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_konstantyner/Desktop/Louis/Universitet/11. Semester/Introduction to Social Data Science/Eksamen/"/>
    </mc:Choice>
  </mc:AlternateContent>
  <xr:revisionPtr revIDLastSave="0" documentId="13_ncr:1_{3F044DF6-C56B-3F48-8D03-AC855D35CDEE}" xr6:coauthVersionLast="45" xr6:coauthVersionMax="45" xr10:uidLastSave="{00000000-0000-0000-0000-000000000000}"/>
  <bookViews>
    <workbookView xWindow="0" yWindow="460" windowWidth="25600" windowHeight="15540" activeTab="3" xr2:uid="{00000000-000D-0000-FFFF-FFFF00000000}"/>
  </bookViews>
  <sheets>
    <sheet name="BM011" sheetId="2" r:id="rId1"/>
    <sheet name="Boligpriser" sheetId="3" r:id="rId2"/>
    <sheet name="Baggrundsvariable" sheetId="5" r:id="rId3"/>
    <sheet name="Samlet" sheetId="6" r:id="rId4"/>
    <sheet name="Ark5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61" i="6" l="1"/>
  <c r="K2085" i="6"/>
  <c r="H661" i="6"/>
  <c r="I661" i="6"/>
  <c r="J661" i="6"/>
  <c r="H2085" i="6"/>
  <c r="I2085" i="6"/>
  <c r="J2085" i="6"/>
  <c r="G2085" i="6"/>
  <c r="G661" i="6"/>
  <c r="F2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2843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14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U149" i="2"/>
  <c r="P150" i="2"/>
  <c r="Q150" i="2"/>
  <c r="R150" i="2"/>
  <c r="S150" i="2"/>
  <c r="T150" i="2"/>
  <c r="U150" i="2"/>
  <c r="P151" i="2"/>
  <c r="Q151" i="2"/>
  <c r="R151" i="2"/>
  <c r="S151" i="2"/>
  <c r="T151" i="2"/>
  <c r="U151" i="2"/>
  <c r="P152" i="2"/>
  <c r="Q152" i="2"/>
  <c r="R152" i="2"/>
  <c r="S152" i="2"/>
  <c r="T152" i="2"/>
  <c r="U152" i="2"/>
  <c r="P153" i="2"/>
  <c r="Q153" i="2"/>
  <c r="R153" i="2"/>
  <c r="S153" i="2"/>
  <c r="T153" i="2"/>
  <c r="U153" i="2"/>
  <c r="P154" i="2"/>
  <c r="Q154" i="2"/>
  <c r="R154" i="2"/>
  <c r="S154" i="2"/>
  <c r="T154" i="2"/>
  <c r="U154" i="2"/>
  <c r="P155" i="2"/>
  <c r="Q155" i="2"/>
  <c r="R155" i="2"/>
  <c r="S155" i="2"/>
  <c r="T155" i="2"/>
  <c r="U155" i="2"/>
  <c r="P156" i="2"/>
  <c r="Q156" i="2"/>
  <c r="R156" i="2"/>
  <c r="S156" i="2"/>
  <c r="T156" i="2"/>
  <c r="U156" i="2"/>
  <c r="P157" i="2"/>
  <c r="Q157" i="2"/>
  <c r="R157" i="2"/>
  <c r="S157" i="2"/>
  <c r="T157" i="2"/>
  <c r="U157" i="2"/>
  <c r="P158" i="2"/>
  <c r="Q158" i="2"/>
  <c r="R158" i="2"/>
  <c r="S158" i="2"/>
  <c r="T158" i="2"/>
  <c r="U158" i="2"/>
  <c r="P159" i="2"/>
  <c r="Q159" i="2"/>
  <c r="R159" i="2"/>
  <c r="S159" i="2"/>
  <c r="T159" i="2"/>
  <c r="U159" i="2"/>
  <c r="P160" i="2"/>
  <c r="Q160" i="2"/>
  <c r="R160" i="2"/>
  <c r="S160" i="2"/>
  <c r="T160" i="2"/>
  <c r="U160" i="2"/>
  <c r="P161" i="2"/>
  <c r="Q161" i="2"/>
  <c r="R161" i="2"/>
  <c r="S161" i="2"/>
  <c r="T161" i="2"/>
  <c r="U161" i="2"/>
  <c r="P162" i="2"/>
  <c r="Q162" i="2"/>
  <c r="R162" i="2"/>
  <c r="S162" i="2"/>
  <c r="T162" i="2"/>
  <c r="U162" i="2"/>
  <c r="P163" i="2"/>
  <c r="Q163" i="2"/>
  <c r="R163" i="2"/>
  <c r="S163" i="2"/>
  <c r="T163" i="2"/>
  <c r="U163" i="2"/>
  <c r="P164" i="2"/>
  <c r="Q164" i="2"/>
  <c r="R164" i="2"/>
  <c r="S164" i="2"/>
  <c r="T164" i="2"/>
  <c r="U164" i="2"/>
  <c r="P165" i="2"/>
  <c r="Q165" i="2"/>
  <c r="R165" i="2"/>
  <c r="S165" i="2"/>
  <c r="T165" i="2"/>
  <c r="U165" i="2"/>
  <c r="P166" i="2"/>
  <c r="Q166" i="2"/>
  <c r="R166" i="2"/>
  <c r="S166" i="2"/>
  <c r="T166" i="2"/>
  <c r="U166" i="2"/>
  <c r="P167" i="2"/>
  <c r="Q167" i="2"/>
  <c r="R167" i="2"/>
  <c r="S167" i="2"/>
  <c r="T167" i="2"/>
  <c r="U167" i="2"/>
  <c r="P168" i="2"/>
  <c r="Q168" i="2"/>
  <c r="R168" i="2"/>
  <c r="S168" i="2"/>
  <c r="T168" i="2"/>
  <c r="U168" i="2"/>
  <c r="P169" i="2"/>
  <c r="Q169" i="2"/>
  <c r="R169" i="2"/>
  <c r="S169" i="2"/>
  <c r="T169" i="2"/>
  <c r="U169" i="2"/>
  <c r="P170" i="2"/>
  <c r="Q170" i="2"/>
  <c r="R170" i="2"/>
  <c r="S170" i="2"/>
  <c r="T170" i="2"/>
  <c r="U170" i="2"/>
  <c r="P171" i="2"/>
  <c r="Q171" i="2"/>
  <c r="R171" i="2"/>
  <c r="S171" i="2"/>
  <c r="T171" i="2"/>
  <c r="U171" i="2"/>
  <c r="P172" i="2"/>
  <c r="Q172" i="2"/>
  <c r="R172" i="2"/>
  <c r="S172" i="2"/>
  <c r="T172" i="2"/>
  <c r="U172" i="2"/>
  <c r="P173" i="2"/>
  <c r="Q173" i="2"/>
  <c r="R173" i="2"/>
  <c r="S173" i="2"/>
  <c r="T173" i="2"/>
  <c r="U173" i="2"/>
  <c r="P174" i="2"/>
  <c r="Q174" i="2"/>
  <c r="R174" i="2"/>
  <c r="S174" i="2"/>
  <c r="T174" i="2"/>
  <c r="U174" i="2"/>
  <c r="P175" i="2"/>
  <c r="Q175" i="2"/>
  <c r="R175" i="2"/>
  <c r="S175" i="2"/>
  <c r="T175" i="2"/>
  <c r="U175" i="2"/>
  <c r="P176" i="2"/>
  <c r="Q176" i="2"/>
  <c r="R176" i="2"/>
  <c r="S176" i="2"/>
  <c r="T176" i="2"/>
  <c r="U176" i="2"/>
  <c r="P177" i="2"/>
  <c r="Q177" i="2"/>
  <c r="R177" i="2"/>
  <c r="S177" i="2"/>
  <c r="T177" i="2"/>
  <c r="U177" i="2"/>
  <c r="P178" i="2"/>
  <c r="Q178" i="2"/>
  <c r="R178" i="2"/>
  <c r="S178" i="2"/>
  <c r="T178" i="2"/>
  <c r="U178" i="2"/>
  <c r="P179" i="2"/>
  <c r="Q179" i="2"/>
  <c r="R179" i="2"/>
  <c r="S179" i="2"/>
  <c r="T179" i="2"/>
  <c r="U179" i="2"/>
  <c r="P180" i="2"/>
  <c r="Q180" i="2"/>
  <c r="R180" i="2"/>
  <c r="S180" i="2"/>
  <c r="T180" i="2"/>
  <c r="U180" i="2"/>
  <c r="P181" i="2"/>
  <c r="Q181" i="2"/>
  <c r="R181" i="2"/>
  <c r="S181" i="2"/>
  <c r="T181" i="2"/>
  <c r="U181" i="2"/>
  <c r="P182" i="2"/>
  <c r="Q182" i="2"/>
  <c r="R182" i="2"/>
  <c r="S182" i="2"/>
  <c r="T182" i="2"/>
  <c r="U182" i="2"/>
  <c r="P183" i="2"/>
  <c r="Q183" i="2"/>
  <c r="R183" i="2"/>
  <c r="S183" i="2"/>
  <c r="T183" i="2"/>
  <c r="U183" i="2"/>
  <c r="P184" i="2"/>
  <c r="Q184" i="2"/>
  <c r="R184" i="2"/>
  <c r="S184" i="2"/>
  <c r="T184" i="2"/>
  <c r="U184" i="2"/>
  <c r="P185" i="2"/>
  <c r="Q185" i="2"/>
  <c r="R185" i="2"/>
  <c r="S185" i="2"/>
  <c r="T185" i="2"/>
  <c r="U185" i="2"/>
  <c r="P186" i="2"/>
  <c r="Q186" i="2"/>
  <c r="R186" i="2"/>
  <c r="S186" i="2"/>
  <c r="T186" i="2"/>
  <c r="U186" i="2"/>
  <c r="P187" i="2"/>
  <c r="Q187" i="2"/>
  <c r="R187" i="2"/>
  <c r="S187" i="2"/>
  <c r="T187" i="2"/>
  <c r="U187" i="2"/>
  <c r="P188" i="2"/>
  <c r="Q188" i="2"/>
  <c r="R188" i="2"/>
  <c r="S188" i="2"/>
  <c r="T188" i="2"/>
  <c r="U188" i="2"/>
  <c r="P189" i="2"/>
  <c r="Q189" i="2"/>
  <c r="R189" i="2"/>
  <c r="S189" i="2"/>
  <c r="T189" i="2"/>
  <c r="U189" i="2"/>
  <c r="P190" i="2"/>
  <c r="Q190" i="2"/>
  <c r="R190" i="2"/>
  <c r="S190" i="2"/>
  <c r="T190" i="2"/>
  <c r="U190" i="2"/>
  <c r="P191" i="2"/>
  <c r="Q191" i="2"/>
  <c r="R191" i="2"/>
  <c r="S191" i="2"/>
  <c r="T191" i="2"/>
  <c r="U191" i="2"/>
  <c r="P192" i="2"/>
  <c r="Q192" i="2"/>
  <c r="R192" i="2"/>
  <c r="S192" i="2"/>
  <c r="T192" i="2"/>
  <c r="U192" i="2"/>
  <c r="P193" i="2"/>
  <c r="Q193" i="2"/>
  <c r="R193" i="2"/>
  <c r="S193" i="2"/>
  <c r="T193" i="2"/>
  <c r="U193" i="2"/>
  <c r="P194" i="2"/>
  <c r="Q194" i="2"/>
  <c r="R194" i="2"/>
  <c r="S194" i="2"/>
  <c r="T194" i="2"/>
  <c r="U194" i="2"/>
  <c r="P195" i="2"/>
  <c r="Q195" i="2"/>
  <c r="R195" i="2"/>
  <c r="S195" i="2"/>
  <c r="T195" i="2"/>
  <c r="U195" i="2"/>
  <c r="P196" i="2"/>
  <c r="Q196" i="2"/>
  <c r="R196" i="2"/>
  <c r="S196" i="2"/>
  <c r="T196" i="2"/>
  <c r="U196" i="2"/>
  <c r="P197" i="2"/>
  <c r="Q197" i="2"/>
  <c r="R197" i="2"/>
  <c r="S197" i="2"/>
  <c r="T197" i="2"/>
  <c r="U197" i="2"/>
  <c r="P198" i="2"/>
  <c r="Q198" i="2"/>
  <c r="R198" i="2"/>
  <c r="S198" i="2"/>
  <c r="T198" i="2"/>
  <c r="U198" i="2"/>
  <c r="P199" i="2"/>
  <c r="Q199" i="2"/>
  <c r="R199" i="2"/>
  <c r="S199" i="2"/>
  <c r="T199" i="2"/>
  <c r="U199" i="2"/>
  <c r="P200" i="2"/>
  <c r="Q200" i="2"/>
  <c r="R200" i="2"/>
  <c r="S200" i="2"/>
  <c r="T200" i="2"/>
  <c r="U200" i="2"/>
  <c r="P201" i="2"/>
  <c r="Q201" i="2"/>
  <c r="R201" i="2"/>
  <c r="S201" i="2"/>
  <c r="T201" i="2"/>
  <c r="U201" i="2"/>
  <c r="P202" i="2"/>
  <c r="Q202" i="2"/>
  <c r="R202" i="2"/>
  <c r="S202" i="2"/>
  <c r="T202" i="2"/>
  <c r="U202" i="2"/>
  <c r="P203" i="2"/>
  <c r="Q203" i="2"/>
  <c r="R203" i="2"/>
  <c r="S203" i="2"/>
  <c r="T203" i="2"/>
  <c r="U203" i="2"/>
  <c r="P204" i="2"/>
  <c r="Q204" i="2"/>
  <c r="R204" i="2"/>
  <c r="S204" i="2"/>
  <c r="T204" i="2"/>
  <c r="U204" i="2"/>
  <c r="P205" i="2"/>
  <c r="Q205" i="2"/>
  <c r="R205" i="2"/>
  <c r="S205" i="2"/>
  <c r="T205" i="2"/>
  <c r="U205" i="2"/>
  <c r="P206" i="2"/>
  <c r="Q206" i="2"/>
  <c r="R206" i="2"/>
  <c r="S206" i="2"/>
  <c r="T206" i="2"/>
  <c r="U206" i="2"/>
  <c r="P207" i="2"/>
  <c r="Q207" i="2"/>
  <c r="R207" i="2"/>
  <c r="S207" i="2"/>
  <c r="T207" i="2"/>
  <c r="U207" i="2"/>
  <c r="P208" i="2"/>
  <c r="Q208" i="2"/>
  <c r="R208" i="2"/>
  <c r="S208" i="2"/>
  <c r="T208" i="2"/>
  <c r="U208" i="2"/>
  <c r="P209" i="2"/>
  <c r="Q209" i="2"/>
  <c r="R209" i="2"/>
  <c r="S209" i="2"/>
  <c r="T209" i="2"/>
  <c r="U209" i="2"/>
  <c r="P210" i="2"/>
  <c r="Q210" i="2"/>
  <c r="R210" i="2"/>
  <c r="S210" i="2"/>
  <c r="T210" i="2"/>
  <c r="U210" i="2"/>
  <c r="P211" i="2"/>
  <c r="Q211" i="2"/>
  <c r="R211" i="2"/>
  <c r="S211" i="2"/>
  <c r="T211" i="2"/>
  <c r="U211" i="2"/>
  <c r="P212" i="2"/>
  <c r="Q212" i="2"/>
  <c r="R212" i="2"/>
  <c r="S212" i="2"/>
  <c r="T212" i="2"/>
  <c r="U212" i="2"/>
  <c r="P213" i="2"/>
  <c r="Q213" i="2"/>
  <c r="R213" i="2"/>
  <c r="S213" i="2"/>
  <c r="T213" i="2"/>
  <c r="U213" i="2"/>
  <c r="P214" i="2"/>
  <c r="Q214" i="2"/>
  <c r="R214" i="2"/>
  <c r="S214" i="2"/>
  <c r="T214" i="2"/>
  <c r="U214" i="2"/>
  <c r="P215" i="2"/>
  <c r="Q215" i="2"/>
  <c r="R215" i="2"/>
  <c r="S215" i="2"/>
  <c r="T215" i="2"/>
  <c r="U215" i="2"/>
  <c r="P216" i="2"/>
  <c r="Q216" i="2"/>
  <c r="R216" i="2"/>
  <c r="S216" i="2"/>
  <c r="T216" i="2"/>
  <c r="U216" i="2"/>
  <c r="P217" i="2"/>
  <c r="Q217" i="2"/>
  <c r="R217" i="2"/>
  <c r="S217" i="2"/>
  <c r="T217" i="2"/>
  <c r="U217" i="2"/>
  <c r="P218" i="2"/>
  <c r="Q218" i="2"/>
  <c r="R218" i="2"/>
  <c r="S218" i="2"/>
  <c r="T218" i="2"/>
  <c r="U218" i="2"/>
  <c r="P219" i="2"/>
  <c r="Q219" i="2"/>
  <c r="R219" i="2"/>
  <c r="S219" i="2"/>
  <c r="T219" i="2"/>
  <c r="U219" i="2"/>
  <c r="P220" i="2"/>
  <c r="Q220" i="2"/>
  <c r="R220" i="2"/>
  <c r="S220" i="2"/>
  <c r="T220" i="2"/>
  <c r="U220" i="2"/>
  <c r="P221" i="2"/>
  <c r="Q221" i="2"/>
  <c r="R221" i="2"/>
  <c r="S221" i="2"/>
  <c r="T221" i="2"/>
  <c r="U221" i="2"/>
  <c r="P222" i="2"/>
  <c r="Q222" i="2"/>
  <c r="R222" i="2"/>
  <c r="S222" i="2"/>
  <c r="T222" i="2"/>
  <c r="U222" i="2"/>
  <c r="P223" i="2"/>
  <c r="Q223" i="2"/>
  <c r="R223" i="2"/>
  <c r="S223" i="2"/>
  <c r="T223" i="2"/>
  <c r="U223" i="2"/>
  <c r="P224" i="2"/>
  <c r="Q224" i="2"/>
  <c r="R224" i="2"/>
  <c r="S224" i="2"/>
  <c r="T224" i="2"/>
  <c r="U224" i="2"/>
  <c r="P225" i="2"/>
  <c r="Q225" i="2"/>
  <c r="R225" i="2"/>
  <c r="S225" i="2"/>
  <c r="T225" i="2"/>
  <c r="U225" i="2"/>
  <c r="P226" i="2"/>
  <c r="Q226" i="2"/>
  <c r="R226" i="2"/>
  <c r="S226" i="2"/>
  <c r="T226" i="2"/>
  <c r="U226" i="2"/>
  <c r="P227" i="2"/>
  <c r="Q227" i="2"/>
  <c r="R227" i="2"/>
  <c r="S227" i="2"/>
  <c r="T227" i="2"/>
  <c r="U227" i="2"/>
  <c r="P228" i="2"/>
  <c r="Q228" i="2"/>
  <c r="R228" i="2"/>
  <c r="S228" i="2"/>
  <c r="T228" i="2"/>
  <c r="U228" i="2"/>
  <c r="P229" i="2"/>
  <c r="Q229" i="2"/>
  <c r="R229" i="2"/>
  <c r="S229" i="2"/>
  <c r="T229" i="2"/>
  <c r="U229" i="2"/>
  <c r="P230" i="2"/>
  <c r="Q230" i="2"/>
  <c r="R230" i="2"/>
  <c r="S230" i="2"/>
  <c r="T230" i="2"/>
  <c r="U230" i="2"/>
  <c r="P231" i="2"/>
  <c r="Q231" i="2"/>
  <c r="R231" i="2"/>
  <c r="S231" i="2"/>
  <c r="T231" i="2"/>
  <c r="U231" i="2"/>
  <c r="P232" i="2"/>
  <c r="Q232" i="2"/>
  <c r="R232" i="2"/>
  <c r="S232" i="2"/>
  <c r="T232" i="2"/>
  <c r="U232" i="2"/>
  <c r="P233" i="2"/>
  <c r="Q233" i="2"/>
  <c r="R233" i="2"/>
  <c r="S233" i="2"/>
  <c r="T233" i="2"/>
  <c r="U233" i="2"/>
  <c r="P234" i="2"/>
  <c r="Q234" i="2"/>
  <c r="R234" i="2"/>
  <c r="S234" i="2"/>
  <c r="T234" i="2"/>
  <c r="U234" i="2"/>
  <c r="P235" i="2"/>
  <c r="Q235" i="2"/>
  <c r="R235" i="2"/>
  <c r="S235" i="2"/>
  <c r="T235" i="2"/>
  <c r="U235" i="2"/>
  <c r="P236" i="2"/>
  <c r="Q236" i="2"/>
  <c r="R236" i="2"/>
  <c r="S236" i="2"/>
  <c r="T236" i="2"/>
  <c r="U236" i="2"/>
  <c r="P237" i="2"/>
  <c r="Q237" i="2"/>
  <c r="R237" i="2"/>
  <c r="S237" i="2"/>
  <c r="T237" i="2"/>
  <c r="U237" i="2"/>
  <c r="P238" i="2"/>
  <c r="Q238" i="2"/>
  <c r="R238" i="2"/>
  <c r="S238" i="2"/>
  <c r="T238" i="2"/>
  <c r="U238" i="2"/>
  <c r="P239" i="2"/>
  <c r="Q239" i="2"/>
  <c r="R239" i="2"/>
  <c r="S239" i="2"/>
  <c r="T239" i="2"/>
  <c r="U239" i="2"/>
  <c r="P240" i="2"/>
  <c r="Q240" i="2"/>
  <c r="R240" i="2"/>
  <c r="S240" i="2"/>
  <c r="T240" i="2"/>
  <c r="U240" i="2"/>
  <c r="P241" i="2"/>
  <c r="Q241" i="2"/>
  <c r="R241" i="2"/>
  <c r="S241" i="2"/>
  <c r="T241" i="2"/>
  <c r="U241" i="2"/>
  <c r="P242" i="2"/>
  <c r="Q242" i="2"/>
  <c r="R242" i="2"/>
  <c r="S242" i="2"/>
  <c r="T242" i="2"/>
  <c r="U242" i="2"/>
  <c r="P243" i="2"/>
  <c r="Q243" i="2"/>
  <c r="R243" i="2"/>
  <c r="S243" i="2"/>
  <c r="T243" i="2"/>
  <c r="U243" i="2"/>
  <c r="P244" i="2"/>
  <c r="Q244" i="2"/>
  <c r="R244" i="2"/>
  <c r="S244" i="2"/>
  <c r="T244" i="2"/>
  <c r="U244" i="2"/>
  <c r="P245" i="2"/>
  <c r="Q245" i="2"/>
  <c r="R245" i="2"/>
  <c r="S245" i="2"/>
  <c r="T245" i="2"/>
  <c r="U245" i="2"/>
  <c r="P246" i="2"/>
  <c r="Q246" i="2"/>
  <c r="R246" i="2"/>
  <c r="S246" i="2"/>
  <c r="T246" i="2"/>
  <c r="U246" i="2"/>
  <c r="P247" i="2"/>
  <c r="Q247" i="2"/>
  <c r="R247" i="2"/>
  <c r="S247" i="2"/>
  <c r="T247" i="2"/>
  <c r="U247" i="2"/>
  <c r="P248" i="2"/>
  <c r="Q248" i="2"/>
  <c r="R248" i="2"/>
  <c r="S248" i="2"/>
  <c r="T248" i="2"/>
  <c r="U248" i="2"/>
  <c r="P249" i="2"/>
  <c r="Q249" i="2"/>
  <c r="R249" i="2"/>
  <c r="S249" i="2"/>
  <c r="T249" i="2"/>
  <c r="U249" i="2"/>
  <c r="P250" i="2"/>
  <c r="Q250" i="2"/>
  <c r="R250" i="2"/>
  <c r="S250" i="2"/>
  <c r="T250" i="2"/>
  <c r="U250" i="2"/>
  <c r="P251" i="2"/>
  <c r="Q251" i="2"/>
  <c r="R251" i="2"/>
  <c r="S251" i="2"/>
  <c r="T251" i="2"/>
  <c r="U251" i="2"/>
  <c r="P252" i="2"/>
  <c r="Q252" i="2"/>
  <c r="R252" i="2"/>
  <c r="S252" i="2"/>
  <c r="T252" i="2"/>
  <c r="U252" i="2"/>
  <c r="P253" i="2"/>
  <c r="Q253" i="2"/>
  <c r="R253" i="2"/>
  <c r="S253" i="2"/>
  <c r="T253" i="2"/>
  <c r="U253" i="2"/>
  <c r="P254" i="2"/>
  <c r="Q254" i="2"/>
  <c r="R254" i="2"/>
  <c r="S254" i="2"/>
  <c r="T254" i="2"/>
  <c r="U254" i="2"/>
  <c r="P255" i="2"/>
  <c r="Q255" i="2"/>
  <c r="R255" i="2"/>
  <c r="S255" i="2"/>
  <c r="T255" i="2"/>
  <c r="U255" i="2"/>
  <c r="P256" i="2"/>
  <c r="Q256" i="2"/>
  <c r="R256" i="2"/>
  <c r="S256" i="2"/>
  <c r="T256" i="2"/>
  <c r="U256" i="2"/>
  <c r="P257" i="2"/>
  <c r="Q257" i="2"/>
  <c r="R257" i="2"/>
  <c r="S257" i="2"/>
  <c r="T257" i="2"/>
  <c r="U257" i="2"/>
  <c r="P258" i="2"/>
  <c r="Q258" i="2"/>
  <c r="R258" i="2"/>
  <c r="S258" i="2"/>
  <c r="T258" i="2"/>
  <c r="U258" i="2"/>
  <c r="P259" i="2"/>
  <c r="Q259" i="2"/>
  <c r="R259" i="2"/>
  <c r="S259" i="2"/>
  <c r="T259" i="2"/>
  <c r="U259" i="2"/>
  <c r="P260" i="2"/>
  <c r="Q260" i="2"/>
  <c r="R260" i="2"/>
  <c r="S260" i="2"/>
  <c r="T260" i="2"/>
  <c r="U260" i="2"/>
  <c r="P261" i="2"/>
  <c r="Q261" i="2"/>
  <c r="R261" i="2"/>
  <c r="S261" i="2"/>
  <c r="T261" i="2"/>
  <c r="U261" i="2"/>
  <c r="P262" i="2"/>
  <c r="Q262" i="2"/>
  <c r="R262" i="2"/>
  <c r="S262" i="2"/>
  <c r="T262" i="2"/>
  <c r="U262" i="2"/>
  <c r="P263" i="2"/>
  <c r="Q263" i="2"/>
  <c r="R263" i="2"/>
  <c r="S263" i="2"/>
  <c r="T263" i="2"/>
  <c r="U263" i="2"/>
  <c r="P264" i="2"/>
  <c r="Q264" i="2"/>
  <c r="R264" i="2"/>
  <c r="S264" i="2"/>
  <c r="T264" i="2"/>
  <c r="U264" i="2"/>
  <c r="P265" i="2"/>
  <c r="Q265" i="2"/>
  <c r="R265" i="2"/>
  <c r="S265" i="2"/>
  <c r="T265" i="2"/>
  <c r="U265" i="2"/>
  <c r="P266" i="2"/>
  <c r="Q266" i="2"/>
  <c r="R266" i="2"/>
  <c r="S266" i="2"/>
  <c r="T266" i="2"/>
  <c r="U266" i="2"/>
  <c r="P267" i="2"/>
  <c r="Q267" i="2"/>
  <c r="R267" i="2"/>
  <c r="S267" i="2"/>
  <c r="T267" i="2"/>
  <c r="U267" i="2"/>
  <c r="P268" i="2"/>
  <c r="Q268" i="2"/>
  <c r="R268" i="2"/>
  <c r="S268" i="2"/>
  <c r="T268" i="2"/>
  <c r="U268" i="2"/>
  <c r="P269" i="2"/>
  <c r="Q269" i="2"/>
  <c r="R269" i="2"/>
  <c r="S269" i="2"/>
  <c r="T269" i="2"/>
  <c r="U269" i="2"/>
  <c r="P270" i="2"/>
  <c r="Q270" i="2"/>
  <c r="R270" i="2"/>
  <c r="S270" i="2"/>
  <c r="T270" i="2"/>
  <c r="U270" i="2"/>
  <c r="P271" i="2"/>
  <c r="Q271" i="2"/>
  <c r="R271" i="2"/>
  <c r="S271" i="2"/>
  <c r="T271" i="2"/>
  <c r="U271" i="2"/>
  <c r="P272" i="2"/>
  <c r="Q272" i="2"/>
  <c r="R272" i="2"/>
  <c r="S272" i="2"/>
  <c r="T272" i="2"/>
  <c r="U272" i="2"/>
  <c r="P273" i="2"/>
  <c r="Q273" i="2"/>
  <c r="R273" i="2"/>
  <c r="S273" i="2"/>
  <c r="T273" i="2"/>
  <c r="U273" i="2"/>
  <c r="P274" i="2"/>
  <c r="Q274" i="2"/>
  <c r="R274" i="2"/>
  <c r="S274" i="2"/>
  <c r="T274" i="2"/>
  <c r="U274" i="2"/>
  <c r="P275" i="2"/>
  <c r="Q275" i="2"/>
  <c r="R275" i="2"/>
  <c r="S275" i="2"/>
  <c r="T275" i="2"/>
  <c r="U275" i="2"/>
  <c r="P276" i="2"/>
  <c r="Q276" i="2"/>
  <c r="R276" i="2"/>
  <c r="S276" i="2"/>
  <c r="T276" i="2"/>
  <c r="U276" i="2"/>
  <c r="P277" i="2"/>
  <c r="Q277" i="2"/>
  <c r="R277" i="2"/>
  <c r="S277" i="2"/>
  <c r="T277" i="2"/>
  <c r="U277" i="2"/>
  <c r="P278" i="2"/>
  <c r="Q278" i="2"/>
  <c r="R278" i="2"/>
  <c r="S278" i="2"/>
  <c r="T278" i="2"/>
  <c r="U278" i="2"/>
  <c r="P279" i="2"/>
  <c r="Q279" i="2"/>
  <c r="R279" i="2"/>
  <c r="S279" i="2"/>
  <c r="T279" i="2"/>
  <c r="U279" i="2"/>
  <c r="P280" i="2"/>
  <c r="Q280" i="2"/>
  <c r="R280" i="2"/>
  <c r="S280" i="2"/>
  <c r="T280" i="2"/>
  <c r="U280" i="2"/>
  <c r="P281" i="2"/>
  <c r="Q281" i="2"/>
  <c r="R281" i="2"/>
  <c r="S281" i="2"/>
  <c r="T281" i="2"/>
  <c r="U281" i="2"/>
  <c r="P282" i="2"/>
  <c r="Q282" i="2"/>
  <c r="R282" i="2"/>
  <c r="S282" i="2"/>
  <c r="T282" i="2"/>
  <c r="U282" i="2"/>
  <c r="P283" i="2"/>
  <c r="Q283" i="2"/>
  <c r="R283" i="2"/>
  <c r="S283" i="2"/>
  <c r="T283" i="2"/>
  <c r="U283" i="2"/>
  <c r="P284" i="2"/>
  <c r="Q284" i="2"/>
  <c r="R284" i="2"/>
  <c r="S284" i="2"/>
  <c r="T284" i="2"/>
  <c r="U284" i="2"/>
  <c r="P285" i="2"/>
  <c r="Q285" i="2"/>
  <c r="R285" i="2"/>
  <c r="S285" i="2"/>
  <c r="T285" i="2"/>
  <c r="U285" i="2"/>
  <c r="P286" i="2"/>
  <c r="Q286" i="2"/>
  <c r="R286" i="2"/>
  <c r="S286" i="2"/>
  <c r="T286" i="2"/>
  <c r="U286" i="2"/>
  <c r="P287" i="2"/>
  <c r="Q287" i="2"/>
  <c r="R287" i="2"/>
  <c r="S287" i="2"/>
  <c r="T287" i="2"/>
  <c r="U287" i="2"/>
  <c r="P288" i="2"/>
  <c r="Q288" i="2"/>
  <c r="R288" i="2"/>
  <c r="S288" i="2"/>
  <c r="T288" i="2"/>
  <c r="U288" i="2"/>
  <c r="P289" i="2"/>
  <c r="Q289" i="2"/>
  <c r="R289" i="2"/>
  <c r="S289" i="2"/>
  <c r="T289" i="2"/>
  <c r="U289" i="2"/>
  <c r="P290" i="2"/>
  <c r="Q290" i="2"/>
  <c r="R290" i="2"/>
  <c r="S290" i="2"/>
  <c r="T290" i="2"/>
  <c r="U290" i="2"/>
  <c r="P291" i="2"/>
  <c r="Q291" i="2"/>
  <c r="R291" i="2"/>
  <c r="S291" i="2"/>
  <c r="T291" i="2"/>
  <c r="U291" i="2"/>
  <c r="P292" i="2"/>
  <c r="Q292" i="2"/>
  <c r="R292" i="2"/>
  <c r="S292" i="2"/>
  <c r="T292" i="2"/>
  <c r="U292" i="2"/>
  <c r="P293" i="2"/>
  <c r="Q293" i="2"/>
  <c r="R293" i="2"/>
  <c r="S293" i="2"/>
  <c r="T293" i="2"/>
  <c r="U293" i="2"/>
  <c r="P294" i="2"/>
  <c r="Q294" i="2"/>
  <c r="R294" i="2"/>
  <c r="S294" i="2"/>
  <c r="T294" i="2"/>
  <c r="U294" i="2"/>
  <c r="P295" i="2"/>
  <c r="Q295" i="2"/>
  <c r="R295" i="2"/>
  <c r="S295" i="2"/>
  <c r="T295" i="2"/>
  <c r="U295" i="2"/>
  <c r="P296" i="2"/>
  <c r="Q296" i="2"/>
  <c r="R296" i="2"/>
  <c r="S296" i="2"/>
  <c r="T296" i="2"/>
  <c r="U296" i="2"/>
  <c r="P297" i="2"/>
  <c r="Q297" i="2"/>
  <c r="R297" i="2"/>
  <c r="S297" i="2"/>
  <c r="T297" i="2"/>
  <c r="U297" i="2"/>
  <c r="P298" i="2"/>
  <c r="Q298" i="2"/>
  <c r="R298" i="2"/>
  <c r="S298" i="2"/>
  <c r="T298" i="2"/>
  <c r="U298" i="2"/>
  <c r="P299" i="2"/>
  <c r="Q299" i="2"/>
  <c r="R299" i="2"/>
  <c r="S299" i="2"/>
  <c r="T299" i="2"/>
  <c r="U299" i="2"/>
  <c r="P300" i="2"/>
  <c r="Q300" i="2"/>
  <c r="R300" i="2"/>
  <c r="S300" i="2"/>
  <c r="T300" i="2"/>
  <c r="U300" i="2"/>
  <c r="P301" i="2"/>
  <c r="Q301" i="2"/>
  <c r="R301" i="2"/>
  <c r="S301" i="2"/>
  <c r="T301" i="2"/>
  <c r="U301" i="2"/>
  <c r="P302" i="2"/>
  <c r="Q302" i="2"/>
  <c r="R302" i="2"/>
  <c r="S302" i="2"/>
  <c r="T302" i="2"/>
  <c r="U302" i="2"/>
  <c r="P303" i="2"/>
  <c r="Q303" i="2"/>
  <c r="R303" i="2"/>
  <c r="S303" i="2"/>
  <c r="T303" i="2"/>
  <c r="U303" i="2"/>
  <c r="P304" i="2"/>
  <c r="Q304" i="2"/>
  <c r="R304" i="2"/>
  <c r="S304" i="2"/>
  <c r="T304" i="2"/>
  <c r="U304" i="2"/>
  <c r="P305" i="2"/>
  <c r="Q305" i="2"/>
  <c r="R305" i="2"/>
  <c r="S305" i="2"/>
  <c r="T305" i="2"/>
  <c r="U305" i="2"/>
  <c r="P306" i="2"/>
  <c r="Q306" i="2"/>
  <c r="R306" i="2"/>
  <c r="S306" i="2"/>
  <c r="T306" i="2"/>
  <c r="U306" i="2"/>
  <c r="P307" i="2"/>
  <c r="Q307" i="2"/>
  <c r="R307" i="2"/>
  <c r="S307" i="2"/>
  <c r="T307" i="2"/>
  <c r="U307" i="2"/>
  <c r="P308" i="2"/>
  <c r="Q308" i="2"/>
  <c r="R308" i="2"/>
  <c r="S308" i="2"/>
  <c r="T308" i="2"/>
  <c r="U308" i="2"/>
  <c r="P309" i="2"/>
  <c r="Q309" i="2"/>
  <c r="R309" i="2"/>
  <c r="S309" i="2"/>
  <c r="T309" i="2"/>
  <c r="U309" i="2"/>
  <c r="P310" i="2"/>
  <c r="Q310" i="2"/>
  <c r="R310" i="2"/>
  <c r="S310" i="2"/>
  <c r="T310" i="2"/>
  <c r="U310" i="2"/>
  <c r="P311" i="2"/>
  <c r="Q311" i="2"/>
  <c r="R311" i="2"/>
  <c r="S311" i="2"/>
  <c r="T311" i="2"/>
  <c r="U311" i="2"/>
  <c r="P312" i="2"/>
  <c r="Q312" i="2"/>
  <c r="R312" i="2"/>
  <c r="S312" i="2"/>
  <c r="T312" i="2"/>
  <c r="U312" i="2"/>
  <c r="P313" i="2"/>
  <c r="Q313" i="2"/>
  <c r="R313" i="2"/>
  <c r="S313" i="2"/>
  <c r="T313" i="2"/>
  <c r="U313" i="2"/>
  <c r="P314" i="2"/>
  <c r="Q314" i="2"/>
  <c r="R314" i="2"/>
  <c r="S314" i="2"/>
  <c r="T314" i="2"/>
  <c r="U314" i="2"/>
  <c r="P315" i="2"/>
  <c r="Q315" i="2"/>
  <c r="R315" i="2"/>
  <c r="S315" i="2"/>
  <c r="T315" i="2"/>
  <c r="U315" i="2"/>
  <c r="P316" i="2"/>
  <c r="Q316" i="2"/>
  <c r="R316" i="2"/>
  <c r="S316" i="2"/>
  <c r="T316" i="2"/>
  <c r="U316" i="2"/>
  <c r="P317" i="2"/>
  <c r="Q317" i="2"/>
  <c r="R317" i="2"/>
  <c r="S317" i="2"/>
  <c r="T317" i="2"/>
  <c r="U317" i="2"/>
  <c r="P318" i="2"/>
  <c r="Q318" i="2"/>
  <c r="R318" i="2"/>
  <c r="S318" i="2"/>
  <c r="T318" i="2"/>
  <c r="U318" i="2"/>
  <c r="P319" i="2"/>
  <c r="Q319" i="2"/>
  <c r="R319" i="2"/>
  <c r="S319" i="2"/>
  <c r="T319" i="2"/>
  <c r="U319" i="2"/>
  <c r="P320" i="2"/>
  <c r="Q320" i="2"/>
  <c r="R320" i="2"/>
  <c r="S320" i="2"/>
  <c r="T320" i="2"/>
  <c r="U320" i="2"/>
  <c r="P321" i="2"/>
  <c r="Q321" i="2"/>
  <c r="R321" i="2"/>
  <c r="S321" i="2"/>
  <c r="T321" i="2"/>
  <c r="U321" i="2"/>
  <c r="P322" i="2"/>
  <c r="Q322" i="2"/>
  <c r="R322" i="2"/>
  <c r="S322" i="2"/>
  <c r="T322" i="2"/>
  <c r="U322" i="2"/>
  <c r="P323" i="2"/>
  <c r="Q323" i="2"/>
  <c r="R323" i="2"/>
  <c r="S323" i="2"/>
  <c r="T323" i="2"/>
  <c r="U323" i="2"/>
  <c r="P324" i="2"/>
  <c r="Q324" i="2"/>
  <c r="R324" i="2"/>
  <c r="S324" i="2"/>
  <c r="T324" i="2"/>
  <c r="U324" i="2"/>
  <c r="P325" i="2"/>
  <c r="Q325" i="2"/>
  <c r="R325" i="2"/>
  <c r="S325" i="2"/>
  <c r="T325" i="2"/>
  <c r="U325" i="2"/>
  <c r="P326" i="2"/>
  <c r="Q326" i="2"/>
  <c r="R326" i="2"/>
  <c r="S326" i="2"/>
  <c r="T326" i="2"/>
  <c r="U326" i="2"/>
  <c r="P327" i="2"/>
  <c r="Q327" i="2"/>
  <c r="R327" i="2"/>
  <c r="S327" i="2"/>
  <c r="T327" i="2"/>
  <c r="U327" i="2"/>
  <c r="P328" i="2"/>
  <c r="Q328" i="2"/>
  <c r="R328" i="2"/>
  <c r="S328" i="2"/>
  <c r="T328" i="2"/>
  <c r="U328" i="2"/>
  <c r="P329" i="2"/>
  <c r="Q329" i="2"/>
  <c r="R329" i="2"/>
  <c r="S329" i="2"/>
  <c r="T329" i="2"/>
  <c r="U329" i="2"/>
  <c r="P330" i="2"/>
  <c r="Q330" i="2"/>
  <c r="R330" i="2"/>
  <c r="S330" i="2"/>
  <c r="T330" i="2"/>
  <c r="U330" i="2"/>
  <c r="P331" i="2"/>
  <c r="Q331" i="2"/>
  <c r="R331" i="2"/>
  <c r="S331" i="2"/>
  <c r="T331" i="2"/>
  <c r="U331" i="2"/>
  <c r="P332" i="2"/>
  <c r="Q332" i="2"/>
  <c r="R332" i="2"/>
  <c r="S332" i="2"/>
  <c r="T332" i="2"/>
  <c r="U332" i="2"/>
  <c r="P333" i="2"/>
  <c r="Q333" i="2"/>
  <c r="R333" i="2"/>
  <c r="S333" i="2"/>
  <c r="T333" i="2"/>
  <c r="U333" i="2"/>
  <c r="P334" i="2"/>
  <c r="Q334" i="2"/>
  <c r="R334" i="2"/>
  <c r="S334" i="2"/>
  <c r="T334" i="2"/>
  <c r="U334" i="2"/>
  <c r="P335" i="2"/>
  <c r="Q335" i="2"/>
  <c r="R335" i="2"/>
  <c r="S335" i="2"/>
  <c r="T335" i="2"/>
  <c r="U335" i="2"/>
  <c r="P336" i="2"/>
  <c r="Q336" i="2"/>
  <c r="R336" i="2"/>
  <c r="S336" i="2"/>
  <c r="T336" i="2"/>
  <c r="U336" i="2"/>
  <c r="P337" i="2"/>
  <c r="Q337" i="2"/>
  <c r="R337" i="2"/>
  <c r="S337" i="2"/>
  <c r="T337" i="2"/>
  <c r="U337" i="2"/>
  <c r="P338" i="2"/>
  <c r="Q338" i="2"/>
  <c r="R338" i="2"/>
  <c r="S338" i="2"/>
  <c r="T338" i="2"/>
  <c r="U338" i="2"/>
  <c r="P339" i="2"/>
  <c r="Q339" i="2"/>
  <c r="R339" i="2"/>
  <c r="S339" i="2"/>
  <c r="T339" i="2"/>
  <c r="U339" i="2"/>
  <c r="P340" i="2"/>
  <c r="Q340" i="2"/>
  <c r="R340" i="2"/>
  <c r="S340" i="2"/>
  <c r="T340" i="2"/>
  <c r="U340" i="2"/>
  <c r="P341" i="2"/>
  <c r="Q341" i="2"/>
  <c r="R341" i="2"/>
  <c r="S341" i="2"/>
  <c r="T341" i="2"/>
  <c r="U341" i="2"/>
  <c r="P342" i="2"/>
  <c r="Q342" i="2"/>
  <c r="R342" i="2"/>
  <c r="S342" i="2"/>
  <c r="T342" i="2"/>
  <c r="U342" i="2"/>
  <c r="P343" i="2"/>
  <c r="Q343" i="2"/>
  <c r="R343" i="2"/>
  <c r="S343" i="2"/>
  <c r="T343" i="2"/>
  <c r="U343" i="2"/>
  <c r="P344" i="2"/>
  <c r="Q344" i="2"/>
  <c r="R344" i="2"/>
  <c r="S344" i="2"/>
  <c r="T344" i="2"/>
  <c r="U344" i="2"/>
  <c r="P345" i="2"/>
  <c r="Q345" i="2"/>
  <c r="R345" i="2"/>
  <c r="S345" i="2"/>
  <c r="T345" i="2"/>
  <c r="U345" i="2"/>
  <c r="P346" i="2"/>
  <c r="Q346" i="2"/>
  <c r="R346" i="2"/>
  <c r="S346" i="2"/>
  <c r="T346" i="2"/>
  <c r="U346" i="2"/>
  <c r="P347" i="2"/>
  <c r="Q347" i="2"/>
  <c r="R347" i="2"/>
  <c r="S347" i="2"/>
  <c r="T347" i="2"/>
  <c r="U347" i="2"/>
  <c r="P348" i="2"/>
  <c r="Q348" i="2"/>
  <c r="R348" i="2"/>
  <c r="S348" i="2"/>
  <c r="T348" i="2"/>
  <c r="U348" i="2"/>
  <c r="P349" i="2"/>
  <c r="Q349" i="2"/>
  <c r="R349" i="2"/>
  <c r="S349" i="2"/>
  <c r="T349" i="2"/>
  <c r="U349" i="2"/>
  <c r="P350" i="2"/>
  <c r="Q350" i="2"/>
  <c r="R350" i="2"/>
  <c r="S350" i="2"/>
  <c r="T350" i="2"/>
  <c r="U350" i="2"/>
  <c r="P351" i="2"/>
  <c r="Q351" i="2"/>
  <c r="R351" i="2"/>
  <c r="S351" i="2"/>
  <c r="T351" i="2"/>
  <c r="U351" i="2"/>
  <c r="P352" i="2"/>
  <c r="Q352" i="2"/>
  <c r="R352" i="2"/>
  <c r="S352" i="2"/>
  <c r="T352" i="2"/>
  <c r="U352" i="2"/>
  <c r="P353" i="2"/>
  <c r="Q353" i="2"/>
  <c r="R353" i="2"/>
  <c r="S353" i="2"/>
  <c r="T353" i="2"/>
  <c r="U353" i="2"/>
  <c r="P354" i="2"/>
  <c r="Q354" i="2"/>
  <c r="R354" i="2"/>
  <c r="S354" i="2"/>
  <c r="T354" i="2"/>
  <c r="U354" i="2"/>
  <c r="P355" i="2"/>
  <c r="Q355" i="2"/>
  <c r="R355" i="2"/>
  <c r="S355" i="2"/>
  <c r="T355" i="2"/>
  <c r="U355" i="2"/>
  <c r="P356" i="2"/>
  <c r="Q356" i="2"/>
  <c r="R356" i="2"/>
  <c r="S356" i="2"/>
  <c r="T356" i="2"/>
  <c r="U356" i="2"/>
  <c r="P357" i="2"/>
  <c r="Q357" i="2"/>
  <c r="R357" i="2"/>
  <c r="S357" i="2"/>
  <c r="T357" i="2"/>
  <c r="U357" i="2"/>
  <c r="P358" i="2"/>
  <c r="Q358" i="2"/>
  <c r="R358" i="2"/>
  <c r="S358" i="2"/>
  <c r="T358" i="2"/>
  <c r="U358" i="2"/>
  <c r="P359" i="2"/>
  <c r="Q359" i="2"/>
  <c r="R359" i="2"/>
  <c r="S359" i="2"/>
  <c r="T359" i="2"/>
  <c r="U359" i="2"/>
  <c r="P360" i="2"/>
  <c r="Q360" i="2"/>
  <c r="R360" i="2"/>
  <c r="S360" i="2"/>
  <c r="T360" i="2"/>
  <c r="U360" i="2"/>
  <c r="P361" i="2"/>
  <c r="Q361" i="2"/>
  <c r="R361" i="2"/>
  <c r="S361" i="2"/>
  <c r="T361" i="2"/>
  <c r="U361" i="2"/>
  <c r="P362" i="2"/>
  <c r="Q362" i="2"/>
  <c r="R362" i="2"/>
  <c r="S362" i="2"/>
  <c r="T362" i="2"/>
  <c r="U362" i="2"/>
  <c r="P363" i="2"/>
  <c r="Q363" i="2"/>
  <c r="R363" i="2"/>
  <c r="S363" i="2"/>
  <c r="T363" i="2"/>
  <c r="U363" i="2"/>
  <c r="P364" i="2"/>
  <c r="Q364" i="2"/>
  <c r="R364" i="2"/>
  <c r="S364" i="2"/>
  <c r="T364" i="2"/>
  <c r="U364" i="2"/>
  <c r="P365" i="2"/>
  <c r="Q365" i="2"/>
  <c r="R365" i="2"/>
  <c r="S365" i="2"/>
  <c r="T365" i="2"/>
  <c r="U365" i="2"/>
  <c r="P366" i="2"/>
  <c r="Q366" i="2"/>
  <c r="R366" i="2"/>
  <c r="S366" i="2"/>
  <c r="T366" i="2"/>
  <c r="U366" i="2"/>
  <c r="P367" i="2"/>
  <c r="Q367" i="2"/>
  <c r="R367" i="2"/>
  <c r="S367" i="2"/>
  <c r="T367" i="2"/>
  <c r="U367" i="2"/>
  <c r="P368" i="2"/>
  <c r="Q368" i="2"/>
  <c r="R368" i="2"/>
  <c r="S368" i="2"/>
  <c r="T368" i="2"/>
  <c r="U368" i="2"/>
  <c r="P369" i="2"/>
  <c r="Q369" i="2"/>
  <c r="R369" i="2"/>
  <c r="S369" i="2"/>
  <c r="T369" i="2"/>
  <c r="U369" i="2"/>
  <c r="P370" i="2"/>
  <c r="Q370" i="2"/>
  <c r="R370" i="2"/>
  <c r="S370" i="2"/>
  <c r="T370" i="2"/>
  <c r="U370" i="2"/>
  <c r="P371" i="2"/>
  <c r="Q371" i="2"/>
  <c r="R371" i="2"/>
  <c r="S371" i="2"/>
  <c r="T371" i="2"/>
  <c r="U371" i="2"/>
  <c r="P372" i="2"/>
  <c r="Q372" i="2"/>
  <c r="R372" i="2"/>
  <c r="S372" i="2"/>
  <c r="T372" i="2"/>
  <c r="U372" i="2"/>
  <c r="P373" i="2"/>
  <c r="Q373" i="2"/>
  <c r="R373" i="2"/>
  <c r="S373" i="2"/>
  <c r="T373" i="2"/>
  <c r="U373" i="2"/>
  <c r="P374" i="2"/>
  <c r="Q374" i="2"/>
  <c r="R374" i="2"/>
  <c r="S374" i="2"/>
  <c r="T374" i="2"/>
  <c r="U374" i="2"/>
  <c r="P375" i="2"/>
  <c r="Q375" i="2"/>
  <c r="R375" i="2"/>
  <c r="S375" i="2"/>
  <c r="T375" i="2"/>
  <c r="U375" i="2"/>
  <c r="P376" i="2"/>
  <c r="Q376" i="2"/>
  <c r="R376" i="2"/>
  <c r="S376" i="2"/>
  <c r="T376" i="2"/>
  <c r="U376" i="2"/>
  <c r="P377" i="2"/>
  <c r="Q377" i="2"/>
  <c r="R377" i="2"/>
  <c r="S377" i="2"/>
  <c r="T377" i="2"/>
  <c r="U377" i="2"/>
  <c r="P378" i="2"/>
  <c r="Q378" i="2"/>
  <c r="R378" i="2"/>
  <c r="S378" i="2"/>
  <c r="T378" i="2"/>
  <c r="U378" i="2"/>
  <c r="P379" i="2"/>
  <c r="Q379" i="2"/>
  <c r="R379" i="2"/>
  <c r="S379" i="2"/>
  <c r="T379" i="2"/>
  <c r="U379" i="2"/>
  <c r="P380" i="2"/>
  <c r="Q380" i="2"/>
  <c r="R380" i="2"/>
  <c r="S380" i="2"/>
  <c r="T380" i="2"/>
  <c r="U380" i="2"/>
  <c r="P381" i="2"/>
  <c r="Q381" i="2"/>
  <c r="R381" i="2"/>
  <c r="S381" i="2"/>
  <c r="T381" i="2"/>
  <c r="U381" i="2"/>
  <c r="P382" i="2"/>
  <c r="Q382" i="2"/>
  <c r="R382" i="2"/>
  <c r="S382" i="2"/>
  <c r="T382" i="2"/>
  <c r="U382" i="2"/>
  <c r="P383" i="2"/>
  <c r="Q383" i="2"/>
  <c r="R383" i="2"/>
  <c r="S383" i="2"/>
  <c r="T383" i="2"/>
  <c r="U383" i="2"/>
  <c r="P384" i="2"/>
  <c r="Q384" i="2"/>
  <c r="R384" i="2"/>
  <c r="S384" i="2"/>
  <c r="T384" i="2"/>
  <c r="U384" i="2"/>
  <c r="P385" i="2"/>
  <c r="Q385" i="2"/>
  <c r="R385" i="2"/>
  <c r="S385" i="2"/>
  <c r="T385" i="2"/>
  <c r="U385" i="2"/>
  <c r="P386" i="2"/>
  <c r="Q386" i="2"/>
  <c r="R386" i="2"/>
  <c r="S386" i="2"/>
  <c r="T386" i="2"/>
  <c r="U386" i="2"/>
  <c r="P387" i="2"/>
  <c r="Q387" i="2"/>
  <c r="R387" i="2"/>
  <c r="S387" i="2"/>
  <c r="T387" i="2"/>
  <c r="U387" i="2"/>
  <c r="P388" i="2"/>
  <c r="Q388" i="2"/>
  <c r="R388" i="2"/>
  <c r="S388" i="2"/>
  <c r="T388" i="2"/>
  <c r="U388" i="2"/>
  <c r="P389" i="2"/>
  <c r="Q389" i="2"/>
  <c r="R389" i="2"/>
  <c r="S389" i="2"/>
  <c r="T389" i="2"/>
  <c r="U389" i="2"/>
  <c r="P390" i="2"/>
  <c r="Q390" i="2"/>
  <c r="R390" i="2"/>
  <c r="S390" i="2"/>
  <c r="T390" i="2"/>
  <c r="U390" i="2"/>
  <c r="P391" i="2"/>
  <c r="Q391" i="2"/>
  <c r="R391" i="2"/>
  <c r="S391" i="2"/>
  <c r="T391" i="2"/>
  <c r="U391" i="2"/>
  <c r="P392" i="2"/>
  <c r="Q392" i="2"/>
  <c r="R392" i="2"/>
  <c r="S392" i="2"/>
  <c r="T392" i="2"/>
  <c r="U392" i="2"/>
  <c r="P393" i="2"/>
  <c r="Q393" i="2"/>
  <c r="R393" i="2"/>
  <c r="S393" i="2"/>
  <c r="T393" i="2"/>
  <c r="U393" i="2"/>
  <c r="P394" i="2"/>
  <c r="Q394" i="2"/>
  <c r="R394" i="2"/>
  <c r="S394" i="2"/>
  <c r="T394" i="2"/>
  <c r="U394" i="2"/>
  <c r="P395" i="2"/>
  <c r="Q395" i="2"/>
  <c r="R395" i="2"/>
  <c r="S395" i="2"/>
  <c r="T395" i="2"/>
  <c r="U395" i="2"/>
  <c r="P396" i="2"/>
  <c r="Q396" i="2"/>
  <c r="R396" i="2"/>
  <c r="S396" i="2"/>
  <c r="T396" i="2"/>
  <c r="U396" i="2"/>
  <c r="P397" i="2"/>
  <c r="Q397" i="2"/>
  <c r="R397" i="2"/>
  <c r="S397" i="2"/>
  <c r="T397" i="2"/>
  <c r="U397" i="2"/>
  <c r="P398" i="2"/>
  <c r="Q398" i="2"/>
  <c r="R398" i="2"/>
  <c r="S398" i="2"/>
  <c r="T398" i="2"/>
  <c r="U398" i="2"/>
  <c r="P399" i="2"/>
  <c r="Q399" i="2"/>
  <c r="R399" i="2"/>
  <c r="S399" i="2"/>
  <c r="T399" i="2"/>
  <c r="U399" i="2"/>
  <c r="P400" i="2"/>
  <c r="Q400" i="2"/>
  <c r="R400" i="2"/>
  <c r="S400" i="2"/>
  <c r="T400" i="2"/>
  <c r="U400" i="2"/>
  <c r="P401" i="2"/>
  <c r="Q401" i="2"/>
  <c r="R401" i="2"/>
  <c r="S401" i="2"/>
  <c r="T401" i="2"/>
  <c r="U401" i="2"/>
  <c r="P402" i="2"/>
  <c r="Q402" i="2"/>
  <c r="R402" i="2"/>
  <c r="S402" i="2"/>
  <c r="T402" i="2"/>
  <c r="U402" i="2"/>
  <c r="P403" i="2"/>
  <c r="Q403" i="2"/>
  <c r="R403" i="2"/>
  <c r="S403" i="2"/>
  <c r="T403" i="2"/>
  <c r="U403" i="2"/>
  <c r="P404" i="2"/>
  <c r="Q404" i="2"/>
  <c r="R404" i="2"/>
  <c r="S404" i="2"/>
  <c r="T404" i="2"/>
  <c r="U404" i="2"/>
  <c r="P405" i="2"/>
  <c r="Q405" i="2"/>
  <c r="R405" i="2"/>
  <c r="S405" i="2"/>
  <c r="T405" i="2"/>
  <c r="U405" i="2"/>
  <c r="P406" i="2"/>
  <c r="Q406" i="2"/>
  <c r="R406" i="2"/>
  <c r="S406" i="2"/>
  <c r="T406" i="2"/>
  <c r="U406" i="2"/>
  <c r="P407" i="2"/>
  <c r="Q407" i="2"/>
  <c r="R407" i="2"/>
  <c r="S407" i="2"/>
  <c r="T407" i="2"/>
  <c r="U407" i="2"/>
  <c r="P408" i="2"/>
  <c r="Q408" i="2"/>
  <c r="R408" i="2"/>
  <c r="S408" i="2"/>
  <c r="T408" i="2"/>
  <c r="U408" i="2"/>
  <c r="P409" i="2"/>
  <c r="Q409" i="2"/>
  <c r="R409" i="2"/>
  <c r="S409" i="2"/>
  <c r="T409" i="2"/>
  <c r="U409" i="2"/>
  <c r="P410" i="2"/>
  <c r="Q410" i="2"/>
  <c r="R410" i="2"/>
  <c r="S410" i="2"/>
  <c r="T410" i="2"/>
  <c r="U410" i="2"/>
  <c r="P411" i="2"/>
  <c r="Q411" i="2"/>
  <c r="R411" i="2"/>
  <c r="S411" i="2"/>
  <c r="T411" i="2"/>
  <c r="U411" i="2"/>
  <c r="P412" i="2"/>
  <c r="Q412" i="2"/>
  <c r="R412" i="2"/>
  <c r="S412" i="2"/>
  <c r="T412" i="2"/>
  <c r="U412" i="2"/>
  <c r="P413" i="2"/>
  <c r="Q413" i="2"/>
  <c r="R413" i="2"/>
  <c r="S413" i="2"/>
  <c r="T413" i="2"/>
  <c r="U413" i="2"/>
  <c r="P414" i="2"/>
  <c r="Q414" i="2"/>
  <c r="R414" i="2"/>
  <c r="S414" i="2"/>
  <c r="T414" i="2"/>
  <c r="U414" i="2"/>
  <c r="P415" i="2"/>
  <c r="Q415" i="2"/>
  <c r="R415" i="2"/>
  <c r="S415" i="2"/>
  <c r="T415" i="2"/>
  <c r="U415" i="2"/>
  <c r="P416" i="2"/>
  <c r="Q416" i="2"/>
  <c r="R416" i="2"/>
  <c r="S416" i="2"/>
  <c r="T416" i="2"/>
  <c r="U416" i="2"/>
  <c r="P417" i="2"/>
  <c r="Q417" i="2"/>
  <c r="R417" i="2"/>
  <c r="S417" i="2"/>
  <c r="T417" i="2"/>
  <c r="U417" i="2"/>
  <c r="P418" i="2"/>
  <c r="Q418" i="2"/>
  <c r="R418" i="2"/>
  <c r="S418" i="2"/>
  <c r="T418" i="2"/>
  <c r="U418" i="2"/>
  <c r="P419" i="2"/>
  <c r="Q419" i="2"/>
  <c r="R419" i="2"/>
  <c r="S419" i="2"/>
  <c r="T419" i="2"/>
  <c r="U419" i="2"/>
  <c r="P420" i="2"/>
  <c r="Q420" i="2"/>
  <c r="R420" i="2"/>
  <c r="S420" i="2"/>
  <c r="T420" i="2"/>
  <c r="U420" i="2"/>
  <c r="P421" i="2"/>
  <c r="Q421" i="2"/>
  <c r="R421" i="2"/>
  <c r="S421" i="2"/>
  <c r="T421" i="2"/>
  <c r="U421" i="2"/>
  <c r="P422" i="2"/>
  <c r="Q422" i="2"/>
  <c r="R422" i="2"/>
  <c r="S422" i="2"/>
  <c r="T422" i="2"/>
  <c r="U422" i="2"/>
  <c r="P423" i="2"/>
  <c r="Q423" i="2"/>
  <c r="R423" i="2"/>
  <c r="S423" i="2"/>
  <c r="T423" i="2"/>
  <c r="U423" i="2"/>
  <c r="P424" i="2"/>
  <c r="Q424" i="2"/>
  <c r="R424" i="2"/>
  <c r="S424" i="2"/>
  <c r="T424" i="2"/>
  <c r="U424" i="2"/>
  <c r="P425" i="2"/>
  <c r="Q425" i="2"/>
  <c r="R425" i="2"/>
  <c r="S425" i="2"/>
  <c r="T425" i="2"/>
  <c r="U425" i="2"/>
  <c r="P426" i="2"/>
  <c r="Q426" i="2"/>
  <c r="R426" i="2"/>
  <c r="S426" i="2"/>
  <c r="T426" i="2"/>
  <c r="U426" i="2"/>
  <c r="P427" i="2"/>
  <c r="Q427" i="2"/>
  <c r="R427" i="2"/>
  <c r="S427" i="2"/>
  <c r="T427" i="2"/>
  <c r="U427" i="2"/>
  <c r="P428" i="2"/>
  <c r="Q428" i="2"/>
  <c r="R428" i="2"/>
  <c r="S428" i="2"/>
  <c r="T428" i="2"/>
  <c r="U428" i="2"/>
  <c r="P429" i="2"/>
  <c r="Q429" i="2"/>
  <c r="R429" i="2"/>
  <c r="S429" i="2"/>
  <c r="T429" i="2"/>
  <c r="U429" i="2"/>
  <c r="P430" i="2"/>
  <c r="Q430" i="2"/>
  <c r="R430" i="2"/>
  <c r="S430" i="2"/>
  <c r="T430" i="2"/>
  <c r="U430" i="2"/>
  <c r="P431" i="2"/>
  <c r="Q431" i="2"/>
  <c r="R431" i="2"/>
  <c r="S431" i="2"/>
  <c r="T431" i="2"/>
  <c r="U431" i="2"/>
  <c r="P432" i="2"/>
  <c r="Q432" i="2"/>
  <c r="R432" i="2"/>
  <c r="S432" i="2"/>
  <c r="T432" i="2"/>
  <c r="U432" i="2"/>
  <c r="P433" i="2"/>
  <c r="Q433" i="2"/>
  <c r="R433" i="2"/>
  <c r="S433" i="2"/>
  <c r="T433" i="2"/>
  <c r="U433" i="2"/>
  <c r="P434" i="2"/>
  <c r="Q434" i="2"/>
  <c r="R434" i="2"/>
  <c r="S434" i="2"/>
  <c r="T434" i="2"/>
  <c r="U434" i="2"/>
  <c r="P435" i="2"/>
  <c r="Q435" i="2"/>
  <c r="R435" i="2"/>
  <c r="S435" i="2"/>
  <c r="T435" i="2"/>
  <c r="U435" i="2"/>
  <c r="P436" i="2"/>
  <c r="Q436" i="2"/>
  <c r="R436" i="2"/>
  <c r="S436" i="2"/>
  <c r="T436" i="2"/>
  <c r="U436" i="2"/>
  <c r="P437" i="2"/>
  <c r="Q437" i="2"/>
  <c r="R437" i="2"/>
  <c r="S437" i="2"/>
  <c r="T437" i="2"/>
  <c r="U437" i="2"/>
  <c r="P438" i="2"/>
  <c r="Q438" i="2"/>
  <c r="R438" i="2"/>
  <c r="S438" i="2"/>
  <c r="T438" i="2"/>
  <c r="U438" i="2"/>
  <c r="P439" i="2"/>
  <c r="Q439" i="2"/>
  <c r="R439" i="2"/>
  <c r="S439" i="2"/>
  <c r="T439" i="2"/>
  <c r="U439" i="2"/>
  <c r="P440" i="2"/>
  <c r="Q440" i="2"/>
  <c r="R440" i="2"/>
  <c r="S440" i="2"/>
  <c r="T440" i="2"/>
  <c r="U440" i="2"/>
  <c r="P441" i="2"/>
  <c r="Q441" i="2"/>
  <c r="R441" i="2"/>
  <c r="S441" i="2"/>
  <c r="T441" i="2"/>
  <c r="U441" i="2"/>
  <c r="P442" i="2"/>
  <c r="Q442" i="2"/>
  <c r="R442" i="2"/>
  <c r="S442" i="2"/>
  <c r="T442" i="2"/>
  <c r="U442" i="2"/>
  <c r="P443" i="2"/>
  <c r="Q443" i="2"/>
  <c r="R443" i="2"/>
  <c r="S443" i="2"/>
  <c r="T443" i="2"/>
  <c r="U443" i="2"/>
  <c r="P444" i="2"/>
  <c r="Q444" i="2"/>
  <c r="R444" i="2"/>
  <c r="S444" i="2"/>
  <c r="T444" i="2"/>
  <c r="U444" i="2"/>
  <c r="P445" i="2"/>
  <c r="Q445" i="2"/>
  <c r="R445" i="2"/>
  <c r="S445" i="2"/>
  <c r="T445" i="2"/>
  <c r="U445" i="2"/>
  <c r="P446" i="2"/>
  <c r="Q446" i="2"/>
  <c r="R446" i="2"/>
  <c r="S446" i="2"/>
  <c r="T446" i="2"/>
  <c r="U446" i="2"/>
  <c r="P447" i="2"/>
  <c r="Q447" i="2"/>
  <c r="R447" i="2"/>
  <c r="S447" i="2"/>
  <c r="T447" i="2"/>
  <c r="U447" i="2"/>
  <c r="P448" i="2"/>
  <c r="Q448" i="2"/>
  <c r="R448" i="2"/>
  <c r="S448" i="2"/>
  <c r="T448" i="2"/>
  <c r="U448" i="2"/>
  <c r="P449" i="2"/>
  <c r="Q449" i="2"/>
  <c r="R449" i="2"/>
  <c r="S449" i="2"/>
  <c r="T449" i="2"/>
  <c r="U449" i="2"/>
  <c r="P450" i="2"/>
  <c r="Q450" i="2"/>
  <c r="R450" i="2"/>
  <c r="S450" i="2"/>
  <c r="T450" i="2"/>
  <c r="U450" i="2"/>
  <c r="P451" i="2"/>
  <c r="Q451" i="2"/>
  <c r="R451" i="2"/>
  <c r="S451" i="2"/>
  <c r="T451" i="2"/>
  <c r="U451" i="2"/>
  <c r="P452" i="2"/>
  <c r="Q452" i="2"/>
  <c r="R452" i="2"/>
  <c r="S452" i="2"/>
  <c r="T452" i="2"/>
  <c r="U452" i="2"/>
  <c r="P453" i="2"/>
  <c r="Q453" i="2"/>
  <c r="R453" i="2"/>
  <c r="S453" i="2"/>
  <c r="T453" i="2"/>
  <c r="U453" i="2"/>
  <c r="P454" i="2"/>
  <c r="Q454" i="2"/>
  <c r="R454" i="2"/>
  <c r="S454" i="2"/>
  <c r="T454" i="2"/>
  <c r="U454" i="2"/>
  <c r="P455" i="2"/>
  <c r="Q455" i="2"/>
  <c r="R455" i="2"/>
  <c r="S455" i="2"/>
  <c r="T455" i="2"/>
  <c r="U455" i="2"/>
  <c r="P456" i="2"/>
  <c r="Q456" i="2"/>
  <c r="R456" i="2"/>
  <c r="S456" i="2"/>
  <c r="T456" i="2"/>
  <c r="U456" i="2"/>
  <c r="P457" i="2"/>
  <c r="Q457" i="2"/>
  <c r="R457" i="2"/>
  <c r="S457" i="2"/>
  <c r="T457" i="2"/>
  <c r="U457" i="2"/>
  <c r="P458" i="2"/>
  <c r="Q458" i="2"/>
  <c r="R458" i="2"/>
  <c r="S458" i="2"/>
  <c r="T458" i="2"/>
  <c r="U458" i="2"/>
  <c r="P459" i="2"/>
  <c r="Q459" i="2"/>
  <c r="R459" i="2"/>
  <c r="S459" i="2"/>
  <c r="T459" i="2"/>
  <c r="U459" i="2"/>
  <c r="P460" i="2"/>
  <c r="Q460" i="2"/>
  <c r="R460" i="2"/>
  <c r="S460" i="2"/>
  <c r="T460" i="2"/>
  <c r="U460" i="2"/>
  <c r="P461" i="2"/>
  <c r="Q461" i="2"/>
  <c r="R461" i="2"/>
  <c r="S461" i="2"/>
  <c r="T461" i="2"/>
  <c r="U461" i="2"/>
  <c r="P462" i="2"/>
  <c r="Q462" i="2"/>
  <c r="R462" i="2"/>
  <c r="S462" i="2"/>
  <c r="T462" i="2"/>
  <c r="U462" i="2"/>
  <c r="P463" i="2"/>
  <c r="Q463" i="2"/>
  <c r="R463" i="2"/>
  <c r="S463" i="2"/>
  <c r="T463" i="2"/>
  <c r="U463" i="2"/>
  <c r="P464" i="2"/>
  <c r="Q464" i="2"/>
  <c r="R464" i="2"/>
  <c r="S464" i="2"/>
  <c r="T464" i="2"/>
  <c r="U464" i="2"/>
  <c r="P465" i="2"/>
  <c r="Q465" i="2"/>
  <c r="R465" i="2"/>
  <c r="S465" i="2"/>
  <c r="T465" i="2"/>
  <c r="U465" i="2"/>
  <c r="P466" i="2"/>
  <c r="Q466" i="2"/>
  <c r="R466" i="2"/>
  <c r="S466" i="2"/>
  <c r="T466" i="2"/>
  <c r="U466" i="2"/>
  <c r="P467" i="2"/>
  <c r="Q467" i="2"/>
  <c r="R467" i="2"/>
  <c r="S467" i="2"/>
  <c r="T467" i="2"/>
  <c r="U467" i="2"/>
  <c r="P468" i="2"/>
  <c r="Q468" i="2"/>
  <c r="R468" i="2"/>
  <c r="S468" i="2"/>
  <c r="T468" i="2"/>
  <c r="U468" i="2"/>
  <c r="P469" i="2"/>
  <c r="Q469" i="2"/>
  <c r="R469" i="2"/>
  <c r="S469" i="2"/>
  <c r="T469" i="2"/>
  <c r="U469" i="2"/>
  <c r="P470" i="2"/>
  <c r="Q470" i="2"/>
  <c r="R470" i="2"/>
  <c r="S470" i="2"/>
  <c r="T470" i="2"/>
  <c r="U470" i="2"/>
  <c r="P471" i="2"/>
  <c r="Q471" i="2"/>
  <c r="R471" i="2"/>
  <c r="S471" i="2"/>
  <c r="T471" i="2"/>
  <c r="U471" i="2"/>
  <c r="P472" i="2"/>
  <c r="Q472" i="2"/>
  <c r="R472" i="2"/>
  <c r="S472" i="2"/>
  <c r="T472" i="2"/>
  <c r="U472" i="2"/>
  <c r="P473" i="2"/>
  <c r="Q473" i="2"/>
  <c r="R473" i="2"/>
  <c r="S473" i="2"/>
  <c r="T473" i="2"/>
  <c r="U473" i="2"/>
  <c r="P474" i="2"/>
  <c r="Q474" i="2"/>
  <c r="R474" i="2"/>
  <c r="S474" i="2"/>
  <c r="T474" i="2"/>
  <c r="U474" i="2"/>
  <c r="P475" i="2"/>
  <c r="Q475" i="2"/>
  <c r="R475" i="2"/>
  <c r="S475" i="2"/>
  <c r="T475" i="2"/>
  <c r="U475" i="2"/>
  <c r="P476" i="2"/>
  <c r="Q476" i="2"/>
  <c r="R476" i="2"/>
  <c r="S476" i="2"/>
  <c r="T476" i="2"/>
  <c r="U476" i="2"/>
  <c r="P477" i="2"/>
  <c r="Q477" i="2"/>
  <c r="R477" i="2"/>
  <c r="S477" i="2"/>
  <c r="T477" i="2"/>
  <c r="U477" i="2"/>
  <c r="P478" i="2"/>
  <c r="Q478" i="2"/>
  <c r="R478" i="2"/>
  <c r="S478" i="2"/>
  <c r="T478" i="2"/>
  <c r="U478" i="2"/>
  <c r="P479" i="2"/>
  <c r="Q479" i="2"/>
  <c r="R479" i="2"/>
  <c r="S479" i="2"/>
  <c r="T479" i="2"/>
  <c r="U479" i="2"/>
  <c r="P480" i="2"/>
  <c r="Q480" i="2"/>
  <c r="R480" i="2"/>
  <c r="S480" i="2"/>
  <c r="T480" i="2"/>
  <c r="U480" i="2"/>
  <c r="P481" i="2"/>
  <c r="Q481" i="2"/>
  <c r="R481" i="2"/>
  <c r="S481" i="2"/>
  <c r="T481" i="2"/>
  <c r="U481" i="2"/>
  <c r="P482" i="2"/>
  <c r="Q482" i="2"/>
  <c r="R482" i="2"/>
  <c r="S482" i="2"/>
  <c r="T482" i="2"/>
  <c r="U482" i="2"/>
  <c r="P483" i="2"/>
  <c r="Q483" i="2"/>
  <c r="R483" i="2"/>
  <c r="S483" i="2"/>
  <c r="T483" i="2"/>
  <c r="U483" i="2"/>
  <c r="P484" i="2"/>
  <c r="Q484" i="2"/>
  <c r="R484" i="2"/>
  <c r="S484" i="2"/>
  <c r="T484" i="2"/>
  <c r="U484" i="2"/>
  <c r="P485" i="2"/>
  <c r="Q485" i="2"/>
  <c r="R485" i="2"/>
  <c r="S485" i="2"/>
  <c r="T485" i="2"/>
  <c r="U485" i="2"/>
  <c r="P486" i="2"/>
  <c r="Q486" i="2"/>
  <c r="R486" i="2"/>
  <c r="S486" i="2"/>
  <c r="T486" i="2"/>
  <c r="U486" i="2"/>
  <c r="P487" i="2"/>
  <c r="Q487" i="2"/>
  <c r="R487" i="2"/>
  <c r="S487" i="2"/>
  <c r="T487" i="2"/>
  <c r="U487" i="2"/>
  <c r="P488" i="2"/>
  <c r="Q488" i="2"/>
  <c r="R488" i="2"/>
  <c r="S488" i="2"/>
  <c r="T488" i="2"/>
  <c r="U488" i="2"/>
  <c r="P489" i="2"/>
  <c r="Q489" i="2"/>
  <c r="R489" i="2"/>
  <c r="S489" i="2"/>
  <c r="T489" i="2"/>
  <c r="U489" i="2"/>
  <c r="P490" i="2"/>
  <c r="Q490" i="2"/>
  <c r="R490" i="2"/>
  <c r="S490" i="2"/>
  <c r="T490" i="2"/>
  <c r="U490" i="2"/>
  <c r="P491" i="2"/>
  <c r="Q491" i="2"/>
  <c r="R491" i="2"/>
  <c r="S491" i="2"/>
  <c r="T491" i="2"/>
  <c r="U491" i="2"/>
  <c r="P492" i="2"/>
  <c r="Q492" i="2"/>
  <c r="R492" i="2"/>
  <c r="S492" i="2"/>
  <c r="T492" i="2"/>
  <c r="U492" i="2"/>
  <c r="P493" i="2"/>
  <c r="Q493" i="2"/>
  <c r="R493" i="2"/>
  <c r="S493" i="2"/>
  <c r="T493" i="2"/>
  <c r="U493" i="2"/>
  <c r="P494" i="2"/>
  <c r="Q494" i="2"/>
  <c r="R494" i="2"/>
  <c r="S494" i="2"/>
  <c r="T494" i="2"/>
  <c r="U494" i="2"/>
  <c r="P495" i="2"/>
  <c r="Q495" i="2"/>
  <c r="R495" i="2"/>
  <c r="S495" i="2"/>
  <c r="T495" i="2"/>
  <c r="U495" i="2"/>
  <c r="P496" i="2"/>
  <c r="Q496" i="2"/>
  <c r="R496" i="2"/>
  <c r="S496" i="2"/>
  <c r="T496" i="2"/>
  <c r="U496" i="2"/>
  <c r="P497" i="2"/>
  <c r="Q497" i="2"/>
  <c r="R497" i="2"/>
  <c r="S497" i="2"/>
  <c r="T497" i="2"/>
  <c r="U497" i="2"/>
  <c r="P498" i="2"/>
  <c r="Q498" i="2"/>
  <c r="R498" i="2"/>
  <c r="S498" i="2"/>
  <c r="T498" i="2"/>
  <c r="U498" i="2"/>
  <c r="P499" i="2"/>
  <c r="Q499" i="2"/>
  <c r="R499" i="2"/>
  <c r="S499" i="2"/>
  <c r="T499" i="2"/>
  <c r="U499" i="2"/>
  <c r="P500" i="2"/>
  <c r="Q500" i="2"/>
  <c r="R500" i="2"/>
  <c r="S500" i="2"/>
  <c r="T500" i="2"/>
  <c r="F1000" i="3" s="1"/>
  <c r="U500" i="2"/>
  <c r="P501" i="2"/>
  <c r="Q501" i="2"/>
  <c r="R501" i="2"/>
  <c r="S501" i="2"/>
  <c r="T501" i="2"/>
  <c r="U501" i="2"/>
  <c r="P502" i="2"/>
  <c r="Q502" i="2"/>
  <c r="R502" i="2"/>
  <c r="S502" i="2"/>
  <c r="T502" i="2"/>
  <c r="U502" i="2"/>
  <c r="P503" i="2"/>
  <c r="Q503" i="2"/>
  <c r="R503" i="2"/>
  <c r="S503" i="2"/>
  <c r="T503" i="2"/>
  <c r="U503" i="2"/>
  <c r="P504" i="2"/>
  <c r="Q504" i="2"/>
  <c r="R504" i="2"/>
  <c r="S504" i="2"/>
  <c r="T504" i="2"/>
  <c r="F1097" i="3" s="1"/>
  <c r="U504" i="2"/>
  <c r="P505" i="2"/>
  <c r="Q505" i="2"/>
  <c r="R505" i="2"/>
  <c r="S505" i="2"/>
  <c r="T505" i="2"/>
  <c r="U505" i="2"/>
  <c r="P506" i="2"/>
  <c r="Q506" i="2"/>
  <c r="R506" i="2"/>
  <c r="S506" i="2"/>
  <c r="T506" i="2"/>
  <c r="U506" i="2"/>
  <c r="P507" i="2"/>
  <c r="Q507" i="2"/>
  <c r="R507" i="2"/>
  <c r="S507" i="2"/>
  <c r="T507" i="2"/>
  <c r="U507" i="2"/>
  <c r="P508" i="2"/>
  <c r="Q508" i="2"/>
  <c r="R508" i="2"/>
  <c r="S508" i="2"/>
  <c r="T508" i="2"/>
  <c r="F1217" i="3" s="1"/>
  <c r="U508" i="2"/>
  <c r="P509" i="2"/>
  <c r="Q509" i="2"/>
  <c r="R509" i="2"/>
  <c r="S509" i="2"/>
  <c r="T509" i="2"/>
  <c r="U509" i="2"/>
  <c r="P510" i="2"/>
  <c r="Q510" i="2"/>
  <c r="R510" i="2"/>
  <c r="S510" i="2"/>
  <c r="T510" i="2"/>
  <c r="U510" i="2"/>
  <c r="P511" i="2"/>
  <c r="Q511" i="2"/>
  <c r="R511" i="2"/>
  <c r="S511" i="2"/>
  <c r="T511" i="2"/>
  <c r="U511" i="2"/>
  <c r="P512" i="2"/>
  <c r="Q512" i="2"/>
  <c r="R512" i="2"/>
  <c r="S512" i="2"/>
  <c r="T512" i="2"/>
  <c r="F1218" i="3" s="1"/>
  <c r="U512" i="2"/>
  <c r="P513" i="2"/>
  <c r="Q513" i="2"/>
  <c r="R513" i="2"/>
  <c r="S513" i="2"/>
  <c r="T513" i="2"/>
  <c r="U513" i="2"/>
  <c r="P514" i="2"/>
  <c r="Q514" i="2"/>
  <c r="R514" i="2"/>
  <c r="S514" i="2"/>
  <c r="T514" i="2"/>
  <c r="U514" i="2"/>
  <c r="P515" i="2"/>
  <c r="Q515" i="2"/>
  <c r="R515" i="2"/>
  <c r="S515" i="2"/>
  <c r="T515" i="2"/>
  <c r="U515" i="2"/>
  <c r="P516" i="2"/>
  <c r="Q516" i="2"/>
  <c r="R516" i="2"/>
  <c r="S516" i="2"/>
  <c r="T516" i="2"/>
  <c r="U516" i="2"/>
  <c r="P517" i="2"/>
  <c r="Q517" i="2"/>
  <c r="R517" i="2"/>
  <c r="S517" i="2"/>
  <c r="T517" i="2"/>
  <c r="U517" i="2"/>
  <c r="P518" i="2"/>
  <c r="Q518" i="2"/>
  <c r="R518" i="2"/>
  <c r="S518" i="2"/>
  <c r="T518" i="2"/>
  <c r="U518" i="2"/>
  <c r="P519" i="2"/>
  <c r="Q519" i="2"/>
  <c r="R519" i="2"/>
  <c r="S519" i="2"/>
  <c r="T519" i="2"/>
  <c r="U519" i="2"/>
  <c r="P520" i="2"/>
  <c r="Q520" i="2"/>
  <c r="R520" i="2"/>
  <c r="S520" i="2"/>
  <c r="T520" i="2"/>
  <c r="U520" i="2"/>
  <c r="P521" i="2"/>
  <c r="Q521" i="2"/>
  <c r="R521" i="2"/>
  <c r="S521" i="2"/>
  <c r="T521" i="2"/>
  <c r="U521" i="2"/>
  <c r="P522" i="2"/>
  <c r="Q522" i="2"/>
  <c r="R522" i="2"/>
  <c r="S522" i="2"/>
  <c r="T522" i="2"/>
  <c r="U522" i="2"/>
  <c r="P523" i="2"/>
  <c r="Q523" i="2"/>
  <c r="R523" i="2"/>
  <c r="S523" i="2"/>
  <c r="T523" i="2"/>
  <c r="U523" i="2"/>
  <c r="P524" i="2"/>
  <c r="Q524" i="2"/>
  <c r="R524" i="2"/>
  <c r="S524" i="2"/>
  <c r="T524" i="2"/>
  <c r="U524" i="2"/>
  <c r="P525" i="2"/>
  <c r="Q525" i="2"/>
  <c r="R525" i="2"/>
  <c r="S525" i="2"/>
  <c r="T525" i="2"/>
  <c r="U525" i="2"/>
  <c r="P526" i="2"/>
  <c r="Q526" i="2"/>
  <c r="R526" i="2"/>
  <c r="S526" i="2"/>
  <c r="T526" i="2"/>
  <c r="U526" i="2"/>
  <c r="P527" i="2"/>
  <c r="Q527" i="2"/>
  <c r="R527" i="2"/>
  <c r="S527" i="2"/>
  <c r="T527" i="2"/>
  <c r="U527" i="2"/>
  <c r="P528" i="2"/>
  <c r="Q528" i="2"/>
  <c r="R528" i="2"/>
  <c r="S528" i="2"/>
  <c r="T528" i="2"/>
  <c r="U528" i="2"/>
  <c r="P529" i="2"/>
  <c r="Q529" i="2"/>
  <c r="R529" i="2"/>
  <c r="S529" i="2"/>
  <c r="T529" i="2"/>
  <c r="U529" i="2"/>
  <c r="P530" i="2"/>
  <c r="Q530" i="2"/>
  <c r="R530" i="2"/>
  <c r="S530" i="2"/>
  <c r="T530" i="2"/>
  <c r="U530" i="2"/>
  <c r="P531" i="2"/>
  <c r="Q531" i="2"/>
  <c r="R531" i="2"/>
  <c r="S531" i="2"/>
  <c r="T531" i="2"/>
  <c r="U531" i="2"/>
  <c r="P532" i="2"/>
  <c r="Q532" i="2"/>
  <c r="R532" i="2"/>
  <c r="S532" i="2"/>
  <c r="T532" i="2"/>
  <c r="U532" i="2"/>
  <c r="P533" i="2"/>
  <c r="Q533" i="2"/>
  <c r="R533" i="2"/>
  <c r="S533" i="2"/>
  <c r="T533" i="2"/>
  <c r="U533" i="2"/>
  <c r="P534" i="2"/>
  <c r="Q534" i="2"/>
  <c r="R534" i="2"/>
  <c r="S534" i="2"/>
  <c r="T534" i="2"/>
  <c r="U534" i="2"/>
  <c r="P535" i="2"/>
  <c r="Q535" i="2"/>
  <c r="R535" i="2"/>
  <c r="S535" i="2"/>
  <c r="T535" i="2"/>
  <c r="U535" i="2"/>
  <c r="P536" i="2"/>
  <c r="Q536" i="2"/>
  <c r="R536" i="2"/>
  <c r="S536" i="2"/>
  <c r="T536" i="2"/>
  <c r="F1175" i="3" s="1"/>
  <c r="U536" i="2"/>
  <c r="P537" i="2"/>
  <c r="Q537" i="2"/>
  <c r="R537" i="2"/>
  <c r="S537" i="2"/>
  <c r="T537" i="2"/>
  <c r="U537" i="2"/>
  <c r="P538" i="2"/>
  <c r="Q538" i="2"/>
  <c r="R538" i="2"/>
  <c r="S538" i="2"/>
  <c r="T538" i="2"/>
  <c r="U538" i="2"/>
  <c r="P539" i="2"/>
  <c r="Q539" i="2"/>
  <c r="R539" i="2"/>
  <c r="S539" i="2"/>
  <c r="T539" i="2"/>
  <c r="U539" i="2"/>
  <c r="P540" i="2"/>
  <c r="Q540" i="2"/>
  <c r="R540" i="2"/>
  <c r="S540" i="2"/>
  <c r="T540" i="2"/>
  <c r="F1154" i="3" s="1"/>
  <c r="U540" i="2"/>
  <c r="P541" i="2"/>
  <c r="Q541" i="2"/>
  <c r="R541" i="2"/>
  <c r="S541" i="2"/>
  <c r="T541" i="2"/>
  <c r="U541" i="2"/>
  <c r="P542" i="2"/>
  <c r="Q542" i="2"/>
  <c r="R542" i="2"/>
  <c r="S542" i="2"/>
  <c r="T542" i="2"/>
  <c r="U542" i="2"/>
  <c r="P543" i="2"/>
  <c r="Q543" i="2"/>
  <c r="R543" i="2"/>
  <c r="S543" i="2"/>
  <c r="T543" i="2"/>
  <c r="U543" i="2"/>
  <c r="P544" i="2"/>
  <c r="Q544" i="2"/>
  <c r="R544" i="2"/>
  <c r="S544" i="2"/>
  <c r="T544" i="2"/>
  <c r="F1039" i="3" s="1"/>
  <c r="U544" i="2"/>
  <c r="P545" i="2"/>
  <c r="Q545" i="2"/>
  <c r="R545" i="2"/>
  <c r="S545" i="2"/>
  <c r="T545" i="2"/>
  <c r="U545" i="2"/>
  <c r="P546" i="2"/>
  <c r="Q546" i="2"/>
  <c r="R546" i="2"/>
  <c r="S546" i="2"/>
  <c r="T546" i="2"/>
  <c r="U546" i="2"/>
  <c r="P547" i="2"/>
  <c r="Q547" i="2"/>
  <c r="R547" i="2"/>
  <c r="S547" i="2"/>
  <c r="T547" i="2"/>
  <c r="U547" i="2"/>
  <c r="P548" i="2"/>
  <c r="Q548" i="2"/>
  <c r="R548" i="2"/>
  <c r="S548" i="2"/>
  <c r="T548" i="2"/>
  <c r="F1245" i="3" s="1"/>
  <c r="U548" i="2"/>
  <c r="P549" i="2"/>
  <c r="Q549" i="2"/>
  <c r="R549" i="2"/>
  <c r="S549" i="2"/>
  <c r="T549" i="2"/>
  <c r="U549" i="2"/>
  <c r="P550" i="2"/>
  <c r="Q550" i="2"/>
  <c r="R550" i="2"/>
  <c r="S550" i="2"/>
  <c r="T550" i="2"/>
  <c r="U550" i="2"/>
  <c r="P551" i="2"/>
  <c r="Q551" i="2"/>
  <c r="R551" i="2"/>
  <c r="S551" i="2"/>
  <c r="T551" i="2"/>
  <c r="U551" i="2"/>
  <c r="P552" i="2"/>
  <c r="Q552" i="2"/>
  <c r="R552" i="2"/>
  <c r="S552" i="2"/>
  <c r="T552" i="2"/>
  <c r="F1232" i="3" s="1"/>
  <c r="U552" i="2"/>
  <c r="P553" i="2"/>
  <c r="Q553" i="2"/>
  <c r="R553" i="2"/>
  <c r="S553" i="2"/>
  <c r="T553" i="2"/>
  <c r="U553" i="2"/>
  <c r="P554" i="2"/>
  <c r="Q554" i="2"/>
  <c r="R554" i="2"/>
  <c r="S554" i="2"/>
  <c r="T554" i="2"/>
  <c r="U554" i="2"/>
  <c r="P555" i="2"/>
  <c r="Q555" i="2"/>
  <c r="R555" i="2"/>
  <c r="S555" i="2"/>
  <c r="T555" i="2"/>
  <c r="U555" i="2"/>
  <c r="P556" i="2"/>
  <c r="Q556" i="2"/>
  <c r="R556" i="2"/>
  <c r="S556" i="2"/>
  <c r="T556" i="2"/>
  <c r="U556" i="2"/>
  <c r="P557" i="2"/>
  <c r="Q557" i="2"/>
  <c r="R557" i="2"/>
  <c r="S557" i="2"/>
  <c r="T557" i="2"/>
  <c r="U557" i="2"/>
  <c r="P558" i="2"/>
  <c r="Q558" i="2"/>
  <c r="R558" i="2"/>
  <c r="S558" i="2"/>
  <c r="T558" i="2"/>
  <c r="U558" i="2"/>
  <c r="P559" i="2"/>
  <c r="Q559" i="2"/>
  <c r="R559" i="2"/>
  <c r="S559" i="2"/>
  <c r="T559" i="2"/>
  <c r="U559" i="2"/>
  <c r="P560" i="2"/>
  <c r="Q560" i="2"/>
  <c r="R560" i="2"/>
  <c r="S560" i="2"/>
  <c r="T560" i="2"/>
  <c r="U560" i="2"/>
  <c r="P561" i="2"/>
  <c r="Q561" i="2"/>
  <c r="R561" i="2"/>
  <c r="S561" i="2"/>
  <c r="T561" i="2"/>
  <c r="U561" i="2"/>
  <c r="P562" i="2"/>
  <c r="Q562" i="2"/>
  <c r="R562" i="2"/>
  <c r="S562" i="2"/>
  <c r="T562" i="2"/>
  <c r="F1046" i="3" s="1"/>
  <c r="U562" i="2"/>
  <c r="P563" i="2"/>
  <c r="Q563" i="2"/>
  <c r="R563" i="2"/>
  <c r="S563" i="2"/>
  <c r="T563" i="2"/>
  <c r="U563" i="2"/>
  <c r="P564" i="2"/>
  <c r="Q564" i="2"/>
  <c r="R564" i="2"/>
  <c r="S564" i="2"/>
  <c r="T564" i="2"/>
  <c r="U564" i="2"/>
  <c r="P565" i="2"/>
  <c r="Q565" i="2"/>
  <c r="R565" i="2"/>
  <c r="S565" i="2"/>
  <c r="T565" i="2"/>
  <c r="U565" i="2"/>
  <c r="P566" i="2"/>
  <c r="Q566" i="2"/>
  <c r="R566" i="2"/>
  <c r="S566" i="2"/>
  <c r="T566" i="2"/>
  <c r="U566" i="2"/>
  <c r="P567" i="2"/>
  <c r="Q567" i="2"/>
  <c r="R567" i="2"/>
  <c r="S567" i="2"/>
  <c r="T567" i="2"/>
  <c r="U567" i="2"/>
  <c r="P568" i="2"/>
  <c r="Q568" i="2"/>
  <c r="R568" i="2"/>
  <c r="S568" i="2"/>
  <c r="T568" i="2"/>
  <c r="U568" i="2"/>
  <c r="P569" i="2"/>
  <c r="Q569" i="2"/>
  <c r="R569" i="2"/>
  <c r="S569" i="2"/>
  <c r="T569" i="2"/>
  <c r="U569" i="2"/>
  <c r="P570" i="2"/>
  <c r="Q570" i="2"/>
  <c r="R570" i="2"/>
  <c r="S570" i="2"/>
  <c r="T570" i="2"/>
  <c r="U570" i="2"/>
  <c r="P571" i="2"/>
  <c r="Q571" i="2"/>
  <c r="R571" i="2"/>
  <c r="S571" i="2"/>
  <c r="T571" i="2"/>
  <c r="U571" i="2"/>
  <c r="P572" i="2"/>
  <c r="Q572" i="2"/>
  <c r="R572" i="2"/>
  <c r="S572" i="2"/>
  <c r="T572" i="2"/>
  <c r="U572" i="2"/>
  <c r="P573" i="2"/>
  <c r="Q573" i="2"/>
  <c r="R573" i="2"/>
  <c r="S573" i="2"/>
  <c r="T573" i="2"/>
  <c r="U573" i="2"/>
  <c r="P574" i="2"/>
  <c r="Q574" i="2"/>
  <c r="R574" i="2"/>
  <c r="S574" i="2"/>
  <c r="T574" i="2"/>
  <c r="U574" i="2"/>
  <c r="P575" i="2"/>
  <c r="Q575" i="2"/>
  <c r="R575" i="2"/>
  <c r="S575" i="2"/>
  <c r="T575" i="2"/>
  <c r="U575" i="2"/>
  <c r="P576" i="2"/>
  <c r="Q576" i="2"/>
  <c r="R576" i="2"/>
  <c r="S576" i="2"/>
  <c r="T576" i="2"/>
  <c r="U576" i="2"/>
  <c r="P577" i="2"/>
  <c r="Q577" i="2"/>
  <c r="R577" i="2"/>
  <c r="S577" i="2"/>
  <c r="T577" i="2"/>
  <c r="U577" i="2"/>
  <c r="P578" i="2"/>
  <c r="Q578" i="2"/>
  <c r="R578" i="2"/>
  <c r="S578" i="2"/>
  <c r="T578" i="2"/>
  <c r="U578" i="2"/>
  <c r="P579" i="2"/>
  <c r="Q579" i="2"/>
  <c r="R579" i="2"/>
  <c r="S579" i="2"/>
  <c r="T579" i="2"/>
  <c r="U579" i="2"/>
  <c r="P580" i="2"/>
  <c r="Q580" i="2"/>
  <c r="R580" i="2"/>
  <c r="S580" i="2"/>
  <c r="T580" i="2"/>
  <c r="U580" i="2"/>
  <c r="P581" i="2"/>
  <c r="Q581" i="2"/>
  <c r="R581" i="2"/>
  <c r="S581" i="2"/>
  <c r="T581" i="2"/>
  <c r="U581" i="2"/>
  <c r="P582" i="2"/>
  <c r="Q582" i="2"/>
  <c r="R582" i="2"/>
  <c r="S582" i="2"/>
  <c r="T582" i="2"/>
  <c r="U582" i="2"/>
  <c r="P583" i="2"/>
  <c r="Q583" i="2"/>
  <c r="R583" i="2"/>
  <c r="S583" i="2"/>
  <c r="T583" i="2"/>
  <c r="U583" i="2"/>
  <c r="P584" i="2"/>
  <c r="Q584" i="2"/>
  <c r="R584" i="2"/>
  <c r="S584" i="2"/>
  <c r="T584" i="2"/>
  <c r="U584" i="2"/>
  <c r="P585" i="2"/>
  <c r="Q585" i="2"/>
  <c r="R585" i="2"/>
  <c r="S585" i="2"/>
  <c r="T585" i="2"/>
  <c r="U585" i="2"/>
  <c r="P586" i="2"/>
  <c r="Q586" i="2"/>
  <c r="R586" i="2"/>
  <c r="S586" i="2"/>
  <c r="T586" i="2"/>
  <c r="U586" i="2"/>
  <c r="P587" i="2"/>
  <c r="Q587" i="2"/>
  <c r="R587" i="2"/>
  <c r="S587" i="2"/>
  <c r="T587" i="2"/>
  <c r="U587" i="2"/>
  <c r="P588" i="2"/>
  <c r="Q588" i="2"/>
  <c r="R588" i="2"/>
  <c r="S588" i="2"/>
  <c r="T588" i="2"/>
  <c r="U588" i="2"/>
  <c r="P589" i="2"/>
  <c r="Q589" i="2"/>
  <c r="R589" i="2"/>
  <c r="S589" i="2"/>
  <c r="T589" i="2"/>
  <c r="U589" i="2"/>
  <c r="P590" i="2"/>
  <c r="Q590" i="2"/>
  <c r="R590" i="2"/>
  <c r="S590" i="2"/>
  <c r="T590" i="2"/>
  <c r="U590" i="2"/>
  <c r="P591" i="2"/>
  <c r="Q591" i="2"/>
  <c r="R591" i="2"/>
  <c r="S591" i="2"/>
  <c r="T591" i="2"/>
  <c r="U591" i="2"/>
  <c r="P592" i="2"/>
  <c r="Q592" i="2"/>
  <c r="R592" i="2"/>
  <c r="S592" i="2"/>
  <c r="T592" i="2"/>
  <c r="U592" i="2"/>
  <c r="P593" i="2"/>
  <c r="Q593" i="2"/>
  <c r="R593" i="2"/>
  <c r="S593" i="2"/>
  <c r="T593" i="2"/>
  <c r="U593" i="2"/>
  <c r="P594" i="2"/>
  <c r="Q594" i="2"/>
  <c r="R594" i="2"/>
  <c r="S594" i="2"/>
  <c r="T594" i="2"/>
  <c r="U594" i="2"/>
  <c r="P595" i="2"/>
  <c r="Q595" i="2"/>
  <c r="R595" i="2"/>
  <c r="S595" i="2"/>
  <c r="T595" i="2"/>
  <c r="U595" i="2"/>
  <c r="P596" i="2"/>
  <c r="Q596" i="2"/>
  <c r="R596" i="2"/>
  <c r="S596" i="2"/>
  <c r="T596" i="2"/>
  <c r="F1148" i="3" s="1"/>
  <c r="U596" i="2"/>
  <c r="P597" i="2"/>
  <c r="Q597" i="2"/>
  <c r="R597" i="2"/>
  <c r="S597" i="2"/>
  <c r="T597" i="2"/>
  <c r="U597" i="2"/>
  <c r="P598" i="2"/>
  <c r="Q598" i="2"/>
  <c r="R598" i="2"/>
  <c r="S598" i="2"/>
  <c r="T598" i="2"/>
  <c r="U598" i="2"/>
  <c r="P599" i="2"/>
  <c r="Q599" i="2"/>
  <c r="R599" i="2"/>
  <c r="S599" i="2"/>
  <c r="T599" i="2"/>
  <c r="U599" i="2"/>
  <c r="P600" i="2"/>
  <c r="Q600" i="2"/>
  <c r="R600" i="2"/>
  <c r="S600" i="2"/>
  <c r="T600" i="2"/>
  <c r="F918" i="3" s="1"/>
  <c r="U600" i="2"/>
  <c r="P601" i="2"/>
  <c r="Q601" i="2"/>
  <c r="R601" i="2"/>
  <c r="S601" i="2"/>
  <c r="T601" i="2"/>
  <c r="U601" i="2"/>
  <c r="P602" i="2"/>
  <c r="Q602" i="2"/>
  <c r="R602" i="2"/>
  <c r="S602" i="2"/>
  <c r="T602" i="2"/>
  <c r="U602" i="2"/>
  <c r="P603" i="2"/>
  <c r="Q603" i="2"/>
  <c r="R603" i="2"/>
  <c r="S603" i="2"/>
  <c r="T603" i="2"/>
  <c r="U603" i="2"/>
  <c r="P604" i="2"/>
  <c r="Q604" i="2"/>
  <c r="R604" i="2"/>
  <c r="S604" i="2"/>
  <c r="T604" i="2"/>
  <c r="U604" i="2"/>
  <c r="P605" i="2"/>
  <c r="Q605" i="2"/>
  <c r="R605" i="2"/>
  <c r="S605" i="2"/>
  <c r="T605" i="2"/>
  <c r="U605" i="2"/>
  <c r="P606" i="2"/>
  <c r="Q606" i="2"/>
  <c r="R606" i="2"/>
  <c r="S606" i="2"/>
  <c r="T606" i="2"/>
  <c r="U606" i="2"/>
  <c r="Q4" i="2"/>
  <c r="P4" i="2"/>
  <c r="T4" i="2"/>
  <c r="R4" i="2"/>
  <c r="H296" i="5"/>
  <c r="G296" i="5"/>
  <c r="F296" i="5"/>
  <c r="E296" i="5"/>
  <c r="D296" i="5"/>
  <c r="G4161" i="6" s="1"/>
  <c r="H295" i="5"/>
  <c r="G295" i="5"/>
  <c r="F295" i="5"/>
  <c r="E295" i="5"/>
  <c r="D295" i="5"/>
  <c r="G4237" i="6" s="1"/>
  <c r="H294" i="5"/>
  <c r="G294" i="5"/>
  <c r="F294" i="5"/>
  <c r="E294" i="5"/>
  <c r="D294" i="5"/>
  <c r="G3989" i="6" s="1"/>
  <c r="H293" i="5"/>
  <c r="G293" i="5"/>
  <c r="F293" i="5"/>
  <c r="E293" i="5"/>
  <c r="D293" i="5"/>
  <c r="G4165" i="6" s="1"/>
  <c r="H292" i="5"/>
  <c r="G292" i="5"/>
  <c r="F292" i="5"/>
  <c r="E292" i="5"/>
  <c r="D292" i="5"/>
  <c r="G4013" i="6" s="1"/>
  <c r="H291" i="5"/>
  <c r="G291" i="5"/>
  <c r="F291" i="5"/>
  <c r="E291" i="5"/>
  <c r="D291" i="5"/>
  <c r="G4209" i="6" s="1"/>
  <c r="H290" i="5"/>
  <c r="K4260" i="6" s="1"/>
  <c r="G290" i="5"/>
  <c r="J4260" i="6" s="1"/>
  <c r="F290" i="5"/>
  <c r="I4260" i="6" s="1"/>
  <c r="E290" i="5"/>
  <c r="H4260" i="6" s="1"/>
  <c r="D290" i="5"/>
  <c r="G4260" i="6" s="1"/>
  <c r="H289" i="5"/>
  <c r="G289" i="5"/>
  <c r="F289" i="5"/>
  <c r="E289" i="5"/>
  <c r="D289" i="5"/>
  <c r="G4193" i="6" s="1"/>
  <c r="H288" i="5"/>
  <c r="G288" i="5"/>
  <c r="F288" i="5"/>
  <c r="E288" i="5"/>
  <c r="D288" i="5"/>
  <c r="G4249" i="6" s="1"/>
  <c r="H287" i="5"/>
  <c r="G287" i="5"/>
  <c r="F287" i="5"/>
  <c r="E287" i="5"/>
  <c r="D287" i="5"/>
  <c r="G4181" i="6" s="1"/>
  <c r="H286" i="5"/>
  <c r="G286" i="5"/>
  <c r="F286" i="5"/>
  <c r="E286" i="5"/>
  <c r="D286" i="5"/>
  <c r="G4241" i="6" s="1"/>
  <c r="H285" i="5"/>
  <c r="G285" i="5"/>
  <c r="F285" i="5"/>
  <c r="E285" i="5"/>
  <c r="D285" i="5"/>
  <c r="G4005" i="6" s="1"/>
  <c r="H284" i="5"/>
  <c r="G284" i="5"/>
  <c r="F284" i="5"/>
  <c r="E284" i="5"/>
  <c r="D284" i="5"/>
  <c r="G3969" i="6" s="1"/>
  <c r="H283" i="5"/>
  <c r="G283" i="5"/>
  <c r="F283" i="5"/>
  <c r="E283" i="5"/>
  <c r="D283" i="5"/>
  <c r="G4009" i="6" s="1"/>
  <c r="H282" i="5"/>
  <c r="G282" i="5"/>
  <c r="F282" i="5"/>
  <c r="E282" i="5"/>
  <c r="D282" i="5"/>
  <c r="G3889" i="6" s="1"/>
  <c r="H281" i="5"/>
  <c r="G281" i="5"/>
  <c r="F281" i="5"/>
  <c r="E281" i="5"/>
  <c r="D281" i="5"/>
  <c r="G3977" i="6" s="1"/>
  <c r="H280" i="5"/>
  <c r="G280" i="5"/>
  <c r="F280" i="5"/>
  <c r="E280" i="5"/>
  <c r="D280" i="5"/>
  <c r="G3945" i="6" s="1"/>
  <c r="H279" i="5"/>
  <c r="G279" i="5"/>
  <c r="F279" i="5"/>
  <c r="E279" i="5"/>
  <c r="D279" i="5"/>
  <c r="G3997" i="6" s="1"/>
  <c r="H278" i="5"/>
  <c r="G278" i="5"/>
  <c r="F278" i="5"/>
  <c r="E278" i="5"/>
  <c r="D278" i="5"/>
  <c r="G3905" i="6" s="1"/>
  <c r="H277" i="5"/>
  <c r="G277" i="5"/>
  <c r="F277" i="5"/>
  <c r="E277" i="5"/>
  <c r="D277" i="5"/>
  <c r="G4017" i="6" s="1"/>
  <c r="H276" i="5"/>
  <c r="G276" i="5"/>
  <c r="F276" i="5"/>
  <c r="E276" i="5"/>
  <c r="D276" i="5"/>
  <c r="G4045" i="6" s="1"/>
  <c r="H275" i="5"/>
  <c r="G275" i="5"/>
  <c r="F275" i="5"/>
  <c r="E275" i="5"/>
  <c r="D275" i="5"/>
  <c r="G4037" i="6" s="1"/>
  <c r="H274" i="5"/>
  <c r="G274" i="5"/>
  <c r="F274" i="5"/>
  <c r="E274" i="5"/>
  <c r="D274" i="5"/>
  <c r="G3949" i="6" s="1"/>
  <c r="H273" i="5"/>
  <c r="K4028" i="6" s="1"/>
  <c r="G273" i="5"/>
  <c r="J4028" i="6" s="1"/>
  <c r="F273" i="5"/>
  <c r="I4028" i="6" s="1"/>
  <c r="E273" i="5"/>
  <c r="H4028" i="6" s="1"/>
  <c r="D273" i="5"/>
  <c r="G4028" i="6" s="1"/>
  <c r="H272" i="5"/>
  <c r="G272" i="5"/>
  <c r="F272" i="5"/>
  <c r="E272" i="5"/>
  <c r="D272" i="5"/>
  <c r="G4145" i="6" s="1"/>
  <c r="H271" i="5"/>
  <c r="G271" i="5"/>
  <c r="F271" i="5"/>
  <c r="E271" i="5"/>
  <c r="D271" i="5"/>
  <c r="G4026" i="6" s="1"/>
  <c r="H270" i="5"/>
  <c r="G270" i="5"/>
  <c r="F270" i="5"/>
  <c r="E270" i="5"/>
  <c r="D270" i="5"/>
  <c r="G4049" i="6" s="1"/>
  <c r="H269" i="5"/>
  <c r="G269" i="5"/>
  <c r="F269" i="5"/>
  <c r="E269" i="5"/>
  <c r="D269" i="5"/>
  <c r="G4093" i="6" s="1"/>
  <c r="H268" i="5"/>
  <c r="G268" i="5"/>
  <c r="F268" i="5"/>
  <c r="E268" i="5"/>
  <c r="D268" i="5"/>
  <c r="G3913" i="6" s="1"/>
  <c r="H267" i="5"/>
  <c r="G267" i="5"/>
  <c r="F267" i="5"/>
  <c r="E267" i="5"/>
  <c r="D267" i="5"/>
  <c r="G4085" i="6" s="1"/>
  <c r="H266" i="5"/>
  <c r="G266" i="5"/>
  <c r="F266" i="5"/>
  <c r="E266" i="5"/>
  <c r="D266" i="5"/>
  <c r="G3809" i="6" s="1"/>
  <c r="H265" i="5"/>
  <c r="G265" i="5"/>
  <c r="F265" i="5"/>
  <c r="E265" i="5"/>
  <c r="D265" i="5"/>
  <c r="G3793" i="6" s="1"/>
  <c r="H264" i="5"/>
  <c r="G264" i="5"/>
  <c r="F264" i="5"/>
  <c r="E264" i="5"/>
  <c r="D264" i="5"/>
  <c r="G3841" i="6" s="1"/>
  <c r="H263" i="5"/>
  <c r="G263" i="5"/>
  <c r="F263" i="5"/>
  <c r="E263" i="5"/>
  <c r="D263" i="5"/>
  <c r="G3881" i="6" s="1"/>
  <c r="H262" i="5"/>
  <c r="G262" i="5"/>
  <c r="F262" i="5"/>
  <c r="E262" i="5"/>
  <c r="D262" i="5"/>
  <c r="G3813" i="6" s="1"/>
  <c r="H261" i="5"/>
  <c r="G261" i="5"/>
  <c r="F261" i="5"/>
  <c r="E261" i="5"/>
  <c r="D261" i="5"/>
  <c r="G3825" i="6" s="1"/>
  <c r="H260" i="5"/>
  <c r="G260" i="5"/>
  <c r="F260" i="5"/>
  <c r="E260" i="5"/>
  <c r="D260" i="5"/>
  <c r="G3797" i="6" s="1"/>
  <c r="H259" i="5"/>
  <c r="G259" i="5"/>
  <c r="F259" i="5"/>
  <c r="E259" i="5"/>
  <c r="D259" i="5"/>
  <c r="G3805" i="6" s="1"/>
  <c r="H258" i="5"/>
  <c r="G258" i="5"/>
  <c r="F258" i="5"/>
  <c r="E258" i="5"/>
  <c r="D258" i="5"/>
  <c r="G3909" i="6" s="1"/>
  <c r="H257" i="5"/>
  <c r="K3864" i="6" s="1"/>
  <c r="G257" i="5"/>
  <c r="J3864" i="6" s="1"/>
  <c r="F257" i="5"/>
  <c r="I3864" i="6" s="1"/>
  <c r="E257" i="5"/>
  <c r="H3864" i="6" s="1"/>
  <c r="D257" i="5"/>
  <c r="G3864" i="6" s="1"/>
  <c r="H256" i="5"/>
  <c r="G256" i="5"/>
  <c r="F256" i="5"/>
  <c r="E256" i="5"/>
  <c r="D256" i="5"/>
  <c r="G3861" i="6" s="1"/>
  <c r="H255" i="5"/>
  <c r="G255" i="5"/>
  <c r="F255" i="5"/>
  <c r="E255" i="5"/>
  <c r="D255" i="5"/>
  <c r="G3853" i="6" s="1"/>
  <c r="H254" i="5"/>
  <c r="G254" i="5"/>
  <c r="F254" i="5"/>
  <c r="E254" i="5"/>
  <c r="D254" i="5"/>
  <c r="G3789" i="6" s="1"/>
  <c r="H253" i="5"/>
  <c r="G253" i="5"/>
  <c r="F253" i="5"/>
  <c r="E253" i="5"/>
  <c r="D253" i="5"/>
  <c r="G3757" i="6" s="1"/>
  <c r="H252" i="5"/>
  <c r="G252" i="5"/>
  <c r="F252" i="5"/>
  <c r="E252" i="5"/>
  <c r="D252" i="5"/>
  <c r="G3701" i="6" s="1"/>
  <c r="H251" i="5"/>
  <c r="G251" i="5"/>
  <c r="F251" i="5"/>
  <c r="E251" i="5"/>
  <c r="D251" i="5"/>
  <c r="G3738" i="6" s="1"/>
  <c r="H250" i="5"/>
  <c r="G250" i="5"/>
  <c r="F250" i="5"/>
  <c r="E250" i="5"/>
  <c r="D250" i="5"/>
  <c r="G3709" i="6" s="1"/>
  <c r="H249" i="5"/>
  <c r="G249" i="5"/>
  <c r="F249" i="5"/>
  <c r="E249" i="5"/>
  <c r="D249" i="5"/>
  <c r="G3733" i="6" s="1"/>
  <c r="H248" i="5"/>
  <c r="G248" i="5"/>
  <c r="F248" i="5"/>
  <c r="E248" i="5"/>
  <c r="D248" i="5"/>
  <c r="G3785" i="6" s="1"/>
  <c r="H247" i="5"/>
  <c r="G247" i="5"/>
  <c r="F247" i="5"/>
  <c r="E247" i="5"/>
  <c r="D247" i="5"/>
  <c r="G3713" i="6" s="1"/>
  <c r="H246" i="5"/>
  <c r="G246" i="5"/>
  <c r="F246" i="5"/>
  <c r="E246" i="5"/>
  <c r="D246" i="5"/>
  <c r="G3745" i="6" s="1"/>
  <c r="H245" i="5"/>
  <c r="G245" i="5"/>
  <c r="F245" i="5"/>
  <c r="E245" i="5"/>
  <c r="D245" i="5"/>
  <c r="G3749" i="6" s="1"/>
  <c r="H244" i="5"/>
  <c r="G244" i="5"/>
  <c r="F244" i="5"/>
  <c r="E244" i="5"/>
  <c r="D244" i="5"/>
  <c r="G3661" i="6" s="1"/>
  <c r="H243" i="5"/>
  <c r="G243" i="5"/>
  <c r="F243" i="5"/>
  <c r="E243" i="5"/>
  <c r="D243" i="5"/>
  <c r="G3633" i="6" s="1"/>
  <c r="H242" i="5"/>
  <c r="G242" i="5"/>
  <c r="F242" i="5"/>
  <c r="E242" i="5"/>
  <c r="D242" i="5"/>
  <c r="G3525" i="6" s="1"/>
  <c r="H241" i="5"/>
  <c r="G241" i="5"/>
  <c r="F241" i="5"/>
  <c r="E241" i="5"/>
  <c r="D241" i="5"/>
  <c r="G3545" i="6" s="1"/>
  <c r="H240" i="5"/>
  <c r="G240" i="5"/>
  <c r="F240" i="5"/>
  <c r="E240" i="5"/>
  <c r="D240" i="5"/>
  <c r="G3585" i="6" s="1"/>
  <c r="H239" i="5"/>
  <c r="G239" i="5"/>
  <c r="F239" i="5"/>
  <c r="E239" i="5"/>
  <c r="D239" i="5"/>
  <c r="G3601" i="6" s="1"/>
  <c r="H238" i="5"/>
  <c r="G238" i="5"/>
  <c r="F238" i="5"/>
  <c r="E238" i="5"/>
  <c r="D238" i="5"/>
  <c r="G3533" i="6" s="1"/>
  <c r="H237" i="5"/>
  <c r="G237" i="5"/>
  <c r="F237" i="5"/>
  <c r="E237" i="5"/>
  <c r="D237" i="5"/>
  <c r="G3681" i="6" s="1"/>
  <c r="H236" i="5"/>
  <c r="G236" i="5"/>
  <c r="F236" i="5"/>
  <c r="E236" i="5"/>
  <c r="D236" i="5"/>
  <c r="G3565" i="6" s="1"/>
  <c r="H235" i="5"/>
  <c r="G235" i="5"/>
  <c r="F235" i="5"/>
  <c r="E235" i="5"/>
  <c r="D235" i="5"/>
  <c r="G3569" i="6" s="1"/>
  <c r="H234" i="5"/>
  <c r="G234" i="5"/>
  <c r="F234" i="5"/>
  <c r="E234" i="5"/>
  <c r="D234" i="5"/>
  <c r="G3669" i="6" s="1"/>
  <c r="H233" i="5"/>
  <c r="G233" i="5"/>
  <c r="F233" i="5"/>
  <c r="E233" i="5"/>
  <c r="D233" i="5"/>
  <c r="G3641" i="6" s="1"/>
  <c r="H232" i="5"/>
  <c r="G232" i="5"/>
  <c r="F232" i="5"/>
  <c r="E232" i="5"/>
  <c r="D232" i="5"/>
  <c r="G3386" i="6" s="1"/>
  <c r="H231" i="5"/>
  <c r="G231" i="5"/>
  <c r="F231" i="5"/>
  <c r="E231" i="5"/>
  <c r="D231" i="5"/>
  <c r="G3377" i="6" s="1"/>
  <c r="H230" i="5"/>
  <c r="G230" i="5"/>
  <c r="F230" i="5"/>
  <c r="E230" i="5"/>
  <c r="D230" i="5"/>
  <c r="G3577" i="6" s="1"/>
  <c r="H229" i="5"/>
  <c r="G229" i="5"/>
  <c r="F229" i="5"/>
  <c r="E229" i="5"/>
  <c r="D229" i="5"/>
  <c r="G3521" i="6" s="1"/>
  <c r="H228" i="5"/>
  <c r="G228" i="5"/>
  <c r="F228" i="5"/>
  <c r="E228" i="5"/>
  <c r="D228" i="5"/>
  <c r="G3385" i="6" s="1"/>
  <c r="H227" i="5"/>
  <c r="G227" i="5"/>
  <c r="F227" i="5"/>
  <c r="E227" i="5"/>
  <c r="D227" i="5"/>
  <c r="G3505" i="6" s="1"/>
  <c r="H226" i="5"/>
  <c r="G226" i="5"/>
  <c r="F226" i="5"/>
  <c r="E226" i="5"/>
  <c r="D226" i="5"/>
  <c r="G3413" i="6" s="1"/>
  <c r="H225" i="5"/>
  <c r="G225" i="5"/>
  <c r="F225" i="5"/>
  <c r="E225" i="5"/>
  <c r="D225" i="5"/>
  <c r="G3429" i="6" s="1"/>
  <c r="H224" i="5"/>
  <c r="G224" i="5"/>
  <c r="F224" i="5"/>
  <c r="E224" i="5"/>
  <c r="D224" i="5"/>
  <c r="G3457" i="6" s="1"/>
  <c r="H223" i="5"/>
  <c r="G223" i="5"/>
  <c r="F223" i="5"/>
  <c r="E223" i="5"/>
  <c r="D223" i="5"/>
  <c r="G3441" i="6" s="1"/>
  <c r="H222" i="5"/>
  <c r="G222" i="5"/>
  <c r="F222" i="5"/>
  <c r="E222" i="5"/>
  <c r="D222" i="5"/>
  <c r="G3497" i="6" s="1"/>
  <c r="H221" i="5"/>
  <c r="G221" i="5"/>
  <c r="F221" i="5"/>
  <c r="E221" i="5"/>
  <c r="D221" i="5"/>
  <c r="G3449" i="6" s="1"/>
  <c r="H220" i="5"/>
  <c r="G220" i="5"/>
  <c r="F220" i="5"/>
  <c r="E220" i="5"/>
  <c r="D220" i="5"/>
  <c r="G3482" i="6" s="1"/>
  <c r="H219" i="5"/>
  <c r="G219" i="5"/>
  <c r="F219" i="5"/>
  <c r="E219" i="5"/>
  <c r="D219" i="5"/>
  <c r="G3494" i="6" s="1"/>
  <c r="H218" i="5"/>
  <c r="G218" i="5"/>
  <c r="F218" i="5"/>
  <c r="E218" i="5"/>
  <c r="D218" i="5"/>
  <c r="G3433" i="6" s="1"/>
  <c r="H217" i="5"/>
  <c r="G217" i="5"/>
  <c r="F217" i="5"/>
  <c r="E217" i="5"/>
  <c r="D217" i="5"/>
  <c r="G3397" i="6" s="1"/>
  <c r="H216" i="5"/>
  <c r="G216" i="5"/>
  <c r="F216" i="5"/>
  <c r="E216" i="5"/>
  <c r="D216" i="5"/>
  <c r="G3465" i="6" s="1"/>
  <c r="H215" i="5"/>
  <c r="G215" i="5"/>
  <c r="F215" i="5"/>
  <c r="E215" i="5"/>
  <c r="D215" i="5"/>
  <c r="G3382" i="6" s="1"/>
  <c r="H214" i="5"/>
  <c r="K3368" i="6" s="1"/>
  <c r="G214" i="5"/>
  <c r="J3368" i="6" s="1"/>
  <c r="F214" i="5"/>
  <c r="I3368" i="6" s="1"/>
  <c r="E214" i="5"/>
  <c r="H3368" i="6" s="1"/>
  <c r="D214" i="5"/>
  <c r="G3368" i="6" s="1"/>
  <c r="H213" i="5"/>
  <c r="G213" i="5"/>
  <c r="F213" i="5"/>
  <c r="E213" i="5"/>
  <c r="D213" i="5"/>
  <c r="G3425" i="6" s="1"/>
  <c r="H212" i="5"/>
  <c r="G212" i="5"/>
  <c r="F212" i="5"/>
  <c r="E212" i="5"/>
  <c r="D212" i="5"/>
  <c r="G3373" i="6" s="1"/>
  <c r="H211" i="5"/>
  <c r="G211" i="5"/>
  <c r="F211" i="5"/>
  <c r="E211" i="5"/>
  <c r="D211" i="5"/>
  <c r="G3374" i="6" s="1"/>
  <c r="H210" i="5"/>
  <c r="G210" i="5"/>
  <c r="F210" i="5"/>
  <c r="E210" i="5"/>
  <c r="D210" i="5"/>
  <c r="G3381" i="6" s="1"/>
  <c r="H209" i="5"/>
  <c r="G209" i="5"/>
  <c r="F209" i="5"/>
  <c r="E209" i="5"/>
  <c r="D209" i="5"/>
  <c r="G3394" i="6" s="1"/>
  <c r="H208" i="5"/>
  <c r="K3363" i="6" s="1"/>
  <c r="G208" i="5"/>
  <c r="J3363" i="6" s="1"/>
  <c r="F208" i="5"/>
  <c r="I3363" i="6" s="1"/>
  <c r="E208" i="5"/>
  <c r="H3363" i="6" s="1"/>
  <c r="D208" i="5"/>
  <c r="G3363" i="6" s="1"/>
  <c r="H207" i="5"/>
  <c r="G207" i="5"/>
  <c r="F207" i="5"/>
  <c r="E207" i="5"/>
  <c r="D207" i="5"/>
  <c r="G3405" i="6" s="1"/>
  <c r="H206" i="5"/>
  <c r="G206" i="5"/>
  <c r="F206" i="5"/>
  <c r="E206" i="5"/>
  <c r="D206" i="5"/>
  <c r="G3417" i="6" s="1"/>
  <c r="H205" i="5"/>
  <c r="G205" i="5"/>
  <c r="F205" i="5"/>
  <c r="E205" i="5"/>
  <c r="D205" i="5"/>
  <c r="G3365" i="6" s="1"/>
  <c r="H204" i="5"/>
  <c r="G204" i="5"/>
  <c r="F204" i="5"/>
  <c r="E204" i="5"/>
  <c r="D204" i="5"/>
  <c r="G3393" i="6" s="1"/>
  <c r="H203" i="5"/>
  <c r="G203" i="5"/>
  <c r="F203" i="5"/>
  <c r="E203" i="5"/>
  <c r="D203" i="5"/>
  <c r="G3370" i="6" s="1"/>
  <c r="H202" i="5"/>
  <c r="G202" i="5"/>
  <c r="F202" i="5"/>
  <c r="E202" i="5"/>
  <c r="D202" i="5"/>
  <c r="G3085" i="6" s="1"/>
  <c r="H201" i="5"/>
  <c r="K3402" i="6" s="1"/>
  <c r="G201" i="5"/>
  <c r="J3402" i="6" s="1"/>
  <c r="F201" i="5"/>
  <c r="I3402" i="6" s="1"/>
  <c r="E201" i="5"/>
  <c r="H3402" i="6" s="1"/>
  <c r="D201" i="5"/>
  <c r="G3402" i="6" s="1"/>
  <c r="H200" i="5"/>
  <c r="G200" i="5"/>
  <c r="F200" i="5"/>
  <c r="E200" i="5"/>
  <c r="D200" i="5"/>
  <c r="G3245" i="6" s="1"/>
  <c r="H199" i="5"/>
  <c r="G199" i="5"/>
  <c r="F199" i="5"/>
  <c r="E199" i="5"/>
  <c r="D199" i="5"/>
  <c r="G2906" i="6" s="1"/>
  <c r="H198" i="5"/>
  <c r="G198" i="5"/>
  <c r="F198" i="5"/>
  <c r="E198" i="5"/>
  <c r="D198" i="5"/>
  <c r="G2738" i="6" s="1"/>
  <c r="H197" i="5"/>
  <c r="G197" i="5"/>
  <c r="F197" i="5"/>
  <c r="E197" i="5"/>
  <c r="D197" i="5"/>
  <c r="G2814" i="6" s="1"/>
  <c r="H196" i="5"/>
  <c r="G196" i="5"/>
  <c r="F196" i="5"/>
  <c r="E196" i="5"/>
  <c r="D196" i="5"/>
  <c r="G2566" i="6" s="1"/>
  <c r="H195" i="5"/>
  <c r="G195" i="5"/>
  <c r="F195" i="5"/>
  <c r="E195" i="5"/>
  <c r="D195" i="5"/>
  <c r="G2742" i="6" s="1"/>
  <c r="H194" i="5"/>
  <c r="G194" i="5"/>
  <c r="F194" i="5"/>
  <c r="E194" i="5"/>
  <c r="D194" i="5"/>
  <c r="G2590" i="6" s="1"/>
  <c r="H193" i="5"/>
  <c r="G193" i="5"/>
  <c r="F193" i="5"/>
  <c r="E193" i="5"/>
  <c r="D193" i="5"/>
  <c r="G2786" i="6" s="1"/>
  <c r="H192" i="5"/>
  <c r="K2837" i="6" s="1"/>
  <c r="G192" i="5"/>
  <c r="J2837" i="6" s="1"/>
  <c r="F192" i="5"/>
  <c r="I2837" i="6" s="1"/>
  <c r="E192" i="5"/>
  <c r="H2837" i="6" s="1"/>
  <c r="D192" i="5"/>
  <c r="G2837" i="6" s="1"/>
  <c r="H191" i="5"/>
  <c r="G191" i="5"/>
  <c r="F191" i="5"/>
  <c r="E191" i="5"/>
  <c r="D191" i="5"/>
  <c r="G2770" i="6" s="1"/>
  <c r="H190" i="5"/>
  <c r="G190" i="5"/>
  <c r="F190" i="5"/>
  <c r="E190" i="5"/>
  <c r="D190" i="5"/>
  <c r="G2826" i="6" s="1"/>
  <c r="H189" i="5"/>
  <c r="G189" i="5"/>
  <c r="F189" i="5"/>
  <c r="E189" i="5"/>
  <c r="D189" i="5"/>
  <c r="G2758" i="6" s="1"/>
  <c r="H188" i="5"/>
  <c r="G188" i="5"/>
  <c r="F188" i="5"/>
  <c r="E188" i="5"/>
  <c r="D188" i="5"/>
  <c r="G2818" i="6" s="1"/>
  <c r="H187" i="5"/>
  <c r="G187" i="5"/>
  <c r="F187" i="5"/>
  <c r="E187" i="5"/>
  <c r="D187" i="5"/>
  <c r="G2582" i="6" s="1"/>
  <c r="H186" i="5"/>
  <c r="G186" i="5"/>
  <c r="F186" i="5"/>
  <c r="E186" i="5"/>
  <c r="D186" i="5"/>
  <c r="G2546" i="6" s="1"/>
  <c r="H185" i="5"/>
  <c r="G185" i="5"/>
  <c r="F185" i="5"/>
  <c r="E185" i="5"/>
  <c r="D185" i="5"/>
  <c r="G2586" i="6" s="1"/>
  <c r="H184" i="5"/>
  <c r="G184" i="5"/>
  <c r="F184" i="5"/>
  <c r="E184" i="5"/>
  <c r="D184" i="5"/>
  <c r="G2466" i="6" s="1"/>
  <c r="H183" i="5"/>
  <c r="G183" i="5"/>
  <c r="F183" i="5"/>
  <c r="E183" i="5"/>
  <c r="D183" i="5"/>
  <c r="G2554" i="6" s="1"/>
  <c r="H182" i="5"/>
  <c r="G182" i="5"/>
  <c r="F182" i="5"/>
  <c r="E182" i="5"/>
  <c r="D182" i="5"/>
  <c r="G2522" i="6" s="1"/>
  <c r="H181" i="5"/>
  <c r="G181" i="5"/>
  <c r="F181" i="5"/>
  <c r="E181" i="5"/>
  <c r="D181" i="5"/>
  <c r="G2574" i="6" s="1"/>
  <c r="H180" i="5"/>
  <c r="G180" i="5"/>
  <c r="F180" i="5"/>
  <c r="E180" i="5"/>
  <c r="D180" i="5"/>
  <c r="G2482" i="6" s="1"/>
  <c r="H179" i="5"/>
  <c r="G179" i="5"/>
  <c r="F179" i="5"/>
  <c r="E179" i="5"/>
  <c r="D179" i="5"/>
  <c r="G2594" i="6" s="1"/>
  <c r="H178" i="5"/>
  <c r="G178" i="5"/>
  <c r="F178" i="5"/>
  <c r="E178" i="5"/>
  <c r="D178" i="5"/>
  <c r="G2622" i="6" s="1"/>
  <c r="H177" i="5"/>
  <c r="G177" i="5"/>
  <c r="F177" i="5"/>
  <c r="E177" i="5"/>
  <c r="D177" i="5"/>
  <c r="G2614" i="6" s="1"/>
  <c r="H176" i="5"/>
  <c r="G176" i="5"/>
  <c r="F176" i="5"/>
  <c r="E176" i="5"/>
  <c r="D176" i="5"/>
  <c r="G2526" i="6" s="1"/>
  <c r="H175" i="5"/>
  <c r="K2605" i="6" s="1"/>
  <c r="G175" i="5"/>
  <c r="J2605" i="6" s="1"/>
  <c r="F175" i="5"/>
  <c r="I2605" i="6" s="1"/>
  <c r="E175" i="5"/>
  <c r="H2605" i="6" s="1"/>
  <c r="D175" i="5"/>
  <c r="G2605" i="6" s="1"/>
  <c r="H174" i="5"/>
  <c r="G174" i="5"/>
  <c r="F174" i="5"/>
  <c r="E174" i="5"/>
  <c r="D174" i="5"/>
  <c r="G2722" i="6" s="1"/>
  <c r="H173" i="5"/>
  <c r="G173" i="5"/>
  <c r="F173" i="5"/>
  <c r="E173" i="5"/>
  <c r="D173" i="5"/>
  <c r="G2603" i="6" s="1"/>
  <c r="H172" i="5"/>
  <c r="G172" i="5"/>
  <c r="F172" i="5"/>
  <c r="E172" i="5"/>
  <c r="D172" i="5"/>
  <c r="G2626" i="6" s="1"/>
  <c r="H171" i="5"/>
  <c r="G171" i="5"/>
  <c r="F171" i="5"/>
  <c r="E171" i="5"/>
  <c r="D171" i="5"/>
  <c r="G2670" i="6" s="1"/>
  <c r="H170" i="5"/>
  <c r="G170" i="5"/>
  <c r="F170" i="5"/>
  <c r="E170" i="5"/>
  <c r="D170" i="5"/>
  <c r="G2490" i="6" s="1"/>
  <c r="H169" i="5"/>
  <c r="G169" i="5"/>
  <c r="F169" i="5"/>
  <c r="E169" i="5"/>
  <c r="D169" i="5"/>
  <c r="G2662" i="6" s="1"/>
  <c r="H168" i="5"/>
  <c r="G168" i="5"/>
  <c r="F168" i="5"/>
  <c r="E168" i="5"/>
  <c r="D168" i="5"/>
  <c r="G2386" i="6" s="1"/>
  <c r="H167" i="5"/>
  <c r="G167" i="5"/>
  <c r="F167" i="5"/>
  <c r="E167" i="5"/>
  <c r="D167" i="5"/>
  <c r="G2370" i="6" s="1"/>
  <c r="H166" i="5"/>
  <c r="G166" i="5"/>
  <c r="F166" i="5"/>
  <c r="E166" i="5"/>
  <c r="D166" i="5"/>
  <c r="G2418" i="6" s="1"/>
  <c r="H165" i="5"/>
  <c r="G165" i="5"/>
  <c r="F165" i="5"/>
  <c r="E165" i="5"/>
  <c r="D165" i="5"/>
  <c r="G2458" i="6" s="1"/>
  <c r="H164" i="5"/>
  <c r="G164" i="5"/>
  <c r="F164" i="5"/>
  <c r="E164" i="5"/>
  <c r="D164" i="5"/>
  <c r="G2390" i="6" s="1"/>
  <c r="H163" i="5"/>
  <c r="G163" i="5"/>
  <c r="F163" i="5"/>
  <c r="E163" i="5"/>
  <c r="D163" i="5"/>
  <c r="G2402" i="6" s="1"/>
  <c r="H162" i="5"/>
  <c r="G162" i="5"/>
  <c r="F162" i="5"/>
  <c r="E162" i="5"/>
  <c r="D162" i="5"/>
  <c r="G2374" i="6" s="1"/>
  <c r="H161" i="5"/>
  <c r="G161" i="5"/>
  <c r="F161" i="5"/>
  <c r="E161" i="5"/>
  <c r="D161" i="5"/>
  <c r="G2382" i="6" s="1"/>
  <c r="H160" i="5"/>
  <c r="G160" i="5"/>
  <c r="F160" i="5"/>
  <c r="E160" i="5"/>
  <c r="D160" i="5"/>
  <c r="G2486" i="6" s="1"/>
  <c r="H159" i="5"/>
  <c r="K2441" i="6" s="1"/>
  <c r="G159" i="5"/>
  <c r="J2441" i="6" s="1"/>
  <c r="F159" i="5"/>
  <c r="I2441" i="6" s="1"/>
  <c r="E159" i="5"/>
  <c r="H2441" i="6" s="1"/>
  <c r="D159" i="5"/>
  <c r="G2441" i="6" s="1"/>
  <c r="H158" i="5"/>
  <c r="G158" i="5"/>
  <c r="F158" i="5"/>
  <c r="E158" i="5"/>
  <c r="D158" i="5"/>
  <c r="G2438" i="6" s="1"/>
  <c r="H157" i="5"/>
  <c r="G157" i="5"/>
  <c r="F157" i="5"/>
  <c r="E157" i="5"/>
  <c r="D157" i="5"/>
  <c r="G2430" i="6" s="1"/>
  <c r="H156" i="5"/>
  <c r="G156" i="5"/>
  <c r="F156" i="5"/>
  <c r="E156" i="5"/>
  <c r="D156" i="5"/>
  <c r="G2366" i="6" s="1"/>
  <c r="H155" i="5"/>
  <c r="G155" i="5"/>
  <c r="F155" i="5"/>
  <c r="E155" i="5"/>
  <c r="D155" i="5"/>
  <c r="G2334" i="6" s="1"/>
  <c r="H154" i="5"/>
  <c r="G154" i="5"/>
  <c r="F154" i="5"/>
  <c r="E154" i="5"/>
  <c r="D154" i="5"/>
  <c r="G2278" i="6" s="1"/>
  <c r="H153" i="5"/>
  <c r="G153" i="5"/>
  <c r="F153" i="5"/>
  <c r="E153" i="5"/>
  <c r="D153" i="5"/>
  <c r="G2315" i="6" s="1"/>
  <c r="H152" i="5"/>
  <c r="G152" i="5"/>
  <c r="F152" i="5"/>
  <c r="E152" i="5"/>
  <c r="D152" i="5"/>
  <c r="G2286" i="6" s="1"/>
  <c r="H151" i="5"/>
  <c r="G151" i="5"/>
  <c r="F151" i="5"/>
  <c r="E151" i="5"/>
  <c r="D151" i="5"/>
  <c r="G2310" i="6" s="1"/>
  <c r="H150" i="5"/>
  <c r="G150" i="5"/>
  <c r="F150" i="5"/>
  <c r="E150" i="5"/>
  <c r="D150" i="5"/>
  <c r="G2362" i="6" s="1"/>
  <c r="H149" i="5"/>
  <c r="G149" i="5"/>
  <c r="F149" i="5"/>
  <c r="E149" i="5"/>
  <c r="D149" i="5"/>
  <c r="G2290" i="6" s="1"/>
  <c r="H148" i="5"/>
  <c r="G148" i="5"/>
  <c r="F148" i="5"/>
  <c r="E148" i="5"/>
  <c r="D148" i="5"/>
  <c r="G2322" i="6" s="1"/>
  <c r="H147" i="5"/>
  <c r="G147" i="5"/>
  <c r="F147" i="5"/>
  <c r="E147" i="5"/>
  <c r="D147" i="5"/>
  <c r="G2326" i="6" s="1"/>
  <c r="H146" i="5"/>
  <c r="G146" i="5"/>
  <c r="F146" i="5"/>
  <c r="E146" i="5"/>
  <c r="D146" i="5"/>
  <c r="G2238" i="6" s="1"/>
  <c r="H145" i="5"/>
  <c r="G145" i="5"/>
  <c r="F145" i="5"/>
  <c r="E145" i="5"/>
  <c r="D145" i="5"/>
  <c r="G2210" i="6" s="1"/>
  <c r="H144" i="5"/>
  <c r="G144" i="5"/>
  <c r="F144" i="5"/>
  <c r="E144" i="5"/>
  <c r="D144" i="5"/>
  <c r="G2102" i="6" s="1"/>
  <c r="H143" i="5"/>
  <c r="G143" i="5"/>
  <c r="F143" i="5"/>
  <c r="E143" i="5"/>
  <c r="D143" i="5"/>
  <c r="G2122" i="6" s="1"/>
  <c r="H142" i="5"/>
  <c r="G142" i="5"/>
  <c r="F142" i="5"/>
  <c r="E142" i="5"/>
  <c r="D142" i="5"/>
  <c r="G2162" i="6" s="1"/>
  <c r="H141" i="5"/>
  <c r="G141" i="5"/>
  <c r="F141" i="5"/>
  <c r="E141" i="5"/>
  <c r="D141" i="5"/>
  <c r="G2178" i="6" s="1"/>
  <c r="H140" i="5"/>
  <c r="G140" i="5"/>
  <c r="F140" i="5"/>
  <c r="E140" i="5"/>
  <c r="D140" i="5"/>
  <c r="G2110" i="6" s="1"/>
  <c r="H139" i="5"/>
  <c r="G139" i="5"/>
  <c r="F139" i="5"/>
  <c r="E139" i="5"/>
  <c r="D139" i="5"/>
  <c r="G2258" i="6" s="1"/>
  <c r="H138" i="5"/>
  <c r="G138" i="5"/>
  <c r="F138" i="5"/>
  <c r="E138" i="5"/>
  <c r="D138" i="5"/>
  <c r="G2142" i="6" s="1"/>
  <c r="H137" i="5"/>
  <c r="G137" i="5"/>
  <c r="F137" i="5"/>
  <c r="E137" i="5"/>
  <c r="D137" i="5"/>
  <c r="G2146" i="6" s="1"/>
  <c r="H136" i="5"/>
  <c r="G136" i="5"/>
  <c r="F136" i="5"/>
  <c r="E136" i="5"/>
  <c r="D136" i="5"/>
  <c r="G2246" i="6" s="1"/>
  <c r="H135" i="5"/>
  <c r="G135" i="5"/>
  <c r="F135" i="5"/>
  <c r="E135" i="5"/>
  <c r="D135" i="5"/>
  <c r="G2218" i="6" s="1"/>
  <c r="H134" i="5"/>
  <c r="G134" i="5"/>
  <c r="F134" i="5"/>
  <c r="E134" i="5"/>
  <c r="D134" i="5"/>
  <c r="G1962" i="6" s="1"/>
  <c r="H133" i="5"/>
  <c r="G133" i="5"/>
  <c r="F133" i="5"/>
  <c r="E133" i="5"/>
  <c r="D133" i="5"/>
  <c r="G2078" i="6" s="1"/>
  <c r="H132" i="5"/>
  <c r="G132" i="5"/>
  <c r="F132" i="5"/>
  <c r="E132" i="5"/>
  <c r="D132" i="5"/>
  <c r="G2154" i="6" s="1"/>
  <c r="H131" i="5"/>
  <c r="G131" i="5"/>
  <c r="F131" i="5"/>
  <c r="E131" i="5"/>
  <c r="D131" i="5"/>
  <c r="G2098" i="6" s="1"/>
  <c r="H130" i="5"/>
  <c r="G130" i="5"/>
  <c r="F130" i="5"/>
  <c r="E130" i="5"/>
  <c r="D130" i="5"/>
  <c r="G1959" i="6" s="1"/>
  <c r="H129" i="5"/>
  <c r="G129" i="5"/>
  <c r="F129" i="5"/>
  <c r="E129" i="5"/>
  <c r="D129" i="5"/>
  <c r="G2082" i="6" s="1"/>
  <c r="H128" i="5"/>
  <c r="G128" i="5"/>
  <c r="F128" i="5"/>
  <c r="E128" i="5"/>
  <c r="D128" i="5"/>
  <c r="G1990" i="6" s="1"/>
  <c r="H127" i="5"/>
  <c r="G127" i="5"/>
  <c r="F127" i="5"/>
  <c r="E127" i="5"/>
  <c r="D127" i="5"/>
  <c r="G2010" i="6" s="1"/>
  <c r="H126" i="5"/>
  <c r="G126" i="5"/>
  <c r="F126" i="5"/>
  <c r="E126" i="5"/>
  <c r="D126" i="5"/>
  <c r="G2046" i="6" s="1"/>
  <c r="H125" i="5"/>
  <c r="G125" i="5"/>
  <c r="F125" i="5"/>
  <c r="E125" i="5"/>
  <c r="D125" i="5"/>
  <c r="G2018" i="6" s="1"/>
  <c r="H124" i="5"/>
  <c r="G124" i="5"/>
  <c r="F124" i="5"/>
  <c r="E124" i="5"/>
  <c r="D124" i="5"/>
  <c r="G2034" i="6" s="1"/>
  <c r="H123" i="5"/>
  <c r="G123" i="5"/>
  <c r="F123" i="5"/>
  <c r="E123" i="5"/>
  <c r="D123" i="5"/>
  <c r="G2026" i="6" s="1"/>
  <c r="H122" i="5"/>
  <c r="G122" i="5"/>
  <c r="F122" i="5"/>
  <c r="E122" i="5"/>
  <c r="D122" i="5"/>
  <c r="G2058" i="6" s="1"/>
  <c r="H121" i="5"/>
  <c r="G121" i="5"/>
  <c r="F121" i="5"/>
  <c r="E121" i="5"/>
  <c r="D121" i="5"/>
  <c r="G2070" i="6" s="1"/>
  <c r="H120" i="5"/>
  <c r="G120" i="5"/>
  <c r="F120" i="5"/>
  <c r="E120" i="5"/>
  <c r="D120" i="5"/>
  <c r="G2006" i="6" s="1"/>
  <c r="H119" i="5"/>
  <c r="G119" i="5"/>
  <c r="F119" i="5"/>
  <c r="E119" i="5"/>
  <c r="D119" i="5"/>
  <c r="G2062" i="6" s="1"/>
  <c r="H118" i="5"/>
  <c r="G118" i="5"/>
  <c r="F118" i="5"/>
  <c r="E118" i="5"/>
  <c r="D118" i="5"/>
  <c r="G2067" i="6" s="1"/>
  <c r="H117" i="5"/>
  <c r="G117" i="5"/>
  <c r="F117" i="5"/>
  <c r="E117" i="5"/>
  <c r="D117" i="5"/>
  <c r="G1958" i="6" s="1"/>
  <c r="H116" i="5"/>
  <c r="K1944" i="6" s="1"/>
  <c r="G116" i="5"/>
  <c r="J1944" i="6" s="1"/>
  <c r="F116" i="5"/>
  <c r="I1944" i="6" s="1"/>
  <c r="E116" i="5"/>
  <c r="H1944" i="6" s="1"/>
  <c r="D116" i="5"/>
  <c r="G1944" i="6" s="1"/>
  <c r="H115" i="5"/>
  <c r="G115" i="5"/>
  <c r="F115" i="5"/>
  <c r="E115" i="5"/>
  <c r="D115" i="5"/>
  <c r="G1982" i="6" s="1"/>
  <c r="H114" i="5"/>
  <c r="G114" i="5"/>
  <c r="F114" i="5"/>
  <c r="E114" i="5"/>
  <c r="D114" i="5"/>
  <c r="G1951" i="6" s="1"/>
  <c r="H113" i="5"/>
  <c r="G113" i="5"/>
  <c r="F113" i="5"/>
  <c r="E113" i="5"/>
  <c r="D113" i="5"/>
  <c r="G1950" i="6" s="1"/>
  <c r="H112" i="5"/>
  <c r="G112" i="5"/>
  <c r="F112" i="5"/>
  <c r="E112" i="5"/>
  <c r="D112" i="5"/>
  <c r="G1943" i="6" s="1"/>
  <c r="H111" i="5"/>
  <c r="G111" i="5"/>
  <c r="F111" i="5"/>
  <c r="E111" i="5"/>
  <c r="D111" i="5"/>
  <c r="G1970" i="6" s="1"/>
  <c r="H110" i="5"/>
  <c r="K1939" i="6" s="1"/>
  <c r="G110" i="5"/>
  <c r="J1939" i="6" s="1"/>
  <c r="F110" i="5"/>
  <c r="I1939" i="6" s="1"/>
  <c r="E110" i="5"/>
  <c r="H1939" i="6" s="1"/>
  <c r="D110" i="5"/>
  <c r="G1939" i="6" s="1"/>
  <c r="H109" i="5"/>
  <c r="G109" i="5"/>
  <c r="F109" i="5"/>
  <c r="E109" i="5"/>
  <c r="D109" i="5"/>
  <c r="G1994" i="6" s="1"/>
  <c r="H108" i="5"/>
  <c r="G108" i="5"/>
  <c r="F108" i="5"/>
  <c r="E108" i="5"/>
  <c r="D108" i="5"/>
  <c r="G1998" i="6" s="1"/>
  <c r="H107" i="5"/>
  <c r="G107" i="5"/>
  <c r="F107" i="5"/>
  <c r="E107" i="5"/>
  <c r="D107" i="5"/>
  <c r="G1954" i="6" s="1"/>
  <c r="H106" i="5"/>
  <c r="G106" i="5"/>
  <c r="F106" i="5"/>
  <c r="E106" i="5"/>
  <c r="D106" i="5"/>
  <c r="G1966" i="6" s="1"/>
  <c r="H105" i="5"/>
  <c r="G105" i="5"/>
  <c r="F105" i="5"/>
  <c r="E105" i="5"/>
  <c r="D105" i="5"/>
  <c r="G1946" i="6" s="1"/>
  <c r="H104" i="5"/>
  <c r="G104" i="5"/>
  <c r="F104" i="5"/>
  <c r="E104" i="5"/>
  <c r="D104" i="5"/>
  <c r="G1934" i="6" s="1"/>
  <c r="H103" i="5"/>
  <c r="K1978" i="6" s="1"/>
  <c r="G103" i="5"/>
  <c r="J1978" i="6" s="1"/>
  <c r="F103" i="5"/>
  <c r="I1978" i="6" s="1"/>
  <c r="E103" i="5"/>
  <c r="H1978" i="6" s="1"/>
  <c r="D103" i="5"/>
  <c r="G1978" i="6" s="1"/>
  <c r="H102" i="5"/>
  <c r="G102" i="5"/>
  <c r="F102" i="5"/>
  <c r="E102" i="5"/>
  <c r="D102" i="5"/>
  <c r="G1822" i="6" s="1"/>
  <c r="H101" i="5"/>
  <c r="G101" i="5"/>
  <c r="F101" i="5"/>
  <c r="E101" i="5"/>
  <c r="D101" i="5"/>
  <c r="G1422" i="6" s="1"/>
  <c r="H100" i="5"/>
  <c r="G100" i="5"/>
  <c r="F100" i="5"/>
  <c r="E100" i="5"/>
  <c r="D100" i="5"/>
  <c r="G1316" i="6" s="1"/>
  <c r="H99" i="5"/>
  <c r="G99" i="5"/>
  <c r="F99" i="5"/>
  <c r="E99" i="5"/>
  <c r="D99" i="5"/>
  <c r="G1320" i="6" s="1"/>
  <c r="H98" i="5"/>
  <c r="G98" i="5"/>
  <c r="F98" i="5"/>
  <c r="E98" i="5"/>
  <c r="D98" i="5"/>
  <c r="G1140" i="6" s="1"/>
  <c r="H97" i="5"/>
  <c r="G97" i="5"/>
  <c r="F97" i="5"/>
  <c r="E97" i="5"/>
  <c r="D97" i="5"/>
  <c r="G1364" i="6" s="1"/>
  <c r="H96" i="5"/>
  <c r="G96" i="5"/>
  <c r="F96" i="5"/>
  <c r="E96" i="5"/>
  <c r="D96" i="5"/>
  <c r="G1164" i="6" s="1"/>
  <c r="H95" i="5"/>
  <c r="G95" i="5"/>
  <c r="F95" i="5"/>
  <c r="E95" i="5"/>
  <c r="D95" i="5"/>
  <c r="G1308" i="6" s="1"/>
  <c r="H94" i="5"/>
  <c r="K1413" i="6" s="1"/>
  <c r="G94" i="5"/>
  <c r="J1413" i="6" s="1"/>
  <c r="F94" i="5"/>
  <c r="I1413" i="6" s="1"/>
  <c r="E94" i="5"/>
  <c r="H1413" i="6" s="1"/>
  <c r="D94" i="5"/>
  <c r="G1413" i="6" s="1"/>
  <c r="H93" i="5"/>
  <c r="G93" i="5"/>
  <c r="F93" i="5"/>
  <c r="E93" i="5"/>
  <c r="D93" i="5"/>
  <c r="G1352" i="6" s="1"/>
  <c r="H92" i="5"/>
  <c r="G92" i="5"/>
  <c r="F92" i="5"/>
  <c r="E92" i="5"/>
  <c r="D92" i="5"/>
  <c r="G1400" i="6" s="1"/>
  <c r="H91" i="5"/>
  <c r="G91" i="5"/>
  <c r="F91" i="5"/>
  <c r="E91" i="5"/>
  <c r="D91" i="5"/>
  <c r="G1336" i="6" s="1"/>
  <c r="H90" i="5"/>
  <c r="G90" i="5"/>
  <c r="F90" i="5"/>
  <c r="E90" i="5"/>
  <c r="D90" i="5"/>
  <c r="G1340" i="6" s="1"/>
  <c r="H89" i="5"/>
  <c r="G89" i="5"/>
  <c r="F89" i="5"/>
  <c r="E89" i="5"/>
  <c r="D89" i="5"/>
  <c r="G1116" i="6" s="1"/>
  <c r="H88" i="5"/>
  <c r="G88" i="5"/>
  <c r="F88" i="5"/>
  <c r="E88" i="5"/>
  <c r="D88" i="5"/>
  <c r="G1128" i="6" s="1"/>
  <c r="H87" i="5"/>
  <c r="G87" i="5"/>
  <c r="F87" i="5"/>
  <c r="E87" i="5"/>
  <c r="D87" i="5"/>
  <c r="G1156" i="6" s="1"/>
  <c r="H86" i="5"/>
  <c r="G86" i="5"/>
  <c r="F86" i="5"/>
  <c r="E86" i="5"/>
  <c r="D86" i="5"/>
  <c r="G1032" i="6" s="1"/>
  <c r="H85" i="5"/>
  <c r="G85" i="5"/>
  <c r="F85" i="5"/>
  <c r="E85" i="5"/>
  <c r="D85" i="5"/>
  <c r="G1060" i="6" s="1"/>
  <c r="H84" i="5"/>
  <c r="G84" i="5"/>
  <c r="F84" i="5"/>
  <c r="E84" i="5"/>
  <c r="D84" i="5"/>
  <c r="G1100" i="6" s="1"/>
  <c r="H83" i="5"/>
  <c r="G83" i="5"/>
  <c r="F83" i="5"/>
  <c r="E83" i="5"/>
  <c r="D83" i="5"/>
  <c r="G1124" i="6" s="1"/>
  <c r="H82" i="5"/>
  <c r="G82" i="5"/>
  <c r="F82" i="5"/>
  <c r="E82" i="5"/>
  <c r="D82" i="5"/>
  <c r="G1088" i="6" s="1"/>
  <c r="H81" i="5"/>
  <c r="G81" i="5"/>
  <c r="F81" i="5"/>
  <c r="E81" i="5"/>
  <c r="D81" i="5"/>
  <c r="G1172" i="6" s="1"/>
  <c r="H80" i="5"/>
  <c r="G80" i="5"/>
  <c r="F80" i="5"/>
  <c r="E80" i="5"/>
  <c r="D80" i="5"/>
  <c r="G1200" i="6" s="1"/>
  <c r="H79" i="5"/>
  <c r="G79" i="5"/>
  <c r="F79" i="5"/>
  <c r="E79" i="5"/>
  <c r="D79" i="5"/>
  <c r="G1248" i="6" s="1"/>
  <c r="H78" i="5"/>
  <c r="G78" i="5"/>
  <c r="F78" i="5"/>
  <c r="E78" i="5"/>
  <c r="D78" i="5"/>
  <c r="G1108" i="6" s="1"/>
  <c r="H77" i="5"/>
  <c r="K1181" i="6" s="1"/>
  <c r="G77" i="5"/>
  <c r="J1181" i="6" s="1"/>
  <c r="F77" i="5"/>
  <c r="I1181" i="6" s="1"/>
  <c r="E77" i="5"/>
  <c r="H1181" i="6" s="1"/>
  <c r="D77" i="5"/>
  <c r="G1181" i="6" s="1"/>
  <c r="H76" i="5"/>
  <c r="G76" i="5"/>
  <c r="F76" i="5"/>
  <c r="E76" i="5"/>
  <c r="D76" i="5"/>
  <c r="G1288" i="6" s="1"/>
  <c r="H75" i="5"/>
  <c r="G75" i="5"/>
  <c r="F75" i="5"/>
  <c r="E75" i="5"/>
  <c r="D75" i="5"/>
  <c r="G1185" i="6" s="1"/>
  <c r="H74" i="5"/>
  <c r="G74" i="5"/>
  <c r="F74" i="5"/>
  <c r="E74" i="5"/>
  <c r="D74" i="5"/>
  <c r="G1224" i="6" s="1"/>
  <c r="H73" i="5"/>
  <c r="G73" i="5"/>
  <c r="F73" i="5"/>
  <c r="E73" i="5"/>
  <c r="D73" i="5"/>
  <c r="G1260" i="6" s="1"/>
  <c r="H72" i="5"/>
  <c r="G72" i="5"/>
  <c r="F72" i="5"/>
  <c r="E72" i="5"/>
  <c r="D72" i="5"/>
  <c r="G1068" i="6" s="1"/>
  <c r="H71" i="5"/>
  <c r="G71" i="5"/>
  <c r="F71" i="5"/>
  <c r="E71" i="5"/>
  <c r="D71" i="5"/>
  <c r="G1192" i="6" s="1"/>
  <c r="H70" i="5"/>
  <c r="G70" i="5"/>
  <c r="F70" i="5"/>
  <c r="E70" i="5"/>
  <c r="D70" i="5"/>
  <c r="G960" i="6" s="1"/>
  <c r="H69" i="5"/>
  <c r="G69" i="5"/>
  <c r="F69" i="5"/>
  <c r="E69" i="5"/>
  <c r="D69" i="5"/>
  <c r="G1076" i="6" s="1"/>
  <c r="H68" i="5"/>
  <c r="G68" i="5"/>
  <c r="F68" i="5"/>
  <c r="E68" i="5"/>
  <c r="D68" i="5"/>
  <c r="G1000" i="6" s="1"/>
  <c r="H67" i="5"/>
  <c r="G67" i="5"/>
  <c r="F67" i="5"/>
  <c r="E67" i="5"/>
  <c r="D67" i="5"/>
  <c r="G1036" i="6" s="1"/>
  <c r="H66" i="5"/>
  <c r="G66" i="5"/>
  <c r="F66" i="5"/>
  <c r="E66" i="5"/>
  <c r="D66" i="5"/>
  <c r="G964" i="6" s="1"/>
  <c r="H65" i="5"/>
  <c r="G65" i="5"/>
  <c r="F65" i="5"/>
  <c r="E65" i="5"/>
  <c r="D65" i="5"/>
  <c r="G968" i="6" s="1"/>
  <c r="H64" i="5"/>
  <c r="G64" i="5"/>
  <c r="F64" i="5"/>
  <c r="E64" i="5"/>
  <c r="D64" i="5"/>
  <c r="G944" i="6" s="1"/>
  <c r="H63" i="5"/>
  <c r="G63" i="5"/>
  <c r="F63" i="5"/>
  <c r="E63" i="5"/>
  <c r="D63" i="5"/>
  <c r="G956" i="6" s="1"/>
  <c r="H62" i="5"/>
  <c r="G62" i="5"/>
  <c r="F62" i="5"/>
  <c r="E62" i="5"/>
  <c r="D62" i="5"/>
  <c r="G1064" i="6" s="1"/>
  <c r="H61" i="5"/>
  <c r="K1017" i="6" s="1"/>
  <c r="G61" i="5"/>
  <c r="J1017" i="6" s="1"/>
  <c r="F61" i="5"/>
  <c r="I1017" i="6" s="1"/>
  <c r="E61" i="5"/>
  <c r="H1017" i="6" s="1"/>
  <c r="D61" i="5"/>
  <c r="G1017" i="6" s="1"/>
  <c r="H60" i="5"/>
  <c r="G60" i="5"/>
  <c r="F60" i="5"/>
  <c r="E60" i="5"/>
  <c r="D60" i="5"/>
  <c r="G1004" i="6" s="1"/>
  <c r="H59" i="5"/>
  <c r="G59" i="5"/>
  <c r="F59" i="5"/>
  <c r="E59" i="5"/>
  <c r="D59" i="5"/>
  <c r="G996" i="6" s="1"/>
  <c r="H58" i="5"/>
  <c r="G58" i="5"/>
  <c r="F58" i="5"/>
  <c r="E58" i="5"/>
  <c r="D58" i="5"/>
  <c r="G940" i="6" s="1"/>
  <c r="H57" i="5"/>
  <c r="G57" i="5"/>
  <c r="F57" i="5"/>
  <c r="E57" i="5"/>
  <c r="D57" i="5"/>
  <c r="G932" i="6" s="1"/>
  <c r="H56" i="5"/>
  <c r="G56" i="5"/>
  <c r="F56" i="5"/>
  <c r="E56" i="5"/>
  <c r="D56" i="5"/>
  <c r="G856" i="6" s="1"/>
  <c r="H55" i="5"/>
  <c r="G55" i="5"/>
  <c r="F55" i="5"/>
  <c r="E55" i="5"/>
  <c r="D55" i="5"/>
  <c r="G888" i="6" s="1"/>
  <c r="H54" i="5"/>
  <c r="G54" i="5"/>
  <c r="F54" i="5"/>
  <c r="E54" i="5"/>
  <c r="D54" i="5"/>
  <c r="G872" i="6" s="1"/>
  <c r="H53" i="5"/>
  <c r="G53" i="5"/>
  <c r="F53" i="5"/>
  <c r="E53" i="5"/>
  <c r="D53" i="5"/>
  <c r="G876" i="6" s="1"/>
  <c r="H52" i="5"/>
  <c r="G52" i="5"/>
  <c r="F52" i="5"/>
  <c r="E52" i="5"/>
  <c r="D52" i="5"/>
  <c r="G936" i="6" s="1"/>
  <c r="H51" i="5"/>
  <c r="G51" i="5"/>
  <c r="F51" i="5"/>
  <c r="E51" i="5"/>
  <c r="D51" i="5"/>
  <c r="G864" i="6" s="1"/>
  <c r="H50" i="5"/>
  <c r="G50" i="5"/>
  <c r="F50" i="5"/>
  <c r="E50" i="5"/>
  <c r="D50" i="5"/>
  <c r="G900" i="6" s="1"/>
  <c r="H49" i="5"/>
  <c r="G49" i="5"/>
  <c r="F49" i="5"/>
  <c r="E49" i="5"/>
  <c r="D49" i="5"/>
  <c r="G904" i="6" s="1"/>
  <c r="H48" i="5"/>
  <c r="G48" i="5"/>
  <c r="F48" i="5"/>
  <c r="E48" i="5"/>
  <c r="D48" i="5"/>
  <c r="G804" i="6" s="1"/>
  <c r="H47" i="5"/>
  <c r="G47" i="5"/>
  <c r="F47" i="5"/>
  <c r="E47" i="5"/>
  <c r="D47" i="5"/>
  <c r="G784" i="6" s="1"/>
  <c r="H46" i="5"/>
  <c r="G46" i="5"/>
  <c r="F46" i="5"/>
  <c r="E46" i="5"/>
  <c r="D46" i="5"/>
  <c r="G696" i="6" s="1"/>
  <c r="H45" i="5"/>
  <c r="G45" i="5"/>
  <c r="F45" i="5"/>
  <c r="E45" i="5"/>
  <c r="D45" i="5"/>
  <c r="G704" i="6" s="1"/>
  <c r="H44" i="5"/>
  <c r="G44" i="5"/>
  <c r="F44" i="5"/>
  <c r="E44" i="5"/>
  <c r="D44" i="5"/>
  <c r="G684" i="6" s="1"/>
  <c r="H43" i="5"/>
  <c r="G43" i="5"/>
  <c r="F43" i="5"/>
  <c r="E43" i="5"/>
  <c r="D43" i="5"/>
  <c r="G760" i="6" s="1"/>
  <c r="H42" i="5"/>
  <c r="G42" i="5"/>
  <c r="F42" i="5"/>
  <c r="E42" i="5"/>
  <c r="D42" i="5"/>
  <c r="G700" i="6" s="1"/>
  <c r="H41" i="5"/>
  <c r="G41" i="5"/>
  <c r="F41" i="5"/>
  <c r="E41" i="5"/>
  <c r="D41" i="5"/>
  <c r="G832" i="6" s="1"/>
  <c r="H40" i="5"/>
  <c r="G40" i="5"/>
  <c r="F40" i="5"/>
  <c r="E40" i="5"/>
  <c r="D40" i="5"/>
  <c r="G720" i="6" s="1"/>
  <c r="H39" i="5"/>
  <c r="G39" i="5"/>
  <c r="F39" i="5"/>
  <c r="E39" i="5"/>
  <c r="D39" i="5"/>
  <c r="G724" i="6" s="1"/>
  <c r="H38" i="5"/>
  <c r="G38" i="5"/>
  <c r="F38" i="5"/>
  <c r="E38" i="5"/>
  <c r="D38" i="5"/>
  <c r="G820" i="6" s="1"/>
  <c r="H37" i="5"/>
  <c r="G37" i="5"/>
  <c r="F37" i="5"/>
  <c r="E37" i="5"/>
  <c r="D37" i="5"/>
  <c r="G676" i="6" s="1"/>
  <c r="H36" i="5"/>
  <c r="G36" i="5"/>
  <c r="F36" i="5"/>
  <c r="E36" i="5"/>
  <c r="D36" i="5"/>
  <c r="G536" i="6" s="1"/>
  <c r="H35" i="5"/>
  <c r="G35" i="5"/>
  <c r="F35" i="5"/>
  <c r="E35" i="5"/>
  <c r="D35" i="5"/>
  <c r="G529" i="6" s="1"/>
  <c r="H34" i="5"/>
  <c r="G34" i="5"/>
  <c r="F34" i="5"/>
  <c r="E34" i="5"/>
  <c r="D34" i="5"/>
  <c r="G672" i="6" s="1"/>
  <c r="H33" i="5"/>
  <c r="G33" i="5"/>
  <c r="F33" i="5"/>
  <c r="E33" i="5"/>
  <c r="D33" i="5"/>
  <c r="G680" i="6" s="1"/>
  <c r="H32" i="5"/>
  <c r="G32" i="5"/>
  <c r="F32" i="5"/>
  <c r="E32" i="5"/>
  <c r="D32" i="5"/>
  <c r="G528" i="6" s="1"/>
  <c r="H31" i="5"/>
  <c r="G31" i="5"/>
  <c r="F31" i="5"/>
  <c r="E31" i="5"/>
  <c r="D31" i="5"/>
  <c r="G656" i="6" s="1"/>
  <c r="H30" i="5"/>
  <c r="G30" i="5"/>
  <c r="F30" i="5"/>
  <c r="E30" i="5"/>
  <c r="D30" i="5"/>
  <c r="G580" i="6" s="1"/>
  <c r="H29" i="5"/>
  <c r="G29" i="5"/>
  <c r="F29" i="5"/>
  <c r="E29" i="5"/>
  <c r="D29" i="5"/>
  <c r="G581" i="6" s="1"/>
  <c r="H28" i="5"/>
  <c r="G28" i="5"/>
  <c r="F28" i="5"/>
  <c r="E28" i="5"/>
  <c r="D28" i="5"/>
  <c r="G604" i="6" s="1"/>
  <c r="H27" i="5"/>
  <c r="G27" i="5"/>
  <c r="F27" i="5"/>
  <c r="E27" i="5"/>
  <c r="D27" i="5"/>
  <c r="G588" i="6" s="1"/>
  <c r="H26" i="5"/>
  <c r="G26" i="5"/>
  <c r="F26" i="5"/>
  <c r="E26" i="5"/>
  <c r="D26" i="5"/>
  <c r="G612" i="6" s="1"/>
  <c r="H25" i="5"/>
  <c r="G25" i="5"/>
  <c r="F25" i="5"/>
  <c r="E25" i="5"/>
  <c r="D25" i="5"/>
  <c r="G596" i="6" s="1"/>
  <c r="H24" i="5"/>
  <c r="G24" i="5"/>
  <c r="F24" i="5"/>
  <c r="E24" i="5"/>
  <c r="D24" i="5"/>
  <c r="G572" i="6" s="1"/>
  <c r="H23" i="5"/>
  <c r="G23" i="5"/>
  <c r="F23" i="5"/>
  <c r="E23" i="5"/>
  <c r="D23" i="5"/>
  <c r="G648" i="6" s="1"/>
  <c r="H22" i="5"/>
  <c r="G22" i="5"/>
  <c r="F22" i="5"/>
  <c r="E22" i="5"/>
  <c r="D22" i="5"/>
  <c r="G585" i="6" s="1"/>
  <c r="H21" i="5"/>
  <c r="G21" i="5"/>
  <c r="F21" i="5"/>
  <c r="E21" i="5"/>
  <c r="D21" i="5"/>
  <c r="G652" i="6" s="1"/>
  <c r="H20" i="5"/>
  <c r="G20" i="5"/>
  <c r="F20" i="5"/>
  <c r="E20" i="5"/>
  <c r="D20" i="5"/>
  <c r="G620" i="6" s="1"/>
  <c r="H19" i="5"/>
  <c r="G19" i="5"/>
  <c r="F19" i="5"/>
  <c r="E19" i="5"/>
  <c r="D19" i="5"/>
  <c r="G534" i="6" s="1"/>
  <c r="H18" i="5"/>
  <c r="K520" i="6" s="1"/>
  <c r="G18" i="5"/>
  <c r="J520" i="6" s="1"/>
  <c r="F18" i="5"/>
  <c r="I520" i="6" s="1"/>
  <c r="E18" i="5"/>
  <c r="H520" i="6" s="1"/>
  <c r="D18" i="5"/>
  <c r="G520" i="6" s="1"/>
  <c r="H17" i="5"/>
  <c r="G17" i="5"/>
  <c r="F17" i="5"/>
  <c r="E17" i="5"/>
  <c r="D17" i="5"/>
  <c r="G564" i="6" s="1"/>
  <c r="H16" i="5"/>
  <c r="G16" i="5"/>
  <c r="F16" i="5"/>
  <c r="E16" i="5"/>
  <c r="D16" i="5"/>
  <c r="G525" i="6" s="1"/>
  <c r="H15" i="5"/>
  <c r="G15" i="5"/>
  <c r="F15" i="5"/>
  <c r="E15" i="5"/>
  <c r="D15" i="5"/>
  <c r="G524" i="6" s="1"/>
  <c r="H14" i="5"/>
  <c r="G14" i="5"/>
  <c r="F14" i="5"/>
  <c r="E14" i="5"/>
  <c r="D14" i="5"/>
  <c r="G533" i="6" s="1"/>
  <c r="H13" i="5"/>
  <c r="G13" i="5"/>
  <c r="F13" i="5"/>
  <c r="E13" i="5"/>
  <c r="D13" i="5"/>
  <c r="G544" i="6" s="1"/>
  <c r="H12" i="5"/>
  <c r="K518" i="6" s="1"/>
  <c r="G12" i="5"/>
  <c r="J518" i="6" s="1"/>
  <c r="F12" i="5"/>
  <c r="I518" i="6" s="1"/>
  <c r="E12" i="5"/>
  <c r="H518" i="6" s="1"/>
  <c r="D12" i="5"/>
  <c r="G518" i="6" s="1"/>
  <c r="H11" i="5"/>
  <c r="G11" i="5"/>
  <c r="F11" i="5"/>
  <c r="E11" i="5"/>
  <c r="D11" i="5"/>
  <c r="G568" i="6" s="1"/>
  <c r="H10" i="5"/>
  <c r="G10" i="5"/>
  <c r="F10" i="5"/>
  <c r="E10" i="5"/>
  <c r="D10" i="5"/>
  <c r="G556" i="6" s="1"/>
  <c r="H9" i="5"/>
  <c r="G9" i="5"/>
  <c r="F9" i="5"/>
  <c r="E9" i="5"/>
  <c r="D9" i="5"/>
  <c r="G532" i="6" s="1"/>
  <c r="H8" i="5"/>
  <c r="G8" i="5"/>
  <c r="F8" i="5"/>
  <c r="E8" i="5"/>
  <c r="D8" i="5"/>
  <c r="G545" i="6" s="1"/>
  <c r="H7" i="5"/>
  <c r="G7" i="5"/>
  <c r="F7" i="5"/>
  <c r="E7" i="5"/>
  <c r="D7" i="5"/>
  <c r="G548" i="6" s="1"/>
  <c r="H6" i="5"/>
  <c r="G6" i="5"/>
  <c r="F6" i="5"/>
  <c r="E6" i="5"/>
  <c r="D6" i="5"/>
  <c r="G244" i="6" s="1"/>
  <c r="H5" i="5"/>
  <c r="K554" i="6" s="1"/>
  <c r="G5" i="5"/>
  <c r="J554" i="6" s="1"/>
  <c r="F5" i="5"/>
  <c r="I554" i="6" s="1"/>
  <c r="E5" i="5"/>
  <c r="H554" i="6" s="1"/>
  <c r="D5" i="5"/>
  <c r="G554" i="6" s="1"/>
  <c r="H4" i="5"/>
  <c r="G4" i="5"/>
  <c r="F4" i="5"/>
  <c r="E4" i="5"/>
  <c r="D4" i="5"/>
  <c r="G404" i="6" s="1"/>
  <c r="H3" i="5"/>
  <c r="G3" i="5"/>
  <c r="F3" i="5"/>
  <c r="E3" i="5"/>
  <c r="D3" i="5"/>
  <c r="G4" i="6" s="1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2" i="3"/>
  <c r="D2" i="3"/>
  <c r="F1370" i="3"/>
  <c r="F1363" i="3"/>
  <c r="F1359" i="3"/>
  <c r="F1353" i="3"/>
  <c r="F1314" i="3"/>
  <c r="F1326" i="3"/>
  <c r="F1345" i="3"/>
  <c r="F1309" i="3"/>
  <c r="F1328" i="3"/>
  <c r="F1312" i="3"/>
  <c r="F1299" i="3"/>
  <c r="F1289" i="3"/>
  <c r="F1343" i="3"/>
  <c r="F1327" i="3"/>
  <c r="F1332" i="3"/>
  <c r="F1319" i="3"/>
  <c r="F1333" i="3"/>
  <c r="F1324" i="3"/>
  <c r="F1350" i="3"/>
  <c r="F1358" i="3"/>
  <c r="F1338" i="3"/>
  <c r="F1330" i="3"/>
  <c r="F1321" i="3"/>
  <c r="F1334" i="3"/>
  <c r="F1316" i="3"/>
  <c r="F1348" i="3"/>
  <c r="F1347" i="3"/>
  <c r="F1361" i="3"/>
  <c r="F1364" i="3"/>
  <c r="F1360" i="3"/>
  <c r="F1356" i="3"/>
  <c r="F1357" i="3"/>
  <c r="F1351" i="3"/>
  <c r="F1366" i="3"/>
  <c r="F1352" i="3"/>
  <c r="F1365" i="3"/>
  <c r="F1368" i="3"/>
  <c r="F1367" i="3"/>
  <c r="F1362" i="3"/>
  <c r="F1354" i="3"/>
  <c r="F1341" i="3"/>
  <c r="F1322" i="3"/>
  <c r="F1320" i="3"/>
  <c r="F1303" i="3"/>
  <c r="F1349" i="3"/>
  <c r="F1335" i="3"/>
  <c r="F1331" i="3"/>
  <c r="F1268" i="3"/>
  <c r="F1307" i="3"/>
  <c r="F1248" i="3"/>
  <c r="F1306" i="3"/>
  <c r="F1269" i="3"/>
  <c r="F1235" i="3"/>
  <c r="F1304" i="3"/>
  <c r="F1241" i="3"/>
  <c r="F1260" i="3"/>
  <c r="F1221" i="3"/>
  <c r="F1242" i="3"/>
  <c r="F1278" i="3"/>
  <c r="F1261" i="3"/>
  <c r="F1237" i="3"/>
  <c r="F1206" i="3"/>
  <c r="F1317" i="3"/>
  <c r="F1325" i="3"/>
  <c r="F1342" i="3"/>
  <c r="F1310" i="3"/>
  <c r="F1346" i="3"/>
  <c r="F1337" i="3"/>
  <c r="F1295" i="3"/>
  <c r="F1275" i="3"/>
  <c r="F1287" i="3"/>
  <c r="F1203" i="3"/>
  <c r="F1297" i="3"/>
  <c r="F1291" i="3"/>
  <c r="F1294" i="3"/>
  <c r="F1126" i="3"/>
  <c r="F921" i="3"/>
  <c r="F990" i="3"/>
  <c r="F1170" i="3"/>
  <c r="F1017" i="3"/>
  <c r="F1151" i="3"/>
  <c r="F913" i="3"/>
  <c r="F946" i="3"/>
  <c r="F1323" i="3"/>
  <c r="F1302" i="3"/>
  <c r="F1293" i="3"/>
  <c r="F1201" i="3"/>
  <c r="F1174" i="3"/>
  <c r="F1240" i="3"/>
  <c r="F1233" i="3"/>
  <c r="F1270" i="3"/>
  <c r="F1249" i="3"/>
  <c r="F1070" i="3"/>
  <c r="F1180" i="3"/>
  <c r="F1147" i="3"/>
  <c r="F1214" i="3"/>
  <c r="F1239" i="3"/>
  <c r="F1196" i="3"/>
  <c r="F1104" i="3"/>
  <c r="F1152" i="3"/>
  <c r="F1162" i="3"/>
  <c r="F1013" i="3"/>
  <c r="F883" i="3"/>
  <c r="F884" i="3"/>
  <c r="F1025" i="3"/>
  <c r="F985" i="3"/>
  <c r="F997" i="3"/>
  <c r="F1142" i="3"/>
  <c r="F1069" i="3"/>
  <c r="F1062" i="3"/>
  <c r="F1118" i="3"/>
  <c r="F1028" i="3"/>
  <c r="F1255" i="3"/>
  <c r="F1280" i="3"/>
  <c r="F1272" i="3"/>
  <c r="F1190" i="3"/>
  <c r="F1113" i="3"/>
  <c r="F1225" i="3"/>
  <c r="F1121" i="3"/>
  <c r="F1146" i="3"/>
  <c r="F1132" i="3"/>
  <c r="F1105" i="3"/>
  <c r="F989" i="3"/>
  <c r="F1100" i="3"/>
  <c r="F1030" i="3"/>
  <c r="F1079" i="3"/>
  <c r="F1065" i="3"/>
  <c r="F1185" i="3"/>
  <c r="F1115" i="3"/>
  <c r="F1085" i="3"/>
  <c r="F1134" i="3"/>
  <c r="F1007" i="3"/>
  <c r="F1041" i="3"/>
  <c r="F1173" i="3"/>
  <c r="F1029" i="3"/>
  <c r="F1296" i="3"/>
  <c r="F1259" i="3"/>
  <c r="F1284" i="3"/>
  <c r="F1282" i="3"/>
  <c r="F1274" i="3"/>
  <c r="F1101" i="3"/>
  <c r="F1166" i="3"/>
  <c r="F1215" i="3"/>
  <c r="F1164" i="3"/>
  <c r="F1112" i="3"/>
  <c r="F1262" i="3"/>
  <c r="F1226" i="3"/>
  <c r="F1281" i="3"/>
  <c r="F1211" i="3"/>
  <c r="F1172" i="3"/>
  <c r="F1194" i="3"/>
  <c r="F1193" i="3"/>
  <c r="F1200" i="3"/>
  <c r="F1127" i="3"/>
  <c r="F1084" i="3"/>
  <c r="F1032" i="3"/>
  <c r="F1189" i="3"/>
  <c r="F1078" i="3"/>
  <c r="F1145" i="3"/>
  <c r="F991" i="3"/>
  <c r="F1051" i="3"/>
  <c r="F1064" i="3"/>
  <c r="F1004" i="3"/>
  <c r="F1102" i="3"/>
  <c r="F966" i="3"/>
  <c r="F922" i="3"/>
  <c r="F903" i="3"/>
  <c r="F899" i="3"/>
  <c r="F960" i="3"/>
  <c r="F1001" i="3"/>
  <c r="F897" i="3"/>
  <c r="F1027" i="3"/>
  <c r="F916" i="3"/>
  <c r="F907" i="3"/>
  <c r="F912" i="3"/>
  <c r="F902" i="3"/>
  <c r="F895" i="3"/>
  <c r="F961" i="3"/>
  <c r="F885" i="3"/>
  <c r="F886" i="3"/>
  <c r="F893" i="3"/>
  <c r="F894" i="3"/>
  <c r="F970" i="3"/>
  <c r="F1298" i="3"/>
  <c r="F1230" i="3"/>
  <c r="F1252" i="3"/>
  <c r="F1257" i="3"/>
  <c r="F1305" i="3"/>
  <c r="F1207" i="3"/>
  <c r="F1273" i="3"/>
  <c r="F1231" i="3"/>
  <c r="F1228" i="3"/>
  <c r="F1050" i="3"/>
  <c r="F1229" i="3"/>
  <c r="F1220" i="3"/>
  <c r="F1093" i="3"/>
  <c r="F956" i="3"/>
  <c r="F1006" i="3"/>
  <c r="F1087" i="3"/>
  <c r="F1165" i="3"/>
  <c r="F980" i="3"/>
  <c r="F1163" i="3"/>
  <c r="F987" i="3"/>
  <c r="F1044" i="3"/>
  <c r="F1238" i="3"/>
  <c r="F1071" i="3"/>
  <c r="F1160" i="3"/>
  <c r="F1026" i="3"/>
  <c r="F1184" i="3"/>
  <c r="F944" i="3"/>
  <c r="F1054" i="3"/>
  <c r="F1040" i="3"/>
  <c r="F887" i="3"/>
  <c r="F888" i="3"/>
  <c r="F1035" i="3"/>
  <c r="F1018" i="3"/>
  <c r="F1020" i="3"/>
  <c r="F983" i="3"/>
  <c r="F1099" i="3"/>
  <c r="F1222" i="3"/>
  <c r="F1090" i="3"/>
  <c r="F1131" i="3"/>
  <c r="F975" i="3"/>
  <c r="F999" i="3"/>
  <c r="F1135" i="3"/>
  <c r="F1167" i="3"/>
  <c r="F1109" i="3"/>
  <c r="F931" i="3"/>
  <c r="F1108" i="3"/>
  <c r="F1119" i="3"/>
  <c r="F1168" i="3"/>
  <c r="F998" i="3"/>
  <c r="F889" i="3"/>
  <c r="F923" i="3"/>
  <c r="F1048" i="3"/>
  <c r="F962" i="3"/>
  <c r="F1234" i="3"/>
  <c r="F1155" i="3"/>
  <c r="F1183" i="3"/>
  <c r="F993" i="3"/>
  <c r="F1081" i="3"/>
  <c r="F1124" i="3"/>
  <c r="F1137" i="3"/>
  <c r="F1089" i="3"/>
  <c r="F890" i="3"/>
  <c r="F1056" i="3"/>
  <c r="F926" i="3"/>
  <c r="F905" i="3"/>
  <c r="F971" i="3"/>
  <c r="F1014" i="3"/>
  <c r="F1107" i="3"/>
  <c r="F959" i="3"/>
  <c r="F1082" i="3"/>
  <c r="F932" i="3"/>
  <c r="F898" i="3"/>
  <c r="F1179" i="3"/>
  <c r="F917" i="3"/>
  <c r="F1019" i="3"/>
  <c r="F1045" i="3"/>
  <c r="F976" i="3"/>
  <c r="F909" i="3"/>
  <c r="F947" i="3"/>
  <c r="F942" i="3"/>
  <c r="F1083" i="3"/>
  <c r="F1114" i="3"/>
  <c r="F957" i="3"/>
  <c r="F1034" i="3"/>
  <c r="F1005" i="3"/>
  <c r="F1111" i="3"/>
  <c r="F1016" i="3"/>
  <c r="F1036" i="3"/>
  <c r="F995" i="3"/>
  <c r="F1236" i="3"/>
  <c r="F1171" i="3"/>
  <c r="F1254" i="3"/>
  <c r="F1223" i="3"/>
  <c r="F1178" i="3"/>
  <c r="F1159" i="3"/>
  <c r="F1130" i="3"/>
  <c r="F1038" i="3"/>
  <c r="F1156" i="3"/>
  <c r="F974" i="3"/>
  <c r="F933" i="3"/>
  <c r="F1074" i="3"/>
  <c r="F1010" i="3"/>
  <c r="F927" i="3"/>
  <c r="F1047" i="3"/>
  <c r="F1136" i="3"/>
  <c r="F967" i="3"/>
  <c r="F935" i="3"/>
  <c r="F955" i="3"/>
  <c r="F904" i="3"/>
  <c r="F1033" i="3"/>
  <c r="F1055" i="3"/>
  <c r="F981" i="3"/>
  <c r="F908" i="3"/>
  <c r="F1129" i="3"/>
  <c r="F994" i="3"/>
  <c r="F951" i="3"/>
  <c r="F965" i="3"/>
  <c r="F1187" i="3"/>
  <c r="F1182" i="3"/>
  <c r="F1210" i="3"/>
  <c r="F1250" i="3"/>
  <c r="F1143" i="3"/>
  <c r="F938" i="3"/>
  <c r="F924" i="3"/>
  <c r="F1057" i="3"/>
  <c r="F1063" i="3"/>
  <c r="F1116" i="3"/>
  <c r="F973" i="3"/>
  <c r="F1208" i="3"/>
  <c r="F1140" i="3"/>
  <c r="F1012" i="3"/>
  <c r="F920" i="3"/>
  <c r="F953" i="3"/>
  <c r="F1197" i="3"/>
  <c r="F1061" i="3"/>
  <c r="F1058" i="3"/>
  <c r="F1125" i="3"/>
  <c r="F1015" i="3"/>
  <c r="F1192" i="3"/>
  <c r="F1161" i="3"/>
  <c r="F1073" i="3"/>
  <c r="F1088" i="3"/>
  <c r="F1141" i="3"/>
  <c r="F1052" i="3"/>
  <c r="F1103" i="3"/>
  <c r="F1053" i="3"/>
  <c r="F1191" i="3"/>
  <c r="F996" i="3"/>
  <c r="F1075" i="3"/>
  <c r="F969" i="3"/>
  <c r="F901" i="3"/>
  <c r="F945" i="3"/>
  <c r="F1095" i="3"/>
  <c r="F937" i="3"/>
  <c r="F982" i="3"/>
  <c r="F919" i="3"/>
  <c r="F906" i="3"/>
  <c r="F914" i="3"/>
  <c r="F1031" i="3"/>
  <c r="F911" i="3"/>
  <c r="F1072" i="3"/>
  <c r="F977" i="3"/>
  <c r="F1080" i="3"/>
  <c r="F984" i="3"/>
  <c r="F925" i="3"/>
  <c r="F929" i="3"/>
  <c r="F968" i="3"/>
  <c r="F915" i="3"/>
  <c r="F896" i="3"/>
  <c r="F1355" i="3"/>
  <c r="F1336" i="3"/>
  <c r="F1318" i="3"/>
  <c r="F1311" i="3"/>
  <c r="F1340" i="3"/>
  <c r="F1344" i="3"/>
  <c r="F1329" i="3"/>
  <c r="F1315" i="3"/>
  <c r="F1339" i="3"/>
  <c r="F1224" i="3"/>
  <c r="F1023" i="3"/>
  <c r="F1290" i="3"/>
  <c r="F1300" i="3"/>
  <c r="F1292" i="3"/>
  <c r="F1277" i="3"/>
  <c r="F1266" i="3"/>
  <c r="F1288" i="3"/>
  <c r="F1279" i="3"/>
  <c r="F1205" i="3"/>
  <c r="F1246" i="3"/>
  <c r="F1267" i="3"/>
  <c r="F1276" i="3"/>
  <c r="F1169" i="3"/>
  <c r="F1216" i="3"/>
  <c r="F1133" i="3"/>
  <c r="F1209" i="3"/>
  <c r="F1263" i="3"/>
  <c r="F1243" i="3"/>
  <c r="F1253" i="3"/>
  <c r="F1059" i="3"/>
  <c r="F1301" i="3"/>
  <c r="F1313" i="3"/>
  <c r="F1286" i="3"/>
  <c r="F1247" i="3"/>
  <c r="F1009" i="3"/>
  <c r="F1188" i="3"/>
  <c r="F1139" i="3"/>
  <c r="F988" i="3"/>
  <c r="F930" i="3"/>
  <c r="F1256" i="3"/>
  <c r="F1077" i="3"/>
  <c r="F1176" i="3"/>
  <c r="F1098" i="3"/>
  <c r="F1283" i="3"/>
  <c r="F1285" i="3"/>
  <c r="F1204" i="3"/>
  <c r="F1181" i="3"/>
  <c r="F1068" i="3"/>
  <c r="F1086" i="3"/>
  <c r="F1091" i="3"/>
  <c r="F1177" i="3"/>
  <c r="F1122" i="3"/>
  <c r="F979" i="3"/>
  <c r="F1043" i="3"/>
  <c r="F1120" i="3"/>
  <c r="F891" i="3"/>
  <c r="F892" i="3"/>
  <c r="F1212" i="3"/>
  <c r="F1049" i="3"/>
  <c r="F1138" i="3"/>
  <c r="F1021" i="3"/>
  <c r="F1066" i="3"/>
  <c r="F1092" i="3"/>
  <c r="F1123" i="3"/>
  <c r="F1128" i="3"/>
  <c r="F992" i="3"/>
  <c r="F1199" i="3"/>
  <c r="F1198" i="3"/>
  <c r="F1195" i="3"/>
  <c r="F943" i="3"/>
  <c r="F1202" i="3"/>
  <c r="F941" i="3"/>
  <c r="F900" i="3"/>
  <c r="F1024" i="3"/>
  <c r="F952" i="3"/>
  <c r="F1308" i="3"/>
  <c r="F1251" i="3"/>
  <c r="F1271" i="3"/>
  <c r="F1219" i="3"/>
  <c r="F1157" i="3"/>
  <c r="F1258" i="3"/>
  <c r="F1149" i="3"/>
  <c r="F1094" i="3"/>
  <c r="F1186" i="3"/>
  <c r="F1144" i="3"/>
  <c r="F1022" i="3"/>
  <c r="F910" i="3"/>
  <c r="F972" i="3"/>
  <c r="F1213" i="3"/>
  <c r="F1096" i="3"/>
  <c r="F1264" i="3"/>
  <c r="F1153" i="3"/>
  <c r="F1117" i="3"/>
  <c r="F978" i="3"/>
  <c r="F1106" i="3"/>
  <c r="F1002" i="3"/>
  <c r="F1244" i="3"/>
  <c r="F954" i="3"/>
  <c r="F1110" i="3"/>
  <c r="F1003" i="3"/>
  <c r="F1150" i="3"/>
  <c r="F1227" i="3"/>
  <c r="F958" i="3"/>
  <c r="F1042" i="3"/>
  <c r="F1011" i="3"/>
  <c r="F1158" i="3"/>
  <c r="F964" i="3"/>
  <c r="F948" i="3"/>
  <c r="F939" i="3"/>
  <c r="F950" i="3"/>
  <c r="F934" i="3"/>
  <c r="F963" i="3"/>
  <c r="F1037" i="3"/>
  <c r="F936" i="3"/>
  <c r="F940" i="3"/>
  <c r="F928" i="3"/>
  <c r="F1008" i="3"/>
  <c r="F949" i="3"/>
  <c r="F1076" i="3"/>
  <c r="F1067" i="3"/>
  <c r="F1060" i="3"/>
  <c r="F986" i="3"/>
  <c r="F1265" i="3"/>
  <c r="F1369" i="3"/>
  <c r="F879" i="3"/>
  <c r="F871" i="3"/>
  <c r="F867" i="3"/>
  <c r="F868" i="3"/>
  <c r="F832" i="3"/>
  <c r="F827" i="3"/>
  <c r="F848" i="3"/>
  <c r="F811" i="3"/>
  <c r="F836" i="3"/>
  <c r="F819" i="3"/>
  <c r="F818" i="3"/>
  <c r="F793" i="3"/>
  <c r="F850" i="3"/>
  <c r="F829" i="3"/>
  <c r="F843" i="3"/>
  <c r="F820" i="3"/>
  <c r="F831" i="3"/>
  <c r="F823" i="3"/>
  <c r="F864" i="3"/>
  <c r="F869" i="3"/>
  <c r="F844" i="3"/>
  <c r="F838" i="3"/>
  <c r="F837" i="3"/>
  <c r="F849" i="3"/>
  <c r="F840" i="3"/>
  <c r="F853" i="3"/>
  <c r="F857" i="3"/>
  <c r="F875" i="3"/>
  <c r="F876" i="3"/>
  <c r="F874" i="3"/>
  <c r="F865" i="3"/>
  <c r="F862" i="3"/>
  <c r="F855" i="3"/>
  <c r="F877" i="3"/>
  <c r="F861" i="3"/>
  <c r="F878" i="3"/>
  <c r="F880" i="3"/>
  <c r="F882" i="3"/>
  <c r="F872" i="3"/>
  <c r="F873" i="3"/>
  <c r="F870" i="3"/>
  <c r="F854" i="3"/>
  <c r="F809" i="3"/>
  <c r="F834" i="3"/>
  <c r="F815" i="3"/>
  <c r="F863" i="3"/>
  <c r="F845" i="3"/>
  <c r="F846" i="3"/>
  <c r="F830" i="3"/>
  <c r="F770" i="3"/>
  <c r="F807" i="3"/>
  <c r="F768" i="3"/>
  <c r="F740" i="3"/>
  <c r="F769" i="3"/>
  <c r="F691" i="3"/>
  <c r="F796" i="3"/>
  <c r="F689" i="3"/>
  <c r="F767" i="3"/>
  <c r="F738" i="3"/>
  <c r="F697" i="3"/>
  <c r="F696" i="3"/>
  <c r="F826" i="3"/>
  <c r="F835" i="3"/>
  <c r="F860" i="3"/>
  <c r="F804" i="3"/>
  <c r="F859" i="3"/>
  <c r="F847" i="3"/>
  <c r="F803" i="3"/>
  <c r="F777" i="3"/>
  <c r="F789" i="3"/>
  <c r="F708" i="3"/>
  <c r="F805" i="3"/>
  <c r="F808" i="3"/>
  <c r="F825" i="3"/>
  <c r="F616" i="3"/>
  <c r="F456" i="3"/>
  <c r="F473" i="3"/>
  <c r="F605" i="3"/>
  <c r="F498" i="3"/>
  <c r="F528" i="3"/>
  <c r="F433" i="3"/>
  <c r="F587" i="3"/>
  <c r="F839" i="3"/>
  <c r="F792" i="3"/>
  <c r="F812" i="3"/>
  <c r="F676" i="3"/>
  <c r="F711" i="3"/>
  <c r="F745" i="3"/>
  <c r="F746" i="3"/>
  <c r="F762" i="3"/>
  <c r="F779" i="3"/>
  <c r="F496" i="3"/>
  <c r="F611" i="3"/>
  <c r="F719" i="3"/>
  <c r="F731" i="3"/>
  <c r="F725" i="3"/>
  <c r="F614" i="3"/>
  <c r="F595" i="3"/>
  <c r="F659" i="3"/>
  <c r="F421" i="3"/>
  <c r="F422" i="3"/>
  <c r="F514" i="3"/>
  <c r="F494" i="3"/>
  <c r="F617" i="3"/>
  <c r="F536" i="3"/>
  <c r="F482" i="3"/>
  <c r="F678" i="3"/>
  <c r="F604" i="3"/>
  <c r="F786" i="3"/>
  <c r="F423" i="3"/>
  <c r="F787" i="3"/>
  <c r="F751" i="3"/>
  <c r="F679" i="3"/>
  <c r="F634" i="3"/>
  <c r="F542" i="3"/>
  <c r="F718" i="3"/>
  <c r="F641" i="3"/>
  <c r="F561" i="3"/>
  <c r="F622" i="3"/>
  <c r="F599" i="3"/>
  <c r="F577" i="3"/>
  <c r="F490" i="3"/>
  <c r="F586" i="3"/>
  <c r="F585" i="3"/>
  <c r="F650" i="3"/>
  <c r="F493" i="3"/>
  <c r="F483" i="3"/>
  <c r="F657" i="3"/>
  <c r="F500" i="3"/>
  <c r="F568" i="3"/>
  <c r="F591" i="3"/>
  <c r="F481" i="3"/>
  <c r="F791" i="3"/>
  <c r="F747" i="3"/>
  <c r="F780" i="3"/>
  <c r="F782" i="3"/>
  <c r="F759" i="3"/>
  <c r="F551" i="3"/>
  <c r="F667" i="3"/>
  <c r="F665" i="3"/>
  <c r="F663" i="3"/>
  <c r="F581" i="3"/>
  <c r="F651" i="3"/>
  <c r="F783" i="3"/>
  <c r="F516" i="3"/>
  <c r="F698" i="3"/>
  <c r="F694" i="3"/>
  <c r="F710" i="3"/>
  <c r="F601" i="3"/>
  <c r="F584" i="3"/>
  <c r="F476" i="3"/>
  <c r="F468" i="3"/>
  <c r="F607" i="3"/>
  <c r="F534" i="3"/>
  <c r="F532" i="3"/>
  <c r="F588" i="3"/>
  <c r="F466" i="3"/>
  <c r="F624" i="3"/>
  <c r="F453" i="3"/>
  <c r="F470" i="3"/>
  <c r="F461" i="3"/>
  <c r="F531" i="3"/>
  <c r="F533" i="3"/>
  <c r="F438" i="3"/>
  <c r="F539" i="3"/>
  <c r="F436" i="3"/>
  <c r="F449" i="3"/>
  <c r="F444" i="3"/>
  <c r="F437" i="3"/>
  <c r="F541" i="3"/>
  <c r="F424" i="3"/>
  <c r="F425" i="3"/>
  <c r="F432" i="3"/>
  <c r="F440" i="3"/>
  <c r="F487" i="3"/>
  <c r="F801" i="3"/>
  <c r="F700" i="3"/>
  <c r="F758" i="3"/>
  <c r="F773" i="3"/>
  <c r="F816" i="3"/>
  <c r="F744" i="3"/>
  <c r="F772" i="3"/>
  <c r="F754" i="3"/>
  <c r="F756" i="3"/>
  <c r="F799" i="3"/>
  <c r="F724" i="3"/>
  <c r="F739" i="3"/>
  <c r="F626" i="3"/>
  <c r="F579" i="3"/>
  <c r="F475" i="3"/>
  <c r="F686" i="3"/>
  <c r="F518" i="3"/>
  <c r="F615" i="3"/>
  <c r="F766" i="3"/>
  <c r="F540" i="3"/>
  <c r="F670" i="3"/>
  <c r="F597" i="3"/>
  <c r="F684" i="3"/>
  <c r="F511" i="3"/>
  <c r="F446" i="3"/>
  <c r="F513" i="3"/>
  <c r="F426" i="3"/>
  <c r="F427" i="3"/>
  <c r="F630" i="3"/>
  <c r="F637" i="3"/>
  <c r="F512" i="3"/>
  <c r="F578" i="3"/>
  <c r="F589" i="3"/>
  <c r="F717" i="3"/>
  <c r="F592" i="3"/>
  <c r="F656" i="3"/>
  <c r="F564" i="3"/>
  <c r="F636" i="3"/>
  <c r="F677" i="3"/>
  <c r="F671" i="3"/>
  <c r="F580" i="3"/>
  <c r="F492" i="3"/>
  <c r="F543" i="3"/>
  <c r="F680" i="3"/>
  <c r="F546" i="3"/>
  <c r="F434" i="3"/>
  <c r="F428" i="3"/>
  <c r="F451" i="3"/>
  <c r="F485" i="3"/>
  <c r="F556" i="3"/>
  <c r="F760" i="3"/>
  <c r="F640" i="3"/>
  <c r="F750" i="3"/>
  <c r="F510" i="3"/>
  <c r="F705" i="3"/>
  <c r="F660" i="3"/>
  <c r="F632" i="3"/>
  <c r="F429" i="3"/>
  <c r="F567" i="3"/>
  <c r="F463" i="3"/>
  <c r="F502" i="3"/>
  <c r="F517" i="3"/>
  <c r="F627" i="3"/>
  <c r="F555" i="3"/>
  <c r="F652" i="3"/>
  <c r="F527" i="3"/>
  <c r="F454" i="3"/>
  <c r="F467" i="3"/>
  <c r="F690" i="3"/>
  <c r="F478" i="3"/>
  <c r="F530" i="3"/>
  <c r="F596" i="3"/>
  <c r="F553" i="3"/>
  <c r="F445" i="3"/>
  <c r="F508" i="3"/>
  <c r="F609" i="3"/>
  <c r="F685" i="3"/>
  <c r="F506" i="3"/>
  <c r="F457" i="3"/>
  <c r="F600" i="3"/>
  <c r="F499" i="3"/>
  <c r="F486" i="3"/>
  <c r="F544" i="3"/>
  <c r="F743" i="3"/>
  <c r="F716" i="3"/>
  <c r="F775" i="3"/>
  <c r="F707" i="3"/>
  <c r="F682" i="3"/>
  <c r="F742" i="3"/>
  <c r="F648" i="3"/>
  <c r="F635" i="3"/>
  <c r="F509" i="3"/>
  <c r="F441" i="3"/>
  <c r="F655" i="3"/>
  <c r="F668" i="3"/>
  <c r="F538" i="3"/>
  <c r="F479" i="3"/>
  <c r="F674" i="3"/>
  <c r="F523" i="3"/>
  <c r="F491" i="3"/>
  <c r="F507" i="3"/>
  <c r="F488" i="3"/>
  <c r="F558" i="3"/>
  <c r="F550" i="3"/>
  <c r="F489" i="3"/>
  <c r="F669" i="3"/>
  <c r="F505" i="3"/>
  <c r="F573" i="3"/>
  <c r="F458" i="3"/>
  <c r="F720" i="3"/>
  <c r="F702" i="3"/>
  <c r="F741" i="3"/>
  <c r="F795" i="3"/>
  <c r="F699" i="3"/>
  <c r="F613" i="3"/>
  <c r="F643" i="3"/>
  <c r="F666" i="3"/>
  <c r="F598" i="3"/>
  <c r="F726" i="3"/>
  <c r="F673" i="3"/>
  <c r="F497" i="3"/>
  <c r="F623" i="3"/>
  <c r="F654" i="3"/>
  <c r="F658" i="3"/>
  <c r="F521" i="3"/>
  <c r="F730" i="3"/>
  <c r="F688" i="3"/>
  <c r="F642" i="3"/>
  <c r="F525" i="3"/>
  <c r="F644" i="3"/>
  <c r="F515" i="3"/>
  <c r="F593" i="3"/>
  <c r="F545" i="3"/>
  <c r="F722" i="3"/>
  <c r="F455" i="3"/>
  <c r="F522" i="3"/>
  <c r="F628" i="3"/>
  <c r="F464" i="3"/>
  <c r="F471" i="3"/>
  <c r="F639" i="3"/>
  <c r="F474" i="3"/>
  <c r="F460" i="3"/>
  <c r="F480" i="3"/>
  <c r="F435" i="3"/>
  <c r="F439" i="3"/>
  <c r="F619" i="3"/>
  <c r="F503" i="3"/>
  <c r="F560" i="3"/>
  <c r="F610" i="3"/>
  <c r="F448" i="3"/>
  <c r="F452" i="3"/>
  <c r="F563" i="3"/>
  <c r="F465" i="3"/>
  <c r="F866" i="3"/>
  <c r="F856" i="3"/>
  <c r="F824" i="3"/>
  <c r="F828" i="3"/>
  <c r="F852" i="3"/>
  <c r="F858" i="3"/>
  <c r="F842" i="3"/>
  <c r="F841" i="3"/>
  <c r="F851" i="3"/>
  <c r="F757" i="3"/>
  <c r="F504" i="3"/>
  <c r="F813" i="3"/>
  <c r="F822" i="3"/>
  <c r="F821" i="3"/>
  <c r="F802" i="3"/>
  <c r="F781" i="3"/>
  <c r="F790" i="3"/>
  <c r="F797" i="3"/>
  <c r="F749" i="3"/>
  <c r="F794" i="3"/>
  <c r="F800" i="3"/>
  <c r="F785" i="3"/>
  <c r="F704" i="3"/>
  <c r="F736" i="3"/>
  <c r="F649" i="3"/>
  <c r="F729" i="3"/>
  <c r="F784" i="3"/>
  <c r="F761" i="3"/>
  <c r="F774" i="3"/>
  <c r="F629" i="3"/>
  <c r="F817" i="3"/>
  <c r="F814" i="3"/>
  <c r="F798" i="3"/>
  <c r="F764" i="3"/>
  <c r="F621" i="3"/>
  <c r="F661" i="3"/>
  <c r="F583" i="3"/>
  <c r="F633" i="3"/>
  <c r="F472" i="3"/>
  <c r="F778" i="3"/>
  <c r="F569" i="3"/>
  <c r="F712" i="3"/>
  <c r="F713" i="3"/>
  <c r="F582" i="3"/>
  <c r="F788" i="3"/>
  <c r="F752" i="3"/>
  <c r="F806" i="3"/>
  <c r="F732" i="3"/>
  <c r="F692" i="3"/>
  <c r="F681" i="3"/>
  <c r="F715" i="3"/>
  <c r="F557" i="3"/>
  <c r="F723" i="3"/>
  <c r="F695" i="3"/>
  <c r="F575" i="3"/>
  <c r="F672" i="3"/>
  <c r="F430" i="3"/>
  <c r="F431" i="3"/>
  <c r="F733" i="3"/>
  <c r="F576" i="3"/>
  <c r="F612" i="3"/>
  <c r="F646" i="3"/>
  <c r="F554" i="3"/>
  <c r="F602" i="3"/>
  <c r="F537" i="3"/>
  <c r="F645" i="3"/>
  <c r="F693" i="3"/>
  <c r="F638" i="3"/>
  <c r="F662" i="3"/>
  <c r="F734" i="3"/>
  <c r="F727" i="3"/>
  <c r="F664" i="3"/>
  <c r="F653" i="3"/>
  <c r="F469" i="3"/>
  <c r="F735" i="3"/>
  <c r="F535" i="3"/>
  <c r="F590" i="3"/>
  <c r="F442" i="3"/>
  <c r="F565" i="3"/>
  <c r="F574" i="3"/>
  <c r="F606" i="3"/>
  <c r="F810" i="3"/>
  <c r="F771" i="3"/>
  <c r="F776" i="3"/>
  <c r="F748" i="3"/>
  <c r="F721" i="3"/>
  <c r="F706" i="3"/>
  <c r="F753" i="3"/>
  <c r="F765" i="3"/>
  <c r="F687" i="3"/>
  <c r="F450" i="3"/>
  <c r="F594" i="3"/>
  <c r="F703" i="3"/>
  <c r="F625" i="3"/>
  <c r="F683" i="3"/>
  <c r="F529" i="3"/>
  <c r="F675" i="3"/>
  <c r="F728" i="3"/>
  <c r="F570" i="3"/>
  <c r="F603" i="3"/>
  <c r="F763" i="3"/>
  <c r="F709" i="3"/>
  <c r="F701" i="3"/>
  <c r="F459" i="3"/>
  <c r="F524" i="3"/>
  <c r="F520" i="3"/>
  <c r="F833" i="3"/>
  <c r="F631" i="3"/>
  <c r="F618" i="3"/>
  <c r="F714" i="3"/>
  <c r="F737" i="3"/>
  <c r="F552" i="3"/>
  <c r="F571" i="3"/>
  <c r="F519" i="3"/>
  <c r="F548" i="3"/>
  <c r="F620" i="3"/>
  <c r="F526" i="3"/>
  <c r="F477" i="3"/>
  <c r="F447" i="3"/>
  <c r="F549" i="3"/>
  <c r="F547" i="3"/>
  <c r="F566" i="3"/>
  <c r="F501" i="3"/>
  <c r="F647" i="3"/>
  <c r="F462" i="3"/>
  <c r="F484" i="3"/>
  <c r="F559" i="3"/>
  <c r="F443" i="3"/>
  <c r="F608" i="3"/>
  <c r="F572" i="3"/>
  <c r="F562" i="3"/>
  <c r="F495" i="3"/>
  <c r="F755" i="3"/>
  <c r="F881" i="3"/>
  <c r="F355" i="3"/>
  <c r="F330" i="3"/>
  <c r="F407" i="3"/>
  <c r="F420" i="3"/>
  <c r="F404" i="3"/>
  <c r="F400" i="3"/>
  <c r="F405" i="3"/>
  <c r="F368" i="3"/>
  <c r="F374" i="3"/>
  <c r="F377" i="3"/>
  <c r="F343" i="3"/>
  <c r="F361" i="3"/>
  <c r="F362" i="3"/>
  <c r="F339" i="3"/>
  <c r="F334" i="3"/>
  <c r="F369" i="3"/>
  <c r="F354" i="3"/>
  <c r="F380" i="3"/>
  <c r="F359" i="3"/>
  <c r="F378" i="3"/>
  <c r="F358" i="3"/>
  <c r="F393" i="3"/>
  <c r="F413" i="3"/>
  <c r="F387" i="3"/>
  <c r="F381" i="3"/>
  <c r="F376" i="3"/>
  <c r="F391" i="3"/>
  <c r="F385" i="3"/>
  <c r="F383" i="3"/>
  <c r="F389" i="3"/>
  <c r="F401" i="3"/>
  <c r="F414" i="3"/>
  <c r="F409" i="3"/>
  <c r="F411" i="3"/>
  <c r="F397" i="3"/>
  <c r="F396" i="3"/>
  <c r="F416" i="3"/>
  <c r="F399" i="3"/>
  <c r="F415" i="3"/>
  <c r="F417" i="3"/>
  <c r="F419" i="3"/>
  <c r="F403" i="3"/>
  <c r="F418" i="3"/>
  <c r="F394" i="3"/>
  <c r="F346" i="3"/>
  <c r="F373" i="3"/>
  <c r="F348" i="3"/>
  <c r="F382" i="3"/>
  <c r="F384" i="3"/>
  <c r="F412" i="3"/>
  <c r="F410" i="3"/>
  <c r="F360" i="3"/>
  <c r="F273" i="3"/>
  <c r="F270" i="3"/>
  <c r="F281" i="3"/>
  <c r="F344" i="3"/>
  <c r="F278" i="3"/>
  <c r="F304" i="3"/>
  <c r="F306" i="3"/>
  <c r="F236" i="3"/>
  <c r="F367" i="3"/>
  <c r="F379" i="3"/>
  <c r="F408" i="3"/>
  <c r="F371" i="3"/>
  <c r="F406" i="3"/>
  <c r="F386" i="3"/>
  <c r="F366" i="3"/>
  <c r="F341" i="3"/>
  <c r="F311" i="3"/>
  <c r="F357" i="3"/>
  <c r="F342" i="3"/>
  <c r="F337" i="3"/>
  <c r="F165" i="3"/>
  <c r="F17" i="3"/>
  <c r="F64" i="3"/>
  <c r="F155" i="3"/>
  <c r="F35" i="3"/>
  <c r="F31" i="3"/>
  <c r="F62" i="3"/>
  <c r="F364" i="3"/>
  <c r="F350" i="3"/>
  <c r="F335" i="3"/>
  <c r="F215" i="3"/>
  <c r="F214" i="3"/>
  <c r="F247" i="3"/>
  <c r="F290" i="3"/>
  <c r="F338" i="3"/>
  <c r="F255" i="3"/>
  <c r="F229" i="3"/>
  <c r="F181" i="3"/>
  <c r="F309" i="3"/>
  <c r="F242" i="3"/>
  <c r="F151" i="3"/>
  <c r="F180" i="3"/>
  <c r="F199" i="3"/>
  <c r="F2" i="3"/>
  <c r="F3" i="3"/>
  <c r="F118" i="3"/>
  <c r="F152" i="3"/>
  <c r="F164" i="3"/>
  <c r="F159" i="3"/>
  <c r="F210" i="3"/>
  <c r="F72" i="3"/>
  <c r="F289" i="3"/>
  <c r="F4" i="3"/>
  <c r="F302" i="3"/>
  <c r="F248" i="3"/>
  <c r="F221" i="3"/>
  <c r="F323" i="3"/>
  <c r="F234" i="3"/>
  <c r="F224" i="3"/>
  <c r="F141" i="3"/>
  <c r="F225" i="3"/>
  <c r="F106" i="3"/>
  <c r="F81" i="3"/>
  <c r="F192" i="3"/>
  <c r="F143" i="3"/>
  <c r="F260" i="3"/>
  <c r="F101" i="3"/>
  <c r="F198" i="3"/>
  <c r="F265" i="3"/>
  <c r="F345" i="3"/>
  <c r="F321" i="3"/>
  <c r="F317" i="3"/>
  <c r="F303" i="3"/>
  <c r="F195" i="3"/>
  <c r="F299" i="3"/>
  <c r="F205" i="3"/>
  <c r="F172" i="3"/>
  <c r="F187" i="3"/>
  <c r="F212" i="3"/>
  <c r="F285" i="3"/>
  <c r="F263" i="3"/>
  <c r="F223" i="3"/>
  <c r="F257" i="3"/>
  <c r="F241" i="3"/>
  <c r="F262" i="3"/>
  <c r="F153" i="3"/>
  <c r="F156" i="3"/>
  <c r="F168" i="3"/>
  <c r="F132" i="3"/>
  <c r="F58" i="3"/>
  <c r="F174" i="3"/>
  <c r="F59" i="3"/>
  <c r="F18" i="3"/>
  <c r="F94" i="3"/>
  <c r="F39" i="3"/>
  <c r="F206" i="3"/>
  <c r="F127" i="3"/>
  <c r="F27" i="3"/>
  <c r="F25" i="3"/>
  <c r="F14" i="3"/>
  <c r="F68" i="3"/>
  <c r="F5" i="3"/>
  <c r="F6" i="3"/>
  <c r="F16" i="3"/>
  <c r="F15" i="3"/>
  <c r="F66" i="3"/>
  <c r="F336" i="3"/>
  <c r="F246" i="3"/>
  <c r="F286" i="3"/>
  <c r="F319" i="3"/>
  <c r="F333" i="3"/>
  <c r="F261" i="3"/>
  <c r="F313" i="3"/>
  <c r="F274" i="3"/>
  <c r="F296" i="3"/>
  <c r="F282" i="3"/>
  <c r="F267" i="3"/>
  <c r="F110" i="3"/>
  <c r="F147" i="3"/>
  <c r="F271" i="3"/>
  <c r="F135" i="3"/>
  <c r="F111" i="3"/>
  <c r="F197" i="3"/>
  <c r="F196" i="3"/>
  <c r="F315" i="3"/>
  <c r="F122" i="3"/>
  <c r="F239" i="3"/>
  <c r="F160" i="3"/>
  <c r="F170" i="3"/>
  <c r="F80" i="3"/>
  <c r="F107" i="3"/>
  <c r="F92" i="3"/>
  <c r="F7" i="3"/>
  <c r="F8" i="3"/>
  <c r="F227" i="3"/>
  <c r="F75" i="3"/>
  <c r="F71" i="3"/>
  <c r="F95" i="3"/>
  <c r="F184" i="3"/>
  <c r="F269" i="3"/>
  <c r="F189" i="3"/>
  <c r="F169" i="3"/>
  <c r="F124" i="3"/>
  <c r="F45" i="3"/>
  <c r="F104" i="3"/>
  <c r="F272" i="3"/>
  <c r="F83" i="3"/>
  <c r="F116" i="3"/>
  <c r="F9" i="3"/>
  <c r="F28" i="3"/>
  <c r="F105" i="3"/>
  <c r="F305" i="3"/>
  <c r="F209" i="3"/>
  <c r="F120" i="3"/>
  <c r="F266" i="3"/>
  <c r="F219" i="3"/>
  <c r="F231" i="3"/>
  <c r="F10" i="3"/>
  <c r="F121" i="3"/>
  <c r="F22" i="3"/>
  <c r="F19" i="3"/>
  <c r="F138" i="3"/>
  <c r="F38" i="3"/>
  <c r="F89" i="3"/>
  <c r="F146" i="3"/>
  <c r="F54" i="3"/>
  <c r="F213" i="3"/>
  <c r="F46" i="3"/>
  <c r="F238" i="3"/>
  <c r="F53" i="3"/>
  <c r="F78" i="3"/>
  <c r="F182" i="3"/>
  <c r="F99" i="3"/>
  <c r="F21" i="3"/>
  <c r="F61" i="3"/>
  <c r="F119" i="3"/>
  <c r="F193" i="3"/>
  <c r="F67" i="3"/>
  <c r="F109" i="3"/>
  <c r="F93" i="3"/>
  <c r="F298" i="3"/>
  <c r="F259" i="3"/>
  <c r="F314" i="3"/>
  <c r="F268" i="3"/>
  <c r="F253" i="3"/>
  <c r="F283" i="3"/>
  <c r="F201" i="3"/>
  <c r="F177" i="3"/>
  <c r="F144" i="3"/>
  <c r="F26" i="3"/>
  <c r="F150" i="3"/>
  <c r="F60" i="3"/>
  <c r="F36" i="3"/>
  <c r="F203" i="3"/>
  <c r="F96" i="3"/>
  <c r="F90" i="3"/>
  <c r="F139" i="3"/>
  <c r="F79" i="3"/>
  <c r="F85" i="3"/>
  <c r="F41" i="3"/>
  <c r="F232" i="3"/>
  <c r="F128" i="3"/>
  <c r="F44" i="3"/>
  <c r="F258" i="3"/>
  <c r="F316" i="3"/>
  <c r="F293" i="3"/>
  <c r="F327" i="3"/>
  <c r="F276" i="3"/>
  <c r="F167" i="3"/>
  <c r="F245" i="3"/>
  <c r="F171" i="3"/>
  <c r="F56" i="3"/>
  <c r="F97" i="3"/>
  <c r="F264" i="3"/>
  <c r="F211" i="3"/>
  <c r="F148" i="3"/>
  <c r="F243" i="3"/>
  <c r="F220" i="3"/>
  <c r="F188" i="3"/>
  <c r="F200" i="3"/>
  <c r="F250" i="3"/>
  <c r="F73" i="3"/>
  <c r="F161" i="3"/>
  <c r="F142" i="3"/>
  <c r="F292" i="3"/>
  <c r="F70" i="3"/>
  <c r="F86" i="3"/>
  <c r="F207" i="3"/>
  <c r="F114" i="3"/>
  <c r="F50" i="3"/>
  <c r="F51" i="3"/>
  <c r="F149" i="3"/>
  <c r="F52" i="3"/>
  <c r="F24" i="3"/>
  <c r="F32" i="3"/>
  <c r="F33" i="3"/>
  <c r="F57" i="3"/>
  <c r="F140" i="3"/>
  <c r="F23" i="3"/>
  <c r="F34" i="3"/>
  <c r="F98" i="3"/>
  <c r="F47" i="3"/>
  <c r="F42" i="3"/>
  <c r="F48" i="3"/>
  <c r="F30" i="3"/>
  <c r="F20" i="3"/>
  <c r="F402" i="3"/>
  <c r="F388" i="3"/>
  <c r="F375" i="3"/>
  <c r="F363" i="3"/>
  <c r="F395" i="3"/>
  <c r="F398" i="3"/>
  <c r="F370" i="3"/>
  <c r="F372" i="3"/>
  <c r="F390" i="3"/>
  <c r="F277" i="3"/>
  <c r="F179" i="3"/>
  <c r="F353" i="3"/>
  <c r="F349" i="3"/>
  <c r="F392" i="3"/>
  <c r="F301" i="3"/>
  <c r="F356" i="3"/>
  <c r="F347" i="3"/>
  <c r="F310" i="3"/>
  <c r="F249" i="3"/>
  <c r="F320" i="3"/>
  <c r="F351" i="3"/>
  <c r="F331" i="3"/>
  <c r="F279" i="3"/>
  <c r="F326" i="3"/>
  <c r="F173" i="3"/>
  <c r="F288" i="3"/>
  <c r="F322" i="3"/>
  <c r="F300" i="3"/>
  <c r="F329" i="3"/>
  <c r="F126" i="3"/>
  <c r="F186" i="3"/>
  <c r="F365" i="3"/>
  <c r="F312" i="3"/>
  <c r="F340" i="3"/>
  <c r="F294" i="3"/>
  <c r="F208" i="3"/>
  <c r="F216" i="3"/>
  <c r="F157" i="3"/>
  <c r="F154" i="3"/>
  <c r="F325" i="3"/>
  <c r="F115" i="3"/>
  <c r="F297" i="3"/>
  <c r="F204" i="3"/>
  <c r="F328" i="3"/>
  <c r="F190" i="3"/>
  <c r="F332" i="3"/>
  <c r="F287" i="3"/>
  <c r="F280" i="3"/>
  <c r="F222" i="3"/>
  <c r="F252" i="3"/>
  <c r="F113" i="3"/>
  <c r="F235" i="3"/>
  <c r="F240" i="3"/>
  <c r="F176" i="3"/>
  <c r="F11" i="3"/>
  <c r="F12" i="3"/>
  <c r="F244" i="3"/>
  <c r="F166" i="3"/>
  <c r="F74" i="3"/>
  <c r="F137" i="3"/>
  <c r="F129" i="3"/>
  <c r="F217" i="3"/>
  <c r="F254" i="3"/>
  <c r="F226" i="3"/>
  <c r="F295" i="3"/>
  <c r="F87" i="3"/>
  <c r="F284" i="3"/>
  <c r="F125" i="3"/>
  <c r="F134" i="3"/>
  <c r="F103" i="3"/>
  <c r="F136" i="3"/>
  <c r="F108" i="3"/>
  <c r="F117" i="3"/>
  <c r="F352" i="3"/>
  <c r="F318" i="3"/>
  <c r="F308" i="3"/>
  <c r="F275" i="3"/>
  <c r="F256" i="3"/>
  <c r="F218" i="3"/>
  <c r="F228" i="3"/>
  <c r="F237" i="3"/>
  <c r="F183" i="3"/>
  <c r="F194" i="3"/>
  <c r="F251" i="3"/>
  <c r="F178" i="3"/>
  <c r="F102" i="3"/>
  <c r="F158" i="3"/>
  <c r="F307" i="3"/>
  <c r="F131" i="3"/>
  <c r="F40" i="3"/>
  <c r="F291" i="3"/>
  <c r="F202" i="3"/>
  <c r="F191" i="3"/>
  <c r="F65" i="3"/>
  <c r="F91" i="3"/>
  <c r="F130" i="3"/>
  <c r="F324" i="3"/>
  <c r="F123" i="3"/>
  <c r="F43" i="3"/>
  <c r="F230" i="3"/>
  <c r="F233" i="3"/>
  <c r="F185" i="3"/>
  <c r="F112" i="3"/>
  <c r="F133" i="3"/>
  <c r="F100" i="3"/>
  <c r="F84" i="3"/>
  <c r="F82" i="3"/>
  <c r="F63" i="3"/>
  <c r="F88" i="3"/>
  <c r="F69" i="3"/>
  <c r="F55" i="3"/>
  <c r="F175" i="3"/>
  <c r="F13" i="3"/>
  <c r="F49" i="3"/>
  <c r="F163" i="3"/>
  <c r="F37" i="3"/>
  <c r="F77" i="3"/>
  <c r="F76" i="3"/>
  <c r="F29" i="3"/>
  <c r="F162" i="3"/>
  <c r="F145" i="3"/>
  <c r="Q3" i="2"/>
  <c r="S3" i="2"/>
  <c r="U3" i="2"/>
  <c r="U4" i="2"/>
  <c r="S4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7" i="2"/>
  <c r="E5" i="2"/>
  <c r="E6" i="2"/>
  <c r="E4" i="2"/>
  <c r="K2" i="6" l="1"/>
  <c r="K6" i="6"/>
  <c r="K10" i="6"/>
  <c r="K14" i="6"/>
  <c r="K18" i="6"/>
  <c r="K22" i="6"/>
  <c r="K26" i="6"/>
  <c r="K30" i="6"/>
  <c r="K34" i="6"/>
  <c r="K38" i="6"/>
  <c r="K42" i="6"/>
  <c r="K46" i="6"/>
  <c r="K50" i="6"/>
  <c r="K54" i="6"/>
  <c r="K58" i="6"/>
  <c r="K62" i="6"/>
  <c r="K66" i="6"/>
  <c r="K70" i="6"/>
  <c r="K74" i="6"/>
  <c r="K78" i="6"/>
  <c r="K82" i="6"/>
  <c r="K86" i="6"/>
  <c r="K90" i="6"/>
  <c r="K94" i="6"/>
  <c r="K98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162" i="6"/>
  <c r="K166" i="6"/>
  <c r="K170" i="6"/>
  <c r="K174" i="6"/>
  <c r="K178" i="6"/>
  <c r="K182" i="6"/>
  <c r="K186" i="6"/>
  <c r="K190" i="6"/>
  <c r="K194" i="6"/>
  <c r="K198" i="6"/>
  <c r="K202" i="6"/>
  <c r="K206" i="6"/>
  <c r="K210" i="6"/>
  <c r="K214" i="6"/>
  <c r="K218" i="6"/>
  <c r="K222" i="6"/>
  <c r="K226" i="6"/>
  <c r="K230" i="6"/>
  <c r="K234" i="6"/>
  <c r="K238" i="6"/>
  <c r="K242" i="6"/>
  <c r="K246" i="6"/>
  <c r="K250" i="6"/>
  <c r="K254" i="6"/>
  <c r="K258" i="6"/>
  <c r="K262" i="6"/>
  <c r="K266" i="6"/>
  <c r="K270" i="6"/>
  <c r="K274" i="6"/>
  <c r="K278" i="6"/>
  <c r="K282" i="6"/>
  <c r="K286" i="6"/>
  <c r="K290" i="6"/>
  <c r="K294" i="6"/>
  <c r="K298" i="6"/>
  <c r="K302" i="6"/>
  <c r="K306" i="6"/>
  <c r="K310" i="6"/>
  <c r="K314" i="6"/>
  <c r="K318" i="6"/>
  <c r="K322" i="6"/>
  <c r="K326" i="6"/>
  <c r="K330" i="6"/>
  <c r="K334" i="6"/>
  <c r="K338" i="6"/>
  <c r="K3" i="6"/>
  <c r="K4" i="6"/>
  <c r="K8" i="6"/>
  <c r="K12" i="6"/>
  <c r="K16" i="6"/>
  <c r="K20" i="6"/>
  <c r="K24" i="6"/>
  <c r="K28" i="6"/>
  <c r="K32" i="6"/>
  <c r="K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88" i="6"/>
  <c r="K192" i="6"/>
  <c r="K196" i="6"/>
  <c r="K200" i="6"/>
  <c r="K204" i="6"/>
  <c r="K208" i="6"/>
  <c r="K212" i="6"/>
  <c r="K216" i="6"/>
  <c r="K220" i="6"/>
  <c r="K224" i="6"/>
  <c r="K5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5" i="6"/>
  <c r="K69" i="6"/>
  <c r="K73" i="6"/>
  <c r="K77" i="6"/>
  <c r="K81" i="6"/>
  <c r="K85" i="6"/>
  <c r="K89" i="6"/>
  <c r="K93" i="6"/>
  <c r="K97" i="6"/>
  <c r="K101" i="6"/>
  <c r="K105" i="6"/>
  <c r="K109" i="6"/>
  <c r="K113" i="6"/>
  <c r="K117" i="6"/>
  <c r="K121" i="6"/>
  <c r="K125" i="6"/>
  <c r="K129" i="6"/>
  <c r="K133" i="6"/>
  <c r="K137" i="6"/>
  <c r="K141" i="6"/>
  <c r="K145" i="6"/>
  <c r="K149" i="6"/>
  <c r="K153" i="6"/>
  <c r="K157" i="6"/>
  <c r="K161" i="6"/>
  <c r="K165" i="6"/>
  <c r="K169" i="6"/>
  <c r="K173" i="6"/>
  <c r="K177" i="6"/>
  <c r="K181" i="6"/>
  <c r="K185" i="6"/>
  <c r="K189" i="6"/>
  <c r="K193" i="6"/>
  <c r="K197" i="6"/>
  <c r="K201" i="6"/>
  <c r="K205" i="6"/>
  <c r="K209" i="6"/>
  <c r="K213" i="6"/>
  <c r="K217" i="6"/>
  <c r="K221" i="6"/>
  <c r="K225" i="6"/>
  <c r="K229" i="6"/>
  <c r="K7" i="6"/>
  <c r="K23" i="6"/>
  <c r="K39" i="6"/>
  <c r="K55" i="6"/>
  <c r="K71" i="6"/>
  <c r="K87" i="6"/>
  <c r="K103" i="6"/>
  <c r="K119" i="6"/>
  <c r="K135" i="6"/>
  <c r="K151" i="6"/>
  <c r="K167" i="6"/>
  <c r="K183" i="6"/>
  <c r="K199" i="6"/>
  <c r="K215" i="6"/>
  <c r="K228" i="6"/>
  <c r="K235" i="6"/>
  <c r="K240" i="6"/>
  <c r="K245" i="6"/>
  <c r="K251" i="6"/>
  <c r="K256" i="6"/>
  <c r="K261" i="6"/>
  <c r="K267" i="6"/>
  <c r="K272" i="6"/>
  <c r="K277" i="6"/>
  <c r="K283" i="6"/>
  <c r="K288" i="6"/>
  <c r="K293" i="6"/>
  <c r="K299" i="6"/>
  <c r="K304" i="6"/>
  <c r="K309" i="6"/>
  <c r="K315" i="6"/>
  <c r="K320" i="6"/>
  <c r="K325" i="6"/>
  <c r="K331" i="6"/>
  <c r="K336" i="6"/>
  <c r="K341" i="6"/>
  <c r="K345" i="6"/>
  <c r="K349" i="6"/>
  <c r="K353" i="6"/>
  <c r="K357" i="6"/>
  <c r="K361" i="6"/>
  <c r="K365" i="6"/>
  <c r="K369" i="6"/>
  <c r="K373" i="6"/>
  <c r="K377" i="6"/>
  <c r="K381" i="6"/>
  <c r="K385" i="6"/>
  <c r="K389" i="6"/>
  <c r="K393" i="6"/>
  <c r="K397" i="6"/>
  <c r="K401" i="6"/>
  <c r="K513" i="6"/>
  <c r="K517" i="6"/>
  <c r="K11" i="6"/>
  <c r="K27" i="6"/>
  <c r="K43" i="6"/>
  <c r="K59" i="6"/>
  <c r="K75" i="6"/>
  <c r="K91" i="6"/>
  <c r="K107" i="6"/>
  <c r="K123" i="6"/>
  <c r="K139" i="6"/>
  <c r="K155" i="6"/>
  <c r="K171" i="6"/>
  <c r="K187" i="6"/>
  <c r="K203" i="6"/>
  <c r="K219" i="6"/>
  <c r="K231" i="6"/>
  <c r="K236" i="6"/>
  <c r="K241" i="6"/>
  <c r="K247" i="6"/>
  <c r="K252" i="6"/>
  <c r="K257" i="6"/>
  <c r="K263" i="6"/>
  <c r="K268" i="6"/>
  <c r="K273" i="6"/>
  <c r="K279" i="6"/>
  <c r="K284" i="6"/>
  <c r="K289" i="6"/>
  <c r="K295" i="6"/>
  <c r="K300" i="6"/>
  <c r="K305" i="6"/>
  <c r="K311" i="6"/>
  <c r="K316" i="6"/>
  <c r="K321" i="6"/>
  <c r="K327" i="6"/>
  <c r="K332" i="6"/>
  <c r="K337" i="6"/>
  <c r="K342" i="6"/>
  <c r="K346" i="6"/>
  <c r="K350" i="6"/>
  <c r="K354" i="6"/>
  <c r="K358" i="6"/>
  <c r="K362" i="6"/>
  <c r="K366" i="6"/>
  <c r="K370" i="6"/>
  <c r="K374" i="6"/>
  <c r="K378" i="6"/>
  <c r="K382" i="6"/>
  <c r="K386" i="6"/>
  <c r="K390" i="6"/>
  <c r="K394" i="6"/>
  <c r="K398" i="6"/>
  <c r="K402" i="6"/>
  <c r="K414" i="6"/>
  <c r="K514" i="6"/>
  <c r="K15" i="6"/>
  <c r="K47" i="6"/>
  <c r="K79" i="6"/>
  <c r="K111" i="6"/>
  <c r="K143" i="6"/>
  <c r="K175" i="6"/>
  <c r="K207" i="6"/>
  <c r="K232" i="6"/>
  <c r="K253" i="6"/>
  <c r="K264" i="6"/>
  <c r="K275" i="6"/>
  <c r="K285" i="6"/>
  <c r="K296" i="6"/>
  <c r="K307" i="6"/>
  <c r="K317" i="6"/>
  <c r="K328" i="6"/>
  <c r="K339" i="6"/>
  <c r="K347" i="6"/>
  <c r="K355" i="6"/>
  <c r="K363" i="6"/>
  <c r="K371" i="6"/>
  <c r="K379" i="6"/>
  <c r="K387" i="6"/>
  <c r="K395" i="6"/>
  <c r="K403" i="6"/>
  <c r="K515" i="6"/>
  <c r="K539" i="6"/>
  <c r="K552" i="6"/>
  <c r="K19" i="6"/>
  <c r="K51" i="6"/>
  <c r="K83" i="6"/>
  <c r="K115" i="6"/>
  <c r="K147" i="6"/>
  <c r="K179" i="6"/>
  <c r="K211" i="6"/>
  <c r="K233" i="6"/>
  <c r="K255" i="6"/>
  <c r="K265" i="6"/>
  <c r="K276" i="6"/>
  <c r="K287" i="6"/>
  <c r="K297" i="6"/>
  <c r="K308" i="6"/>
  <c r="K319" i="6"/>
  <c r="K329" i="6"/>
  <c r="K340" i="6"/>
  <c r="K348" i="6"/>
  <c r="K356" i="6"/>
  <c r="K364" i="6"/>
  <c r="K372" i="6"/>
  <c r="K380" i="6"/>
  <c r="K388" i="6"/>
  <c r="K396" i="6"/>
  <c r="K516" i="6"/>
  <c r="K540" i="6"/>
  <c r="K573" i="6"/>
  <c r="K31" i="6"/>
  <c r="K63" i="6"/>
  <c r="K95" i="6"/>
  <c r="K127" i="6"/>
  <c r="K159" i="6"/>
  <c r="K191" i="6"/>
  <c r="K223" i="6"/>
  <c r="K237" i="6"/>
  <c r="K248" i="6"/>
  <c r="K259" i="6"/>
  <c r="K269" i="6"/>
  <c r="K280" i="6"/>
  <c r="K291" i="6"/>
  <c r="K301" i="6"/>
  <c r="K312" i="6"/>
  <c r="K323" i="6"/>
  <c r="K333" i="6"/>
  <c r="K343" i="6"/>
  <c r="K351" i="6"/>
  <c r="K359" i="6"/>
  <c r="K367" i="6"/>
  <c r="K375" i="6"/>
  <c r="K383" i="6"/>
  <c r="K391" i="6"/>
  <c r="K399" i="6"/>
  <c r="K511" i="6"/>
  <c r="K35" i="6"/>
  <c r="K163" i="6"/>
  <c r="K249" i="6"/>
  <c r="K292" i="6"/>
  <c r="K335" i="6"/>
  <c r="K368" i="6"/>
  <c r="K400" i="6"/>
  <c r="K567" i="6"/>
  <c r="K67" i="6"/>
  <c r="K195" i="6"/>
  <c r="K260" i="6"/>
  <c r="K303" i="6"/>
  <c r="K344" i="6"/>
  <c r="K376" i="6"/>
  <c r="K99" i="6"/>
  <c r="K227" i="6"/>
  <c r="K271" i="6"/>
  <c r="K313" i="6"/>
  <c r="K352" i="6"/>
  <c r="K384" i="6"/>
  <c r="K512" i="6"/>
  <c r="K131" i="6"/>
  <c r="K239" i="6"/>
  <c r="K281" i="6"/>
  <c r="K324" i="6"/>
  <c r="K360" i="6"/>
  <c r="K392" i="6"/>
  <c r="K522" i="6"/>
  <c r="K548" i="6"/>
  <c r="J527" i="6"/>
  <c r="J525" i="6"/>
  <c r="I551" i="6"/>
  <c r="I549" i="6"/>
  <c r="I652" i="6"/>
  <c r="I635" i="6"/>
  <c r="I651" i="6"/>
  <c r="I638" i="6"/>
  <c r="I642" i="6"/>
  <c r="I645" i="6"/>
  <c r="I653" i="6"/>
  <c r="H607" i="6"/>
  <c r="H615" i="6"/>
  <c r="H610" i="6"/>
  <c r="H614" i="6"/>
  <c r="H649" i="6"/>
  <c r="H612" i="6"/>
  <c r="H616" i="6"/>
  <c r="J609" i="6"/>
  <c r="J613" i="6"/>
  <c r="J641" i="6"/>
  <c r="J604" i="6"/>
  <c r="J628" i="6"/>
  <c r="J644" i="6"/>
  <c r="J599" i="6"/>
  <c r="J611" i="6"/>
  <c r="J619" i="6"/>
  <c r="J647" i="6"/>
  <c r="J622" i="6"/>
  <c r="I680" i="6"/>
  <c r="I728" i="6"/>
  <c r="I780" i="6"/>
  <c r="I792" i="6"/>
  <c r="I771" i="6"/>
  <c r="I674" i="6"/>
  <c r="I682" i="6"/>
  <c r="I690" i="6"/>
  <c r="I777" i="6"/>
  <c r="I793" i="6"/>
  <c r="I531" i="6"/>
  <c r="I533" i="6"/>
  <c r="H526" i="6"/>
  <c r="H524" i="6"/>
  <c r="H665" i="6"/>
  <c r="H534" i="6"/>
  <c r="H523" i="6"/>
  <c r="K620" i="6"/>
  <c r="K624" i="6"/>
  <c r="K640" i="6"/>
  <c r="K617" i="6"/>
  <c r="K643" i="6"/>
  <c r="K637" i="6"/>
  <c r="J551" i="6"/>
  <c r="J549" i="6"/>
  <c r="J645" i="6"/>
  <c r="J653" i="6"/>
  <c r="J652" i="6"/>
  <c r="J635" i="6"/>
  <c r="J651" i="6"/>
  <c r="J638" i="6"/>
  <c r="J642" i="6"/>
  <c r="I587" i="6"/>
  <c r="I582" i="6"/>
  <c r="I590" i="6"/>
  <c r="I618" i="6"/>
  <c r="I626" i="6"/>
  <c r="I585" i="6"/>
  <c r="I589" i="6"/>
  <c r="I621" i="6"/>
  <c r="I629" i="6"/>
  <c r="H671" i="6"/>
  <c r="H646" i="6"/>
  <c r="H650" i="6"/>
  <c r="H648" i="6"/>
  <c r="K572" i="6"/>
  <c r="K636" i="6"/>
  <c r="K634" i="6"/>
  <c r="K623" i="6"/>
  <c r="K639" i="6"/>
  <c r="J601" i="6"/>
  <c r="J605" i="6"/>
  <c r="J596" i="6"/>
  <c r="J600" i="6"/>
  <c r="J608" i="6"/>
  <c r="J595" i="6"/>
  <c r="J602" i="6"/>
  <c r="J606" i="6"/>
  <c r="I612" i="6"/>
  <c r="I616" i="6"/>
  <c r="I607" i="6"/>
  <c r="I615" i="6"/>
  <c r="I610" i="6"/>
  <c r="I614" i="6"/>
  <c r="I649" i="6"/>
  <c r="H591" i="6"/>
  <c r="H603" i="6"/>
  <c r="H627" i="6"/>
  <c r="H594" i="6"/>
  <c r="H598" i="6"/>
  <c r="H630" i="6"/>
  <c r="H593" i="6"/>
  <c r="H597" i="6"/>
  <c r="H588" i="6"/>
  <c r="H592" i="6"/>
  <c r="K604" i="6"/>
  <c r="K628" i="6"/>
  <c r="K644" i="6"/>
  <c r="K609" i="6"/>
  <c r="K613" i="6"/>
  <c r="K622" i="6"/>
  <c r="K599" i="6"/>
  <c r="K641" i="6"/>
  <c r="K619" i="6"/>
  <c r="K611" i="6"/>
  <c r="K647" i="6"/>
  <c r="J581" i="6"/>
  <c r="J579" i="6"/>
  <c r="J583" i="6"/>
  <c r="J586" i="6"/>
  <c r="I559" i="6"/>
  <c r="I563" i="6"/>
  <c r="I566" i="6"/>
  <c r="I565" i="6"/>
  <c r="I580" i="6"/>
  <c r="I584" i="6"/>
  <c r="I578" i="6"/>
  <c r="I625" i="6"/>
  <c r="H655" i="6"/>
  <c r="H659" i="6"/>
  <c r="H663" i="6"/>
  <c r="H658" i="6"/>
  <c r="H662" i="6"/>
  <c r="H657" i="6"/>
  <c r="H656" i="6"/>
  <c r="H660" i="6"/>
  <c r="H664" i="6"/>
  <c r="K537" i="6"/>
  <c r="K668" i="6"/>
  <c r="K535" i="6"/>
  <c r="K528" i="6"/>
  <c r="J777" i="6"/>
  <c r="J793" i="6"/>
  <c r="J680" i="6"/>
  <c r="J728" i="6"/>
  <c r="J780" i="6"/>
  <c r="J792" i="6"/>
  <c r="J771" i="6"/>
  <c r="J674" i="6"/>
  <c r="J682" i="6"/>
  <c r="J690" i="6"/>
  <c r="I672" i="6"/>
  <c r="I667" i="6"/>
  <c r="I735" i="6"/>
  <c r="I730" i="6"/>
  <c r="I673" i="6"/>
  <c r="I733" i="6"/>
  <c r="H529" i="6"/>
  <c r="H683" i="6"/>
  <c r="H775" i="6"/>
  <c r="H654" i="6"/>
  <c r="H666" i="6"/>
  <c r="H670" i="6"/>
  <c r="H774" i="6"/>
  <c r="H778" i="6"/>
  <c r="H669" i="6"/>
  <c r="H681" i="6"/>
  <c r="H729" i="6"/>
  <c r="K538" i="6"/>
  <c r="K776" i="6"/>
  <c r="K536" i="6"/>
  <c r="K779" i="6"/>
  <c r="J685" i="6"/>
  <c r="J781" i="6"/>
  <c r="J785" i="6"/>
  <c r="J805" i="6"/>
  <c r="J676" i="6"/>
  <c r="J796" i="6"/>
  <c r="J800" i="6"/>
  <c r="J783" i="6"/>
  <c r="J787" i="6"/>
  <c r="J794" i="6"/>
  <c r="J798" i="6"/>
  <c r="I820" i="6"/>
  <c r="I824" i="6"/>
  <c r="I828" i="6"/>
  <c r="I840" i="6"/>
  <c r="I852" i="6"/>
  <c r="I823" i="6"/>
  <c r="I827" i="6"/>
  <c r="I831" i="6"/>
  <c r="I822" i="6"/>
  <c r="I826" i="6"/>
  <c r="I830" i="6"/>
  <c r="I821" i="6"/>
  <c r="I825" i="6"/>
  <c r="I829" i="6"/>
  <c r="I833" i="6"/>
  <c r="H675" i="6"/>
  <c r="H727" i="6"/>
  <c r="H731" i="6"/>
  <c r="H739" i="6"/>
  <c r="H755" i="6"/>
  <c r="H722" i="6"/>
  <c r="H726" i="6"/>
  <c r="H734" i="6"/>
  <c r="H742" i="6"/>
  <c r="H746" i="6"/>
  <c r="H750" i="6"/>
  <c r="H737" i="6"/>
  <c r="H745" i="6"/>
  <c r="H724" i="6"/>
  <c r="H736" i="6"/>
  <c r="H744" i="6"/>
  <c r="H748" i="6"/>
  <c r="H756" i="6"/>
  <c r="H772" i="6"/>
  <c r="K720" i="6"/>
  <c r="K752" i="6"/>
  <c r="K768" i="6"/>
  <c r="K697" i="6"/>
  <c r="K718" i="6"/>
  <c r="K751" i="6"/>
  <c r="K715" i="6"/>
  <c r="K747" i="6"/>
  <c r="K753" i="6"/>
  <c r="K758" i="6"/>
  <c r="K769" i="6"/>
  <c r="K749" i="6"/>
  <c r="K770" i="6"/>
  <c r="K717" i="6"/>
  <c r="K743" i="6"/>
  <c r="J837" i="6"/>
  <c r="J841" i="6"/>
  <c r="J845" i="6"/>
  <c r="J849" i="6"/>
  <c r="J832" i="6"/>
  <c r="J836" i="6"/>
  <c r="J844" i="6"/>
  <c r="J848" i="6"/>
  <c r="J835" i="6"/>
  <c r="J839" i="6"/>
  <c r="J843" i="6"/>
  <c r="J847" i="6"/>
  <c r="J851" i="6"/>
  <c r="J834" i="6"/>
  <c r="J838" i="6"/>
  <c r="J842" i="6"/>
  <c r="J846" i="6"/>
  <c r="J850" i="6"/>
  <c r="I700" i="6"/>
  <c r="I712" i="6"/>
  <c r="I679" i="6"/>
  <c r="I687" i="6"/>
  <c r="I799" i="6"/>
  <c r="I803" i="6"/>
  <c r="I686" i="6"/>
  <c r="I706" i="6"/>
  <c r="I710" i="6"/>
  <c r="I714" i="6"/>
  <c r="I782" i="6"/>
  <c r="I802" i="6"/>
  <c r="I806" i="6"/>
  <c r="I810" i="6"/>
  <c r="I797" i="6"/>
  <c r="I809" i="6"/>
  <c r="H759" i="6"/>
  <c r="H763" i="6"/>
  <c r="H767" i="6"/>
  <c r="H754" i="6"/>
  <c r="H762" i="6"/>
  <c r="H766" i="6"/>
  <c r="H757" i="6"/>
  <c r="H761" i="6"/>
  <c r="H765" i="6"/>
  <c r="H760" i="6"/>
  <c r="H764" i="6"/>
  <c r="K684" i="6"/>
  <c r="K688" i="6"/>
  <c r="K692" i="6"/>
  <c r="K732" i="6"/>
  <c r="K740" i="6"/>
  <c r="K691" i="6"/>
  <c r="K677" i="6"/>
  <c r="K801" i="6"/>
  <c r="K738" i="6"/>
  <c r="J693" i="6"/>
  <c r="J701" i="6"/>
  <c r="J705" i="6"/>
  <c r="J709" i="6"/>
  <c r="J713" i="6"/>
  <c r="J704" i="6"/>
  <c r="J708" i="6"/>
  <c r="J716" i="6"/>
  <c r="J695" i="6"/>
  <c r="J703" i="6"/>
  <c r="J707" i="6"/>
  <c r="J711" i="6"/>
  <c r="J698" i="6"/>
  <c r="J702" i="6"/>
  <c r="I696" i="6"/>
  <c r="I699" i="6"/>
  <c r="I719" i="6"/>
  <c r="I723" i="6"/>
  <c r="I678" i="6"/>
  <c r="I694" i="6"/>
  <c r="I689" i="6"/>
  <c r="I721" i="6"/>
  <c r="I725" i="6"/>
  <c r="I741" i="6"/>
  <c r="H791" i="6"/>
  <c r="H795" i="6"/>
  <c r="H786" i="6"/>
  <c r="H790" i="6"/>
  <c r="H773" i="6"/>
  <c r="H789" i="6"/>
  <c r="H784" i="6"/>
  <c r="H788" i="6"/>
  <c r="K804" i="6"/>
  <c r="K808" i="6"/>
  <c r="K812" i="6"/>
  <c r="K816" i="6"/>
  <c r="K814" i="6"/>
  <c r="K819" i="6"/>
  <c r="K815" i="6"/>
  <c r="K811" i="6"/>
  <c r="K817" i="6"/>
  <c r="K813" i="6"/>
  <c r="K818" i="6"/>
  <c r="K807" i="6"/>
  <c r="J893" i="6"/>
  <c r="J905" i="6"/>
  <c r="J909" i="6"/>
  <c r="J904" i="6"/>
  <c r="J908" i="6"/>
  <c r="J902" i="6"/>
  <c r="J903" i="6"/>
  <c r="J883" i="6"/>
  <c r="I900" i="6"/>
  <c r="I912" i="6"/>
  <c r="I916" i="6"/>
  <c r="I920" i="6"/>
  <c r="I924" i="6"/>
  <c r="I899" i="6"/>
  <c r="I907" i="6"/>
  <c r="I911" i="6"/>
  <c r="I889" i="6"/>
  <c r="I901" i="6"/>
  <c r="I925" i="6"/>
  <c r="I898" i="6"/>
  <c r="I914" i="6"/>
  <c r="I906" i="6"/>
  <c r="I922" i="6"/>
  <c r="I918" i="6"/>
  <c r="H863" i="6"/>
  <c r="H871" i="6"/>
  <c r="H887" i="6"/>
  <c r="H866" i="6"/>
  <c r="H870" i="6"/>
  <c r="H890" i="6"/>
  <c r="H926" i="6"/>
  <c r="H864" i="6"/>
  <c r="H868" i="6"/>
  <c r="H869" i="6"/>
  <c r="K936" i="6"/>
  <c r="K937" i="6"/>
  <c r="K938" i="6"/>
  <c r="K935" i="6"/>
  <c r="K939" i="6"/>
  <c r="J877" i="6"/>
  <c r="J897" i="6"/>
  <c r="J876" i="6"/>
  <c r="J892" i="6"/>
  <c r="J896" i="6"/>
  <c r="J886" i="6"/>
  <c r="J895" i="6"/>
  <c r="J875" i="6"/>
  <c r="I872" i="6"/>
  <c r="I880" i="6"/>
  <c r="I879" i="6"/>
  <c r="I873" i="6"/>
  <c r="I885" i="6"/>
  <c r="I882" i="6"/>
  <c r="I862" i="6"/>
  <c r="I878" i="6"/>
  <c r="I894" i="6"/>
  <c r="I874" i="6"/>
  <c r="H891" i="6"/>
  <c r="H919" i="6"/>
  <c r="H927" i="6"/>
  <c r="H888" i="6"/>
  <c r="H928" i="6"/>
  <c r="H921" i="6"/>
  <c r="K856" i="6"/>
  <c r="K860" i="6"/>
  <c r="K884" i="6"/>
  <c r="K857" i="6"/>
  <c r="K867" i="6"/>
  <c r="K853" i="6"/>
  <c r="K858" i="6"/>
  <c r="K861" i="6"/>
  <c r="K854" i="6"/>
  <c r="K865" i="6"/>
  <c r="K855" i="6"/>
  <c r="K859" i="6"/>
  <c r="K881" i="6"/>
  <c r="J913" i="6"/>
  <c r="J917" i="6"/>
  <c r="J929" i="6"/>
  <c r="J933" i="6"/>
  <c r="J932" i="6"/>
  <c r="J910" i="6"/>
  <c r="J930" i="6"/>
  <c r="J934" i="6"/>
  <c r="J915" i="6"/>
  <c r="J931" i="6"/>
  <c r="J923" i="6"/>
  <c r="I940" i="6"/>
  <c r="I943" i="6"/>
  <c r="I941" i="6"/>
  <c r="I942" i="6"/>
  <c r="H1006" i="6"/>
  <c r="H996" i="6"/>
  <c r="H1080" i="6"/>
  <c r="H1030" i="6"/>
  <c r="H1087" i="6"/>
  <c r="H1082" i="6"/>
  <c r="H1090" i="6"/>
  <c r="H1085" i="6"/>
  <c r="K1011" i="6"/>
  <c r="K1015" i="6"/>
  <c r="K1019" i="6"/>
  <c r="K1023" i="6"/>
  <c r="K1004" i="6"/>
  <c r="K1016" i="6"/>
  <c r="K1024" i="6"/>
  <c r="K1028" i="6"/>
  <c r="K1018" i="6"/>
  <c r="K1013" i="6"/>
  <c r="K1014" i="6"/>
  <c r="K1009" i="6"/>
  <c r="I1064" i="6"/>
  <c r="I1062" i="6"/>
  <c r="H951" i="6"/>
  <c r="H999" i="6"/>
  <c r="H958" i="6"/>
  <c r="H982" i="6"/>
  <c r="H990" i="6"/>
  <c r="H956" i="6"/>
  <c r="H980" i="6"/>
  <c r="H984" i="6"/>
  <c r="H988" i="6"/>
  <c r="H981" i="6"/>
  <c r="K944" i="6"/>
  <c r="K948" i="6"/>
  <c r="K952" i="6"/>
  <c r="K947" i="6"/>
  <c r="K953" i="6"/>
  <c r="K991" i="6"/>
  <c r="K954" i="6"/>
  <c r="K959" i="6"/>
  <c r="K992" i="6"/>
  <c r="K957" i="6"/>
  <c r="K950" i="6"/>
  <c r="K945" i="6"/>
  <c r="K955" i="6"/>
  <c r="K977" i="6"/>
  <c r="K1001" i="6"/>
  <c r="J969" i="6"/>
  <c r="J968" i="6"/>
  <c r="J976" i="6"/>
  <c r="J978" i="6"/>
  <c r="J967" i="6"/>
  <c r="J979" i="6"/>
  <c r="J975" i="6"/>
  <c r="I964" i="6"/>
  <c r="I963" i="6"/>
  <c r="I983" i="6"/>
  <c r="I987" i="6"/>
  <c r="I965" i="6"/>
  <c r="I985" i="6"/>
  <c r="I989" i="6"/>
  <c r="I1026" i="6"/>
  <c r="I966" i="6"/>
  <c r="I1025" i="6"/>
  <c r="H1007" i="6"/>
  <c r="H1027" i="6"/>
  <c r="H1031" i="6"/>
  <c r="H1035" i="6"/>
  <c r="H1039" i="6"/>
  <c r="H1033" i="6"/>
  <c r="H1040" i="6"/>
  <c r="H1021" i="6"/>
  <c r="H1037" i="6"/>
  <c r="H1043" i="6"/>
  <c r="H1083" i="6"/>
  <c r="H1034" i="6"/>
  <c r="H1041" i="6"/>
  <c r="H1029" i="6"/>
  <c r="H1036" i="6"/>
  <c r="H1038" i="6"/>
  <c r="H1045" i="6"/>
  <c r="K995" i="6"/>
  <c r="K1003" i="6"/>
  <c r="K1000" i="6"/>
  <c r="K1008" i="6"/>
  <c r="K1012" i="6"/>
  <c r="K1020" i="6"/>
  <c r="K994" i="6"/>
  <c r="K1002" i="6"/>
  <c r="K1010" i="6"/>
  <c r="K997" i="6"/>
  <c r="K1005" i="6"/>
  <c r="K1022" i="6"/>
  <c r="K993" i="6"/>
  <c r="J949" i="6"/>
  <c r="J946" i="6"/>
  <c r="J998" i="6"/>
  <c r="J1074" i="6"/>
  <c r="J1078" i="6"/>
  <c r="J1094" i="6"/>
  <c r="J1065" i="6"/>
  <c r="J1069" i="6"/>
  <c r="J1077" i="6"/>
  <c r="J1081" i="6"/>
  <c r="J1093" i="6"/>
  <c r="J1101" i="6"/>
  <c r="J1076" i="6"/>
  <c r="J1084" i="6"/>
  <c r="J1096" i="6"/>
  <c r="J1067" i="6"/>
  <c r="J1099" i="6"/>
  <c r="J1063" i="6"/>
  <c r="J1079" i="6"/>
  <c r="I960" i="6"/>
  <c r="I972" i="6"/>
  <c r="I971" i="6"/>
  <c r="I961" i="6"/>
  <c r="I973" i="6"/>
  <c r="I962" i="6"/>
  <c r="I974" i="6"/>
  <c r="I970" i="6"/>
  <c r="I986" i="6"/>
  <c r="H1192" i="6"/>
  <c r="H1196" i="6"/>
  <c r="H1208" i="6"/>
  <c r="H1292" i="6"/>
  <c r="H1300" i="6"/>
  <c r="H1203" i="6"/>
  <c r="H1211" i="6"/>
  <c r="H1287" i="6"/>
  <c r="H1303" i="6"/>
  <c r="H1238" i="6"/>
  <c r="H1290" i="6"/>
  <c r="H1294" i="6"/>
  <c r="H1193" i="6"/>
  <c r="H1285" i="6"/>
  <c r="K1071" i="6"/>
  <c r="K1075" i="6"/>
  <c r="K1255" i="6"/>
  <c r="K1068" i="6"/>
  <c r="K1072" i="6"/>
  <c r="K1256" i="6"/>
  <c r="K1066" i="6"/>
  <c r="K1258" i="6"/>
  <c r="K1275" i="6"/>
  <c r="K1266" i="6"/>
  <c r="K1271" i="6"/>
  <c r="K1070" i="6"/>
  <c r="K1267" i="6"/>
  <c r="K1273" i="6"/>
  <c r="K1073" i="6"/>
  <c r="K1257" i="6"/>
  <c r="J1246" i="6"/>
  <c r="J1254" i="6"/>
  <c r="J1262" i="6"/>
  <c r="J1274" i="6"/>
  <c r="J1265" i="6"/>
  <c r="J1260" i="6"/>
  <c r="J1264" i="6"/>
  <c r="J1268" i="6"/>
  <c r="J1272" i="6"/>
  <c r="J1276" i="6"/>
  <c r="J1243" i="6"/>
  <c r="J1259" i="6"/>
  <c r="J1251" i="6"/>
  <c r="I1229" i="6"/>
  <c r="I1305" i="6"/>
  <c r="I1224" i="6"/>
  <c r="I1228" i="6"/>
  <c r="I1231" i="6"/>
  <c r="I1307" i="6"/>
  <c r="I1222" i="6"/>
  <c r="I1302" i="6"/>
  <c r="I1214" i="6"/>
  <c r="I1230" i="6"/>
  <c r="I1226" i="6"/>
  <c r="I1202" i="6"/>
  <c r="H1179" i="6"/>
  <c r="H1187" i="6"/>
  <c r="H1247" i="6"/>
  <c r="H1185" i="6"/>
  <c r="H1277" i="6"/>
  <c r="K1288" i="6"/>
  <c r="K1304" i="6"/>
  <c r="K1291" i="6"/>
  <c r="K1297" i="6"/>
  <c r="K1313" i="6"/>
  <c r="K1298" i="6"/>
  <c r="K1309" i="6"/>
  <c r="K1299" i="6"/>
  <c r="K1310" i="6"/>
  <c r="K1372" i="6"/>
  <c r="K1311" i="6"/>
  <c r="K1301" i="6"/>
  <c r="I1237" i="6"/>
  <c r="I1261" i="6"/>
  <c r="I1293" i="6"/>
  <c r="I1108" i="6"/>
  <c r="I1204" i="6"/>
  <c r="I1212" i="6"/>
  <c r="I1232" i="6"/>
  <c r="I1240" i="6"/>
  <c r="I1244" i="6"/>
  <c r="I1252" i="6"/>
  <c r="I1296" i="6"/>
  <c r="I1115" i="6"/>
  <c r="I1235" i="6"/>
  <c r="I1239" i="6"/>
  <c r="I1283" i="6"/>
  <c r="I1295" i="6"/>
  <c r="I1110" i="6"/>
  <c r="I1102" i="6"/>
  <c r="I1278" i="6"/>
  <c r="I1242" i="6"/>
  <c r="H1248" i="6"/>
  <c r="H1263" i="6"/>
  <c r="H1190" i="6"/>
  <c r="H1206" i="6"/>
  <c r="H1250" i="6"/>
  <c r="H1233" i="6"/>
  <c r="H1209" i="6"/>
  <c r="H1253" i="6"/>
  <c r="H1213" i="6"/>
  <c r="K1199" i="6"/>
  <c r="K1223" i="6"/>
  <c r="K1227" i="6"/>
  <c r="K1200" i="6"/>
  <c r="K1220" i="6"/>
  <c r="K1218" i="6"/>
  <c r="K1221" i="6"/>
  <c r="K1198" i="6"/>
  <c r="K1201" i="6"/>
  <c r="K1306" i="6"/>
  <c r="K1225" i="6"/>
  <c r="J1170" i="6"/>
  <c r="J1174" i="6"/>
  <c r="J1178" i="6"/>
  <c r="J1182" i="6"/>
  <c r="J1186" i="6"/>
  <c r="J1194" i="6"/>
  <c r="J1210" i="6"/>
  <c r="J1169" i="6"/>
  <c r="J1173" i="6"/>
  <c r="J1177" i="6"/>
  <c r="J1189" i="6"/>
  <c r="J1197" i="6"/>
  <c r="J1205" i="6"/>
  <c r="J1217" i="6"/>
  <c r="J1249" i="6"/>
  <c r="J1172" i="6"/>
  <c r="J1176" i="6"/>
  <c r="J1180" i="6"/>
  <c r="J1184" i="6"/>
  <c r="J1188" i="6"/>
  <c r="J1216" i="6"/>
  <c r="J1195" i="6"/>
  <c r="J1171" i="6"/>
  <c r="J1219" i="6"/>
  <c r="J1183" i="6"/>
  <c r="J1215" i="6"/>
  <c r="J1207" i="6"/>
  <c r="J1191" i="6"/>
  <c r="J1175" i="6"/>
  <c r="I1049" i="6"/>
  <c r="I1097" i="6"/>
  <c r="I1117" i="6"/>
  <c r="I1153" i="6"/>
  <c r="I1088" i="6"/>
  <c r="I1104" i="6"/>
  <c r="I1112" i="6"/>
  <c r="I1120" i="6"/>
  <c r="I1055" i="6"/>
  <c r="I1091" i="6"/>
  <c r="I1119" i="6"/>
  <c r="I1123" i="6"/>
  <c r="I1126" i="6"/>
  <c r="I1058" i="6"/>
  <c r="I1086" i="6"/>
  <c r="I1114" i="6"/>
  <c r="H1124" i="6"/>
  <c r="H1059" i="6"/>
  <c r="H1127" i="6"/>
  <c r="H1131" i="6"/>
  <c r="H1150" i="6"/>
  <c r="H1154" i="6"/>
  <c r="H1121" i="6"/>
  <c r="H1129" i="6"/>
  <c r="K1095" i="6"/>
  <c r="K1103" i="6"/>
  <c r="K1107" i="6"/>
  <c r="K1111" i="6"/>
  <c r="K1100" i="6"/>
  <c r="K1098" i="6"/>
  <c r="K1234" i="6"/>
  <c r="K1270" i="6"/>
  <c r="K1109" i="6"/>
  <c r="K1245" i="6"/>
  <c r="K1105" i="6"/>
  <c r="K1113" i="6"/>
  <c r="K1269" i="6"/>
  <c r="J1130" i="6"/>
  <c r="J1134" i="6"/>
  <c r="J1138" i="6"/>
  <c r="J1060" i="6"/>
  <c r="J1132" i="6"/>
  <c r="J1136" i="6"/>
  <c r="J1139" i="6"/>
  <c r="J1135" i="6"/>
  <c r="I1032" i="6"/>
  <c r="I1053" i="6"/>
  <c r="I1057" i="6"/>
  <c r="I1061" i="6"/>
  <c r="I1089" i="6"/>
  <c r="I1044" i="6"/>
  <c r="I1048" i="6"/>
  <c r="I1052" i="6"/>
  <c r="I1056" i="6"/>
  <c r="I1092" i="6"/>
  <c r="I1047" i="6"/>
  <c r="I1051" i="6"/>
  <c r="I1046" i="6"/>
  <c r="I1042" i="6"/>
  <c r="I1106" i="6"/>
  <c r="I1054" i="6"/>
  <c r="I1118" i="6"/>
  <c r="I1050" i="6"/>
  <c r="H1156" i="6"/>
  <c r="H1160" i="6"/>
  <c r="H1151" i="6"/>
  <c r="H1162" i="6"/>
  <c r="H1161" i="6"/>
  <c r="H1157" i="6"/>
  <c r="K1147" i="6"/>
  <c r="K1155" i="6"/>
  <c r="K1128" i="6"/>
  <c r="K1122" i="6"/>
  <c r="K1133" i="6"/>
  <c r="K1149" i="6"/>
  <c r="K1137" i="6"/>
  <c r="J1158" i="6"/>
  <c r="J1282" i="6"/>
  <c r="J1286" i="6"/>
  <c r="J1386" i="6"/>
  <c r="J1125" i="6"/>
  <c r="J1241" i="6"/>
  <c r="J1281" i="6"/>
  <c r="J1289" i="6"/>
  <c r="J1116" i="6"/>
  <c r="J1152" i="6"/>
  <c r="J1236" i="6"/>
  <c r="J1280" i="6"/>
  <c r="J1284" i="6"/>
  <c r="J1384" i="6"/>
  <c r="J1388" i="6"/>
  <c r="J1363" i="6"/>
  <c r="J1279" i="6"/>
  <c r="J1159" i="6"/>
  <c r="I1333" i="6"/>
  <c r="I1337" i="6"/>
  <c r="I1345" i="6"/>
  <c r="I1401" i="6"/>
  <c r="I1340" i="6"/>
  <c r="I1396" i="6"/>
  <c r="I1331" i="6"/>
  <c r="I1335" i="6"/>
  <c r="I1351" i="6"/>
  <c r="I1355" i="6"/>
  <c r="I1398" i="6"/>
  <c r="I1394" i="6"/>
  <c r="H1336" i="6"/>
  <c r="H1404" i="6"/>
  <c r="H1416" i="6"/>
  <c r="H1399" i="6"/>
  <c r="H1407" i="6"/>
  <c r="H1411" i="6"/>
  <c r="H1415" i="6"/>
  <c r="H1334" i="6"/>
  <c r="H1338" i="6"/>
  <c r="H1414" i="6"/>
  <c r="H1418" i="6"/>
  <c r="H1329" i="6"/>
  <c r="H1409" i="6"/>
  <c r="K1402" i="6"/>
  <c r="K1406" i="6"/>
  <c r="K1410" i="6"/>
  <c r="K1403" i="6"/>
  <c r="K1400" i="6"/>
  <c r="K1408" i="6"/>
  <c r="K1412" i="6"/>
  <c r="K1397" i="6"/>
  <c r="K1417" i="6"/>
  <c r="K1357" i="6"/>
  <c r="K1405" i="6"/>
  <c r="J1346" i="6"/>
  <c r="J1354" i="6"/>
  <c r="J1358" i="6"/>
  <c r="J1349" i="6"/>
  <c r="J1393" i="6"/>
  <c r="J1352" i="6"/>
  <c r="J1356" i="6"/>
  <c r="J1360" i="6"/>
  <c r="J1395" i="6"/>
  <c r="J1343" i="6"/>
  <c r="J1359" i="6"/>
  <c r="J1391" i="6"/>
  <c r="H1308" i="6"/>
  <c r="H1312" i="6"/>
  <c r="H1371" i="6"/>
  <c r="H1383" i="6"/>
  <c r="H1387" i="6"/>
  <c r="H1362" i="6"/>
  <c r="H1374" i="6"/>
  <c r="H1365" i="6"/>
  <c r="K1163" i="6"/>
  <c r="K1167" i="6"/>
  <c r="K1164" i="6"/>
  <c r="K1168" i="6"/>
  <c r="K1165" i="6"/>
  <c r="K1166" i="6"/>
  <c r="J1318" i="6"/>
  <c r="J1366" i="6"/>
  <c r="J1370" i="6"/>
  <c r="J1378" i="6"/>
  <c r="J1382" i="6"/>
  <c r="J1321" i="6"/>
  <c r="J1361" i="6"/>
  <c r="J1373" i="6"/>
  <c r="J1364" i="6"/>
  <c r="J1376" i="6"/>
  <c r="J1380" i="6"/>
  <c r="J1323" i="6"/>
  <c r="J1327" i="6"/>
  <c r="J1375" i="6"/>
  <c r="J1367" i="6"/>
  <c r="I1141" i="6"/>
  <c r="I1145" i="6"/>
  <c r="I1140" i="6"/>
  <c r="I1144" i="6"/>
  <c r="I1148" i="6"/>
  <c r="I1143" i="6"/>
  <c r="I1142" i="6"/>
  <c r="I1146" i="6"/>
  <c r="H1320" i="6"/>
  <c r="H1392" i="6"/>
  <c r="H1379" i="6"/>
  <c r="H1390" i="6"/>
  <c r="H1377" i="6"/>
  <c r="H1369" i="6"/>
  <c r="H1385" i="6"/>
  <c r="H1381" i="6"/>
  <c r="H1389" i="6"/>
  <c r="K1316" i="6"/>
  <c r="K1324" i="6"/>
  <c r="K1328" i="6"/>
  <c r="K1332" i="6"/>
  <c r="K1344" i="6"/>
  <c r="K1348" i="6"/>
  <c r="K1339" i="6"/>
  <c r="K1350" i="6"/>
  <c r="K1314" i="6"/>
  <c r="K1319" i="6"/>
  <c r="K1325" i="6"/>
  <c r="K1330" i="6"/>
  <c r="K1341" i="6"/>
  <c r="K1315" i="6"/>
  <c r="K1326" i="6"/>
  <c r="K1342" i="6"/>
  <c r="K1347" i="6"/>
  <c r="K1368" i="6"/>
  <c r="K1353" i="6"/>
  <c r="K1317" i="6"/>
  <c r="K1322" i="6"/>
  <c r="J1422" i="6"/>
  <c r="J1426" i="6"/>
  <c r="J1430" i="6"/>
  <c r="J1434" i="6"/>
  <c r="J1438" i="6"/>
  <c r="J1442" i="6"/>
  <c r="J1446" i="6"/>
  <c r="J1450" i="6"/>
  <c r="J1454" i="6"/>
  <c r="J1458" i="6"/>
  <c r="J1462" i="6"/>
  <c r="J1466" i="6"/>
  <c r="J1470" i="6"/>
  <c r="J1474" i="6"/>
  <c r="J1478" i="6"/>
  <c r="J1482" i="6"/>
  <c r="J1486" i="6"/>
  <c r="J1490" i="6"/>
  <c r="J1494" i="6"/>
  <c r="J1498" i="6"/>
  <c r="J1502" i="6"/>
  <c r="J1506" i="6"/>
  <c r="J1510" i="6"/>
  <c r="J1514" i="6"/>
  <c r="J1518" i="6"/>
  <c r="J1522" i="6"/>
  <c r="J1526" i="6"/>
  <c r="J1530" i="6"/>
  <c r="J1534" i="6"/>
  <c r="J1538" i="6"/>
  <c r="J1542" i="6"/>
  <c r="J1546" i="6"/>
  <c r="J1550" i="6"/>
  <c r="J1554" i="6"/>
  <c r="J1558" i="6"/>
  <c r="J1562" i="6"/>
  <c r="J1566" i="6"/>
  <c r="J1570" i="6"/>
  <c r="J1574" i="6"/>
  <c r="J1578" i="6"/>
  <c r="J1582" i="6"/>
  <c r="J1586" i="6"/>
  <c r="J1590" i="6"/>
  <c r="J1594" i="6"/>
  <c r="J1598" i="6"/>
  <c r="J1602" i="6"/>
  <c r="J1606" i="6"/>
  <c r="J1610" i="6"/>
  <c r="J1614" i="6"/>
  <c r="J1618" i="6"/>
  <c r="J1622" i="6"/>
  <c r="J1626" i="6"/>
  <c r="J1630" i="6"/>
  <c r="J1634" i="6"/>
  <c r="J1638" i="6"/>
  <c r="J1642" i="6"/>
  <c r="J1646" i="6"/>
  <c r="J1650" i="6"/>
  <c r="J1654" i="6"/>
  <c r="J1658" i="6"/>
  <c r="J1662" i="6"/>
  <c r="J1666" i="6"/>
  <c r="J1670" i="6"/>
  <c r="J1674" i="6"/>
  <c r="J1678" i="6"/>
  <c r="J1682" i="6"/>
  <c r="J1686" i="6"/>
  <c r="J1690" i="6"/>
  <c r="J1694" i="6"/>
  <c r="J1698" i="6"/>
  <c r="J1702" i="6"/>
  <c r="J1706" i="6"/>
  <c r="J1710" i="6"/>
  <c r="J1714" i="6"/>
  <c r="J1718" i="6"/>
  <c r="J1722" i="6"/>
  <c r="J1726" i="6"/>
  <c r="J1730" i="6"/>
  <c r="J1734" i="6"/>
  <c r="J1738" i="6"/>
  <c r="J1742" i="6"/>
  <c r="J1746" i="6"/>
  <c r="J1750" i="6"/>
  <c r="J1754" i="6"/>
  <c r="J1758" i="6"/>
  <c r="J1762" i="6"/>
  <c r="J1766" i="6"/>
  <c r="J1770" i="6"/>
  <c r="J1774" i="6"/>
  <c r="J1778" i="6"/>
  <c r="J1782" i="6"/>
  <c r="J1786" i="6"/>
  <c r="J1790" i="6"/>
  <c r="J1794" i="6"/>
  <c r="J1798" i="6"/>
  <c r="J1802" i="6"/>
  <c r="J1806" i="6"/>
  <c r="J1810" i="6"/>
  <c r="J1814" i="6"/>
  <c r="J1818" i="6"/>
  <c r="J1421" i="6"/>
  <c r="J1425" i="6"/>
  <c r="J1429" i="6"/>
  <c r="J1433" i="6"/>
  <c r="J1437" i="6"/>
  <c r="J1441" i="6"/>
  <c r="J1445" i="6"/>
  <c r="J1449" i="6"/>
  <c r="J1453" i="6"/>
  <c r="J1457" i="6"/>
  <c r="J1461" i="6"/>
  <c r="J1465" i="6"/>
  <c r="J1469" i="6"/>
  <c r="J1473" i="6"/>
  <c r="J1477" i="6"/>
  <c r="J1481" i="6"/>
  <c r="J1485" i="6"/>
  <c r="J1489" i="6"/>
  <c r="J1493" i="6"/>
  <c r="J1497" i="6"/>
  <c r="J1501" i="6"/>
  <c r="J1505" i="6"/>
  <c r="J1509" i="6"/>
  <c r="J1513" i="6"/>
  <c r="J1517" i="6"/>
  <c r="J1521" i="6"/>
  <c r="J1525" i="6"/>
  <c r="J1529" i="6"/>
  <c r="J1533" i="6"/>
  <c r="J1537" i="6"/>
  <c r="J1541" i="6"/>
  <c r="J1545" i="6"/>
  <c r="J1549" i="6"/>
  <c r="J1553" i="6"/>
  <c r="J1557" i="6"/>
  <c r="J1561" i="6"/>
  <c r="J1565" i="6"/>
  <c r="J1569" i="6"/>
  <c r="J1573" i="6"/>
  <c r="J1577" i="6"/>
  <c r="J1581" i="6"/>
  <c r="J1585" i="6"/>
  <c r="J1589" i="6"/>
  <c r="J1593" i="6"/>
  <c r="J1597" i="6"/>
  <c r="J1601" i="6"/>
  <c r="J1605" i="6"/>
  <c r="J1609" i="6"/>
  <c r="J1613" i="6"/>
  <c r="J1617" i="6"/>
  <c r="J1621" i="6"/>
  <c r="J1625" i="6"/>
  <c r="J1629" i="6"/>
  <c r="J1633" i="6"/>
  <c r="J1637" i="6"/>
  <c r="J1641" i="6"/>
  <c r="J1645" i="6"/>
  <c r="J1649" i="6"/>
  <c r="J1653" i="6"/>
  <c r="J1657" i="6"/>
  <c r="J1665" i="6"/>
  <c r="J1669" i="6"/>
  <c r="J1673" i="6"/>
  <c r="J1677" i="6"/>
  <c r="J1681" i="6"/>
  <c r="J1685" i="6"/>
  <c r="J1689" i="6"/>
  <c r="J1693" i="6"/>
  <c r="J1697" i="6"/>
  <c r="J1701" i="6"/>
  <c r="J1705" i="6"/>
  <c r="J1709" i="6"/>
  <c r="J1713" i="6"/>
  <c r="J1717" i="6"/>
  <c r="J1721" i="6"/>
  <c r="J1725" i="6"/>
  <c r="J1729" i="6"/>
  <c r="J1733" i="6"/>
  <c r="J1420" i="6"/>
  <c r="J1424" i="6"/>
  <c r="J1428" i="6"/>
  <c r="J1432" i="6"/>
  <c r="J1436" i="6"/>
  <c r="J1440" i="6"/>
  <c r="J1444" i="6"/>
  <c r="J1448" i="6"/>
  <c r="J1452" i="6"/>
  <c r="J1456" i="6"/>
  <c r="J1460" i="6"/>
  <c r="J1464" i="6"/>
  <c r="J1468" i="6"/>
  <c r="J1472" i="6"/>
  <c r="J1476" i="6"/>
  <c r="J1480" i="6"/>
  <c r="J1484" i="6"/>
  <c r="J1488" i="6"/>
  <c r="J1492" i="6"/>
  <c r="J1496" i="6"/>
  <c r="J1500" i="6"/>
  <c r="J1504" i="6"/>
  <c r="J1508" i="6"/>
  <c r="J1512" i="6"/>
  <c r="J1516" i="6"/>
  <c r="J1520" i="6"/>
  <c r="J1524" i="6"/>
  <c r="J1528" i="6"/>
  <c r="J1532" i="6"/>
  <c r="J1536" i="6"/>
  <c r="J1540" i="6"/>
  <c r="J1544" i="6"/>
  <c r="J1548" i="6"/>
  <c r="J1552" i="6"/>
  <c r="J1556" i="6"/>
  <c r="J1560" i="6"/>
  <c r="J1564" i="6"/>
  <c r="J1568" i="6"/>
  <c r="J1572" i="6"/>
  <c r="J1576" i="6"/>
  <c r="J1580" i="6"/>
  <c r="J1584" i="6"/>
  <c r="J1588" i="6"/>
  <c r="J1592" i="6"/>
  <c r="J1596" i="6"/>
  <c r="J1600" i="6"/>
  <c r="J1604" i="6"/>
  <c r="J1608" i="6"/>
  <c r="J1612" i="6"/>
  <c r="J1616" i="6"/>
  <c r="J1620" i="6"/>
  <c r="J1624" i="6"/>
  <c r="J1628" i="6"/>
  <c r="J1632" i="6"/>
  <c r="J1636" i="6"/>
  <c r="J1640" i="6"/>
  <c r="J1644" i="6"/>
  <c r="J1648" i="6"/>
  <c r="J1652" i="6"/>
  <c r="J1656" i="6"/>
  <c r="J1664" i="6"/>
  <c r="J1668" i="6"/>
  <c r="J1672" i="6"/>
  <c r="J1676" i="6"/>
  <c r="J1680" i="6"/>
  <c r="J1684" i="6"/>
  <c r="J1688" i="6"/>
  <c r="J1692" i="6"/>
  <c r="J1696" i="6"/>
  <c r="J1700" i="6"/>
  <c r="J1704" i="6"/>
  <c r="J1708" i="6"/>
  <c r="J1712" i="6"/>
  <c r="J1716" i="6"/>
  <c r="J1720" i="6"/>
  <c r="J1724" i="6"/>
  <c r="J1728" i="6"/>
  <c r="J1732" i="6"/>
  <c r="J1736" i="6"/>
  <c r="J1740" i="6"/>
  <c r="J1744" i="6"/>
  <c r="J1748" i="6"/>
  <c r="J1752" i="6"/>
  <c r="J1756" i="6"/>
  <c r="J1760" i="6"/>
  <c r="J1764" i="6"/>
  <c r="J1768" i="6"/>
  <c r="J1772" i="6"/>
  <c r="J1776" i="6"/>
  <c r="J1780" i="6"/>
  <c r="J1784" i="6"/>
  <c r="J1788" i="6"/>
  <c r="J1792" i="6"/>
  <c r="J1796" i="6"/>
  <c r="J1800" i="6"/>
  <c r="J1804" i="6"/>
  <c r="J1808" i="6"/>
  <c r="J1812" i="6"/>
  <c r="J1816" i="6"/>
  <c r="J1820" i="6"/>
  <c r="J1419" i="6"/>
  <c r="J1435" i="6"/>
  <c r="J1451" i="6"/>
  <c r="J1467" i="6"/>
  <c r="J1483" i="6"/>
  <c r="J1499" i="6"/>
  <c r="J1515" i="6"/>
  <c r="J1531" i="6"/>
  <c r="J1547" i="6"/>
  <c r="J1563" i="6"/>
  <c r="J1579" i="6"/>
  <c r="J1595" i="6"/>
  <c r="J1611" i="6"/>
  <c r="J1627" i="6"/>
  <c r="J1643" i="6"/>
  <c r="J1659" i="6"/>
  <c r="J1675" i="6"/>
  <c r="J1691" i="6"/>
  <c r="J1707" i="6"/>
  <c r="J1723" i="6"/>
  <c r="J1743" i="6"/>
  <c r="J1751" i="6"/>
  <c r="J1759" i="6"/>
  <c r="J1767" i="6"/>
  <c r="J1775" i="6"/>
  <c r="J1783" i="6"/>
  <c r="J1791" i="6"/>
  <c r="J1799" i="6"/>
  <c r="J1807" i="6"/>
  <c r="J1815" i="6"/>
  <c r="J1831" i="6"/>
  <c r="J1936" i="6"/>
  <c r="J1964" i="6"/>
  <c r="J1976" i="6"/>
  <c r="J1427" i="6"/>
  <c r="J1443" i="6"/>
  <c r="J1459" i="6"/>
  <c r="J1475" i="6"/>
  <c r="J1491" i="6"/>
  <c r="J1507" i="6"/>
  <c r="J1523" i="6"/>
  <c r="J1539" i="6"/>
  <c r="J1555" i="6"/>
  <c r="J1571" i="6"/>
  <c r="J1587" i="6"/>
  <c r="J1603" i="6"/>
  <c r="J1619" i="6"/>
  <c r="J1635" i="6"/>
  <c r="J1651" i="6"/>
  <c r="J1667" i="6"/>
  <c r="J1683" i="6"/>
  <c r="J1699" i="6"/>
  <c r="J1715" i="6"/>
  <c r="J1731" i="6"/>
  <c r="J1739" i="6"/>
  <c r="J1747" i="6"/>
  <c r="J1755" i="6"/>
  <c r="J1763" i="6"/>
  <c r="J1771" i="6"/>
  <c r="J1779" i="6"/>
  <c r="J1787" i="6"/>
  <c r="J1795" i="6"/>
  <c r="J1803" i="6"/>
  <c r="J1811" i="6"/>
  <c r="J1819" i="6"/>
  <c r="J1930" i="6"/>
  <c r="J1942" i="6"/>
  <c r="J1423" i="6"/>
  <c r="J1439" i="6"/>
  <c r="J1455" i="6"/>
  <c r="J1471" i="6"/>
  <c r="J1487" i="6"/>
  <c r="J1503" i="6"/>
  <c r="J1519" i="6"/>
  <c r="J1535" i="6"/>
  <c r="J1551" i="6"/>
  <c r="J1567" i="6"/>
  <c r="J1583" i="6"/>
  <c r="J1599" i="6"/>
  <c r="J1615" i="6"/>
  <c r="J1631" i="6"/>
  <c r="J1647" i="6"/>
  <c r="J1663" i="6"/>
  <c r="J1679" i="6"/>
  <c r="J1695" i="6"/>
  <c r="J1711" i="6"/>
  <c r="J1727" i="6"/>
  <c r="J1737" i="6"/>
  <c r="J1745" i="6"/>
  <c r="J1753" i="6"/>
  <c r="J1761" i="6"/>
  <c r="J1769" i="6"/>
  <c r="J1777" i="6"/>
  <c r="J1785" i="6"/>
  <c r="J1793" i="6"/>
  <c r="J1801" i="6"/>
  <c r="J1809" i="6"/>
  <c r="J1817" i="6"/>
  <c r="J1929" i="6"/>
  <c r="J1933" i="6"/>
  <c r="J1937" i="6"/>
  <c r="J1997" i="6"/>
  <c r="J1479" i="6"/>
  <c r="J1543" i="6"/>
  <c r="J1607" i="6"/>
  <c r="J1671" i="6"/>
  <c r="J1735" i="6"/>
  <c r="J1757" i="6"/>
  <c r="J1789" i="6"/>
  <c r="J1463" i="6"/>
  <c r="J1527" i="6"/>
  <c r="J1591" i="6"/>
  <c r="J1655" i="6"/>
  <c r="J1719" i="6"/>
  <c r="J1749" i="6"/>
  <c r="J1781" i="6"/>
  <c r="J1813" i="6"/>
  <c r="J1935" i="6"/>
  <c r="J1447" i="6"/>
  <c r="J1511" i="6"/>
  <c r="J1575" i="6"/>
  <c r="J1639" i="6"/>
  <c r="J1703" i="6"/>
  <c r="J1741" i="6"/>
  <c r="J1773" i="6"/>
  <c r="J1805" i="6"/>
  <c r="J1931" i="6"/>
  <c r="J1963" i="6"/>
  <c r="J1623" i="6"/>
  <c r="J1765" i="6"/>
  <c r="J1559" i="6"/>
  <c r="J1495" i="6"/>
  <c r="J1431" i="6"/>
  <c r="J1687" i="6"/>
  <c r="J1797" i="6"/>
  <c r="J1927" i="6"/>
  <c r="J1991" i="6"/>
  <c r="I1821" i="6"/>
  <c r="I1825" i="6"/>
  <c r="I1829" i="6"/>
  <c r="I1833" i="6"/>
  <c r="I1837" i="6"/>
  <c r="I1841" i="6"/>
  <c r="I1845" i="6"/>
  <c r="I1849" i="6"/>
  <c r="I1853" i="6"/>
  <c r="I1857" i="6"/>
  <c r="I1861" i="6"/>
  <c r="I1865" i="6"/>
  <c r="I1869" i="6"/>
  <c r="I1873" i="6"/>
  <c r="I1877" i="6"/>
  <c r="I1881" i="6"/>
  <c r="I1885" i="6"/>
  <c r="I1823" i="6"/>
  <c r="I1827" i="6"/>
  <c r="I1835" i="6"/>
  <c r="I1839" i="6"/>
  <c r="I1843" i="6"/>
  <c r="I1847" i="6"/>
  <c r="I1851" i="6"/>
  <c r="I1855" i="6"/>
  <c r="I1859" i="6"/>
  <c r="I1863" i="6"/>
  <c r="I1867" i="6"/>
  <c r="I1871" i="6"/>
  <c r="I1875" i="6"/>
  <c r="I1879" i="6"/>
  <c r="I1883" i="6"/>
  <c r="I1826" i="6"/>
  <c r="I1834" i="6"/>
  <c r="I1842" i="6"/>
  <c r="I1850" i="6"/>
  <c r="I1858" i="6"/>
  <c r="I1866" i="6"/>
  <c r="I1874" i="6"/>
  <c r="I1882" i="6"/>
  <c r="I1887" i="6"/>
  <c r="I1891" i="6"/>
  <c r="I1895" i="6"/>
  <c r="I1899" i="6"/>
  <c r="I1903" i="6"/>
  <c r="I1907" i="6"/>
  <c r="I1911" i="6"/>
  <c r="I1915" i="6"/>
  <c r="I1919" i="6"/>
  <c r="I1923" i="6"/>
  <c r="I1822" i="6"/>
  <c r="I1830" i="6"/>
  <c r="I1838" i="6"/>
  <c r="I1846" i="6"/>
  <c r="I1854" i="6"/>
  <c r="I1862" i="6"/>
  <c r="I1870" i="6"/>
  <c r="I1878" i="6"/>
  <c r="I1886" i="6"/>
  <c r="I1889" i="6"/>
  <c r="I1893" i="6"/>
  <c r="I1897" i="6"/>
  <c r="I1901" i="6"/>
  <c r="I1905" i="6"/>
  <c r="I1909" i="6"/>
  <c r="I1913" i="6"/>
  <c r="I1917" i="6"/>
  <c r="I1921" i="6"/>
  <c r="I1925" i="6"/>
  <c r="I1965" i="6"/>
  <c r="I1828" i="6"/>
  <c r="I1836" i="6"/>
  <c r="I1844" i="6"/>
  <c r="I1852" i="6"/>
  <c r="I1860" i="6"/>
  <c r="I1868" i="6"/>
  <c r="I1876" i="6"/>
  <c r="I1884" i="6"/>
  <c r="I1888" i="6"/>
  <c r="I1892" i="6"/>
  <c r="I1896" i="6"/>
  <c r="I1900" i="6"/>
  <c r="I1904" i="6"/>
  <c r="I1908" i="6"/>
  <c r="I1912" i="6"/>
  <c r="I1916" i="6"/>
  <c r="I1920" i="6"/>
  <c r="I1924" i="6"/>
  <c r="I1928" i="6"/>
  <c r="I1932" i="6"/>
  <c r="I1832" i="6"/>
  <c r="I1864" i="6"/>
  <c r="I1902" i="6"/>
  <c r="I1918" i="6"/>
  <c r="I1824" i="6"/>
  <c r="I1856" i="6"/>
  <c r="I1898" i="6"/>
  <c r="I1914" i="6"/>
  <c r="I1848" i="6"/>
  <c r="I1880" i="6"/>
  <c r="I1894" i="6"/>
  <c r="I1910" i="6"/>
  <c r="I1926" i="6"/>
  <c r="I1890" i="6"/>
  <c r="I1938" i="6"/>
  <c r="I1872" i="6"/>
  <c r="I1922" i="6"/>
  <c r="I1840" i="6"/>
  <c r="I1906" i="6"/>
  <c r="K1660" i="6"/>
  <c r="K1661" i="6"/>
  <c r="K1979" i="6"/>
  <c r="K1977" i="6"/>
  <c r="K1934" i="6"/>
  <c r="J1940" i="6"/>
  <c r="J1972" i="6"/>
  <c r="J1946" i="6"/>
  <c r="I1971" i="6"/>
  <c r="I2055" i="6"/>
  <c r="I1969" i="6"/>
  <c r="I1966" i="6"/>
  <c r="I1974" i="6"/>
  <c r="H1954" i="6"/>
  <c r="H1956" i="6"/>
  <c r="H1945" i="6"/>
  <c r="H1941" i="6"/>
  <c r="K1999" i="6"/>
  <c r="K1980" i="6"/>
  <c r="K1984" i="6"/>
  <c r="K2000" i="6"/>
  <c r="K1993" i="6"/>
  <c r="K1998" i="6"/>
  <c r="J1992" i="6"/>
  <c r="J2056" i="6"/>
  <c r="J1994" i="6"/>
  <c r="J1981" i="6"/>
  <c r="J1985" i="6"/>
  <c r="J1967" i="6"/>
  <c r="H1970" i="6"/>
  <c r="H1968" i="6"/>
  <c r="H1995" i="6"/>
  <c r="K1943" i="6"/>
  <c r="K1955" i="6"/>
  <c r="K1957" i="6"/>
  <c r="J1948" i="6"/>
  <c r="J1950" i="6"/>
  <c r="J2089" i="6"/>
  <c r="I1951" i="6"/>
  <c r="I1949" i="6"/>
  <c r="H1982" i="6"/>
  <c r="H1986" i="6"/>
  <c r="H1988" i="6"/>
  <c r="H2057" i="6"/>
  <c r="H2001" i="6"/>
  <c r="J1958" i="6"/>
  <c r="J1947" i="6"/>
  <c r="I2067" i="6"/>
  <c r="I2041" i="6"/>
  <c r="I2061" i="6"/>
  <c r="I2044" i="6"/>
  <c r="I2048" i="6"/>
  <c r="I2064" i="6"/>
  <c r="H2062" i="6"/>
  <c r="H2066" i="6"/>
  <c r="H2076" i="6"/>
  <c r="H1975" i="6"/>
  <c r="H2059" i="6"/>
  <c r="H2075" i="6"/>
  <c r="H1973" i="6"/>
  <c r="H2069" i="6"/>
  <c r="H2077" i="6"/>
  <c r="K2011" i="6"/>
  <c r="K2009" i="6"/>
  <c r="K2013" i="6"/>
  <c r="K2045" i="6"/>
  <c r="K2053" i="6"/>
  <c r="K2006" i="6"/>
  <c r="K2014" i="6"/>
  <c r="K2042" i="6"/>
  <c r="K2050" i="6"/>
  <c r="J2072" i="6"/>
  <c r="J2070" i="6"/>
  <c r="J2074" i="6"/>
  <c r="J2095" i="6"/>
  <c r="I2047" i="6"/>
  <c r="I2063" i="6"/>
  <c r="I1996" i="6"/>
  <c r="I2060" i="6"/>
  <c r="I2058" i="6"/>
  <c r="H2026" i="6"/>
  <c r="H2030" i="6"/>
  <c r="H2020" i="6"/>
  <c r="H2024" i="6"/>
  <c r="H2032" i="6"/>
  <c r="H2019" i="6"/>
  <c r="H2025" i="6"/>
  <c r="H2029" i="6"/>
  <c r="K2031" i="6"/>
  <c r="K2039" i="6"/>
  <c r="K2036" i="6"/>
  <c r="K2040" i="6"/>
  <c r="K2073" i="6"/>
  <c r="K2034" i="6"/>
  <c r="K2038" i="6"/>
  <c r="J2012" i="6"/>
  <c r="J2016" i="6"/>
  <c r="J2018" i="6"/>
  <c r="J2022" i="6"/>
  <c r="J2054" i="6"/>
  <c r="J2017" i="6"/>
  <c r="J2021" i="6"/>
  <c r="J2051" i="6"/>
  <c r="J2015" i="6"/>
  <c r="J2027" i="6"/>
  <c r="I2023" i="6"/>
  <c r="I2035" i="6"/>
  <c r="I2043" i="6"/>
  <c r="I2071" i="6"/>
  <c r="I2033" i="6"/>
  <c r="I2037" i="6"/>
  <c r="I2065" i="6"/>
  <c r="I2028" i="6"/>
  <c r="I2052" i="6"/>
  <c r="I2068" i="6"/>
  <c r="I2046" i="6"/>
  <c r="H2010" i="6"/>
  <c r="H2003" i="6"/>
  <c r="H2007" i="6"/>
  <c r="H2005" i="6"/>
  <c r="K1983" i="6"/>
  <c r="K1987" i="6"/>
  <c r="K2004" i="6"/>
  <c r="K2008" i="6"/>
  <c r="K1989" i="6"/>
  <c r="K2049" i="6"/>
  <c r="K1990" i="6"/>
  <c r="K2002" i="6"/>
  <c r="J2080" i="6"/>
  <c r="J2084" i="6"/>
  <c r="J2088" i="6"/>
  <c r="J2079" i="6"/>
  <c r="J2086" i="6"/>
  <c r="J2081" i="6"/>
  <c r="J2083" i="6"/>
  <c r="J2087" i="6"/>
  <c r="J2082" i="6"/>
  <c r="I1959" i="6"/>
  <c r="I1961" i="6"/>
  <c r="I1952" i="6"/>
  <c r="I2092" i="6"/>
  <c r="H2098" i="6"/>
  <c r="H2106" i="6"/>
  <c r="H2114" i="6"/>
  <c r="H2195" i="6"/>
  <c r="H2204" i="6"/>
  <c r="H2201" i="6"/>
  <c r="H2217" i="6"/>
  <c r="H2152" i="6"/>
  <c r="H2216" i="6"/>
  <c r="H2104" i="6"/>
  <c r="K2091" i="6"/>
  <c r="K2159" i="6"/>
  <c r="K2096" i="6"/>
  <c r="K2097" i="6"/>
  <c r="K2157" i="6"/>
  <c r="K2154" i="6"/>
  <c r="J1953" i="6"/>
  <c r="J2093" i="6"/>
  <c r="J2198" i="6"/>
  <c r="J2090" i="6"/>
  <c r="J2202" i="6"/>
  <c r="J2078" i="6"/>
  <c r="J2094" i="6"/>
  <c r="J2199" i="6"/>
  <c r="J2153" i="6"/>
  <c r="J2105" i="6"/>
  <c r="J2107" i="6"/>
  <c r="I2203" i="6"/>
  <c r="I1960" i="6"/>
  <c r="I2200" i="6"/>
  <c r="I1962" i="6"/>
  <c r="H2218" i="6"/>
  <c r="H2211" i="6"/>
  <c r="H2220" i="6"/>
  <c r="H2224" i="6"/>
  <c r="H2100" i="6"/>
  <c r="H2109" i="6"/>
  <c r="H2205" i="6"/>
  <c r="H2222" i="6"/>
  <c r="H2209" i="6"/>
  <c r="H2229" i="6"/>
  <c r="H2207" i="6"/>
  <c r="K2247" i="6"/>
  <c r="K2251" i="6"/>
  <c r="K2255" i="6"/>
  <c r="K2244" i="6"/>
  <c r="K2248" i="6"/>
  <c r="K2252" i="6"/>
  <c r="K2264" i="6"/>
  <c r="K2276" i="6"/>
  <c r="K2245" i="6"/>
  <c r="K2249" i="6"/>
  <c r="K2253" i="6"/>
  <c r="K2257" i="6"/>
  <c r="K2246" i="6"/>
  <c r="K2250" i="6"/>
  <c r="K2254" i="6"/>
  <c r="J2148" i="6"/>
  <c r="J2160" i="6"/>
  <c r="J2168" i="6"/>
  <c r="J2172" i="6"/>
  <c r="J2180" i="6"/>
  <c r="J2196" i="6"/>
  <c r="J2150" i="6"/>
  <c r="J2166" i="6"/>
  <c r="J2099" i="6"/>
  <c r="J2161" i="6"/>
  <c r="J2163" i="6"/>
  <c r="J2170" i="6"/>
  <c r="J2179" i="6"/>
  <c r="J2151" i="6"/>
  <c r="J2158" i="6"/>
  <c r="J2174" i="6"/>
  <c r="J2146" i="6"/>
  <c r="J2155" i="6"/>
  <c r="J2169" i="6"/>
  <c r="I2139" i="6"/>
  <c r="I2167" i="6"/>
  <c r="I2171" i="6"/>
  <c r="I2175" i="6"/>
  <c r="I2177" i="6"/>
  <c r="I2193" i="6"/>
  <c r="I2142" i="6"/>
  <c r="I2121" i="6"/>
  <c r="I2144" i="6"/>
  <c r="I2176" i="6"/>
  <c r="I2192" i="6"/>
  <c r="I2194" i="6"/>
  <c r="I2173" i="6"/>
  <c r="I2182" i="6"/>
  <c r="I2141" i="6"/>
  <c r="H2256" i="6"/>
  <c r="H2260" i="6"/>
  <c r="H2268" i="6"/>
  <c r="H2272" i="6"/>
  <c r="H2259" i="6"/>
  <c r="H2263" i="6"/>
  <c r="H2267" i="6"/>
  <c r="H2271" i="6"/>
  <c r="H2275" i="6"/>
  <c r="H2258" i="6"/>
  <c r="H2262" i="6"/>
  <c r="H2266" i="6"/>
  <c r="H2270" i="6"/>
  <c r="H2274" i="6"/>
  <c r="H2265" i="6"/>
  <c r="H2261" i="6"/>
  <c r="H2273" i="6"/>
  <c r="H2269" i="6"/>
  <c r="K2103" i="6"/>
  <c r="K2111" i="6"/>
  <c r="K2223" i="6"/>
  <c r="K2227" i="6"/>
  <c r="K2124" i="6"/>
  <c r="K2136" i="6"/>
  <c r="K2221" i="6"/>
  <c r="K2233" i="6"/>
  <c r="K2110" i="6"/>
  <c r="K2130" i="6"/>
  <c r="K2134" i="6"/>
  <c r="K2138" i="6"/>
  <c r="K2206" i="6"/>
  <c r="K2226" i="6"/>
  <c r="K2230" i="6"/>
  <c r="K2234" i="6"/>
  <c r="J2184" i="6"/>
  <c r="J2188" i="6"/>
  <c r="J2189" i="6"/>
  <c r="J2191" i="6"/>
  <c r="J2186" i="6"/>
  <c r="J2181" i="6"/>
  <c r="J2183" i="6"/>
  <c r="J2190" i="6"/>
  <c r="J2187" i="6"/>
  <c r="J2178" i="6"/>
  <c r="J2185" i="6"/>
  <c r="I2115" i="6"/>
  <c r="I2225" i="6"/>
  <c r="I2101" i="6"/>
  <c r="I2108" i="6"/>
  <c r="I2156" i="6"/>
  <c r="I2112" i="6"/>
  <c r="I2162" i="6"/>
  <c r="I2116" i="6"/>
  <c r="I2164" i="6"/>
  <c r="H2122" i="6"/>
  <c r="H2126" i="6"/>
  <c r="H2117" i="6"/>
  <c r="H2131" i="6"/>
  <c r="H2133" i="6"/>
  <c r="H2140" i="6"/>
  <c r="H2119" i="6"/>
  <c r="H2128" i="6"/>
  <c r="H2135" i="6"/>
  <c r="H2137" i="6"/>
  <c r="H2125" i="6"/>
  <c r="H2132" i="6"/>
  <c r="H2127" i="6"/>
  <c r="H2129" i="6"/>
  <c r="K2123" i="6"/>
  <c r="K2143" i="6"/>
  <c r="K2147" i="6"/>
  <c r="K2120" i="6"/>
  <c r="K2113" i="6"/>
  <c r="K2145" i="6"/>
  <c r="K2149" i="6"/>
  <c r="K2165" i="6"/>
  <c r="K2102" i="6"/>
  <c r="K2118" i="6"/>
  <c r="J2208" i="6"/>
  <c r="J2212" i="6"/>
  <c r="J2214" i="6"/>
  <c r="J2197" i="6"/>
  <c r="J2213" i="6"/>
  <c r="J2215" i="6"/>
  <c r="J2210" i="6"/>
  <c r="J2219" i="6"/>
  <c r="I2237" i="6"/>
  <c r="I2241" i="6"/>
  <c r="I2228" i="6"/>
  <c r="I2232" i="6"/>
  <c r="I2236" i="6"/>
  <c r="I2240" i="6"/>
  <c r="I2231" i="6"/>
  <c r="I2235" i="6"/>
  <c r="I2239" i="6"/>
  <c r="I2243" i="6"/>
  <c r="I2238" i="6"/>
  <c r="I2242" i="6"/>
  <c r="H2328" i="6"/>
  <c r="H2332" i="6"/>
  <c r="H2307" i="6"/>
  <c r="H2327" i="6"/>
  <c r="H2326" i="6"/>
  <c r="H2329" i="6"/>
  <c r="H2333" i="6"/>
  <c r="H2317" i="6"/>
  <c r="K2323" i="6"/>
  <c r="K2331" i="6"/>
  <c r="K2335" i="6"/>
  <c r="K2324" i="6"/>
  <c r="K2336" i="6"/>
  <c r="K2340" i="6"/>
  <c r="K2344" i="6"/>
  <c r="K2348" i="6"/>
  <c r="K2313" i="6"/>
  <c r="K2325" i="6"/>
  <c r="K2349" i="6"/>
  <c r="K2322" i="6"/>
  <c r="K2330" i="6"/>
  <c r="K2338" i="6"/>
  <c r="K2342" i="6"/>
  <c r="K2346" i="6"/>
  <c r="J2290" i="6"/>
  <c r="J2294" i="6"/>
  <c r="J2314" i="6"/>
  <c r="J2350" i="6"/>
  <c r="J2293" i="6"/>
  <c r="J2288" i="6"/>
  <c r="J2292" i="6"/>
  <c r="J2287" i="6"/>
  <c r="J2295" i="6"/>
  <c r="J2311" i="6"/>
  <c r="I2361" i="6"/>
  <c r="I2360" i="6"/>
  <c r="I2359" i="6"/>
  <c r="I2363" i="6"/>
  <c r="I2362" i="6"/>
  <c r="H2300" i="6"/>
  <c r="H2316" i="6"/>
  <c r="H2320" i="6"/>
  <c r="H2299" i="6"/>
  <c r="H2319" i="6"/>
  <c r="H2310" i="6"/>
  <c r="H2321" i="6"/>
  <c r="H2301" i="6"/>
  <c r="K2303" i="6"/>
  <c r="K2296" i="6"/>
  <c r="K2304" i="6"/>
  <c r="K2297" i="6"/>
  <c r="K2309" i="6"/>
  <c r="K2286" i="6"/>
  <c r="K2298" i="6"/>
  <c r="K2302" i="6"/>
  <c r="K2306" i="6"/>
  <c r="K2318" i="6"/>
  <c r="J2345" i="6"/>
  <c r="J2312" i="6"/>
  <c r="J2352" i="6"/>
  <c r="J2351" i="6"/>
  <c r="J2315" i="6"/>
  <c r="J2343" i="6"/>
  <c r="I2277" i="6"/>
  <c r="I2281" i="6"/>
  <c r="I2285" i="6"/>
  <c r="I2289" i="6"/>
  <c r="I2305" i="6"/>
  <c r="I2280" i="6"/>
  <c r="I2284" i="6"/>
  <c r="I2308" i="6"/>
  <c r="I2279" i="6"/>
  <c r="I2283" i="6"/>
  <c r="I2291" i="6"/>
  <c r="I2282" i="6"/>
  <c r="I2278" i="6"/>
  <c r="H2356" i="6"/>
  <c r="H2339" i="6"/>
  <c r="H2347" i="6"/>
  <c r="H2355" i="6"/>
  <c r="H2334" i="6"/>
  <c r="H2354" i="6"/>
  <c r="H2358" i="6"/>
  <c r="H2341" i="6"/>
  <c r="H2357" i="6"/>
  <c r="H2337" i="6"/>
  <c r="H2353" i="6"/>
  <c r="K2367" i="6"/>
  <c r="K2364" i="6"/>
  <c r="K2365" i="6"/>
  <c r="K2366" i="6"/>
  <c r="J2430" i="6"/>
  <c r="J2454" i="6"/>
  <c r="J2506" i="6"/>
  <c r="J2514" i="6"/>
  <c r="J2509" i="6"/>
  <c r="J2420" i="6"/>
  <c r="J2504" i="6"/>
  <c r="J2511" i="6"/>
  <c r="I2433" i="6"/>
  <c r="I2437" i="6"/>
  <c r="I2428" i="6"/>
  <c r="I2440" i="6"/>
  <c r="I2448" i="6"/>
  <c r="I2452" i="6"/>
  <c r="I2435" i="6"/>
  <c r="I2439" i="6"/>
  <c r="I2443" i="6"/>
  <c r="I2447" i="6"/>
  <c r="I2442" i="6"/>
  <c r="I2438" i="6"/>
  <c r="K2488" i="6"/>
  <c r="K2486" i="6"/>
  <c r="J2382" i="6"/>
  <c r="J2406" i="6"/>
  <c r="J2414" i="6"/>
  <c r="J2405" i="6"/>
  <c r="J2380" i="6"/>
  <c r="J2404" i="6"/>
  <c r="J2408" i="6"/>
  <c r="J2412" i="6"/>
  <c r="J2375" i="6"/>
  <c r="J2423" i="6"/>
  <c r="I2369" i="6"/>
  <c r="I2377" i="6"/>
  <c r="I2381" i="6"/>
  <c r="I2401" i="6"/>
  <c r="I2425" i="6"/>
  <c r="I2368" i="6"/>
  <c r="I2372" i="6"/>
  <c r="I2376" i="6"/>
  <c r="I2416" i="6"/>
  <c r="I2371" i="6"/>
  <c r="I2379" i="6"/>
  <c r="I2383" i="6"/>
  <c r="I2415" i="6"/>
  <c r="I2378" i="6"/>
  <c r="I2374" i="6"/>
  <c r="H2392" i="6"/>
  <c r="H2400" i="6"/>
  <c r="H2391" i="6"/>
  <c r="H2399" i="6"/>
  <c r="H2403" i="6"/>
  <c r="H2402" i="6"/>
  <c r="H2393" i="6"/>
  <c r="K2387" i="6"/>
  <c r="K2407" i="6"/>
  <c r="K2411" i="6"/>
  <c r="K2388" i="6"/>
  <c r="K2389" i="6"/>
  <c r="K2409" i="6"/>
  <c r="K2413" i="6"/>
  <c r="K2449" i="6"/>
  <c r="K2390" i="6"/>
  <c r="K2450" i="6"/>
  <c r="J2458" i="6"/>
  <c r="J2462" i="6"/>
  <c r="J2445" i="6"/>
  <c r="J2453" i="6"/>
  <c r="J2457" i="6"/>
  <c r="J2461" i="6"/>
  <c r="J2465" i="6"/>
  <c r="J2469" i="6"/>
  <c r="J2460" i="6"/>
  <c r="J2464" i="6"/>
  <c r="J2451" i="6"/>
  <c r="J2467" i="6"/>
  <c r="J2431" i="6"/>
  <c r="J2463" i="6"/>
  <c r="J2459" i="6"/>
  <c r="J2507" i="6"/>
  <c r="J2455" i="6"/>
  <c r="I2417" i="6"/>
  <c r="I2421" i="6"/>
  <c r="I2429" i="6"/>
  <c r="I2424" i="6"/>
  <c r="I2432" i="6"/>
  <c r="I2436" i="6"/>
  <c r="I2444" i="6"/>
  <c r="I2419" i="6"/>
  <c r="I2427" i="6"/>
  <c r="I2446" i="6"/>
  <c r="I2426" i="6"/>
  <c r="I2434" i="6"/>
  <c r="I2418" i="6"/>
  <c r="H2500" i="6"/>
  <c r="H2508" i="6"/>
  <c r="H2520" i="6"/>
  <c r="H2487" i="6"/>
  <c r="H2491" i="6"/>
  <c r="H2503" i="6"/>
  <c r="H2523" i="6"/>
  <c r="H2370" i="6"/>
  <c r="H2422" i="6"/>
  <c r="H2498" i="6"/>
  <c r="H2502" i="6"/>
  <c r="H2518" i="6"/>
  <c r="H2489" i="6"/>
  <c r="H2505" i="6"/>
  <c r="H2373" i="6"/>
  <c r="H2501" i="6"/>
  <c r="H2517" i="6"/>
  <c r="H2493" i="6"/>
  <c r="H2525" i="6"/>
  <c r="K2395" i="6"/>
  <c r="K2384" i="6"/>
  <c r="K2396" i="6"/>
  <c r="K2385" i="6"/>
  <c r="K2397" i="6"/>
  <c r="K2386" i="6"/>
  <c r="K2394" i="6"/>
  <c r="K2398" i="6"/>
  <c r="K2410" i="6"/>
  <c r="J2662" i="6"/>
  <c r="J2714" i="6"/>
  <c r="J2718" i="6"/>
  <c r="J2617" i="6"/>
  <c r="J2709" i="6"/>
  <c r="J2616" i="6"/>
  <c r="J2620" i="6"/>
  <c r="J2632" i="6"/>
  <c r="J2716" i="6"/>
  <c r="J2724" i="6"/>
  <c r="J2627" i="6"/>
  <c r="J2635" i="6"/>
  <c r="J2727" i="6"/>
  <c r="J2711" i="6"/>
  <c r="I2497" i="6"/>
  <c r="I2681" i="6"/>
  <c r="I2697" i="6"/>
  <c r="I2492" i="6"/>
  <c r="I2496" i="6"/>
  <c r="I2680" i="6"/>
  <c r="I2495" i="6"/>
  <c r="I2499" i="6"/>
  <c r="I2679" i="6"/>
  <c r="I2691" i="6"/>
  <c r="I2695" i="6"/>
  <c r="I2699" i="6"/>
  <c r="I2494" i="6"/>
  <c r="I2490" i="6"/>
  <c r="I2682" i="6"/>
  <c r="I2690" i="6"/>
  <c r="H2684" i="6"/>
  <c r="H2688" i="6"/>
  <c r="H2692" i="6"/>
  <c r="H2696" i="6"/>
  <c r="H2700" i="6"/>
  <c r="H2667" i="6"/>
  <c r="H2675" i="6"/>
  <c r="H2683" i="6"/>
  <c r="H2670" i="6"/>
  <c r="H2678" i="6"/>
  <c r="H2686" i="6"/>
  <c r="H2698" i="6"/>
  <c r="H2689" i="6"/>
  <c r="K2648" i="6"/>
  <c r="K2652" i="6"/>
  <c r="K2653" i="6"/>
  <c r="K2729" i="6"/>
  <c r="K2626" i="6"/>
  <c r="K2638" i="6"/>
  <c r="K2646" i="6"/>
  <c r="K2650" i="6"/>
  <c r="K2654" i="6"/>
  <c r="K2726" i="6"/>
  <c r="K2655" i="6"/>
  <c r="K2731" i="6"/>
  <c r="J2609" i="6"/>
  <c r="J2701" i="6"/>
  <c r="J2611" i="6"/>
  <c r="J2671" i="6"/>
  <c r="J2603" i="6"/>
  <c r="I2721" i="6"/>
  <c r="I2725" i="6"/>
  <c r="I2733" i="6"/>
  <c r="I2737" i="6"/>
  <c r="I2712" i="6"/>
  <c r="I2728" i="6"/>
  <c r="I2796" i="6"/>
  <c r="I2715" i="6"/>
  <c r="I2723" i="6"/>
  <c r="I2735" i="6"/>
  <c r="I2734" i="6"/>
  <c r="I2722" i="6"/>
  <c r="K2539" i="6"/>
  <c r="K2532" i="6"/>
  <c r="K2526" i="6"/>
  <c r="K2534" i="6"/>
  <c r="K2628" i="6"/>
  <c r="K2636" i="6"/>
  <c r="K2656" i="6"/>
  <c r="K2664" i="6"/>
  <c r="K2668" i="6"/>
  <c r="K2676" i="6"/>
  <c r="K2720" i="6"/>
  <c r="K2661" i="6"/>
  <c r="K2685" i="6"/>
  <c r="K2717" i="6"/>
  <c r="K2666" i="6"/>
  <c r="K2702" i="6"/>
  <c r="K2659" i="6"/>
  <c r="K2663" i="6"/>
  <c r="K2707" i="6"/>
  <c r="K2719" i="6"/>
  <c r="J2614" i="6"/>
  <c r="J2630" i="6"/>
  <c r="J2674" i="6"/>
  <c r="J2633" i="6"/>
  <c r="J2637" i="6"/>
  <c r="J2657" i="6"/>
  <c r="J2677" i="6"/>
  <c r="J2672" i="6"/>
  <c r="J2687" i="6"/>
  <c r="I2625" i="6"/>
  <c r="I2645" i="6"/>
  <c r="I2649" i="6"/>
  <c r="I2624" i="6"/>
  <c r="I2644" i="6"/>
  <c r="I2623" i="6"/>
  <c r="I2647" i="6"/>
  <c r="I2651" i="6"/>
  <c r="I2622" i="6"/>
  <c r="I2730" i="6"/>
  <c r="I2642" i="6"/>
  <c r="H2596" i="6"/>
  <c r="H2600" i="6"/>
  <c r="H2604" i="6"/>
  <c r="H2608" i="6"/>
  <c r="H2612" i="6"/>
  <c r="H2640" i="6"/>
  <c r="H2595" i="6"/>
  <c r="H2599" i="6"/>
  <c r="H2607" i="6"/>
  <c r="H2615" i="6"/>
  <c r="H2619" i="6"/>
  <c r="H2631" i="6"/>
  <c r="H2639" i="6"/>
  <c r="H2643" i="6"/>
  <c r="H2594" i="6"/>
  <c r="H2598" i="6"/>
  <c r="H2602" i="6"/>
  <c r="H2606" i="6"/>
  <c r="H2610" i="6"/>
  <c r="H2618" i="6"/>
  <c r="H2634" i="6"/>
  <c r="H2601" i="6"/>
  <c r="H2597" i="6"/>
  <c r="H2613" i="6"/>
  <c r="H2629" i="6"/>
  <c r="H2593" i="6"/>
  <c r="H2641" i="6"/>
  <c r="H2673" i="6"/>
  <c r="H2621" i="6"/>
  <c r="K2479" i="6"/>
  <c r="K2515" i="6"/>
  <c r="K2543" i="6"/>
  <c r="K2547" i="6"/>
  <c r="K2512" i="6"/>
  <c r="K2528" i="6"/>
  <c r="K2536" i="6"/>
  <c r="K2544" i="6"/>
  <c r="K2473" i="6"/>
  <c r="K2521" i="6"/>
  <c r="K2541" i="6"/>
  <c r="K2577" i="6"/>
  <c r="K2482" i="6"/>
  <c r="K2510" i="6"/>
  <c r="K2538" i="6"/>
  <c r="K2550" i="6"/>
  <c r="J2574" i="6"/>
  <c r="J2578" i="6"/>
  <c r="J2545" i="6"/>
  <c r="J2553" i="6"/>
  <c r="J2548" i="6"/>
  <c r="J2483" i="6"/>
  <c r="J2555" i="6"/>
  <c r="J2551" i="6"/>
  <c r="I2529" i="6"/>
  <c r="I2533" i="6"/>
  <c r="I2537" i="6"/>
  <c r="I2669" i="6"/>
  <c r="I2693" i="6"/>
  <c r="I2524" i="6"/>
  <c r="I2519" i="6"/>
  <c r="I2527" i="6"/>
  <c r="I2531" i="6"/>
  <c r="I2535" i="6"/>
  <c r="I2522" i="6"/>
  <c r="I2694" i="6"/>
  <c r="I2658" i="6"/>
  <c r="H2484" i="6"/>
  <c r="H2556" i="6"/>
  <c r="H2560" i="6"/>
  <c r="H2559" i="6"/>
  <c r="H2563" i="6"/>
  <c r="H2554" i="6"/>
  <c r="H2558" i="6"/>
  <c r="H2562" i="6"/>
  <c r="K2471" i="6"/>
  <c r="K2475" i="6"/>
  <c r="K2456" i="6"/>
  <c r="K2468" i="6"/>
  <c r="K2472" i="6"/>
  <c r="K2476" i="6"/>
  <c r="K2480" i="6"/>
  <c r="K2516" i="6"/>
  <c r="K2477" i="6"/>
  <c r="K2481" i="6"/>
  <c r="K2485" i="6"/>
  <c r="K2513" i="6"/>
  <c r="K2466" i="6"/>
  <c r="K2470" i="6"/>
  <c r="K2474" i="6"/>
  <c r="K2478" i="6"/>
  <c r="K2530" i="6"/>
  <c r="K2542" i="6"/>
  <c r="J2586" i="6"/>
  <c r="J2581" i="6"/>
  <c r="J2585" i="6"/>
  <c r="J2580" i="6"/>
  <c r="J2584" i="6"/>
  <c r="J2575" i="6"/>
  <c r="I2557" i="6"/>
  <c r="I2561" i="6"/>
  <c r="I2573" i="6"/>
  <c r="I2552" i="6"/>
  <c r="I2571" i="6"/>
  <c r="I2579" i="6"/>
  <c r="I2546" i="6"/>
  <c r="H2540" i="6"/>
  <c r="H2576" i="6"/>
  <c r="H2660" i="6"/>
  <c r="H2704" i="6"/>
  <c r="H2708" i="6"/>
  <c r="H2808" i="6"/>
  <c r="H2812" i="6"/>
  <c r="H2583" i="6"/>
  <c r="H2703" i="6"/>
  <c r="H2787" i="6"/>
  <c r="H2582" i="6"/>
  <c r="H2706" i="6"/>
  <c r="H2710" i="6"/>
  <c r="H2665" i="6"/>
  <c r="H2713" i="6"/>
  <c r="H2810" i="6"/>
  <c r="H2549" i="6"/>
  <c r="H2705" i="6"/>
  <c r="K2764" i="6"/>
  <c r="K2820" i="6"/>
  <c r="K2757" i="6"/>
  <c r="K2761" i="6"/>
  <c r="K2769" i="6"/>
  <c r="K2825" i="6"/>
  <c r="K2818" i="6"/>
  <c r="K2822" i="6"/>
  <c r="K2755" i="6"/>
  <c r="K2759" i="6"/>
  <c r="K2775" i="6"/>
  <c r="K2779" i="6"/>
  <c r="J2758" i="6"/>
  <c r="J2762" i="6"/>
  <c r="J2838" i="6"/>
  <c r="J2842" i="6"/>
  <c r="J2753" i="6"/>
  <c r="J2833" i="6"/>
  <c r="J2828" i="6"/>
  <c r="J2823" i="6"/>
  <c r="J2831" i="6"/>
  <c r="J2839" i="6"/>
  <c r="J2760" i="6"/>
  <c r="J2840" i="6"/>
  <c r="J2835" i="6"/>
  <c r="I2781" i="6"/>
  <c r="I2821" i="6"/>
  <c r="I2829" i="6"/>
  <c r="I2841" i="6"/>
  <c r="I2824" i="6"/>
  <c r="I2832" i="6"/>
  <c r="I2836" i="6"/>
  <c r="I2826" i="6"/>
  <c r="I2834" i="6"/>
  <c r="I2827" i="6"/>
  <c r="I2830" i="6"/>
  <c r="H2776" i="6"/>
  <c r="H2780" i="6"/>
  <c r="H2784" i="6"/>
  <c r="H2767" i="6"/>
  <c r="H2783" i="6"/>
  <c r="H2815" i="6"/>
  <c r="H2819" i="6"/>
  <c r="H2770" i="6"/>
  <c r="H2778" i="6"/>
  <c r="H2773" i="6"/>
  <c r="H2782" i="6"/>
  <c r="H2817" i="6"/>
  <c r="J2786" i="6"/>
  <c r="J2798" i="6"/>
  <c r="J2789" i="6"/>
  <c r="J2732" i="6"/>
  <c r="J2807" i="6"/>
  <c r="J2736" i="6"/>
  <c r="J2795" i="6"/>
  <c r="J2811" i="6"/>
  <c r="I2589" i="6"/>
  <c r="I2588" i="6"/>
  <c r="I2592" i="6"/>
  <c r="I2587" i="6"/>
  <c r="I2591" i="6"/>
  <c r="I2590" i="6"/>
  <c r="H2788" i="6"/>
  <c r="H2800" i="6"/>
  <c r="H2804" i="6"/>
  <c r="H2747" i="6"/>
  <c r="H2751" i="6"/>
  <c r="H2791" i="6"/>
  <c r="H2799" i="6"/>
  <c r="H2794" i="6"/>
  <c r="H2802" i="6"/>
  <c r="H2797" i="6"/>
  <c r="H2742" i="6"/>
  <c r="H2790" i="6"/>
  <c r="H2806" i="6"/>
  <c r="H2785" i="6"/>
  <c r="H2745" i="6"/>
  <c r="K2567" i="6"/>
  <c r="K2564" i="6"/>
  <c r="K2568" i="6"/>
  <c r="K2572" i="6"/>
  <c r="K2565" i="6"/>
  <c r="K2569" i="6"/>
  <c r="K2566" i="6"/>
  <c r="K2570" i="6"/>
  <c r="J2814" i="6"/>
  <c r="J2793" i="6"/>
  <c r="J2801" i="6"/>
  <c r="J2805" i="6"/>
  <c r="J2809" i="6"/>
  <c r="J2813" i="6"/>
  <c r="J2744" i="6"/>
  <c r="J2816" i="6"/>
  <c r="J2803" i="6"/>
  <c r="I2741" i="6"/>
  <c r="I2749" i="6"/>
  <c r="I2765" i="6"/>
  <c r="I2777" i="6"/>
  <c r="I2740" i="6"/>
  <c r="I2748" i="6"/>
  <c r="I2752" i="6"/>
  <c r="I2756" i="6"/>
  <c r="I2768" i="6"/>
  <c r="I2772" i="6"/>
  <c r="I2792" i="6"/>
  <c r="I2743" i="6"/>
  <c r="I2738" i="6"/>
  <c r="I2746" i="6"/>
  <c r="I2754" i="6"/>
  <c r="I2739" i="6"/>
  <c r="I2763" i="6"/>
  <c r="I2771" i="6"/>
  <c r="I2774" i="6"/>
  <c r="I2766" i="6"/>
  <c r="I2750" i="6"/>
  <c r="H2844" i="6"/>
  <c r="H2848" i="6"/>
  <c r="H2852" i="6"/>
  <c r="H2856" i="6"/>
  <c r="H2860" i="6"/>
  <c r="H2864" i="6"/>
  <c r="H2868" i="6"/>
  <c r="H2872" i="6"/>
  <c r="H2876" i="6"/>
  <c r="H2880" i="6"/>
  <c r="H2884" i="6"/>
  <c r="H2888" i="6"/>
  <c r="H2892" i="6"/>
  <c r="H2896" i="6"/>
  <c r="H2900" i="6"/>
  <c r="H2904" i="6"/>
  <c r="H2908" i="6"/>
  <c r="H2912" i="6"/>
  <c r="H2916" i="6"/>
  <c r="H2920" i="6"/>
  <c r="H2924" i="6"/>
  <c r="H2928" i="6"/>
  <c r="H2932" i="6"/>
  <c r="H2936" i="6"/>
  <c r="H2940" i="6"/>
  <c r="H2944" i="6"/>
  <c r="H2948" i="6"/>
  <c r="H2952" i="6"/>
  <c r="H2956" i="6"/>
  <c r="H2960" i="6"/>
  <c r="H2964" i="6"/>
  <c r="H2968" i="6"/>
  <c r="H2972" i="6"/>
  <c r="H2976" i="6"/>
  <c r="H2980" i="6"/>
  <c r="H2984" i="6"/>
  <c r="H2988" i="6"/>
  <c r="H2992" i="6"/>
  <c r="H2996" i="6"/>
  <c r="H3000" i="6"/>
  <c r="H2843" i="6"/>
  <c r="H2847" i="6"/>
  <c r="H2851" i="6"/>
  <c r="H2855" i="6"/>
  <c r="H2859" i="6"/>
  <c r="H2863" i="6"/>
  <c r="H2867" i="6"/>
  <c r="H2871" i="6"/>
  <c r="H2875" i="6"/>
  <c r="H2879" i="6"/>
  <c r="H2883" i="6"/>
  <c r="H2887" i="6"/>
  <c r="H2891" i="6"/>
  <c r="H2895" i="6"/>
  <c r="H2899" i="6"/>
  <c r="H2903" i="6"/>
  <c r="H2907" i="6"/>
  <c r="H2911" i="6"/>
  <c r="H2915" i="6"/>
  <c r="H2850" i="6"/>
  <c r="H2858" i="6"/>
  <c r="H2866" i="6"/>
  <c r="H2874" i="6"/>
  <c r="H2882" i="6"/>
  <c r="H2890" i="6"/>
  <c r="H2898" i="6"/>
  <c r="H2906" i="6"/>
  <c r="H2914" i="6"/>
  <c r="H2919" i="6"/>
  <c r="H2926" i="6"/>
  <c r="H2933" i="6"/>
  <c r="H2935" i="6"/>
  <c r="H2942" i="6"/>
  <c r="H2949" i="6"/>
  <c r="H2951" i="6"/>
  <c r="H2958" i="6"/>
  <c r="H2965" i="6"/>
  <c r="H2967" i="6"/>
  <c r="H2974" i="6"/>
  <c r="H2981" i="6"/>
  <c r="H2983" i="6"/>
  <c r="H2990" i="6"/>
  <c r="H2997" i="6"/>
  <c r="H2999" i="6"/>
  <c r="H3004" i="6"/>
  <c r="H3008" i="6"/>
  <c r="H3012" i="6"/>
  <c r="H3016" i="6"/>
  <c r="H3020" i="6"/>
  <c r="H3024" i="6"/>
  <c r="H3028" i="6"/>
  <c r="H3032" i="6"/>
  <c r="H3036" i="6"/>
  <c r="H3040" i="6"/>
  <c r="H3044" i="6"/>
  <c r="H3048" i="6"/>
  <c r="H3052" i="6"/>
  <c r="H3056" i="6"/>
  <c r="H3060" i="6"/>
  <c r="H3064" i="6"/>
  <c r="H3068" i="6"/>
  <c r="H3072" i="6"/>
  <c r="H3076" i="6"/>
  <c r="H3080" i="6"/>
  <c r="H3088" i="6"/>
  <c r="H3092" i="6"/>
  <c r="H3096" i="6"/>
  <c r="H3100" i="6"/>
  <c r="H3104" i="6"/>
  <c r="H3108" i="6"/>
  <c r="H3112" i="6"/>
  <c r="H3116" i="6"/>
  <c r="H3120" i="6"/>
  <c r="H3124" i="6"/>
  <c r="H3128" i="6"/>
  <c r="H3132" i="6"/>
  <c r="H3136" i="6"/>
  <c r="H3140" i="6"/>
  <c r="H3144" i="6"/>
  <c r="H3148" i="6"/>
  <c r="H3152" i="6"/>
  <c r="H3156" i="6"/>
  <c r="H3160" i="6"/>
  <c r="H3164" i="6"/>
  <c r="H3168" i="6"/>
  <c r="H3172" i="6"/>
  <c r="H3176" i="6"/>
  <c r="H3180" i="6"/>
  <c r="H3184" i="6"/>
  <c r="H3188" i="6"/>
  <c r="H3192" i="6"/>
  <c r="H3196" i="6"/>
  <c r="H3200" i="6"/>
  <c r="H3204" i="6"/>
  <c r="H3208" i="6"/>
  <c r="H3212" i="6"/>
  <c r="H3216" i="6"/>
  <c r="H3220" i="6"/>
  <c r="H3224" i="6"/>
  <c r="H3228" i="6"/>
  <c r="H3232" i="6"/>
  <c r="H3236" i="6"/>
  <c r="H3240" i="6"/>
  <c r="H3244" i="6"/>
  <c r="H3360" i="6"/>
  <c r="H3388" i="6"/>
  <c r="H3400" i="6"/>
  <c r="H2845" i="6"/>
  <c r="H2853" i="6"/>
  <c r="H2861" i="6"/>
  <c r="H2869" i="6"/>
  <c r="H2877" i="6"/>
  <c r="H2885" i="6"/>
  <c r="H2893" i="6"/>
  <c r="H2901" i="6"/>
  <c r="H2909" i="6"/>
  <c r="H2917" i="6"/>
  <c r="H2921" i="6"/>
  <c r="H2923" i="6"/>
  <c r="H2930" i="6"/>
  <c r="H2937" i="6"/>
  <c r="H2939" i="6"/>
  <c r="H2946" i="6"/>
  <c r="H2953" i="6"/>
  <c r="H2955" i="6"/>
  <c r="H2962" i="6"/>
  <c r="H2969" i="6"/>
  <c r="H2971" i="6"/>
  <c r="H2978" i="6"/>
  <c r="H2985" i="6"/>
  <c r="H2987" i="6"/>
  <c r="H2994" i="6"/>
  <c r="H3001" i="6"/>
  <c r="H3003" i="6"/>
  <c r="H3007" i="6"/>
  <c r="H3011" i="6"/>
  <c r="H3015" i="6"/>
  <c r="H3019" i="6"/>
  <c r="H3023" i="6"/>
  <c r="H3027" i="6"/>
  <c r="H3031" i="6"/>
  <c r="H3035" i="6"/>
  <c r="H3039" i="6"/>
  <c r="H3043" i="6"/>
  <c r="H3047" i="6"/>
  <c r="H3051" i="6"/>
  <c r="H3055" i="6"/>
  <c r="H3059" i="6"/>
  <c r="H3063" i="6"/>
  <c r="H3067" i="6"/>
  <c r="H3071" i="6"/>
  <c r="H3075" i="6"/>
  <c r="H3079" i="6"/>
  <c r="H3083" i="6"/>
  <c r="H3087" i="6"/>
  <c r="H3091" i="6"/>
  <c r="H3095" i="6"/>
  <c r="H3099" i="6"/>
  <c r="H3103" i="6"/>
  <c r="H3107" i="6"/>
  <c r="H3111" i="6"/>
  <c r="H3115" i="6"/>
  <c r="H3119" i="6"/>
  <c r="H3123" i="6"/>
  <c r="H3127" i="6"/>
  <c r="H3131" i="6"/>
  <c r="H3135" i="6"/>
  <c r="H3139" i="6"/>
  <c r="H3143" i="6"/>
  <c r="H3147" i="6"/>
  <c r="H3151" i="6"/>
  <c r="H3155" i="6"/>
  <c r="H3159" i="6"/>
  <c r="H3163" i="6"/>
  <c r="H3167" i="6"/>
  <c r="H3171" i="6"/>
  <c r="H3175" i="6"/>
  <c r="H3179" i="6"/>
  <c r="H3183" i="6"/>
  <c r="H3187" i="6"/>
  <c r="H3191" i="6"/>
  <c r="H3195" i="6"/>
  <c r="H3199" i="6"/>
  <c r="H3203" i="6"/>
  <c r="H3207" i="6"/>
  <c r="H3211" i="6"/>
  <c r="H3215" i="6"/>
  <c r="H3219" i="6"/>
  <c r="H3223" i="6"/>
  <c r="H3227" i="6"/>
  <c r="H3231" i="6"/>
  <c r="H3235" i="6"/>
  <c r="H3239" i="6"/>
  <c r="H3243" i="6"/>
  <c r="H3255" i="6"/>
  <c r="H3351" i="6"/>
  <c r="H3355" i="6"/>
  <c r="H3359" i="6"/>
  <c r="H3387" i="6"/>
  <c r="H3415" i="6"/>
  <c r="H2846" i="6"/>
  <c r="H2854" i="6"/>
  <c r="H2862" i="6"/>
  <c r="H2870" i="6"/>
  <c r="H2878" i="6"/>
  <c r="H2886" i="6"/>
  <c r="H2894" i="6"/>
  <c r="H2902" i="6"/>
  <c r="H2910" i="6"/>
  <c r="H2918" i="6"/>
  <c r="H2925" i="6"/>
  <c r="H2927" i="6"/>
  <c r="H2934" i="6"/>
  <c r="H2941" i="6"/>
  <c r="H2943" i="6"/>
  <c r="H2950" i="6"/>
  <c r="H2957" i="6"/>
  <c r="H2959" i="6"/>
  <c r="H2966" i="6"/>
  <c r="H2973" i="6"/>
  <c r="H2975" i="6"/>
  <c r="H2982" i="6"/>
  <c r="H2989" i="6"/>
  <c r="H2991" i="6"/>
  <c r="H2998" i="6"/>
  <c r="H3006" i="6"/>
  <c r="H3010" i="6"/>
  <c r="H3014" i="6"/>
  <c r="H3018" i="6"/>
  <c r="H3022" i="6"/>
  <c r="H3026" i="6"/>
  <c r="H3030" i="6"/>
  <c r="H3034" i="6"/>
  <c r="H3038" i="6"/>
  <c r="H3042" i="6"/>
  <c r="H3046" i="6"/>
  <c r="H3050" i="6"/>
  <c r="H3054" i="6"/>
  <c r="H3058" i="6"/>
  <c r="H3062" i="6"/>
  <c r="H3066" i="6"/>
  <c r="H3070" i="6"/>
  <c r="H3074" i="6"/>
  <c r="H3078" i="6"/>
  <c r="H3082" i="6"/>
  <c r="H3086" i="6"/>
  <c r="H3090" i="6"/>
  <c r="H3094" i="6"/>
  <c r="H3098" i="6"/>
  <c r="H3102" i="6"/>
  <c r="H3106" i="6"/>
  <c r="H3110" i="6"/>
  <c r="H3114" i="6"/>
  <c r="H3118" i="6"/>
  <c r="H3122" i="6"/>
  <c r="H3126" i="6"/>
  <c r="H3130" i="6"/>
  <c r="H3134" i="6"/>
  <c r="H3138" i="6"/>
  <c r="H3142" i="6"/>
  <c r="H3146" i="6"/>
  <c r="H3150" i="6"/>
  <c r="H3154" i="6"/>
  <c r="H3158" i="6"/>
  <c r="H3162" i="6"/>
  <c r="H3166" i="6"/>
  <c r="H3170" i="6"/>
  <c r="H3174" i="6"/>
  <c r="H3178" i="6"/>
  <c r="H3182" i="6"/>
  <c r="H3186" i="6"/>
  <c r="H3190" i="6"/>
  <c r="H3194" i="6"/>
  <c r="H3198" i="6"/>
  <c r="H3202" i="6"/>
  <c r="H3206" i="6"/>
  <c r="H3210" i="6"/>
  <c r="H3214" i="6"/>
  <c r="H3218" i="6"/>
  <c r="H3222" i="6"/>
  <c r="H3226" i="6"/>
  <c r="H3230" i="6"/>
  <c r="H3234" i="6"/>
  <c r="H3238" i="6"/>
  <c r="H3242" i="6"/>
  <c r="H3354" i="6"/>
  <c r="H3366" i="6"/>
  <c r="H2849" i="6"/>
  <c r="H2881" i="6"/>
  <c r="H2913" i="6"/>
  <c r="H2922" i="6"/>
  <c r="H2929" i="6"/>
  <c r="H2979" i="6"/>
  <c r="H2986" i="6"/>
  <c r="H2993" i="6"/>
  <c r="H3017" i="6"/>
  <c r="H3033" i="6"/>
  <c r="H3049" i="6"/>
  <c r="H3065" i="6"/>
  <c r="H3081" i="6"/>
  <c r="H3097" i="6"/>
  <c r="H3113" i="6"/>
  <c r="H3129" i="6"/>
  <c r="H3145" i="6"/>
  <c r="H3161" i="6"/>
  <c r="H3177" i="6"/>
  <c r="H3193" i="6"/>
  <c r="H3209" i="6"/>
  <c r="H3225" i="6"/>
  <c r="H3241" i="6"/>
  <c r="H3353" i="6"/>
  <c r="H2873" i="6"/>
  <c r="H2905" i="6"/>
  <c r="H2931" i="6"/>
  <c r="H2938" i="6"/>
  <c r="H2945" i="6"/>
  <c r="H2995" i="6"/>
  <c r="H3002" i="6"/>
  <c r="H3013" i="6"/>
  <c r="H3029" i="6"/>
  <c r="H3045" i="6"/>
  <c r="H3061" i="6"/>
  <c r="H3077" i="6"/>
  <c r="H3093" i="6"/>
  <c r="H3109" i="6"/>
  <c r="H3125" i="6"/>
  <c r="H3141" i="6"/>
  <c r="H3157" i="6"/>
  <c r="H3173" i="6"/>
  <c r="H3189" i="6"/>
  <c r="H3205" i="6"/>
  <c r="H3221" i="6"/>
  <c r="H3237" i="6"/>
  <c r="H2865" i="6"/>
  <c r="H2897" i="6"/>
  <c r="H2947" i="6"/>
  <c r="H2954" i="6"/>
  <c r="H2961" i="6"/>
  <c r="H3009" i="6"/>
  <c r="H3025" i="6"/>
  <c r="H3041" i="6"/>
  <c r="H3057" i="6"/>
  <c r="H3073" i="6"/>
  <c r="H3089" i="6"/>
  <c r="H3105" i="6"/>
  <c r="H3121" i="6"/>
  <c r="H3137" i="6"/>
  <c r="H3153" i="6"/>
  <c r="H3169" i="6"/>
  <c r="H3185" i="6"/>
  <c r="H3201" i="6"/>
  <c r="H3217" i="6"/>
  <c r="H3233" i="6"/>
  <c r="H3361" i="6"/>
  <c r="H2857" i="6"/>
  <c r="H2889" i="6"/>
  <c r="H2963" i="6"/>
  <c r="H2970" i="6"/>
  <c r="H2977" i="6"/>
  <c r="H3005" i="6"/>
  <c r="H3021" i="6"/>
  <c r="H3037" i="6"/>
  <c r="H3053" i="6"/>
  <c r="H3069" i="6"/>
  <c r="H3101" i="6"/>
  <c r="H3117" i="6"/>
  <c r="H3133" i="6"/>
  <c r="H3149" i="6"/>
  <c r="H3165" i="6"/>
  <c r="H3181" i="6"/>
  <c r="H3197" i="6"/>
  <c r="H3213" i="6"/>
  <c r="H3229" i="6"/>
  <c r="H3357" i="6"/>
  <c r="H3421" i="6"/>
  <c r="K3248" i="6"/>
  <c r="K3252" i="6"/>
  <c r="K3256" i="6"/>
  <c r="K3260" i="6"/>
  <c r="K3264" i="6"/>
  <c r="K3268" i="6"/>
  <c r="K3272" i="6"/>
  <c r="K3276" i="6"/>
  <c r="K3245" i="6"/>
  <c r="K3246" i="6"/>
  <c r="K3247" i="6"/>
  <c r="K3251" i="6"/>
  <c r="K3259" i="6"/>
  <c r="K3263" i="6"/>
  <c r="K3267" i="6"/>
  <c r="K3271" i="6"/>
  <c r="K3275" i="6"/>
  <c r="K3279" i="6"/>
  <c r="K3253" i="6"/>
  <c r="K3261" i="6"/>
  <c r="K3269" i="6"/>
  <c r="K3277" i="6"/>
  <c r="K3282" i="6"/>
  <c r="K3286" i="6"/>
  <c r="K3290" i="6"/>
  <c r="K3294" i="6"/>
  <c r="K3298" i="6"/>
  <c r="K3302" i="6"/>
  <c r="K3306" i="6"/>
  <c r="K3310" i="6"/>
  <c r="K3314" i="6"/>
  <c r="K3318" i="6"/>
  <c r="K3322" i="6"/>
  <c r="K3326" i="6"/>
  <c r="K3330" i="6"/>
  <c r="K3334" i="6"/>
  <c r="K3338" i="6"/>
  <c r="K3342" i="6"/>
  <c r="K3346" i="6"/>
  <c r="K3350" i="6"/>
  <c r="K3362" i="6"/>
  <c r="K3254" i="6"/>
  <c r="K3262" i="6"/>
  <c r="K3270" i="6"/>
  <c r="K3278" i="6"/>
  <c r="K3283" i="6"/>
  <c r="K3287" i="6"/>
  <c r="K3291" i="6"/>
  <c r="K3295" i="6"/>
  <c r="K3299" i="6"/>
  <c r="K3303" i="6"/>
  <c r="K3307" i="6"/>
  <c r="K3311" i="6"/>
  <c r="K3315" i="6"/>
  <c r="K3319" i="6"/>
  <c r="K3323" i="6"/>
  <c r="K3327" i="6"/>
  <c r="K3331" i="6"/>
  <c r="K3335" i="6"/>
  <c r="K3339" i="6"/>
  <c r="K3343" i="6"/>
  <c r="K3347" i="6"/>
  <c r="K3249" i="6"/>
  <c r="K3257" i="6"/>
  <c r="K3265" i="6"/>
  <c r="K3273" i="6"/>
  <c r="K3280" i="6"/>
  <c r="K3284" i="6"/>
  <c r="K3288" i="6"/>
  <c r="K3292" i="6"/>
  <c r="K3296" i="6"/>
  <c r="K3300" i="6"/>
  <c r="K3304" i="6"/>
  <c r="K3308" i="6"/>
  <c r="K3312" i="6"/>
  <c r="K3316" i="6"/>
  <c r="K3320" i="6"/>
  <c r="K3324" i="6"/>
  <c r="K3328" i="6"/>
  <c r="K3332" i="6"/>
  <c r="K3336" i="6"/>
  <c r="K3340" i="6"/>
  <c r="K3344" i="6"/>
  <c r="K3348" i="6"/>
  <c r="K3352" i="6"/>
  <c r="K3356" i="6"/>
  <c r="K3250" i="6"/>
  <c r="K3258" i="6"/>
  <c r="K3266" i="6"/>
  <c r="K3274" i="6"/>
  <c r="K3281" i="6"/>
  <c r="K3285" i="6"/>
  <c r="K3289" i="6"/>
  <c r="K3293" i="6"/>
  <c r="K3297" i="6"/>
  <c r="K3301" i="6"/>
  <c r="K3305" i="6"/>
  <c r="K3309" i="6"/>
  <c r="K3313" i="6"/>
  <c r="K3317" i="6"/>
  <c r="K3321" i="6"/>
  <c r="K3325" i="6"/>
  <c r="K3329" i="6"/>
  <c r="K3333" i="6"/>
  <c r="K3337" i="6"/>
  <c r="K3341" i="6"/>
  <c r="K3345" i="6"/>
  <c r="K3349" i="6"/>
  <c r="K3389" i="6"/>
  <c r="I3085" i="6"/>
  <c r="I3401" i="6"/>
  <c r="I3084" i="6"/>
  <c r="I3403" i="6"/>
  <c r="I3358" i="6"/>
  <c r="H3364" i="6"/>
  <c r="H3396" i="6"/>
  <c r="H3370" i="6"/>
  <c r="K3390" i="6"/>
  <c r="K3398" i="6"/>
  <c r="K3395" i="6"/>
  <c r="K3479" i="6"/>
  <c r="K3393" i="6"/>
  <c r="J3378" i="6"/>
  <c r="J3365" i="6"/>
  <c r="J3369" i="6"/>
  <c r="J3380" i="6"/>
  <c r="I3417" i="6"/>
  <c r="I3404" i="6"/>
  <c r="I3408" i="6"/>
  <c r="I3424" i="6"/>
  <c r="I3423" i="6"/>
  <c r="I3422" i="6"/>
  <c r="H3416" i="6"/>
  <c r="H3480" i="6"/>
  <c r="H3391" i="6"/>
  <c r="H3418" i="6"/>
  <c r="H3409" i="6"/>
  <c r="H3405" i="6"/>
  <c r="J3394" i="6"/>
  <c r="J3392" i="6"/>
  <c r="J3419" i="6"/>
  <c r="I3381" i="6"/>
  <c r="I3367" i="6"/>
  <c r="I3379" i="6"/>
  <c r="H3372" i="6"/>
  <c r="H3512" i="6"/>
  <c r="H3374" i="6"/>
  <c r="K3375" i="6"/>
  <c r="K3373" i="6"/>
  <c r="J3406" i="6"/>
  <c r="J3410" i="6"/>
  <c r="J3425" i="6"/>
  <c r="J3481" i="6"/>
  <c r="J3412" i="6"/>
  <c r="H3371" i="6"/>
  <c r="H3382" i="6"/>
  <c r="K3491" i="6"/>
  <c r="K3468" i="6"/>
  <c r="K3472" i="6"/>
  <c r="K3488" i="6"/>
  <c r="K3465" i="6"/>
  <c r="K3485" i="6"/>
  <c r="J3486" i="6"/>
  <c r="J3490" i="6"/>
  <c r="J3397" i="6"/>
  <c r="J3493" i="6"/>
  <c r="J3501" i="6"/>
  <c r="J3500" i="6"/>
  <c r="J3483" i="6"/>
  <c r="J3499" i="6"/>
  <c r="J3399" i="6"/>
  <c r="I3433" i="6"/>
  <c r="I3437" i="6"/>
  <c r="I3469" i="6"/>
  <c r="I3477" i="6"/>
  <c r="I3435" i="6"/>
  <c r="I3438" i="6"/>
  <c r="I3466" i="6"/>
  <c r="I3430" i="6"/>
  <c r="I3474" i="6"/>
  <c r="H3496" i="6"/>
  <c r="H3494" i="6"/>
  <c r="H3498" i="6"/>
  <c r="H3518" i="6"/>
  <c r="K3482" i="6"/>
  <c r="K3471" i="6"/>
  <c r="K3487" i="6"/>
  <c r="K3420" i="6"/>
  <c r="K3484" i="6"/>
  <c r="J3450" i="6"/>
  <c r="J3454" i="6"/>
  <c r="J3449" i="6"/>
  <c r="J3453" i="6"/>
  <c r="J3444" i="6"/>
  <c r="J3448" i="6"/>
  <c r="J3456" i="6"/>
  <c r="J3443" i="6"/>
  <c r="I3497" i="6"/>
  <c r="I3460" i="6"/>
  <c r="I3464" i="6"/>
  <c r="I3455" i="6"/>
  <c r="I3463" i="6"/>
  <c r="I3462" i="6"/>
  <c r="I3458" i="6"/>
  <c r="H3436" i="6"/>
  <c r="H3440" i="6"/>
  <c r="H3439" i="6"/>
  <c r="H3451" i="6"/>
  <c r="H3475" i="6"/>
  <c r="H3442" i="6"/>
  <c r="H3446" i="6"/>
  <c r="H3478" i="6"/>
  <c r="H3445" i="6"/>
  <c r="H3441" i="6"/>
  <c r="K3470" i="6"/>
  <c r="K3447" i="6"/>
  <c r="K3459" i="6"/>
  <c r="K3467" i="6"/>
  <c r="K3495" i="6"/>
  <c r="K3452" i="6"/>
  <c r="K3476" i="6"/>
  <c r="K3492" i="6"/>
  <c r="K3457" i="6"/>
  <c r="K3461" i="6"/>
  <c r="K3489" i="6"/>
  <c r="J3434" i="6"/>
  <c r="J3429" i="6"/>
  <c r="J3427" i="6"/>
  <c r="J3431" i="6"/>
  <c r="I3413" i="6"/>
  <c r="I3473" i="6"/>
  <c r="I3428" i="6"/>
  <c r="I3432" i="6"/>
  <c r="I3407" i="6"/>
  <c r="I3411" i="6"/>
  <c r="I3414" i="6"/>
  <c r="I3426" i="6"/>
  <c r="H3504" i="6"/>
  <c r="H3508" i="6"/>
  <c r="H3503" i="6"/>
  <c r="H3507" i="6"/>
  <c r="H3511" i="6"/>
  <c r="H3506" i="6"/>
  <c r="H3510" i="6"/>
  <c r="H3509" i="6"/>
  <c r="H3505" i="6"/>
  <c r="K3383" i="6"/>
  <c r="K3515" i="6"/>
  <c r="K3376" i="6"/>
  <c r="K3385" i="6"/>
  <c r="J3618" i="6"/>
  <c r="J3521" i="6"/>
  <c r="J3527" i="6"/>
  <c r="J3575" i="6"/>
  <c r="J3639" i="6"/>
  <c r="J3627" i="6"/>
  <c r="J3624" i="6"/>
  <c r="J3640" i="6"/>
  <c r="J3529" i="6"/>
  <c r="J3537" i="6"/>
  <c r="I3577" i="6"/>
  <c r="I3520" i="6"/>
  <c r="I3519" i="6"/>
  <c r="I3514" i="6"/>
  <c r="I3580" i="6"/>
  <c r="I3582" i="6"/>
  <c r="H3516" i="6"/>
  <c r="H3528" i="6"/>
  <c r="H3576" i="6"/>
  <c r="H3502" i="6"/>
  <c r="H3530" i="6"/>
  <c r="H3513" i="6"/>
  <c r="H3622" i="6"/>
  <c r="H3377" i="6"/>
  <c r="H3621" i="6"/>
  <c r="H3517" i="6"/>
  <c r="H3625" i="6"/>
  <c r="K3386" i="6"/>
  <c r="K3626" i="6"/>
  <c r="K3623" i="6"/>
  <c r="K3384" i="6"/>
  <c r="J3630" i="6"/>
  <c r="J3634" i="6"/>
  <c r="J3532" i="6"/>
  <c r="J3523" i="6"/>
  <c r="J3632" i="6"/>
  <c r="J3641" i="6"/>
  <c r="J3643" i="6"/>
  <c r="J3645" i="6"/>
  <c r="J3652" i="6"/>
  <c r="J3647" i="6"/>
  <c r="J3628" i="6"/>
  <c r="I3669" i="6"/>
  <c r="I3673" i="6"/>
  <c r="I3677" i="6"/>
  <c r="I3668" i="6"/>
  <c r="I3672" i="6"/>
  <c r="I3676" i="6"/>
  <c r="I3680" i="6"/>
  <c r="I3667" i="6"/>
  <c r="I3671" i="6"/>
  <c r="I3675" i="6"/>
  <c r="I3687" i="6"/>
  <c r="I3699" i="6"/>
  <c r="I3670" i="6"/>
  <c r="I3674" i="6"/>
  <c r="I3678" i="6"/>
  <c r="H3584" i="6"/>
  <c r="H3592" i="6"/>
  <c r="H3522" i="6"/>
  <c r="H3574" i="6"/>
  <c r="H3573" i="6"/>
  <c r="H3581" i="6"/>
  <c r="H3583" i="6"/>
  <c r="H3597" i="6"/>
  <c r="H3571" i="6"/>
  <c r="H3578" i="6"/>
  <c r="H3603" i="6"/>
  <c r="H3619" i="6"/>
  <c r="H3569" i="6"/>
  <c r="H3589" i="6"/>
  <c r="H3591" i="6"/>
  <c r="H3586" i="6"/>
  <c r="H3593" i="6"/>
  <c r="H3595" i="6"/>
  <c r="H3602" i="6"/>
  <c r="K3562" i="6"/>
  <c r="K3590" i="6"/>
  <c r="K3594" i="6"/>
  <c r="K3598" i="6"/>
  <c r="K3567" i="6"/>
  <c r="K3599" i="6"/>
  <c r="K3615" i="6"/>
  <c r="K3544" i="6"/>
  <c r="K3564" i="6"/>
  <c r="K3596" i="6"/>
  <c r="K3600" i="6"/>
  <c r="K3616" i="6"/>
  <c r="K3565" i="6"/>
  <c r="K3605" i="6"/>
  <c r="K3617" i="6"/>
  <c r="J3682" i="6"/>
  <c r="J3686" i="6"/>
  <c r="J3690" i="6"/>
  <c r="J3694" i="6"/>
  <c r="J3698" i="6"/>
  <c r="J3681" i="6"/>
  <c r="J3685" i="6"/>
  <c r="J3689" i="6"/>
  <c r="J3693" i="6"/>
  <c r="J3697" i="6"/>
  <c r="J3684" i="6"/>
  <c r="J3688" i="6"/>
  <c r="J3692" i="6"/>
  <c r="J3696" i="6"/>
  <c r="J3679" i="6"/>
  <c r="J3683" i="6"/>
  <c r="J3691" i="6"/>
  <c r="J3695" i="6"/>
  <c r="I3533" i="6"/>
  <c r="I3553" i="6"/>
  <c r="I3557" i="6"/>
  <c r="I3561" i="6"/>
  <c r="I3629" i="6"/>
  <c r="I3649" i="6"/>
  <c r="I3653" i="6"/>
  <c r="I3657" i="6"/>
  <c r="I3547" i="6"/>
  <c r="I3559" i="6"/>
  <c r="I3650" i="6"/>
  <c r="I3656" i="6"/>
  <c r="I3526" i="6"/>
  <c r="I3534" i="6"/>
  <c r="I3644" i="6"/>
  <c r="I3646" i="6"/>
  <c r="H3604" i="6"/>
  <c r="H3608" i="6"/>
  <c r="H3612" i="6"/>
  <c r="H3606" i="6"/>
  <c r="H3613" i="6"/>
  <c r="H3601" i="6"/>
  <c r="H3610" i="6"/>
  <c r="H3607" i="6"/>
  <c r="H3614" i="6"/>
  <c r="H3609" i="6"/>
  <c r="H3611" i="6"/>
  <c r="K3538" i="6"/>
  <c r="K3531" i="6"/>
  <c r="K3535" i="6"/>
  <c r="K3539" i="6"/>
  <c r="K3579" i="6"/>
  <c r="K3587" i="6"/>
  <c r="K3524" i="6"/>
  <c r="K3648" i="6"/>
  <c r="K3585" i="6"/>
  <c r="J3542" i="6"/>
  <c r="J3550" i="6"/>
  <c r="J3554" i="6"/>
  <c r="J3558" i="6"/>
  <c r="J3540" i="6"/>
  <c r="J3548" i="6"/>
  <c r="J3552" i="6"/>
  <c r="J3556" i="6"/>
  <c r="J3560" i="6"/>
  <c r="J3551" i="6"/>
  <c r="J3549" i="6"/>
  <c r="J3555" i="6"/>
  <c r="J3563" i="6"/>
  <c r="J3545" i="6"/>
  <c r="I3525" i="6"/>
  <c r="I3541" i="6"/>
  <c r="I3543" i="6"/>
  <c r="I3546" i="6"/>
  <c r="I3570" i="6"/>
  <c r="I3588" i="6"/>
  <c r="I3536" i="6"/>
  <c r="I3568" i="6"/>
  <c r="I3566" i="6"/>
  <c r="I3572" i="6"/>
  <c r="H3620" i="6"/>
  <c r="H3636" i="6"/>
  <c r="H3631" i="6"/>
  <c r="H3638" i="6"/>
  <c r="H3633" i="6"/>
  <c r="H3635" i="6"/>
  <c r="H3642" i="6"/>
  <c r="H3637" i="6"/>
  <c r="K3654" i="6"/>
  <c r="K3658" i="6"/>
  <c r="K3662" i="6"/>
  <c r="K3666" i="6"/>
  <c r="K3651" i="6"/>
  <c r="K3655" i="6"/>
  <c r="K3659" i="6"/>
  <c r="K3663" i="6"/>
  <c r="K3660" i="6"/>
  <c r="K3664" i="6"/>
  <c r="K3661" i="6"/>
  <c r="K3665" i="6"/>
  <c r="J3730" i="6"/>
  <c r="J3750" i="6"/>
  <c r="J3749" i="6"/>
  <c r="J3740" i="6"/>
  <c r="J3752" i="6"/>
  <c r="J3756" i="6"/>
  <c r="J3751" i="6"/>
  <c r="J3755" i="6"/>
  <c r="I3745" i="6"/>
  <c r="I3753" i="6"/>
  <c r="I3761" i="6"/>
  <c r="I3765" i="6"/>
  <c r="I3769" i="6"/>
  <c r="I3736" i="6"/>
  <c r="I3748" i="6"/>
  <c r="I3772" i="6"/>
  <c r="I3747" i="6"/>
  <c r="I3759" i="6"/>
  <c r="I3763" i="6"/>
  <c r="I3767" i="6"/>
  <c r="I3771" i="6"/>
  <c r="I3746" i="6"/>
  <c r="I3754" i="6"/>
  <c r="I3758" i="6"/>
  <c r="H3716" i="6"/>
  <c r="H3711" i="6"/>
  <c r="H3715" i="6"/>
  <c r="H3710" i="6"/>
  <c r="H3718" i="6"/>
  <c r="H3734" i="6"/>
  <c r="H3713" i="6"/>
  <c r="H3717" i="6"/>
  <c r="H3737" i="6"/>
  <c r="H3773" i="6"/>
  <c r="K3782" i="6"/>
  <c r="K3786" i="6"/>
  <c r="K3783" i="6"/>
  <c r="K3784" i="6"/>
  <c r="K3785" i="6"/>
  <c r="J3722" i="6"/>
  <c r="J3742" i="6"/>
  <c r="J3733" i="6"/>
  <c r="J3724" i="6"/>
  <c r="J3744" i="6"/>
  <c r="J3723" i="6"/>
  <c r="J3739" i="6"/>
  <c r="J3743" i="6"/>
  <c r="I3709" i="6"/>
  <c r="I3721" i="6"/>
  <c r="I3725" i="6"/>
  <c r="I3729" i="6"/>
  <c r="I3741" i="6"/>
  <c r="I3720" i="6"/>
  <c r="I3732" i="6"/>
  <c r="I3719" i="6"/>
  <c r="I3727" i="6"/>
  <c r="I3726" i="6"/>
  <c r="H3768" i="6"/>
  <c r="H3735" i="6"/>
  <c r="H3775" i="6"/>
  <c r="H3738" i="6"/>
  <c r="H3766" i="6"/>
  <c r="H3774" i="6"/>
  <c r="K3702" i="6"/>
  <c r="K3706" i="6"/>
  <c r="K3714" i="6"/>
  <c r="K3703" i="6"/>
  <c r="K3707" i="6"/>
  <c r="K3731" i="6"/>
  <c r="K3700" i="6"/>
  <c r="K3704" i="6"/>
  <c r="K3708" i="6"/>
  <c r="K3712" i="6"/>
  <c r="K3728" i="6"/>
  <c r="K3701" i="6"/>
  <c r="K3705" i="6"/>
  <c r="J3762" i="6"/>
  <c r="J3770" i="6"/>
  <c r="J3778" i="6"/>
  <c r="J3757" i="6"/>
  <c r="J3777" i="6"/>
  <c r="J3781" i="6"/>
  <c r="J3760" i="6"/>
  <c r="J3764" i="6"/>
  <c r="J3776" i="6"/>
  <c r="J3780" i="6"/>
  <c r="J3779" i="6"/>
  <c r="I3789" i="6"/>
  <c r="I3788" i="6"/>
  <c r="I3787" i="6"/>
  <c r="I3790" i="6"/>
  <c r="H3932" i="6"/>
  <c r="H3843" i="6"/>
  <c r="H3927" i="6"/>
  <c r="H3934" i="6"/>
  <c r="H3853" i="6"/>
  <c r="H3877" i="6"/>
  <c r="H3929" i="6"/>
  <c r="H3937" i="6"/>
  <c r="K3858" i="6"/>
  <c r="K3862" i="6"/>
  <c r="K3866" i="6"/>
  <c r="K3870" i="6"/>
  <c r="K3851" i="6"/>
  <c r="K3863" i="6"/>
  <c r="K3871" i="6"/>
  <c r="K3875" i="6"/>
  <c r="K3856" i="6"/>
  <c r="K3860" i="6"/>
  <c r="K3861" i="6"/>
  <c r="K3865" i="6"/>
  <c r="I3909" i="6"/>
  <c r="I3911" i="6"/>
  <c r="H3828" i="6"/>
  <c r="H3803" i="6"/>
  <c r="H3827" i="6"/>
  <c r="H3831" i="6"/>
  <c r="H3835" i="6"/>
  <c r="H3798" i="6"/>
  <c r="H3846" i="6"/>
  <c r="H3805" i="6"/>
  <c r="H3829" i="6"/>
  <c r="H3837" i="6"/>
  <c r="K3794" i="6"/>
  <c r="K3802" i="6"/>
  <c r="K3806" i="6"/>
  <c r="K3838" i="6"/>
  <c r="K3791" i="6"/>
  <c r="K3795" i="6"/>
  <c r="K3799" i="6"/>
  <c r="K3839" i="6"/>
  <c r="K3792" i="6"/>
  <c r="K3800" i="6"/>
  <c r="K3804" i="6"/>
  <c r="K3824" i="6"/>
  <c r="K3848" i="6"/>
  <c r="K3797" i="6"/>
  <c r="K3801" i="6"/>
  <c r="J3814" i="6"/>
  <c r="J3822" i="6"/>
  <c r="J3826" i="6"/>
  <c r="J3825" i="6"/>
  <c r="J3816" i="6"/>
  <c r="J3815" i="6"/>
  <c r="J3823" i="6"/>
  <c r="I3813" i="6"/>
  <c r="I3873" i="6"/>
  <c r="I3812" i="6"/>
  <c r="I3832" i="6"/>
  <c r="I3836" i="6"/>
  <c r="I3872" i="6"/>
  <c r="I3811" i="6"/>
  <c r="I3810" i="6"/>
  <c r="I3830" i="6"/>
  <c r="I3834" i="6"/>
  <c r="H3868" i="6"/>
  <c r="H3876" i="6"/>
  <c r="H3880" i="6"/>
  <c r="H3884" i="6"/>
  <c r="H3888" i="6"/>
  <c r="H3892" i="6"/>
  <c r="H3883" i="6"/>
  <c r="H3887" i="6"/>
  <c r="H3854" i="6"/>
  <c r="H3874" i="6"/>
  <c r="H3878" i="6"/>
  <c r="H3882" i="6"/>
  <c r="H3886" i="6"/>
  <c r="H3890" i="6"/>
  <c r="H3930" i="6"/>
  <c r="H3881" i="6"/>
  <c r="H3885" i="6"/>
  <c r="K3842" i="6"/>
  <c r="K3850" i="6"/>
  <c r="K3847" i="6"/>
  <c r="K3855" i="6"/>
  <c r="K3859" i="6"/>
  <c r="K3867" i="6"/>
  <c r="K3840" i="6"/>
  <c r="K3844" i="6"/>
  <c r="K3852" i="6"/>
  <c r="K3841" i="6"/>
  <c r="K3849" i="6"/>
  <c r="K3857" i="6"/>
  <c r="K3869" i="6"/>
  <c r="J3910" i="6"/>
  <c r="J3914" i="6"/>
  <c r="J3926" i="6"/>
  <c r="J3946" i="6"/>
  <c r="J3793" i="6"/>
  <c r="J3845" i="6"/>
  <c r="J3921" i="6"/>
  <c r="J3925" i="6"/>
  <c r="J3941" i="6"/>
  <c r="J3796" i="6"/>
  <c r="J3912" i="6"/>
  <c r="J3916" i="6"/>
  <c r="J3924" i="6"/>
  <c r="J3928" i="6"/>
  <c r="J3940" i="6"/>
  <c r="J3948" i="6"/>
  <c r="J3923" i="6"/>
  <c r="J3931" i="6"/>
  <c r="J3943" i="6"/>
  <c r="I3809" i="6"/>
  <c r="I3817" i="6"/>
  <c r="I3821" i="6"/>
  <c r="I3833" i="6"/>
  <c r="I3808" i="6"/>
  <c r="I3820" i="6"/>
  <c r="I3807" i="6"/>
  <c r="I3819" i="6"/>
  <c r="I3818" i="6"/>
  <c r="H4040" i="6"/>
  <c r="H4132" i="6"/>
  <c r="H4039" i="6"/>
  <c r="H4043" i="6"/>
  <c r="H4055" i="6"/>
  <c r="H4139" i="6"/>
  <c r="H4147" i="6"/>
  <c r="H4050" i="6"/>
  <c r="H4058" i="6"/>
  <c r="H4134" i="6"/>
  <c r="H4150" i="6"/>
  <c r="H4085" i="6"/>
  <c r="H4137" i="6"/>
  <c r="H4141" i="6"/>
  <c r="K3918" i="6"/>
  <c r="K3922" i="6"/>
  <c r="K4102" i="6"/>
  <c r="K4114" i="6"/>
  <c r="K4118" i="6"/>
  <c r="K4122" i="6"/>
  <c r="K3915" i="6"/>
  <c r="K3919" i="6"/>
  <c r="K4103" i="6"/>
  <c r="K3920" i="6"/>
  <c r="K4104" i="6"/>
  <c r="K4120" i="6"/>
  <c r="K3913" i="6"/>
  <c r="K3917" i="6"/>
  <c r="K4105" i="6"/>
  <c r="K4113" i="6"/>
  <c r="J4090" i="6"/>
  <c r="J4098" i="6"/>
  <c r="J4106" i="6"/>
  <c r="J4093" i="6"/>
  <c r="J4101" i="6"/>
  <c r="J4109" i="6"/>
  <c r="J4121" i="6"/>
  <c r="J4112" i="6"/>
  <c r="J4107" i="6"/>
  <c r="J4111" i="6"/>
  <c r="J4115" i="6"/>
  <c r="J4119" i="6"/>
  <c r="J4123" i="6"/>
  <c r="I4049" i="6"/>
  <c r="I4061" i="6"/>
  <c r="I4069" i="6"/>
  <c r="I4073" i="6"/>
  <c r="I4077" i="6"/>
  <c r="I4149" i="6"/>
  <c r="I4076" i="6"/>
  <c r="I4152" i="6"/>
  <c r="I4071" i="6"/>
  <c r="I4075" i="6"/>
  <c r="I4078" i="6"/>
  <c r="I4154" i="6"/>
  <c r="H4032" i="6"/>
  <c r="H4124" i="6"/>
  <c r="H4026" i="6"/>
  <c r="H4034" i="6"/>
  <c r="H4094" i="6"/>
  <c r="K4138" i="6"/>
  <c r="K4146" i="6"/>
  <c r="K4158" i="6"/>
  <c r="K4135" i="6"/>
  <c r="K4151" i="6"/>
  <c r="K4219" i="6"/>
  <c r="K4144" i="6"/>
  <c r="K4148" i="6"/>
  <c r="K4156" i="6"/>
  <c r="K4160" i="6"/>
  <c r="K4145" i="6"/>
  <c r="K4157" i="6"/>
  <c r="I3949" i="6"/>
  <c r="I3957" i="6"/>
  <c r="I4089" i="6"/>
  <c r="I4125" i="6"/>
  <c r="I4084" i="6"/>
  <c r="I4108" i="6"/>
  <c r="I4140" i="6"/>
  <c r="I3955" i="6"/>
  <c r="I4051" i="6"/>
  <c r="I4059" i="6"/>
  <c r="I4079" i="6"/>
  <c r="I4087" i="6"/>
  <c r="I4091" i="6"/>
  <c r="I4099" i="6"/>
  <c r="I4143" i="6"/>
  <c r="I3962" i="6"/>
  <c r="I4082" i="6"/>
  <c r="I4086" i="6"/>
  <c r="I4130" i="6"/>
  <c r="I4142" i="6"/>
  <c r="H4056" i="6"/>
  <c r="H4060" i="6"/>
  <c r="H4080" i="6"/>
  <c r="H4100" i="6"/>
  <c r="H4095" i="6"/>
  <c r="H4110" i="6"/>
  <c r="H4037" i="6"/>
  <c r="H4053" i="6"/>
  <c r="H4097" i="6"/>
  <c r="K4046" i="6"/>
  <c r="K4070" i="6"/>
  <c r="K4074" i="6"/>
  <c r="K4047" i="6"/>
  <c r="K4067" i="6"/>
  <c r="K4048" i="6"/>
  <c r="K4068" i="6"/>
  <c r="K4072" i="6"/>
  <c r="K4045" i="6"/>
  <c r="K4065" i="6"/>
  <c r="K4153" i="6"/>
  <c r="J4018" i="6"/>
  <c r="J4022" i="6"/>
  <c r="J4030" i="6"/>
  <c r="J4038" i="6"/>
  <c r="J4042" i="6"/>
  <c r="J4054" i="6"/>
  <c r="J4062" i="6"/>
  <c r="J4066" i="6"/>
  <c r="J4017" i="6"/>
  <c r="J4021" i="6"/>
  <c r="J4025" i="6"/>
  <c r="J4029" i="6"/>
  <c r="J4033" i="6"/>
  <c r="J4041" i="6"/>
  <c r="J4057" i="6"/>
  <c r="J4016" i="6"/>
  <c r="J4020" i="6"/>
  <c r="J4024" i="6"/>
  <c r="J4036" i="6"/>
  <c r="J4044" i="6"/>
  <c r="J4052" i="6"/>
  <c r="J4064" i="6"/>
  <c r="J4096" i="6"/>
  <c r="J4019" i="6"/>
  <c r="J4023" i="6"/>
  <c r="J4027" i="6"/>
  <c r="J4031" i="6"/>
  <c r="J4035" i="6"/>
  <c r="J4063" i="6"/>
  <c r="I3905" i="6"/>
  <c r="I3933" i="6"/>
  <c r="I3961" i="6"/>
  <c r="I3973" i="6"/>
  <c r="I3896" i="6"/>
  <c r="I3944" i="6"/>
  <c r="I3964" i="6"/>
  <c r="I4000" i="6"/>
  <c r="I3935" i="6"/>
  <c r="I3951" i="6"/>
  <c r="I3959" i="6"/>
  <c r="I3967" i="6"/>
  <c r="I3902" i="6"/>
  <c r="I3938" i="6"/>
  <c r="I3966" i="6"/>
  <c r="I3970" i="6"/>
  <c r="H3968" i="6"/>
  <c r="H3976" i="6"/>
  <c r="H3971" i="6"/>
  <c r="H3906" i="6"/>
  <c r="H3974" i="6"/>
  <c r="H3978" i="6"/>
  <c r="H3997" i="6"/>
  <c r="H4001" i="6"/>
  <c r="K3942" i="6"/>
  <c r="K3950" i="6"/>
  <c r="K3954" i="6"/>
  <c r="K3958" i="6"/>
  <c r="K3947" i="6"/>
  <c r="K3952" i="6"/>
  <c r="K3956" i="6"/>
  <c r="K3960" i="6"/>
  <c r="K4092" i="6"/>
  <c r="K4116" i="6"/>
  <c r="K3945" i="6"/>
  <c r="K4081" i="6"/>
  <c r="K4117" i="6"/>
  <c r="J3982" i="6"/>
  <c r="J3986" i="6"/>
  <c r="J3977" i="6"/>
  <c r="J3981" i="6"/>
  <c r="J3985" i="6"/>
  <c r="J3907" i="6"/>
  <c r="J3979" i="6"/>
  <c r="J3983" i="6"/>
  <c r="I3889" i="6"/>
  <c r="I3893" i="6"/>
  <c r="I3897" i="6"/>
  <c r="I3901" i="6"/>
  <c r="I3953" i="6"/>
  <c r="I3965" i="6"/>
  <c r="I3900" i="6"/>
  <c r="I3904" i="6"/>
  <c r="I3908" i="6"/>
  <c r="I3936" i="6"/>
  <c r="I3879" i="6"/>
  <c r="I3891" i="6"/>
  <c r="I3895" i="6"/>
  <c r="I3899" i="6"/>
  <c r="I3903" i="6"/>
  <c r="I3939" i="6"/>
  <c r="I3894" i="6"/>
  <c r="I3898" i="6"/>
  <c r="H4004" i="6"/>
  <c r="H4008" i="6"/>
  <c r="H4003" i="6"/>
  <c r="H4007" i="6"/>
  <c r="H3998" i="6"/>
  <c r="H4009" i="6"/>
  <c r="K3994" i="6"/>
  <c r="K4002" i="6"/>
  <c r="K3975" i="6"/>
  <c r="K3980" i="6"/>
  <c r="K3984" i="6"/>
  <c r="K3996" i="6"/>
  <c r="K3969" i="6"/>
  <c r="J4006" i="6"/>
  <c r="J4126" i="6"/>
  <c r="J4210" i="6"/>
  <c r="J4005" i="6"/>
  <c r="J4129" i="6"/>
  <c r="J4133" i="6"/>
  <c r="J4233" i="6"/>
  <c r="J3972" i="6"/>
  <c r="J4088" i="6"/>
  <c r="J4128" i="6"/>
  <c r="J4136" i="6"/>
  <c r="J3963" i="6"/>
  <c r="J3999" i="6"/>
  <c r="J4083" i="6"/>
  <c r="J4127" i="6"/>
  <c r="J4131" i="6"/>
  <c r="J4231" i="6"/>
  <c r="J4235" i="6"/>
  <c r="I4241" i="6"/>
  <c r="I4245" i="6"/>
  <c r="I4180" i="6"/>
  <c r="I4184" i="6"/>
  <c r="I4192" i="6"/>
  <c r="I4248" i="6"/>
  <c r="I4187" i="6"/>
  <c r="I4243" i="6"/>
  <c r="I4178" i="6"/>
  <c r="I4182" i="6"/>
  <c r="I4198" i="6"/>
  <c r="I4202" i="6"/>
  <c r="H4176" i="6"/>
  <c r="H4256" i="6"/>
  <c r="H4183" i="6"/>
  <c r="H4251" i="6"/>
  <c r="H4263" i="6"/>
  <c r="H4246" i="6"/>
  <c r="H4254" i="6"/>
  <c r="H4258" i="6"/>
  <c r="H4262" i="6"/>
  <c r="H4181" i="6"/>
  <c r="H4185" i="6"/>
  <c r="H4261" i="6"/>
  <c r="H4265" i="6"/>
  <c r="K4250" i="6"/>
  <c r="K4247" i="6"/>
  <c r="K4255" i="6"/>
  <c r="K4259" i="6"/>
  <c r="K4204" i="6"/>
  <c r="K4244" i="6"/>
  <c r="K4252" i="6"/>
  <c r="K4264" i="6"/>
  <c r="K4249" i="6"/>
  <c r="K4253" i="6"/>
  <c r="K4257" i="6"/>
  <c r="J4190" i="6"/>
  <c r="J4206" i="6"/>
  <c r="J4238" i="6"/>
  <c r="J4242" i="6"/>
  <c r="J4193" i="6"/>
  <c r="J4201" i="6"/>
  <c r="J4205" i="6"/>
  <c r="J4196" i="6"/>
  <c r="J4240" i="6"/>
  <c r="J4199" i="6"/>
  <c r="J4203" i="6"/>
  <c r="J4207" i="6"/>
  <c r="H4212" i="6"/>
  <c r="H4155" i="6"/>
  <c r="H4159" i="6"/>
  <c r="H4218" i="6"/>
  <c r="H4230" i="6"/>
  <c r="H4234" i="6"/>
  <c r="H4209" i="6"/>
  <c r="H4221" i="6"/>
  <c r="K4010" i="6"/>
  <c r="K4014" i="6"/>
  <c r="K4011" i="6"/>
  <c r="K4015" i="6"/>
  <c r="K4012" i="6"/>
  <c r="K4013" i="6"/>
  <c r="J4170" i="6"/>
  <c r="J4174" i="6"/>
  <c r="J4214" i="6"/>
  <c r="J4222" i="6"/>
  <c r="J4165" i="6"/>
  <c r="J4213" i="6"/>
  <c r="J4217" i="6"/>
  <c r="J4225" i="6"/>
  <c r="J4229" i="6"/>
  <c r="J4168" i="6"/>
  <c r="J4208" i="6"/>
  <c r="J4220" i="6"/>
  <c r="J4211" i="6"/>
  <c r="J4223" i="6"/>
  <c r="J4227" i="6"/>
  <c r="I3989" i="6"/>
  <c r="I3993" i="6"/>
  <c r="I3988" i="6"/>
  <c r="I3992" i="6"/>
  <c r="I3987" i="6"/>
  <c r="I3991" i="6"/>
  <c r="I3995" i="6"/>
  <c r="I3990" i="6"/>
  <c r="H4216" i="6"/>
  <c r="H4224" i="6"/>
  <c r="H4228" i="6"/>
  <c r="H4232" i="6"/>
  <c r="H4236" i="6"/>
  <c r="H4167" i="6"/>
  <c r="H4239" i="6"/>
  <c r="H4226" i="6"/>
  <c r="H4237" i="6"/>
  <c r="K4162" i="6"/>
  <c r="K4166" i="6"/>
  <c r="K4186" i="6"/>
  <c r="K4194" i="6"/>
  <c r="K4163" i="6"/>
  <c r="K4171" i="6"/>
  <c r="K4175" i="6"/>
  <c r="K4179" i="6"/>
  <c r="K4191" i="6"/>
  <c r="K4195" i="6"/>
  <c r="K4215" i="6"/>
  <c r="K4164" i="6"/>
  <c r="K4172" i="6"/>
  <c r="K4188" i="6"/>
  <c r="K4200" i="6"/>
  <c r="K4161" i="6"/>
  <c r="K4169" i="6"/>
  <c r="K4173" i="6"/>
  <c r="K4177" i="6"/>
  <c r="K4189" i="6"/>
  <c r="K4197" i="6"/>
  <c r="G1415" i="6"/>
  <c r="G1411" i="6"/>
  <c r="G1407" i="6"/>
  <c r="G1403" i="6"/>
  <c r="G1399" i="6"/>
  <c r="G1395" i="6"/>
  <c r="G1391" i="6"/>
  <c r="G1387" i="6"/>
  <c r="G1383" i="6"/>
  <c r="G1379" i="6"/>
  <c r="G1375" i="6"/>
  <c r="G1371" i="6"/>
  <c r="G1367" i="6"/>
  <c r="G1363" i="6"/>
  <c r="G1359" i="6"/>
  <c r="G1355" i="6"/>
  <c r="G1351" i="6"/>
  <c r="G1347" i="6"/>
  <c r="G1343" i="6"/>
  <c r="G1339" i="6"/>
  <c r="G1335" i="6"/>
  <c r="G1331" i="6"/>
  <c r="G1327" i="6"/>
  <c r="G1323" i="6"/>
  <c r="G1319" i="6"/>
  <c r="G1315" i="6"/>
  <c r="G1311" i="6"/>
  <c r="G1307" i="6"/>
  <c r="G1303" i="6"/>
  <c r="G1299" i="6"/>
  <c r="G1295" i="6"/>
  <c r="G1291" i="6"/>
  <c r="G1287" i="6"/>
  <c r="G1283" i="6"/>
  <c r="G1279" i="6"/>
  <c r="G1275" i="6"/>
  <c r="G1271" i="6"/>
  <c r="G1267" i="6"/>
  <c r="G1263" i="6"/>
  <c r="G1259" i="6"/>
  <c r="G1255" i="6"/>
  <c r="G1251" i="6"/>
  <c r="G1247" i="6"/>
  <c r="G1243" i="6"/>
  <c r="G1239" i="6"/>
  <c r="G1235" i="6"/>
  <c r="G1231" i="6"/>
  <c r="G1227" i="6"/>
  <c r="G1223" i="6"/>
  <c r="G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G579" i="6"/>
  <c r="G575" i="6"/>
  <c r="G571" i="6"/>
  <c r="G567" i="6"/>
  <c r="G563" i="6"/>
  <c r="G559" i="6"/>
  <c r="G555" i="6"/>
  <c r="G551" i="6"/>
  <c r="G547" i="6"/>
  <c r="G543" i="6"/>
  <c r="G539" i="6"/>
  <c r="G535" i="6"/>
  <c r="G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3" i="6"/>
  <c r="G2841" i="6"/>
  <c r="G2833" i="6"/>
  <c r="G2829" i="6"/>
  <c r="G2825" i="6"/>
  <c r="G2821" i="6"/>
  <c r="G2817" i="6"/>
  <c r="G2813" i="6"/>
  <c r="G2809" i="6"/>
  <c r="G2805" i="6"/>
  <c r="G2801" i="6"/>
  <c r="G2797" i="6"/>
  <c r="G2793" i="6"/>
  <c r="G2789" i="6"/>
  <c r="G2785" i="6"/>
  <c r="G2781" i="6"/>
  <c r="G2777" i="6"/>
  <c r="G2773" i="6"/>
  <c r="G2769" i="6"/>
  <c r="G2765" i="6"/>
  <c r="G2761" i="6"/>
  <c r="G2757" i="6"/>
  <c r="G2753" i="6"/>
  <c r="G2749" i="6"/>
  <c r="G2745" i="6"/>
  <c r="G2741" i="6"/>
  <c r="G2737" i="6"/>
  <c r="G2733" i="6"/>
  <c r="G2729" i="6"/>
  <c r="G2725" i="6"/>
  <c r="G2721" i="6"/>
  <c r="G2717" i="6"/>
  <c r="G2713" i="6"/>
  <c r="G2709" i="6"/>
  <c r="G2705" i="6"/>
  <c r="G2701" i="6"/>
  <c r="G2697" i="6"/>
  <c r="G2693" i="6"/>
  <c r="G2689" i="6"/>
  <c r="G2685" i="6"/>
  <c r="G2681" i="6"/>
  <c r="G2677" i="6"/>
  <c r="G2673" i="6"/>
  <c r="G2669" i="6"/>
  <c r="G2665" i="6"/>
  <c r="G2661" i="6"/>
  <c r="G2657" i="6"/>
  <c r="G2653" i="6"/>
  <c r="G2649" i="6"/>
  <c r="G2645" i="6"/>
  <c r="G2641" i="6"/>
  <c r="G2637" i="6"/>
  <c r="G2633" i="6"/>
  <c r="G2629" i="6"/>
  <c r="G2625" i="6"/>
  <c r="G2621" i="6"/>
  <c r="G2617" i="6"/>
  <c r="G2613" i="6"/>
  <c r="G2609" i="6"/>
  <c r="G2601" i="6"/>
  <c r="G2597" i="6"/>
  <c r="G2593" i="6"/>
  <c r="G2589" i="6"/>
  <c r="G2585" i="6"/>
  <c r="G2581" i="6"/>
  <c r="G2577" i="6"/>
  <c r="G2573" i="6"/>
  <c r="G2569" i="6"/>
  <c r="G2565" i="6"/>
  <c r="G2561" i="6"/>
  <c r="G2557" i="6"/>
  <c r="G2553" i="6"/>
  <c r="G2549" i="6"/>
  <c r="G2545" i="6"/>
  <c r="G2541" i="6"/>
  <c r="G2537" i="6"/>
  <c r="G2533" i="6"/>
  <c r="G2529" i="6"/>
  <c r="G2525" i="6"/>
  <c r="G2521" i="6"/>
  <c r="G2517" i="6"/>
  <c r="G2513" i="6"/>
  <c r="G2509" i="6"/>
  <c r="G2505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G2453" i="6"/>
  <c r="G2449" i="6"/>
  <c r="G2445" i="6"/>
  <c r="G2437" i="6"/>
  <c r="G2433" i="6"/>
  <c r="G2429" i="6"/>
  <c r="G2425" i="6"/>
  <c r="G2421" i="6"/>
  <c r="G2417" i="6"/>
  <c r="G2413" i="6"/>
  <c r="G2409" i="6"/>
  <c r="G2405" i="6"/>
  <c r="G2401" i="6"/>
  <c r="G2397" i="6"/>
  <c r="G2393" i="6"/>
  <c r="G2389" i="6"/>
  <c r="G2385" i="6"/>
  <c r="G2381" i="6"/>
  <c r="G2377" i="6"/>
  <c r="G2373" i="6"/>
  <c r="G2369" i="6"/>
  <c r="G2365" i="6"/>
  <c r="G2361" i="6"/>
  <c r="G2357" i="6"/>
  <c r="G2353" i="6"/>
  <c r="G2349" i="6"/>
  <c r="G2345" i="6"/>
  <c r="G2341" i="6"/>
  <c r="G2337" i="6"/>
  <c r="G2333" i="6"/>
  <c r="G2329" i="6"/>
  <c r="G2325" i="6"/>
  <c r="G2321" i="6"/>
  <c r="G2317" i="6"/>
  <c r="G2313" i="6"/>
  <c r="G2309" i="6"/>
  <c r="G2305" i="6"/>
  <c r="G2301" i="6"/>
  <c r="G2297" i="6"/>
  <c r="G2293" i="6"/>
  <c r="G2289" i="6"/>
  <c r="G2285" i="6"/>
  <c r="G2281" i="6"/>
  <c r="G2277" i="6"/>
  <c r="G2273" i="6"/>
  <c r="G2269" i="6"/>
  <c r="G2265" i="6"/>
  <c r="G2261" i="6"/>
  <c r="G2257" i="6"/>
  <c r="G2253" i="6"/>
  <c r="G2249" i="6"/>
  <c r="G2245" i="6"/>
  <c r="G2241" i="6"/>
  <c r="G2237" i="6"/>
  <c r="G2233" i="6"/>
  <c r="G2229" i="6"/>
  <c r="G2225" i="6"/>
  <c r="G2221" i="6"/>
  <c r="G2217" i="6"/>
  <c r="G2213" i="6"/>
  <c r="G2209" i="6"/>
  <c r="G2205" i="6"/>
  <c r="G2201" i="6"/>
  <c r="G2197" i="6"/>
  <c r="G2193" i="6"/>
  <c r="G2189" i="6"/>
  <c r="G2185" i="6"/>
  <c r="G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013" i="6"/>
  <c r="G2009" i="6"/>
  <c r="G2005" i="6"/>
  <c r="G2001" i="6"/>
  <c r="G1997" i="6"/>
  <c r="G1993" i="6"/>
  <c r="G1989" i="6"/>
  <c r="G1985" i="6"/>
  <c r="G1981" i="6"/>
  <c r="G1977" i="6"/>
  <c r="G1973" i="6"/>
  <c r="G1969" i="6"/>
  <c r="G1965" i="6"/>
  <c r="G1961" i="6"/>
  <c r="G1957" i="6"/>
  <c r="G1953" i="6"/>
  <c r="G1949" i="6"/>
  <c r="G1945" i="6"/>
  <c r="G1941" i="6"/>
  <c r="G1937" i="6"/>
  <c r="G1933" i="6"/>
  <c r="G1929" i="6"/>
  <c r="G1925" i="6"/>
  <c r="G1921" i="6"/>
  <c r="G1917" i="6"/>
  <c r="G1913" i="6"/>
  <c r="G1909" i="6"/>
  <c r="G1905" i="6"/>
  <c r="G1901" i="6"/>
  <c r="G1897" i="6"/>
  <c r="G1893" i="6"/>
  <c r="G1889" i="6"/>
  <c r="G1885" i="6"/>
  <c r="G1881" i="6"/>
  <c r="G1877" i="6"/>
  <c r="G1873" i="6"/>
  <c r="G1869" i="6"/>
  <c r="G1865" i="6"/>
  <c r="G1861" i="6"/>
  <c r="G1857" i="6"/>
  <c r="G1853" i="6"/>
  <c r="G1849" i="6"/>
  <c r="G1845" i="6"/>
  <c r="G1841" i="6"/>
  <c r="G1837" i="6"/>
  <c r="G1833" i="6"/>
  <c r="G1829" i="6"/>
  <c r="G1825" i="6"/>
  <c r="G1821" i="6"/>
  <c r="G1817" i="6"/>
  <c r="G1813" i="6"/>
  <c r="G1809" i="6"/>
  <c r="G1805" i="6"/>
  <c r="G1801" i="6"/>
  <c r="G1797" i="6"/>
  <c r="G1793" i="6"/>
  <c r="G1789" i="6"/>
  <c r="G1785" i="6"/>
  <c r="G1781" i="6"/>
  <c r="G1777" i="6"/>
  <c r="G1773" i="6"/>
  <c r="G1769" i="6"/>
  <c r="G1765" i="6"/>
  <c r="G1761" i="6"/>
  <c r="G1757" i="6"/>
  <c r="G1753" i="6"/>
  <c r="G1749" i="6"/>
  <c r="G1745" i="6"/>
  <c r="G1741" i="6"/>
  <c r="G1737" i="6"/>
  <c r="G1733" i="6"/>
  <c r="G1729" i="6"/>
  <c r="G1725" i="6"/>
  <c r="G1721" i="6"/>
  <c r="G1717" i="6"/>
  <c r="G1713" i="6"/>
  <c r="G1709" i="6"/>
  <c r="G1705" i="6"/>
  <c r="G1701" i="6"/>
  <c r="G1697" i="6"/>
  <c r="G1693" i="6"/>
  <c r="G1689" i="6"/>
  <c r="G1685" i="6"/>
  <c r="G1681" i="6"/>
  <c r="G1677" i="6"/>
  <c r="G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4264" i="6"/>
  <c r="G4256" i="6"/>
  <c r="G4252" i="6"/>
  <c r="G4248" i="6"/>
  <c r="G4244" i="6"/>
  <c r="G4240" i="6"/>
  <c r="G4236" i="6"/>
  <c r="G4232" i="6"/>
  <c r="G4228" i="6"/>
  <c r="G4224" i="6"/>
  <c r="G4220" i="6"/>
  <c r="G4216" i="6"/>
  <c r="G4212" i="6"/>
  <c r="G4208" i="6"/>
  <c r="G4204" i="6"/>
  <c r="G4200" i="6"/>
  <c r="G4196" i="6"/>
  <c r="G4192" i="6"/>
  <c r="G4188" i="6"/>
  <c r="G4184" i="6"/>
  <c r="G4180" i="6"/>
  <c r="G4176" i="6"/>
  <c r="G4172" i="6"/>
  <c r="G4168" i="6"/>
  <c r="G4164" i="6"/>
  <c r="G4160" i="6"/>
  <c r="G4156" i="6"/>
  <c r="G4152" i="6"/>
  <c r="G4148" i="6"/>
  <c r="G4144" i="6"/>
  <c r="G4140" i="6"/>
  <c r="G4136" i="6"/>
  <c r="G4132" i="6"/>
  <c r="G4128" i="6"/>
  <c r="G4124" i="6"/>
  <c r="G4120" i="6"/>
  <c r="G4116" i="6"/>
  <c r="G4112" i="6"/>
  <c r="G4108" i="6"/>
  <c r="G4104" i="6"/>
  <c r="G4100" i="6"/>
  <c r="G4096" i="6"/>
  <c r="G4092" i="6"/>
  <c r="G4088" i="6"/>
  <c r="G4084" i="6"/>
  <c r="G4080" i="6"/>
  <c r="G4076" i="6"/>
  <c r="G4072" i="6"/>
  <c r="G4068" i="6"/>
  <c r="G4064" i="6"/>
  <c r="G4060" i="6"/>
  <c r="G4056" i="6"/>
  <c r="G4052" i="6"/>
  <c r="G4048" i="6"/>
  <c r="G4044" i="6"/>
  <c r="G4040" i="6"/>
  <c r="G4036" i="6"/>
  <c r="G4032" i="6"/>
  <c r="G4024" i="6"/>
  <c r="G4020" i="6"/>
  <c r="G4016" i="6"/>
  <c r="G4012" i="6"/>
  <c r="G4008" i="6"/>
  <c r="G4004" i="6"/>
  <c r="G4000" i="6"/>
  <c r="G3996" i="6"/>
  <c r="G3992" i="6"/>
  <c r="G3988" i="6"/>
  <c r="G3984" i="6"/>
  <c r="G3980" i="6"/>
  <c r="G3976" i="6"/>
  <c r="G3972" i="6"/>
  <c r="G3968" i="6"/>
  <c r="G3964" i="6"/>
  <c r="G3960" i="6"/>
  <c r="G3956" i="6"/>
  <c r="G3952" i="6"/>
  <c r="G3948" i="6"/>
  <c r="G3944" i="6"/>
  <c r="G3940" i="6"/>
  <c r="G3936" i="6"/>
  <c r="G3932" i="6"/>
  <c r="G3928" i="6"/>
  <c r="G3924" i="6"/>
  <c r="G3920" i="6"/>
  <c r="G3916" i="6"/>
  <c r="G3912" i="6"/>
  <c r="G3908" i="6"/>
  <c r="G3904" i="6"/>
  <c r="G3900" i="6"/>
  <c r="G3896" i="6"/>
  <c r="G3892" i="6"/>
  <c r="G3888" i="6"/>
  <c r="G3884" i="6"/>
  <c r="G3880" i="6"/>
  <c r="G3876" i="6"/>
  <c r="G3872" i="6"/>
  <c r="G3868" i="6"/>
  <c r="G3860" i="6"/>
  <c r="G3856" i="6"/>
  <c r="G3852" i="6"/>
  <c r="G3848" i="6"/>
  <c r="G3844" i="6"/>
  <c r="G3840" i="6"/>
  <c r="G3836" i="6"/>
  <c r="G3832" i="6"/>
  <c r="G3828" i="6"/>
  <c r="G3824" i="6"/>
  <c r="G3820" i="6"/>
  <c r="G3816" i="6"/>
  <c r="G3812" i="6"/>
  <c r="G3808" i="6"/>
  <c r="G3804" i="6"/>
  <c r="G3800" i="6"/>
  <c r="G3796" i="6"/>
  <c r="G3792" i="6"/>
  <c r="G3788" i="6"/>
  <c r="G3784" i="6"/>
  <c r="G3780" i="6"/>
  <c r="G3776" i="6"/>
  <c r="G3772" i="6"/>
  <c r="G3768" i="6"/>
  <c r="G3764" i="6"/>
  <c r="G3760" i="6"/>
  <c r="G3756" i="6"/>
  <c r="G3752" i="6"/>
  <c r="G3748" i="6"/>
  <c r="G3744" i="6"/>
  <c r="G3740" i="6"/>
  <c r="G3736" i="6"/>
  <c r="G3732" i="6"/>
  <c r="G3728" i="6"/>
  <c r="G3724" i="6"/>
  <c r="G3720" i="6"/>
  <c r="G3716" i="6"/>
  <c r="G3712" i="6"/>
  <c r="G3708" i="6"/>
  <c r="G3704" i="6"/>
  <c r="G3700" i="6"/>
  <c r="G3696" i="6"/>
  <c r="G3692" i="6"/>
  <c r="G3688" i="6"/>
  <c r="G3684" i="6"/>
  <c r="G3680" i="6"/>
  <c r="G3676" i="6"/>
  <c r="G3672" i="6"/>
  <c r="G3668" i="6"/>
  <c r="G3664" i="6"/>
  <c r="G3660" i="6"/>
  <c r="G3656" i="6"/>
  <c r="G3652" i="6"/>
  <c r="G3648" i="6"/>
  <c r="G3644" i="6"/>
  <c r="G3640" i="6"/>
  <c r="G3636" i="6"/>
  <c r="G3632" i="6"/>
  <c r="G3628" i="6"/>
  <c r="G3624" i="6"/>
  <c r="G3620" i="6"/>
  <c r="G3616" i="6"/>
  <c r="G3612" i="6"/>
  <c r="G3608" i="6"/>
  <c r="G3604" i="6"/>
  <c r="G3600" i="6"/>
  <c r="G3596" i="6"/>
  <c r="G3592" i="6"/>
  <c r="G3588" i="6"/>
  <c r="G3584" i="6"/>
  <c r="G3580" i="6"/>
  <c r="G3576" i="6"/>
  <c r="G3572" i="6"/>
  <c r="G3568" i="6"/>
  <c r="G3564" i="6"/>
  <c r="G3560" i="6"/>
  <c r="G3556" i="6"/>
  <c r="G3552" i="6"/>
  <c r="G3548" i="6"/>
  <c r="G3544" i="6"/>
  <c r="G3540" i="6"/>
  <c r="G3536" i="6"/>
  <c r="G3532" i="6"/>
  <c r="G3528" i="6"/>
  <c r="G3524" i="6"/>
  <c r="G3520" i="6"/>
  <c r="G3516" i="6"/>
  <c r="G3512" i="6"/>
  <c r="G3508" i="6"/>
  <c r="G3504" i="6"/>
  <c r="G3500" i="6"/>
  <c r="G3496" i="6"/>
  <c r="G3492" i="6"/>
  <c r="G3488" i="6"/>
  <c r="G3484" i="6"/>
  <c r="G3480" i="6"/>
  <c r="G3476" i="6"/>
  <c r="G3472" i="6"/>
  <c r="G3468" i="6"/>
  <c r="G3464" i="6"/>
  <c r="G3460" i="6"/>
  <c r="G3456" i="6"/>
  <c r="G3452" i="6"/>
  <c r="G3448" i="6"/>
  <c r="G3444" i="6"/>
  <c r="G3440" i="6"/>
  <c r="G3436" i="6"/>
  <c r="G3432" i="6"/>
  <c r="G3428" i="6"/>
  <c r="G3424" i="6"/>
  <c r="G3420" i="6"/>
  <c r="G3416" i="6"/>
  <c r="G3412" i="6"/>
  <c r="G3408" i="6"/>
  <c r="G3404" i="6"/>
  <c r="G3400" i="6"/>
  <c r="G3396" i="6"/>
  <c r="G3392" i="6"/>
  <c r="G3388" i="6"/>
  <c r="G3384" i="6"/>
  <c r="G3380" i="6"/>
  <c r="G3376" i="6"/>
  <c r="G3372" i="6"/>
  <c r="G3364" i="6"/>
  <c r="G3360" i="6"/>
  <c r="G3356" i="6"/>
  <c r="G3352" i="6"/>
  <c r="G3348" i="6"/>
  <c r="G3344" i="6"/>
  <c r="G3340" i="6"/>
  <c r="G3336" i="6"/>
  <c r="G3332" i="6"/>
  <c r="G3328" i="6"/>
  <c r="G3324" i="6"/>
  <c r="G3320" i="6"/>
  <c r="G3316" i="6"/>
  <c r="G3312" i="6"/>
  <c r="G3308" i="6"/>
  <c r="G3304" i="6"/>
  <c r="G3300" i="6"/>
  <c r="G3296" i="6"/>
  <c r="G3292" i="6"/>
  <c r="G3288" i="6"/>
  <c r="G3284" i="6"/>
  <c r="G3280" i="6"/>
  <c r="G3276" i="6"/>
  <c r="G3272" i="6"/>
  <c r="G3268" i="6"/>
  <c r="G3264" i="6"/>
  <c r="G3260" i="6"/>
  <c r="G3256" i="6"/>
  <c r="G3252" i="6"/>
  <c r="G3248" i="6"/>
  <c r="G3244" i="6"/>
  <c r="G3240" i="6"/>
  <c r="G3236" i="6"/>
  <c r="G3232" i="6"/>
  <c r="G3228" i="6"/>
  <c r="G3224" i="6"/>
  <c r="G3220" i="6"/>
  <c r="G3216" i="6"/>
  <c r="G3212" i="6"/>
  <c r="G3208" i="6"/>
  <c r="G3204" i="6"/>
  <c r="G3200" i="6"/>
  <c r="G3196" i="6"/>
  <c r="G3192" i="6"/>
  <c r="G3188" i="6"/>
  <c r="G3184" i="6"/>
  <c r="G3180" i="6"/>
  <c r="G3176" i="6"/>
  <c r="G3172" i="6"/>
  <c r="G3168" i="6"/>
  <c r="G3164" i="6"/>
  <c r="G3160" i="6"/>
  <c r="G3156" i="6"/>
  <c r="G3152" i="6"/>
  <c r="G3148" i="6"/>
  <c r="G3144" i="6"/>
  <c r="G3140" i="6"/>
  <c r="G3136" i="6"/>
  <c r="G3132" i="6"/>
  <c r="G3128" i="6"/>
  <c r="G3124" i="6"/>
  <c r="G3120" i="6"/>
  <c r="G3116" i="6"/>
  <c r="G3112" i="6"/>
  <c r="G3108" i="6"/>
  <c r="G3104" i="6"/>
  <c r="G3100" i="6"/>
  <c r="G3096" i="6"/>
  <c r="G3092" i="6"/>
  <c r="G3088" i="6"/>
  <c r="G3084" i="6"/>
  <c r="G3080" i="6"/>
  <c r="G3076" i="6"/>
  <c r="G3072" i="6"/>
  <c r="G3068" i="6"/>
  <c r="G3064" i="6"/>
  <c r="G3060" i="6"/>
  <c r="G3056" i="6"/>
  <c r="G3052" i="6"/>
  <c r="G3048" i="6"/>
  <c r="G3044" i="6"/>
  <c r="G3040" i="6"/>
  <c r="G3036" i="6"/>
  <c r="G3032" i="6"/>
  <c r="G3028" i="6"/>
  <c r="G3024" i="6"/>
  <c r="G3020" i="6"/>
  <c r="G3016" i="6"/>
  <c r="G3012" i="6"/>
  <c r="G3008" i="6"/>
  <c r="G3004" i="6"/>
  <c r="G3000" i="6"/>
  <c r="G2996" i="6"/>
  <c r="G2992" i="6"/>
  <c r="G2988" i="6"/>
  <c r="G2984" i="6"/>
  <c r="G2980" i="6"/>
  <c r="G2976" i="6"/>
  <c r="G2972" i="6"/>
  <c r="G2968" i="6"/>
  <c r="G2964" i="6"/>
  <c r="G2960" i="6"/>
  <c r="G2956" i="6"/>
  <c r="G2952" i="6"/>
  <c r="G2948" i="6"/>
  <c r="G2944" i="6"/>
  <c r="G2940" i="6"/>
  <c r="G2936" i="6"/>
  <c r="G2932" i="6"/>
  <c r="G2928" i="6"/>
  <c r="G2924" i="6"/>
  <c r="G2920" i="6"/>
  <c r="G2916" i="6"/>
  <c r="G2912" i="6"/>
  <c r="G2908" i="6"/>
  <c r="J404" i="6"/>
  <c r="J408" i="6"/>
  <c r="J412" i="6"/>
  <c r="J416" i="6"/>
  <c r="J420" i="6"/>
  <c r="J424" i="6"/>
  <c r="J428" i="6"/>
  <c r="J432" i="6"/>
  <c r="J436" i="6"/>
  <c r="J440" i="6"/>
  <c r="J444" i="6"/>
  <c r="J448" i="6"/>
  <c r="J452" i="6"/>
  <c r="J456" i="6"/>
  <c r="J460" i="6"/>
  <c r="J464" i="6"/>
  <c r="J468" i="6"/>
  <c r="J472" i="6"/>
  <c r="J476" i="6"/>
  <c r="J480" i="6"/>
  <c r="J484" i="6"/>
  <c r="J488" i="6"/>
  <c r="J492" i="6"/>
  <c r="J496" i="6"/>
  <c r="J500" i="6"/>
  <c r="J504" i="6"/>
  <c r="J508" i="6"/>
  <c r="J407" i="6"/>
  <c r="J411" i="6"/>
  <c r="J415" i="6"/>
  <c r="J419" i="6"/>
  <c r="J423" i="6"/>
  <c r="J427" i="6"/>
  <c r="J431" i="6"/>
  <c r="J435" i="6"/>
  <c r="J439" i="6"/>
  <c r="J443" i="6"/>
  <c r="J447" i="6"/>
  <c r="J451" i="6"/>
  <c r="J455" i="6"/>
  <c r="J459" i="6"/>
  <c r="J463" i="6"/>
  <c r="J467" i="6"/>
  <c r="J471" i="6"/>
  <c r="J475" i="6"/>
  <c r="J479" i="6"/>
  <c r="J483" i="6"/>
  <c r="J487" i="6"/>
  <c r="J491" i="6"/>
  <c r="J495" i="6"/>
  <c r="J499" i="6"/>
  <c r="J503" i="6"/>
  <c r="J507" i="6"/>
  <c r="J406" i="6"/>
  <c r="J410" i="6"/>
  <c r="J418" i="6"/>
  <c r="J422" i="6"/>
  <c r="J426" i="6"/>
  <c r="J430" i="6"/>
  <c r="J434" i="6"/>
  <c r="J438" i="6"/>
  <c r="J442" i="6"/>
  <c r="J446" i="6"/>
  <c r="J450" i="6"/>
  <c r="J454" i="6"/>
  <c r="J458" i="6"/>
  <c r="J462" i="6"/>
  <c r="J466" i="6"/>
  <c r="J470" i="6"/>
  <c r="J474" i="6"/>
  <c r="J478" i="6"/>
  <c r="J482" i="6"/>
  <c r="J486" i="6"/>
  <c r="J490" i="6"/>
  <c r="J494" i="6"/>
  <c r="J498" i="6"/>
  <c r="J502" i="6"/>
  <c r="J506" i="6"/>
  <c r="J510" i="6"/>
  <c r="J405" i="6"/>
  <c r="J409" i="6"/>
  <c r="J413" i="6"/>
  <c r="J417" i="6"/>
  <c r="J421" i="6"/>
  <c r="J425" i="6"/>
  <c r="J429" i="6"/>
  <c r="J433" i="6"/>
  <c r="J437" i="6"/>
  <c r="J441" i="6"/>
  <c r="J445" i="6"/>
  <c r="J449" i="6"/>
  <c r="J453" i="6"/>
  <c r="J457" i="6"/>
  <c r="J461" i="6"/>
  <c r="J465" i="6"/>
  <c r="J469" i="6"/>
  <c r="J473" i="6"/>
  <c r="J485" i="6"/>
  <c r="J501" i="6"/>
  <c r="J481" i="6"/>
  <c r="J497" i="6"/>
  <c r="J477" i="6"/>
  <c r="J493" i="6"/>
  <c r="J509" i="6"/>
  <c r="J541" i="6"/>
  <c r="J489" i="6"/>
  <c r="J505" i="6"/>
  <c r="H553" i="6"/>
  <c r="H244" i="6"/>
  <c r="H243" i="6"/>
  <c r="H555" i="6"/>
  <c r="I519" i="6"/>
  <c r="I530" i="6"/>
  <c r="I521" i="6"/>
  <c r="I532" i="6"/>
  <c r="H574" i="6"/>
  <c r="H569" i="6"/>
  <c r="H556" i="6"/>
  <c r="H560" i="6"/>
  <c r="H576" i="6"/>
  <c r="H575" i="6"/>
  <c r="K568" i="6"/>
  <c r="K632" i="6"/>
  <c r="K557" i="6"/>
  <c r="K561" i="6"/>
  <c r="K570" i="6"/>
  <c r="K543" i="6"/>
  <c r="I571" i="6"/>
  <c r="I546" i="6"/>
  <c r="I544" i="6"/>
  <c r="J617" i="6"/>
  <c r="J637" i="6"/>
  <c r="J620" i="6"/>
  <c r="J624" i="6"/>
  <c r="J640" i="6"/>
  <c r="J643" i="6"/>
  <c r="H587" i="6"/>
  <c r="H582" i="6"/>
  <c r="H590" i="6"/>
  <c r="H618" i="6"/>
  <c r="H626" i="6"/>
  <c r="H585" i="6"/>
  <c r="H589" i="6"/>
  <c r="H621" i="6"/>
  <c r="H629" i="6"/>
  <c r="K648" i="6"/>
  <c r="K646" i="6"/>
  <c r="K650" i="6"/>
  <c r="K671" i="6"/>
  <c r="J572" i="6"/>
  <c r="J636" i="6"/>
  <c r="J623" i="6"/>
  <c r="J639" i="6"/>
  <c r="J634" i="6"/>
  <c r="K588" i="6"/>
  <c r="K592" i="6"/>
  <c r="K593" i="6"/>
  <c r="K597" i="6"/>
  <c r="K594" i="6"/>
  <c r="K598" i="6"/>
  <c r="K630" i="6"/>
  <c r="K603" i="6"/>
  <c r="K627" i="6"/>
  <c r="K591" i="6"/>
  <c r="H566" i="6"/>
  <c r="H565" i="6"/>
  <c r="H563" i="6"/>
  <c r="H578" i="6"/>
  <c r="H625" i="6"/>
  <c r="H559" i="6"/>
  <c r="H580" i="6"/>
  <c r="H584" i="6"/>
  <c r="K656" i="6"/>
  <c r="K660" i="6"/>
  <c r="K664" i="6"/>
  <c r="K658" i="6"/>
  <c r="K662" i="6"/>
  <c r="K657" i="6"/>
  <c r="K659" i="6"/>
  <c r="K655" i="6"/>
  <c r="K663" i="6"/>
  <c r="H667" i="6"/>
  <c r="H735" i="6"/>
  <c r="H730" i="6"/>
  <c r="H673" i="6"/>
  <c r="H733" i="6"/>
  <c r="H672" i="6"/>
  <c r="J536" i="6"/>
  <c r="J538" i="6"/>
  <c r="J776" i="6"/>
  <c r="J779" i="6"/>
  <c r="I676" i="6"/>
  <c r="I796" i="6"/>
  <c r="I800" i="6"/>
  <c r="I783" i="6"/>
  <c r="I787" i="6"/>
  <c r="I794" i="6"/>
  <c r="I798" i="6"/>
  <c r="I685" i="6"/>
  <c r="I781" i="6"/>
  <c r="I785" i="6"/>
  <c r="I805" i="6"/>
  <c r="H823" i="6"/>
  <c r="H827" i="6"/>
  <c r="H831" i="6"/>
  <c r="H822" i="6"/>
  <c r="H826" i="6"/>
  <c r="H830" i="6"/>
  <c r="H821" i="6"/>
  <c r="H825" i="6"/>
  <c r="H829" i="6"/>
  <c r="H833" i="6"/>
  <c r="H820" i="6"/>
  <c r="H824" i="6"/>
  <c r="H828" i="6"/>
  <c r="H840" i="6"/>
  <c r="H852" i="6"/>
  <c r="J697" i="6"/>
  <c r="J717" i="6"/>
  <c r="J749" i="6"/>
  <c r="J753" i="6"/>
  <c r="J769" i="6"/>
  <c r="J720" i="6"/>
  <c r="J752" i="6"/>
  <c r="J768" i="6"/>
  <c r="J715" i="6"/>
  <c r="J743" i="6"/>
  <c r="J747" i="6"/>
  <c r="J751" i="6"/>
  <c r="J718" i="6"/>
  <c r="J758" i="6"/>
  <c r="J770" i="6"/>
  <c r="H2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3" i="6"/>
  <c r="H7" i="6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42" i="6"/>
  <c r="H246" i="6"/>
  <c r="H250" i="6"/>
  <c r="H254" i="6"/>
  <c r="H258" i="6"/>
  <c r="H262" i="6"/>
  <c r="H266" i="6"/>
  <c r="H270" i="6"/>
  <c r="H274" i="6"/>
  <c r="H278" i="6"/>
  <c r="H282" i="6"/>
  <c r="H286" i="6"/>
  <c r="H290" i="6"/>
  <c r="H294" i="6"/>
  <c r="H298" i="6"/>
  <c r="H302" i="6"/>
  <c r="H306" i="6"/>
  <c r="H310" i="6"/>
  <c r="H314" i="6"/>
  <c r="H318" i="6"/>
  <c r="H322" i="6"/>
  <c r="H326" i="6"/>
  <c r="H330" i="6"/>
  <c r="H334" i="6"/>
  <c r="H338" i="6"/>
  <c r="H342" i="6"/>
  <c r="H346" i="6"/>
  <c r="H350" i="6"/>
  <c r="H354" i="6"/>
  <c r="H358" i="6"/>
  <c r="H362" i="6"/>
  <c r="H366" i="6"/>
  <c r="H370" i="6"/>
  <c r="H374" i="6"/>
  <c r="H378" i="6"/>
  <c r="H382" i="6"/>
  <c r="H386" i="6"/>
  <c r="H390" i="6"/>
  <c r="H394" i="6"/>
  <c r="H398" i="6"/>
  <c r="H402" i="6"/>
  <c r="H414" i="6"/>
  <c r="H514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209" i="6"/>
  <c r="H213" i="6"/>
  <c r="H217" i="6"/>
  <c r="H221" i="6"/>
  <c r="H225" i="6"/>
  <c r="H229" i="6"/>
  <c r="H233" i="6"/>
  <c r="H237" i="6"/>
  <c r="H241" i="6"/>
  <c r="H245" i="6"/>
  <c r="H249" i="6"/>
  <c r="H253" i="6"/>
  <c r="H257" i="6"/>
  <c r="H261" i="6"/>
  <c r="H265" i="6"/>
  <c r="H269" i="6"/>
  <c r="H273" i="6"/>
  <c r="H277" i="6"/>
  <c r="H281" i="6"/>
  <c r="H285" i="6"/>
  <c r="H289" i="6"/>
  <c r="H293" i="6"/>
  <c r="H297" i="6"/>
  <c r="H301" i="6"/>
  <c r="H305" i="6"/>
  <c r="H309" i="6"/>
  <c r="H313" i="6"/>
  <c r="H317" i="6"/>
  <c r="H321" i="6"/>
  <c r="H325" i="6"/>
  <c r="H329" i="6"/>
  <c r="H333" i="6"/>
  <c r="H337" i="6"/>
  <c r="H341" i="6"/>
  <c r="H345" i="6"/>
  <c r="H349" i="6"/>
  <c r="H353" i="6"/>
  <c r="H357" i="6"/>
  <c r="H361" i="6"/>
  <c r="H365" i="6"/>
  <c r="H369" i="6"/>
  <c r="H373" i="6"/>
  <c r="H377" i="6"/>
  <c r="H381" i="6"/>
  <c r="H385" i="6"/>
  <c r="H389" i="6"/>
  <c r="H393" i="6"/>
  <c r="H397" i="6"/>
  <c r="H401" i="6"/>
  <c r="H513" i="6"/>
  <c r="H517" i="6"/>
  <c r="H573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212" i="6"/>
  <c r="H216" i="6"/>
  <c r="H220" i="6"/>
  <c r="H224" i="6"/>
  <c r="H228" i="6"/>
  <c r="H232" i="6"/>
  <c r="H236" i="6"/>
  <c r="H240" i="6"/>
  <c r="H248" i="6"/>
  <c r="H252" i="6"/>
  <c r="H256" i="6"/>
  <c r="H260" i="6"/>
  <c r="H264" i="6"/>
  <c r="H268" i="6"/>
  <c r="H272" i="6"/>
  <c r="H276" i="6"/>
  <c r="H280" i="6"/>
  <c r="H284" i="6"/>
  <c r="H288" i="6"/>
  <c r="H292" i="6"/>
  <c r="H296" i="6"/>
  <c r="H300" i="6"/>
  <c r="H304" i="6"/>
  <c r="H308" i="6"/>
  <c r="H312" i="6"/>
  <c r="H316" i="6"/>
  <c r="H320" i="6"/>
  <c r="H324" i="6"/>
  <c r="H328" i="6"/>
  <c r="H332" i="6"/>
  <c r="H336" i="6"/>
  <c r="H340" i="6"/>
  <c r="H344" i="6"/>
  <c r="H348" i="6"/>
  <c r="H352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512" i="6"/>
  <c r="H516" i="6"/>
  <c r="H540" i="6"/>
  <c r="H552" i="6"/>
  <c r="H123" i="6"/>
  <c r="H127" i="6"/>
  <c r="H131" i="6"/>
  <c r="H135" i="6"/>
  <c r="H139" i="6"/>
  <c r="H143" i="6"/>
  <c r="H147" i="6"/>
  <c r="H151" i="6"/>
  <c r="H155" i="6"/>
  <c r="H159" i="6"/>
  <c r="H163" i="6"/>
  <c r="H167" i="6"/>
  <c r="H171" i="6"/>
  <c r="H175" i="6"/>
  <c r="H179" i="6"/>
  <c r="H183" i="6"/>
  <c r="H187" i="6"/>
  <c r="H191" i="6"/>
  <c r="H195" i="6"/>
  <c r="H199" i="6"/>
  <c r="H203" i="6"/>
  <c r="H207" i="6"/>
  <c r="H211" i="6"/>
  <c r="H215" i="6"/>
  <c r="H219" i="6"/>
  <c r="H223" i="6"/>
  <c r="H227" i="6"/>
  <c r="H231" i="6"/>
  <c r="H235" i="6"/>
  <c r="H239" i="6"/>
  <c r="H247" i="6"/>
  <c r="H251" i="6"/>
  <c r="H255" i="6"/>
  <c r="H259" i="6"/>
  <c r="H263" i="6"/>
  <c r="H267" i="6"/>
  <c r="H271" i="6"/>
  <c r="H275" i="6"/>
  <c r="H279" i="6"/>
  <c r="H283" i="6"/>
  <c r="H287" i="6"/>
  <c r="H291" i="6"/>
  <c r="H295" i="6"/>
  <c r="H299" i="6"/>
  <c r="H303" i="6"/>
  <c r="H307" i="6"/>
  <c r="H311" i="6"/>
  <c r="H315" i="6"/>
  <c r="H319" i="6"/>
  <c r="H323" i="6"/>
  <c r="H327" i="6"/>
  <c r="H331" i="6"/>
  <c r="H335" i="6"/>
  <c r="H339" i="6"/>
  <c r="H343" i="6"/>
  <c r="H347" i="6"/>
  <c r="H351" i="6"/>
  <c r="H355" i="6"/>
  <c r="H359" i="6"/>
  <c r="H363" i="6"/>
  <c r="H367" i="6"/>
  <c r="H371" i="6"/>
  <c r="H375" i="6"/>
  <c r="H379" i="6"/>
  <c r="H383" i="6"/>
  <c r="H387" i="6"/>
  <c r="H391" i="6"/>
  <c r="H395" i="6"/>
  <c r="H399" i="6"/>
  <c r="H403" i="6"/>
  <c r="H539" i="6"/>
  <c r="H567" i="6"/>
  <c r="H515" i="6"/>
  <c r="H511" i="6"/>
  <c r="I243" i="6"/>
  <c r="I555" i="6"/>
  <c r="I553" i="6"/>
  <c r="I244" i="6"/>
  <c r="H522" i="6"/>
  <c r="H548" i="6"/>
  <c r="J532" i="6"/>
  <c r="J519" i="6"/>
  <c r="J530" i="6"/>
  <c r="J521" i="6"/>
  <c r="H570" i="6"/>
  <c r="H557" i="6"/>
  <c r="H561" i="6"/>
  <c r="H568" i="6"/>
  <c r="H543" i="6"/>
  <c r="H632" i="6"/>
  <c r="K525" i="6"/>
  <c r="K527" i="6"/>
  <c r="I3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I99" i="6"/>
  <c r="I103" i="6"/>
  <c r="I107" i="6"/>
  <c r="I111" i="6"/>
  <c r="I115" i="6"/>
  <c r="I119" i="6"/>
  <c r="I2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02" i="6"/>
  <c r="I106" i="6"/>
  <c r="I110" i="6"/>
  <c r="I114" i="6"/>
  <c r="I118" i="6"/>
  <c r="I122" i="6"/>
  <c r="I5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05" i="6"/>
  <c r="I109" i="6"/>
  <c r="I113" i="6"/>
  <c r="I117" i="6"/>
  <c r="I121" i="6"/>
  <c r="I4" i="6"/>
  <c r="I8" i="6"/>
  <c r="I12" i="6"/>
  <c r="I16" i="6"/>
  <c r="I20" i="6"/>
  <c r="I24" i="6"/>
  <c r="I28" i="6"/>
  <c r="I32" i="6"/>
  <c r="I36" i="6"/>
  <c r="I40" i="6"/>
  <c r="I44" i="6"/>
  <c r="I48" i="6"/>
  <c r="I52" i="6"/>
  <c r="I56" i="6"/>
  <c r="I60" i="6"/>
  <c r="I64" i="6"/>
  <c r="I68" i="6"/>
  <c r="I72" i="6"/>
  <c r="I76" i="6"/>
  <c r="I80" i="6"/>
  <c r="I84" i="6"/>
  <c r="I88" i="6"/>
  <c r="I92" i="6"/>
  <c r="I96" i="6"/>
  <c r="I100" i="6"/>
  <c r="I104" i="6"/>
  <c r="I108" i="6"/>
  <c r="I112" i="6"/>
  <c r="I116" i="6"/>
  <c r="I120" i="6"/>
  <c r="I123" i="6"/>
  <c r="I127" i="6"/>
  <c r="I131" i="6"/>
  <c r="I135" i="6"/>
  <c r="I139" i="6"/>
  <c r="I143" i="6"/>
  <c r="I147" i="6"/>
  <c r="I151" i="6"/>
  <c r="I155" i="6"/>
  <c r="I159" i="6"/>
  <c r="I163" i="6"/>
  <c r="I167" i="6"/>
  <c r="I171" i="6"/>
  <c r="I175" i="6"/>
  <c r="I179" i="6"/>
  <c r="I183" i="6"/>
  <c r="I187" i="6"/>
  <c r="I191" i="6"/>
  <c r="I195" i="6"/>
  <c r="I199" i="6"/>
  <c r="I203" i="6"/>
  <c r="I207" i="6"/>
  <c r="I211" i="6"/>
  <c r="I215" i="6"/>
  <c r="I219" i="6"/>
  <c r="I223" i="6"/>
  <c r="I227" i="6"/>
  <c r="I231" i="6"/>
  <c r="I235" i="6"/>
  <c r="I239" i="6"/>
  <c r="I247" i="6"/>
  <c r="I251" i="6"/>
  <c r="I255" i="6"/>
  <c r="I259" i="6"/>
  <c r="I263" i="6"/>
  <c r="I267" i="6"/>
  <c r="I271" i="6"/>
  <c r="I275" i="6"/>
  <c r="I279" i="6"/>
  <c r="I283" i="6"/>
  <c r="I287" i="6"/>
  <c r="I291" i="6"/>
  <c r="I295" i="6"/>
  <c r="I299" i="6"/>
  <c r="I303" i="6"/>
  <c r="I307" i="6"/>
  <c r="I311" i="6"/>
  <c r="I315" i="6"/>
  <c r="I319" i="6"/>
  <c r="I323" i="6"/>
  <c r="I327" i="6"/>
  <c r="I331" i="6"/>
  <c r="I335" i="6"/>
  <c r="I339" i="6"/>
  <c r="I343" i="6"/>
  <c r="I347" i="6"/>
  <c r="I351" i="6"/>
  <c r="I355" i="6"/>
  <c r="I359" i="6"/>
  <c r="I363" i="6"/>
  <c r="I367" i="6"/>
  <c r="I371" i="6"/>
  <c r="I375" i="6"/>
  <c r="I379" i="6"/>
  <c r="I383" i="6"/>
  <c r="I387" i="6"/>
  <c r="I391" i="6"/>
  <c r="I395" i="6"/>
  <c r="I399" i="6"/>
  <c r="I403" i="6"/>
  <c r="I511" i="6"/>
  <c r="I515" i="6"/>
  <c r="I539" i="6"/>
  <c r="I567" i="6"/>
  <c r="I126" i="6"/>
  <c r="I130" i="6"/>
  <c r="I134" i="6"/>
  <c r="I138" i="6"/>
  <c r="I142" i="6"/>
  <c r="I146" i="6"/>
  <c r="I150" i="6"/>
  <c r="I154" i="6"/>
  <c r="I158" i="6"/>
  <c r="I162" i="6"/>
  <c r="I166" i="6"/>
  <c r="I170" i="6"/>
  <c r="I174" i="6"/>
  <c r="I178" i="6"/>
  <c r="I182" i="6"/>
  <c r="I186" i="6"/>
  <c r="I190" i="6"/>
  <c r="I194" i="6"/>
  <c r="I198" i="6"/>
  <c r="I202" i="6"/>
  <c r="I206" i="6"/>
  <c r="I210" i="6"/>
  <c r="I214" i="6"/>
  <c r="I218" i="6"/>
  <c r="I222" i="6"/>
  <c r="I226" i="6"/>
  <c r="I230" i="6"/>
  <c r="I234" i="6"/>
  <c r="I238" i="6"/>
  <c r="I242" i="6"/>
  <c r="I246" i="6"/>
  <c r="I250" i="6"/>
  <c r="I254" i="6"/>
  <c r="I258" i="6"/>
  <c r="I262" i="6"/>
  <c r="I266" i="6"/>
  <c r="I270" i="6"/>
  <c r="I274" i="6"/>
  <c r="I278" i="6"/>
  <c r="I282" i="6"/>
  <c r="I286" i="6"/>
  <c r="I290" i="6"/>
  <c r="I294" i="6"/>
  <c r="I298" i="6"/>
  <c r="I302" i="6"/>
  <c r="I306" i="6"/>
  <c r="I310" i="6"/>
  <c r="I314" i="6"/>
  <c r="I318" i="6"/>
  <c r="I322" i="6"/>
  <c r="I326" i="6"/>
  <c r="I330" i="6"/>
  <c r="I334" i="6"/>
  <c r="I338" i="6"/>
  <c r="I342" i="6"/>
  <c r="I346" i="6"/>
  <c r="I350" i="6"/>
  <c r="I354" i="6"/>
  <c r="I358" i="6"/>
  <c r="I362" i="6"/>
  <c r="I366" i="6"/>
  <c r="I370" i="6"/>
  <c r="I374" i="6"/>
  <c r="I378" i="6"/>
  <c r="I382" i="6"/>
  <c r="I386" i="6"/>
  <c r="I390" i="6"/>
  <c r="I394" i="6"/>
  <c r="I398" i="6"/>
  <c r="I402" i="6"/>
  <c r="I414" i="6"/>
  <c r="I514" i="6"/>
  <c r="I125" i="6"/>
  <c r="I129" i="6"/>
  <c r="I133" i="6"/>
  <c r="I137" i="6"/>
  <c r="I141" i="6"/>
  <c r="I145" i="6"/>
  <c r="I149" i="6"/>
  <c r="I153" i="6"/>
  <c r="I157" i="6"/>
  <c r="I161" i="6"/>
  <c r="I165" i="6"/>
  <c r="I169" i="6"/>
  <c r="I173" i="6"/>
  <c r="I177" i="6"/>
  <c r="I181" i="6"/>
  <c r="I185" i="6"/>
  <c r="I189" i="6"/>
  <c r="I193" i="6"/>
  <c r="I197" i="6"/>
  <c r="I201" i="6"/>
  <c r="I205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77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I333" i="6"/>
  <c r="I337" i="6"/>
  <c r="I341" i="6"/>
  <c r="I345" i="6"/>
  <c r="I349" i="6"/>
  <c r="I353" i="6"/>
  <c r="I357" i="6"/>
  <c r="I361" i="6"/>
  <c r="I365" i="6"/>
  <c r="I369" i="6"/>
  <c r="I373" i="6"/>
  <c r="I377" i="6"/>
  <c r="I381" i="6"/>
  <c r="I385" i="6"/>
  <c r="I389" i="6"/>
  <c r="I393" i="6"/>
  <c r="I397" i="6"/>
  <c r="I401" i="6"/>
  <c r="I513" i="6"/>
  <c r="I517" i="6"/>
  <c r="I573" i="6"/>
  <c r="I124" i="6"/>
  <c r="I128" i="6"/>
  <c r="I132" i="6"/>
  <c r="I136" i="6"/>
  <c r="I140" i="6"/>
  <c r="I144" i="6"/>
  <c r="I148" i="6"/>
  <c r="I152" i="6"/>
  <c r="I156" i="6"/>
  <c r="I160" i="6"/>
  <c r="I164" i="6"/>
  <c r="I168" i="6"/>
  <c r="I172" i="6"/>
  <c r="I176" i="6"/>
  <c r="I180" i="6"/>
  <c r="I184" i="6"/>
  <c r="I188" i="6"/>
  <c r="I192" i="6"/>
  <c r="I196" i="6"/>
  <c r="I200" i="6"/>
  <c r="I204" i="6"/>
  <c r="I208" i="6"/>
  <c r="I212" i="6"/>
  <c r="I216" i="6"/>
  <c r="I220" i="6"/>
  <c r="I224" i="6"/>
  <c r="I228" i="6"/>
  <c r="I232" i="6"/>
  <c r="I236" i="6"/>
  <c r="I240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I332" i="6"/>
  <c r="I336" i="6"/>
  <c r="I340" i="6"/>
  <c r="I344" i="6"/>
  <c r="I348" i="6"/>
  <c r="I352" i="6"/>
  <c r="I356" i="6"/>
  <c r="I360" i="6"/>
  <c r="I364" i="6"/>
  <c r="I368" i="6"/>
  <c r="I372" i="6"/>
  <c r="I376" i="6"/>
  <c r="I380" i="6"/>
  <c r="I384" i="6"/>
  <c r="I388" i="6"/>
  <c r="I392" i="6"/>
  <c r="I396" i="6"/>
  <c r="I400" i="6"/>
  <c r="I512" i="6"/>
  <c r="I540" i="6"/>
  <c r="I552" i="6"/>
  <c r="I516" i="6"/>
  <c r="H406" i="6"/>
  <c r="H410" i="6"/>
  <c r="H418" i="6"/>
  <c r="H422" i="6"/>
  <c r="H426" i="6"/>
  <c r="H430" i="6"/>
  <c r="H434" i="6"/>
  <c r="H438" i="6"/>
  <c r="H442" i="6"/>
  <c r="H446" i="6"/>
  <c r="H450" i="6"/>
  <c r="H454" i="6"/>
  <c r="H458" i="6"/>
  <c r="H462" i="6"/>
  <c r="H466" i="6"/>
  <c r="H470" i="6"/>
  <c r="H474" i="6"/>
  <c r="H478" i="6"/>
  <c r="H482" i="6"/>
  <c r="H486" i="6"/>
  <c r="H490" i="6"/>
  <c r="H494" i="6"/>
  <c r="H498" i="6"/>
  <c r="H502" i="6"/>
  <c r="H506" i="6"/>
  <c r="H510" i="6"/>
  <c r="H405" i="6"/>
  <c r="H409" i="6"/>
  <c r="H413" i="6"/>
  <c r="H417" i="6"/>
  <c r="H421" i="6"/>
  <c r="H425" i="6"/>
  <c r="H429" i="6"/>
  <c r="H433" i="6"/>
  <c r="H437" i="6"/>
  <c r="H441" i="6"/>
  <c r="H445" i="6"/>
  <c r="H449" i="6"/>
  <c r="H453" i="6"/>
  <c r="H457" i="6"/>
  <c r="H461" i="6"/>
  <c r="H465" i="6"/>
  <c r="H469" i="6"/>
  <c r="H473" i="6"/>
  <c r="H477" i="6"/>
  <c r="H481" i="6"/>
  <c r="H485" i="6"/>
  <c r="H489" i="6"/>
  <c r="H493" i="6"/>
  <c r="H497" i="6"/>
  <c r="H501" i="6"/>
  <c r="H505" i="6"/>
  <c r="H509" i="6"/>
  <c r="H541" i="6"/>
  <c r="H404" i="6"/>
  <c r="H408" i="6"/>
  <c r="H412" i="6"/>
  <c r="H416" i="6"/>
  <c r="H420" i="6"/>
  <c r="H424" i="6"/>
  <c r="H428" i="6"/>
  <c r="H432" i="6"/>
  <c r="H436" i="6"/>
  <c r="H440" i="6"/>
  <c r="H444" i="6"/>
  <c r="H448" i="6"/>
  <c r="H452" i="6"/>
  <c r="H456" i="6"/>
  <c r="H460" i="6"/>
  <c r="H464" i="6"/>
  <c r="H468" i="6"/>
  <c r="H472" i="6"/>
  <c r="H476" i="6"/>
  <c r="H480" i="6"/>
  <c r="H484" i="6"/>
  <c r="H488" i="6"/>
  <c r="H492" i="6"/>
  <c r="H496" i="6"/>
  <c r="H500" i="6"/>
  <c r="H504" i="6"/>
  <c r="H508" i="6"/>
  <c r="H407" i="6"/>
  <c r="H411" i="6"/>
  <c r="H415" i="6"/>
  <c r="H419" i="6"/>
  <c r="H423" i="6"/>
  <c r="H427" i="6"/>
  <c r="H431" i="6"/>
  <c r="H435" i="6"/>
  <c r="H439" i="6"/>
  <c r="H443" i="6"/>
  <c r="H447" i="6"/>
  <c r="H451" i="6"/>
  <c r="H455" i="6"/>
  <c r="H459" i="6"/>
  <c r="H463" i="6"/>
  <c r="H467" i="6"/>
  <c r="H471" i="6"/>
  <c r="H475" i="6"/>
  <c r="H491" i="6"/>
  <c r="H507" i="6"/>
  <c r="H487" i="6"/>
  <c r="H503" i="6"/>
  <c r="H483" i="6"/>
  <c r="H499" i="6"/>
  <c r="H479" i="6"/>
  <c r="H495" i="6"/>
  <c r="J244" i="6"/>
  <c r="J243" i="6"/>
  <c r="J555" i="6"/>
  <c r="J553" i="6"/>
  <c r="K521" i="6"/>
  <c r="K530" i="6"/>
  <c r="K532" i="6"/>
  <c r="K519" i="6"/>
  <c r="J556" i="6"/>
  <c r="J560" i="6"/>
  <c r="J576" i="6"/>
  <c r="J575" i="6"/>
  <c r="J574" i="6"/>
  <c r="J569" i="6"/>
  <c r="K544" i="6"/>
  <c r="K546" i="6"/>
  <c r="K571" i="6"/>
  <c r="J531" i="6"/>
  <c r="J533" i="6"/>
  <c r="I526" i="6"/>
  <c r="I524" i="6"/>
  <c r="I665" i="6"/>
  <c r="I523" i="6"/>
  <c r="I534" i="6"/>
  <c r="K652" i="6"/>
  <c r="K549" i="6"/>
  <c r="K638" i="6"/>
  <c r="K642" i="6"/>
  <c r="K551" i="6"/>
  <c r="K635" i="6"/>
  <c r="K651" i="6"/>
  <c r="K645" i="6"/>
  <c r="K653" i="6"/>
  <c r="J585" i="6"/>
  <c r="J589" i="6"/>
  <c r="J621" i="6"/>
  <c r="J629" i="6"/>
  <c r="J587" i="6"/>
  <c r="J582" i="6"/>
  <c r="J590" i="6"/>
  <c r="J618" i="6"/>
  <c r="J626" i="6"/>
  <c r="I648" i="6"/>
  <c r="I671" i="6"/>
  <c r="I646" i="6"/>
  <c r="I650" i="6"/>
  <c r="J649" i="6"/>
  <c r="J612" i="6"/>
  <c r="J616" i="6"/>
  <c r="J607" i="6"/>
  <c r="J615" i="6"/>
  <c r="J610" i="6"/>
  <c r="J614" i="6"/>
  <c r="I588" i="6"/>
  <c r="I592" i="6"/>
  <c r="I591" i="6"/>
  <c r="I603" i="6"/>
  <c r="I627" i="6"/>
  <c r="I594" i="6"/>
  <c r="I598" i="6"/>
  <c r="I630" i="6"/>
  <c r="I593" i="6"/>
  <c r="I597" i="6"/>
  <c r="H599" i="6"/>
  <c r="H611" i="6"/>
  <c r="H619" i="6"/>
  <c r="H647" i="6"/>
  <c r="H622" i="6"/>
  <c r="H609" i="6"/>
  <c r="H613" i="6"/>
  <c r="H641" i="6"/>
  <c r="H604" i="6"/>
  <c r="H628" i="6"/>
  <c r="H644" i="6"/>
  <c r="K581" i="6"/>
  <c r="K586" i="6"/>
  <c r="K583" i="6"/>
  <c r="K579" i="6"/>
  <c r="J559" i="6"/>
  <c r="J563" i="6"/>
  <c r="J566" i="6"/>
  <c r="J578" i="6"/>
  <c r="J565" i="6"/>
  <c r="J625" i="6"/>
  <c r="J580" i="6"/>
  <c r="J584" i="6"/>
  <c r="I656" i="6"/>
  <c r="I660" i="6"/>
  <c r="I664" i="6"/>
  <c r="I655" i="6"/>
  <c r="I659" i="6"/>
  <c r="I663" i="6"/>
  <c r="I658" i="6"/>
  <c r="I662" i="6"/>
  <c r="I657" i="6"/>
  <c r="J673" i="6"/>
  <c r="J733" i="6"/>
  <c r="J672" i="6"/>
  <c r="J667" i="6"/>
  <c r="J735" i="6"/>
  <c r="J730" i="6"/>
  <c r="I529" i="6"/>
  <c r="I683" i="6"/>
  <c r="I775" i="6"/>
  <c r="I654" i="6"/>
  <c r="I666" i="6"/>
  <c r="I670" i="6"/>
  <c r="I774" i="6"/>
  <c r="I778" i="6"/>
  <c r="I669" i="6"/>
  <c r="I681" i="6"/>
  <c r="I729" i="6"/>
  <c r="K676" i="6"/>
  <c r="K796" i="6"/>
  <c r="K800" i="6"/>
  <c r="K787" i="6"/>
  <c r="K798" i="6"/>
  <c r="K783" i="6"/>
  <c r="K794" i="6"/>
  <c r="K805" i="6"/>
  <c r="K685" i="6"/>
  <c r="K785" i="6"/>
  <c r="K781" i="6"/>
  <c r="J821" i="6"/>
  <c r="J825" i="6"/>
  <c r="J829" i="6"/>
  <c r="J833" i="6"/>
  <c r="J820" i="6"/>
  <c r="J824" i="6"/>
  <c r="J828" i="6"/>
  <c r="J840" i="6"/>
  <c r="J852" i="6"/>
  <c r="J823" i="6"/>
  <c r="J827" i="6"/>
  <c r="J831" i="6"/>
  <c r="J822" i="6"/>
  <c r="J826" i="6"/>
  <c r="J830" i="6"/>
  <c r="H715" i="6"/>
  <c r="H743" i="6"/>
  <c r="H747" i="6"/>
  <c r="H751" i="6"/>
  <c r="H718" i="6"/>
  <c r="H758" i="6"/>
  <c r="H770" i="6"/>
  <c r="H697" i="6"/>
  <c r="H717" i="6"/>
  <c r="H749" i="6"/>
  <c r="H753" i="6"/>
  <c r="H769" i="6"/>
  <c r="H720" i="6"/>
  <c r="H752" i="6"/>
  <c r="H768" i="6"/>
  <c r="J797" i="6"/>
  <c r="J809" i="6"/>
  <c r="J700" i="6"/>
  <c r="J712" i="6"/>
  <c r="J679" i="6"/>
  <c r="J687" i="6"/>
  <c r="J799" i="6"/>
  <c r="J803" i="6"/>
  <c r="J686" i="6"/>
  <c r="J706" i="6"/>
  <c r="J710" i="6"/>
  <c r="J714" i="6"/>
  <c r="J782" i="6"/>
  <c r="J802" i="6"/>
  <c r="J806" i="6"/>
  <c r="J810" i="6"/>
  <c r="H691" i="6"/>
  <c r="H738" i="6"/>
  <c r="H677" i="6"/>
  <c r="H801" i="6"/>
  <c r="H684" i="6"/>
  <c r="H688" i="6"/>
  <c r="H692" i="6"/>
  <c r="H732" i="6"/>
  <c r="H740" i="6"/>
  <c r="K704" i="6"/>
  <c r="K708" i="6"/>
  <c r="K716" i="6"/>
  <c r="K698" i="6"/>
  <c r="K702" i="6"/>
  <c r="K705" i="6"/>
  <c r="K713" i="6"/>
  <c r="K707" i="6"/>
  <c r="K693" i="6"/>
  <c r="K701" i="6"/>
  <c r="K709" i="6"/>
  <c r="K703" i="6"/>
  <c r="K711" i="6"/>
  <c r="K695" i="6"/>
  <c r="I784" i="6"/>
  <c r="I788" i="6"/>
  <c r="I791" i="6"/>
  <c r="I795" i="6"/>
  <c r="I786" i="6"/>
  <c r="I790" i="6"/>
  <c r="I773" i="6"/>
  <c r="I789" i="6"/>
  <c r="H807" i="6"/>
  <c r="H811" i="6"/>
  <c r="H815" i="6"/>
  <c r="H819" i="6"/>
  <c r="H814" i="6"/>
  <c r="H818" i="6"/>
  <c r="H813" i="6"/>
  <c r="H817" i="6"/>
  <c r="H804" i="6"/>
  <c r="H808" i="6"/>
  <c r="H812" i="6"/>
  <c r="H816" i="6"/>
  <c r="I864" i="6"/>
  <c r="I868" i="6"/>
  <c r="I863" i="6"/>
  <c r="I871" i="6"/>
  <c r="I887" i="6"/>
  <c r="I869" i="6"/>
  <c r="I866" i="6"/>
  <c r="I926" i="6"/>
  <c r="I890" i="6"/>
  <c r="I870" i="6"/>
  <c r="H935" i="6"/>
  <c r="H939" i="6"/>
  <c r="H938" i="6"/>
  <c r="H936" i="6"/>
  <c r="H937" i="6"/>
  <c r="K876" i="6"/>
  <c r="K892" i="6"/>
  <c r="K896" i="6"/>
  <c r="K895" i="6"/>
  <c r="K875" i="6"/>
  <c r="K886" i="6"/>
  <c r="K897" i="6"/>
  <c r="K877" i="6"/>
  <c r="I888" i="6"/>
  <c r="I928" i="6"/>
  <c r="I891" i="6"/>
  <c r="I919" i="6"/>
  <c r="I927" i="6"/>
  <c r="I921" i="6"/>
  <c r="H855" i="6"/>
  <c r="H859" i="6"/>
  <c r="H867" i="6"/>
  <c r="H854" i="6"/>
  <c r="H858" i="6"/>
  <c r="H853" i="6"/>
  <c r="H856" i="6"/>
  <c r="H860" i="6"/>
  <c r="H884" i="6"/>
  <c r="H861" i="6"/>
  <c r="H857" i="6"/>
  <c r="H881" i="6"/>
  <c r="H865" i="6"/>
  <c r="K932" i="6"/>
  <c r="K910" i="6"/>
  <c r="K915" i="6"/>
  <c r="K931" i="6"/>
  <c r="K917" i="6"/>
  <c r="K933" i="6"/>
  <c r="K929" i="6"/>
  <c r="K930" i="6"/>
  <c r="K913" i="6"/>
  <c r="K923" i="6"/>
  <c r="K934" i="6"/>
  <c r="I996" i="6"/>
  <c r="I1085" i="6"/>
  <c r="I1006" i="6"/>
  <c r="I1080" i="6"/>
  <c r="I1030" i="6"/>
  <c r="I1087" i="6"/>
  <c r="I1090" i="6"/>
  <c r="I1082" i="6"/>
  <c r="H1011" i="6"/>
  <c r="H1015" i="6"/>
  <c r="H1019" i="6"/>
  <c r="H1023" i="6"/>
  <c r="H1004" i="6"/>
  <c r="H1024" i="6"/>
  <c r="H1014" i="6"/>
  <c r="H1028" i="6"/>
  <c r="H1009" i="6"/>
  <c r="H1016" i="6"/>
  <c r="H1018" i="6"/>
  <c r="H1013" i="6"/>
  <c r="I956" i="6"/>
  <c r="I980" i="6"/>
  <c r="I984" i="6"/>
  <c r="I988" i="6"/>
  <c r="I951" i="6"/>
  <c r="I999" i="6"/>
  <c r="I981" i="6"/>
  <c r="I958" i="6"/>
  <c r="I990" i="6"/>
  <c r="I982" i="6"/>
  <c r="H947" i="6"/>
  <c r="H955" i="6"/>
  <c r="H959" i="6"/>
  <c r="H991" i="6"/>
  <c r="H950" i="6"/>
  <c r="H954" i="6"/>
  <c r="H944" i="6"/>
  <c r="H948" i="6"/>
  <c r="H952" i="6"/>
  <c r="H992" i="6"/>
  <c r="H957" i="6"/>
  <c r="H953" i="6"/>
  <c r="H1001" i="6"/>
  <c r="H945" i="6"/>
  <c r="H977" i="6"/>
  <c r="K968" i="6"/>
  <c r="K976" i="6"/>
  <c r="K969" i="6"/>
  <c r="K979" i="6"/>
  <c r="K975" i="6"/>
  <c r="K967" i="6"/>
  <c r="K978" i="6"/>
  <c r="I1036" i="6"/>
  <c r="I1007" i="6"/>
  <c r="I1029" i="6"/>
  <c r="I1031" i="6"/>
  <c r="I1038" i="6"/>
  <c r="I1041" i="6"/>
  <c r="I1045" i="6"/>
  <c r="I1033" i="6"/>
  <c r="I1035" i="6"/>
  <c r="I1040" i="6"/>
  <c r="I1021" i="6"/>
  <c r="I1037" i="6"/>
  <c r="I1039" i="6"/>
  <c r="I1043" i="6"/>
  <c r="I1083" i="6"/>
  <c r="I1027" i="6"/>
  <c r="I1034" i="6"/>
  <c r="K1063" i="6"/>
  <c r="K1067" i="6"/>
  <c r="K1079" i="6"/>
  <c r="K1099" i="6"/>
  <c r="K949" i="6"/>
  <c r="K1076" i="6"/>
  <c r="K1084" i="6"/>
  <c r="K1096" i="6"/>
  <c r="K946" i="6"/>
  <c r="K1074" i="6"/>
  <c r="K1069" i="6"/>
  <c r="K1077" i="6"/>
  <c r="K1093" i="6"/>
  <c r="K1101" i="6"/>
  <c r="K998" i="6"/>
  <c r="K1078" i="6"/>
  <c r="K1094" i="6"/>
  <c r="K1065" i="6"/>
  <c r="K1081" i="6"/>
  <c r="I1193" i="6"/>
  <c r="I1285" i="6"/>
  <c r="I1192" i="6"/>
  <c r="I1196" i="6"/>
  <c r="I1208" i="6"/>
  <c r="I1292" i="6"/>
  <c r="I1300" i="6"/>
  <c r="I1203" i="6"/>
  <c r="I1211" i="6"/>
  <c r="I1287" i="6"/>
  <c r="I1303" i="6"/>
  <c r="I1238" i="6"/>
  <c r="I1294" i="6"/>
  <c r="I1290" i="6"/>
  <c r="H1068" i="6"/>
  <c r="H1072" i="6"/>
  <c r="H1256" i="6"/>
  <c r="H1071" i="6"/>
  <c r="H1075" i="6"/>
  <c r="H1255" i="6"/>
  <c r="H1267" i="6"/>
  <c r="H1271" i="6"/>
  <c r="H1275" i="6"/>
  <c r="H1066" i="6"/>
  <c r="H1070" i="6"/>
  <c r="H1258" i="6"/>
  <c r="H1266" i="6"/>
  <c r="H1073" i="6"/>
  <c r="H1257" i="6"/>
  <c r="H1273" i="6"/>
  <c r="K1243" i="6"/>
  <c r="K1251" i="6"/>
  <c r="K1259" i="6"/>
  <c r="K1260" i="6"/>
  <c r="K1264" i="6"/>
  <c r="K1268" i="6"/>
  <c r="K1272" i="6"/>
  <c r="K1276" i="6"/>
  <c r="K1265" i="6"/>
  <c r="K1246" i="6"/>
  <c r="K1254" i="6"/>
  <c r="K1262" i="6"/>
  <c r="K1274" i="6"/>
  <c r="I1185" i="6"/>
  <c r="I1277" i="6"/>
  <c r="I1179" i="6"/>
  <c r="I1187" i="6"/>
  <c r="I1247" i="6"/>
  <c r="H1288" i="6"/>
  <c r="H1304" i="6"/>
  <c r="H1372" i="6"/>
  <c r="H1291" i="6"/>
  <c r="H1299" i="6"/>
  <c r="H1311" i="6"/>
  <c r="H1298" i="6"/>
  <c r="H1310" i="6"/>
  <c r="H1297" i="6"/>
  <c r="H1313" i="6"/>
  <c r="H1301" i="6"/>
  <c r="H1309" i="6"/>
  <c r="I1209" i="6"/>
  <c r="I1213" i="6"/>
  <c r="I1233" i="6"/>
  <c r="I1253" i="6"/>
  <c r="I1248" i="6"/>
  <c r="I1263" i="6"/>
  <c r="I1190" i="6"/>
  <c r="I1206" i="6"/>
  <c r="I1250" i="6"/>
  <c r="H1200" i="6"/>
  <c r="H1220" i="6"/>
  <c r="H1199" i="6"/>
  <c r="H1223" i="6"/>
  <c r="H1227" i="6"/>
  <c r="H1198" i="6"/>
  <c r="H1218" i="6"/>
  <c r="H1306" i="6"/>
  <c r="H1201" i="6"/>
  <c r="H1225" i="6"/>
  <c r="H1221" i="6"/>
  <c r="J1058" i="6"/>
  <c r="J1086" i="6"/>
  <c r="J1114" i="6"/>
  <c r="J1126" i="6"/>
  <c r="J1049" i="6"/>
  <c r="J1097" i="6"/>
  <c r="J1117" i="6"/>
  <c r="J1153" i="6"/>
  <c r="J1088" i="6"/>
  <c r="J1104" i="6"/>
  <c r="J1112" i="6"/>
  <c r="J1120" i="6"/>
  <c r="J1091" i="6"/>
  <c r="J1123" i="6"/>
  <c r="J1055" i="6"/>
  <c r="J1119" i="6"/>
  <c r="H1100" i="6"/>
  <c r="H1095" i="6"/>
  <c r="H1103" i="6"/>
  <c r="H1107" i="6"/>
  <c r="H1111" i="6"/>
  <c r="H1098" i="6"/>
  <c r="H1234" i="6"/>
  <c r="H1270" i="6"/>
  <c r="H1105" i="6"/>
  <c r="H1113" i="6"/>
  <c r="H1109" i="6"/>
  <c r="H1269" i="6"/>
  <c r="H1245" i="6"/>
  <c r="I1157" i="6"/>
  <c r="I1161" i="6"/>
  <c r="I1156" i="6"/>
  <c r="I1160" i="6"/>
  <c r="I1151" i="6"/>
  <c r="I1162" i="6"/>
  <c r="H1128" i="6"/>
  <c r="H1147" i="6"/>
  <c r="H1155" i="6"/>
  <c r="H1122" i="6"/>
  <c r="H1137" i="6"/>
  <c r="H1149" i="6"/>
  <c r="H1133" i="6"/>
  <c r="K1159" i="6"/>
  <c r="K1116" i="6"/>
  <c r="K1152" i="6"/>
  <c r="K1236" i="6"/>
  <c r="K1280" i="6"/>
  <c r="K1284" i="6"/>
  <c r="K1281" i="6"/>
  <c r="K1286" i="6"/>
  <c r="K1386" i="6"/>
  <c r="K1125" i="6"/>
  <c r="K1282" i="6"/>
  <c r="K1363" i="6"/>
  <c r="K1158" i="6"/>
  <c r="K1289" i="6"/>
  <c r="K1384" i="6"/>
  <c r="K1388" i="6"/>
  <c r="K1241" i="6"/>
  <c r="K1279" i="6"/>
  <c r="I1329" i="6"/>
  <c r="I1409" i="6"/>
  <c r="I1336" i="6"/>
  <c r="I1404" i="6"/>
  <c r="I1416" i="6"/>
  <c r="I1399" i="6"/>
  <c r="I1407" i="6"/>
  <c r="I1411" i="6"/>
  <c r="I1415" i="6"/>
  <c r="I1334" i="6"/>
  <c r="I1414" i="6"/>
  <c r="I1338" i="6"/>
  <c r="I1418" i="6"/>
  <c r="H1400" i="6"/>
  <c r="H1408" i="6"/>
  <c r="H1412" i="6"/>
  <c r="H1403" i="6"/>
  <c r="H1402" i="6"/>
  <c r="H1406" i="6"/>
  <c r="H1410" i="6"/>
  <c r="H1417" i="6"/>
  <c r="H1397" i="6"/>
  <c r="H1357" i="6"/>
  <c r="H1405" i="6"/>
  <c r="I1365" i="6"/>
  <c r="I1308" i="6"/>
  <c r="I1312" i="6"/>
  <c r="I1371" i="6"/>
  <c r="I1383" i="6"/>
  <c r="I1387" i="6"/>
  <c r="I1374" i="6"/>
  <c r="I1362" i="6"/>
  <c r="H1164" i="6"/>
  <c r="H1168" i="6"/>
  <c r="H1163" i="6"/>
  <c r="H1167" i="6"/>
  <c r="H1166" i="6"/>
  <c r="H1165" i="6"/>
  <c r="K1318" i="6"/>
  <c r="K1323" i="6"/>
  <c r="K1366" i="6"/>
  <c r="K1370" i="6"/>
  <c r="K1378" i="6"/>
  <c r="K1382" i="6"/>
  <c r="K1367" i="6"/>
  <c r="K1375" i="6"/>
  <c r="K1321" i="6"/>
  <c r="K1364" i="6"/>
  <c r="K1376" i="6"/>
  <c r="K1380" i="6"/>
  <c r="K1327" i="6"/>
  <c r="K1373" i="6"/>
  <c r="K1361" i="6"/>
  <c r="J1142" i="6"/>
  <c r="J1146" i="6"/>
  <c r="J1141" i="6"/>
  <c r="J1145" i="6"/>
  <c r="J1140" i="6"/>
  <c r="J1144" i="6"/>
  <c r="J1148" i="6"/>
  <c r="J1143" i="6"/>
  <c r="I1369" i="6"/>
  <c r="I1377" i="6"/>
  <c r="I1381" i="6"/>
  <c r="I1385" i="6"/>
  <c r="I1389" i="6"/>
  <c r="I1320" i="6"/>
  <c r="I1392" i="6"/>
  <c r="I1379" i="6"/>
  <c r="I1390" i="6"/>
  <c r="H1316" i="6"/>
  <c r="H1324" i="6"/>
  <c r="H1328" i="6"/>
  <c r="H1332" i="6"/>
  <c r="H1344" i="6"/>
  <c r="H1348" i="6"/>
  <c r="H1368" i="6"/>
  <c r="H1315" i="6"/>
  <c r="H1319" i="6"/>
  <c r="H1339" i="6"/>
  <c r="H1347" i="6"/>
  <c r="H1314" i="6"/>
  <c r="H1322" i="6"/>
  <c r="H1326" i="6"/>
  <c r="H1330" i="6"/>
  <c r="H1342" i="6"/>
  <c r="H1350" i="6"/>
  <c r="H1353" i="6"/>
  <c r="H1317" i="6"/>
  <c r="H1341" i="6"/>
  <c r="H1325" i="6"/>
  <c r="K1422" i="6"/>
  <c r="K1426" i="6"/>
  <c r="K1430" i="6"/>
  <c r="K1434" i="6"/>
  <c r="K1438" i="6"/>
  <c r="K1442" i="6"/>
  <c r="K1446" i="6"/>
  <c r="K1450" i="6"/>
  <c r="K1454" i="6"/>
  <c r="K1458" i="6"/>
  <c r="K1462" i="6"/>
  <c r="K1466" i="6"/>
  <c r="K1470" i="6"/>
  <c r="K1474" i="6"/>
  <c r="K1478" i="6"/>
  <c r="K1482" i="6"/>
  <c r="K1486" i="6"/>
  <c r="K1490" i="6"/>
  <c r="K1494" i="6"/>
  <c r="K1498" i="6"/>
  <c r="K1502" i="6"/>
  <c r="K1506" i="6"/>
  <c r="K1510" i="6"/>
  <c r="K1514" i="6"/>
  <c r="K1518" i="6"/>
  <c r="K1522" i="6"/>
  <c r="K1526" i="6"/>
  <c r="K1530" i="6"/>
  <c r="K1534" i="6"/>
  <c r="K1538" i="6"/>
  <c r="K1542" i="6"/>
  <c r="K1546" i="6"/>
  <c r="K1550" i="6"/>
  <c r="K1554" i="6"/>
  <c r="K1558" i="6"/>
  <c r="K1562" i="6"/>
  <c r="K1566" i="6"/>
  <c r="K1570" i="6"/>
  <c r="K1574" i="6"/>
  <c r="K1578" i="6"/>
  <c r="K1582" i="6"/>
  <c r="K1586" i="6"/>
  <c r="K1590" i="6"/>
  <c r="K1594" i="6"/>
  <c r="K1598" i="6"/>
  <c r="K1602" i="6"/>
  <c r="K1606" i="6"/>
  <c r="K1610" i="6"/>
  <c r="K1614" i="6"/>
  <c r="K1618" i="6"/>
  <c r="K1622" i="6"/>
  <c r="K1626" i="6"/>
  <c r="K1630" i="6"/>
  <c r="K1634" i="6"/>
  <c r="K1638" i="6"/>
  <c r="K1642" i="6"/>
  <c r="K1646" i="6"/>
  <c r="K1650" i="6"/>
  <c r="K1654" i="6"/>
  <c r="K1658" i="6"/>
  <c r="K1662" i="6"/>
  <c r="K1666" i="6"/>
  <c r="K1670" i="6"/>
  <c r="K1674" i="6"/>
  <c r="K1419" i="6"/>
  <c r="K1423" i="6"/>
  <c r="K1427" i="6"/>
  <c r="K1431" i="6"/>
  <c r="K1435" i="6"/>
  <c r="K1439" i="6"/>
  <c r="K1443" i="6"/>
  <c r="K1447" i="6"/>
  <c r="K1451" i="6"/>
  <c r="K1455" i="6"/>
  <c r="K1459" i="6"/>
  <c r="K1463" i="6"/>
  <c r="K1467" i="6"/>
  <c r="K1471" i="6"/>
  <c r="K1475" i="6"/>
  <c r="K1479" i="6"/>
  <c r="K1483" i="6"/>
  <c r="K1487" i="6"/>
  <c r="K1491" i="6"/>
  <c r="K1495" i="6"/>
  <c r="K1499" i="6"/>
  <c r="K1503" i="6"/>
  <c r="K1507" i="6"/>
  <c r="K1511" i="6"/>
  <c r="K1515" i="6"/>
  <c r="K1519" i="6"/>
  <c r="K1523" i="6"/>
  <c r="K1527" i="6"/>
  <c r="K1531" i="6"/>
  <c r="K1535" i="6"/>
  <c r="K1539" i="6"/>
  <c r="K1543" i="6"/>
  <c r="K1547" i="6"/>
  <c r="K1551" i="6"/>
  <c r="K1555" i="6"/>
  <c r="K1559" i="6"/>
  <c r="K1563" i="6"/>
  <c r="K1567" i="6"/>
  <c r="K1571" i="6"/>
  <c r="K1575" i="6"/>
  <c r="K1579" i="6"/>
  <c r="K1583" i="6"/>
  <c r="K1587" i="6"/>
  <c r="K1591" i="6"/>
  <c r="K1595" i="6"/>
  <c r="K1599" i="6"/>
  <c r="K1603" i="6"/>
  <c r="K1607" i="6"/>
  <c r="K1611" i="6"/>
  <c r="K1615" i="6"/>
  <c r="K1619" i="6"/>
  <c r="K1623" i="6"/>
  <c r="K1627" i="6"/>
  <c r="K1631" i="6"/>
  <c r="K1635" i="6"/>
  <c r="K1639" i="6"/>
  <c r="K1643" i="6"/>
  <c r="K1647" i="6"/>
  <c r="K1651" i="6"/>
  <c r="K1655" i="6"/>
  <c r="K1659" i="6"/>
  <c r="K1663" i="6"/>
  <c r="K1667" i="6"/>
  <c r="K1671" i="6"/>
  <c r="K1675" i="6"/>
  <c r="K1679" i="6"/>
  <c r="K1683" i="6"/>
  <c r="K1687" i="6"/>
  <c r="K1691" i="6"/>
  <c r="K1420" i="6"/>
  <c r="K1424" i="6"/>
  <c r="K1428" i="6"/>
  <c r="K1432" i="6"/>
  <c r="K1436" i="6"/>
  <c r="K1440" i="6"/>
  <c r="K1444" i="6"/>
  <c r="K1448" i="6"/>
  <c r="K1452" i="6"/>
  <c r="K1456" i="6"/>
  <c r="K1460" i="6"/>
  <c r="K1464" i="6"/>
  <c r="K1468" i="6"/>
  <c r="K1472" i="6"/>
  <c r="K1476" i="6"/>
  <c r="K1480" i="6"/>
  <c r="K1484" i="6"/>
  <c r="K1488" i="6"/>
  <c r="K1492" i="6"/>
  <c r="K1496" i="6"/>
  <c r="K1500" i="6"/>
  <c r="K1504" i="6"/>
  <c r="K1508" i="6"/>
  <c r="K1512" i="6"/>
  <c r="K1516" i="6"/>
  <c r="K1520" i="6"/>
  <c r="K1524" i="6"/>
  <c r="K1528" i="6"/>
  <c r="K1532" i="6"/>
  <c r="K1536" i="6"/>
  <c r="K1540" i="6"/>
  <c r="K1544" i="6"/>
  <c r="K1548" i="6"/>
  <c r="K1552" i="6"/>
  <c r="K1556" i="6"/>
  <c r="K1560" i="6"/>
  <c r="K1564" i="6"/>
  <c r="K1568" i="6"/>
  <c r="K1572" i="6"/>
  <c r="K1576" i="6"/>
  <c r="K1580" i="6"/>
  <c r="K1584" i="6"/>
  <c r="K1588" i="6"/>
  <c r="K1592" i="6"/>
  <c r="K1596" i="6"/>
  <c r="K1600" i="6"/>
  <c r="K1604" i="6"/>
  <c r="K1608" i="6"/>
  <c r="K1612" i="6"/>
  <c r="K1616" i="6"/>
  <c r="K1620" i="6"/>
  <c r="K1624" i="6"/>
  <c r="K1628" i="6"/>
  <c r="K1632" i="6"/>
  <c r="K1636" i="6"/>
  <c r="K1640" i="6"/>
  <c r="K1644" i="6"/>
  <c r="K1648" i="6"/>
  <c r="K1652" i="6"/>
  <c r="K1656" i="6"/>
  <c r="K1664" i="6"/>
  <c r="K1668" i="6"/>
  <c r="K1672" i="6"/>
  <c r="K1676" i="6"/>
  <c r="K1680" i="6"/>
  <c r="K1684" i="6"/>
  <c r="K1688" i="6"/>
  <c r="K1692" i="6"/>
  <c r="K1696" i="6"/>
  <c r="K1700" i="6"/>
  <c r="K1704" i="6"/>
  <c r="K1708" i="6"/>
  <c r="K1712" i="6"/>
  <c r="K1716" i="6"/>
  <c r="K1720" i="6"/>
  <c r="K1724" i="6"/>
  <c r="K1728" i="6"/>
  <c r="K1429" i="6"/>
  <c r="K1445" i="6"/>
  <c r="K1461" i="6"/>
  <c r="K1477" i="6"/>
  <c r="K1493" i="6"/>
  <c r="K1509" i="6"/>
  <c r="K1525" i="6"/>
  <c r="K1541" i="6"/>
  <c r="K1557" i="6"/>
  <c r="K1573" i="6"/>
  <c r="K1589" i="6"/>
  <c r="K1605" i="6"/>
  <c r="K1621" i="6"/>
  <c r="K1637" i="6"/>
  <c r="K1653" i="6"/>
  <c r="K1669" i="6"/>
  <c r="K1681" i="6"/>
  <c r="K1689" i="6"/>
  <c r="K1695" i="6"/>
  <c r="K1701" i="6"/>
  <c r="K1706" i="6"/>
  <c r="K1711" i="6"/>
  <c r="K1717" i="6"/>
  <c r="K1722" i="6"/>
  <c r="K1727" i="6"/>
  <c r="K1732" i="6"/>
  <c r="K1736" i="6"/>
  <c r="K1740" i="6"/>
  <c r="K1744" i="6"/>
  <c r="K1748" i="6"/>
  <c r="K1752" i="6"/>
  <c r="K1756" i="6"/>
  <c r="K1760" i="6"/>
  <c r="K1764" i="6"/>
  <c r="K1768" i="6"/>
  <c r="K1772" i="6"/>
  <c r="K1776" i="6"/>
  <c r="K1780" i="6"/>
  <c r="K1784" i="6"/>
  <c r="K1788" i="6"/>
  <c r="K1792" i="6"/>
  <c r="K1796" i="6"/>
  <c r="K1800" i="6"/>
  <c r="K1804" i="6"/>
  <c r="K1808" i="6"/>
  <c r="K1812" i="6"/>
  <c r="K1816" i="6"/>
  <c r="K1820" i="6"/>
  <c r="K1433" i="6"/>
  <c r="K1449" i="6"/>
  <c r="K1465" i="6"/>
  <c r="K1481" i="6"/>
  <c r="K1497" i="6"/>
  <c r="K1513" i="6"/>
  <c r="K1529" i="6"/>
  <c r="K1545" i="6"/>
  <c r="K1561" i="6"/>
  <c r="K1577" i="6"/>
  <c r="K1593" i="6"/>
  <c r="K1609" i="6"/>
  <c r="K1625" i="6"/>
  <c r="K1641" i="6"/>
  <c r="K1657" i="6"/>
  <c r="K1673" i="6"/>
  <c r="K1682" i="6"/>
  <c r="K1690" i="6"/>
  <c r="K1697" i="6"/>
  <c r="K1702" i="6"/>
  <c r="K1707" i="6"/>
  <c r="K1713" i="6"/>
  <c r="K1718" i="6"/>
  <c r="K1723" i="6"/>
  <c r="K1729" i="6"/>
  <c r="K1733" i="6"/>
  <c r="K1737" i="6"/>
  <c r="K1741" i="6"/>
  <c r="K1745" i="6"/>
  <c r="K1749" i="6"/>
  <c r="K1753" i="6"/>
  <c r="K1757" i="6"/>
  <c r="K1761" i="6"/>
  <c r="K1765" i="6"/>
  <c r="K1769" i="6"/>
  <c r="K1773" i="6"/>
  <c r="K1777" i="6"/>
  <c r="K1781" i="6"/>
  <c r="K1785" i="6"/>
  <c r="K1789" i="6"/>
  <c r="K1793" i="6"/>
  <c r="K1797" i="6"/>
  <c r="K1801" i="6"/>
  <c r="K1805" i="6"/>
  <c r="K1809" i="6"/>
  <c r="K1813" i="6"/>
  <c r="K1817" i="6"/>
  <c r="K1421" i="6"/>
  <c r="K1437" i="6"/>
  <c r="K1453" i="6"/>
  <c r="K1469" i="6"/>
  <c r="K1485" i="6"/>
  <c r="K1501" i="6"/>
  <c r="K1517" i="6"/>
  <c r="K1533" i="6"/>
  <c r="K1549" i="6"/>
  <c r="K1565" i="6"/>
  <c r="K1581" i="6"/>
  <c r="K1597" i="6"/>
  <c r="K1613" i="6"/>
  <c r="K1629" i="6"/>
  <c r="K1645" i="6"/>
  <c r="K1677" i="6"/>
  <c r="K1685" i="6"/>
  <c r="K1693" i="6"/>
  <c r="K1698" i="6"/>
  <c r="K1703" i="6"/>
  <c r="K1709" i="6"/>
  <c r="K1714" i="6"/>
  <c r="K1719" i="6"/>
  <c r="K1725" i="6"/>
  <c r="K1730" i="6"/>
  <c r="K1734" i="6"/>
  <c r="K1738" i="6"/>
  <c r="K1742" i="6"/>
  <c r="K1746" i="6"/>
  <c r="K1750" i="6"/>
  <c r="K1754" i="6"/>
  <c r="K1758" i="6"/>
  <c r="K1762" i="6"/>
  <c r="K1766" i="6"/>
  <c r="K1770" i="6"/>
  <c r="K1774" i="6"/>
  <c r="K1778" i="6"/>
  <c r="K1782" i="6"/>
  <c r="K1786" i="6"/>
  <c r="K1790" i="6"/>
  <c r="K1794" i="6"/>
  <c r="K1798" i="6"/>
  <c r="K1802" i="6"/>
  <c r="K1806" i="6"/>
  <c r="K1810" i="6"/>
  <c r="K1814" i="6"/>
  <c r="K1818" i="6"/>
  <c r="K1425" i="6"/>
  <c r="K1441" i="6"/>
  <c r="K1457" i="6"/>
  <c r="K1473" i="6"/>
  <c r="K1489" i="6"/>
  <c r="K1505" i="6"/>
  <c r="K1521" i="6"/>
  <c r="K1537" i="6"/>
  <c r="K1553" i="6"/>
  <c r="K1569" i="6"/>
  <c r="K1585" i="6"/>
  <c r="K1601" i="6"/>
  <c r="K1617" i="6"/>
  <c r="K1633" i="6"/>
  <c r="K1649" i="6"/>
  <c r="K1665" i="6"/>
  <c r="K1678" i="6"/>
  <c r="K1686" i="6"/>
  <c r="K1694" i="6"/>
  <c r="K1699" i="6"/>
  <c r="K1705" i="6"/>
  <c r="K1710" i="6"/>
  <c r="K1715" i="6"/>
  <c r="K1721" i="6"/>
  <c r="K1726" i="6"/>
  <c r="K1731" i="6"/>
  <c r="K1735" i="6"/>
  <c r="K1739" i="6"/>
  <c r="K1743" i="6"/>
  <c r="K1747" i="6"/>
  <c r="K1751" i="6"/>
  <c r="K1755" i="6"/>
  <c r="K1759" i="6"/>
  <c r="K1763" i="6"/>
  <c r="K1767" i="6"/>
  <c r="K1771" i="6"/>
  <c r="K1775" i="6"/>
  <c r="K1779" i="6"/>
  <c r="K1783" i="6"/>
  <c r="K1787" i="6"/>
  <c r="K1791" i="6"/>
  <c r="K1795" i="6"/>
  <c r="K1799" i="6"/>
  <c r="K1803" i="6"/>
  <c r="K1807" i="6"/>
  <c r="K1811" i="6"/>
  <c r="K1815" i="6"/>
  <c r="K1819" i="6"/>
  <c r="K1831" i="6"/>
  <c r="K1927" i="6"/>
  <c r="K1931" i="6"/>
  <c r="K1935" i="6"/>
  <c r="K1963" i="6"/>
  <c r="K1991" i="6"/>
  <c r="K1936" i="6"/>
  <c r="K1964" i="6"/>
  <c r="K1976" i="6"/>
  <c r="K1929" i="6"/>
  <c r="K1933" i="6"/>
  <c r="K1937" i="6"/>
  <c r="K1997" i="6"/>
  <c r="K1930" i="6"/>
  <c r="K1942" i="6"/>
  <c r="J1822" i="6"/>
  <c r="J1826" i="6"/>
  <c r="J1830" i="6"/>
  <c r="J1834" i="6"/>
  <c r="J1838" i="6"/>
  <c r="J1842" i="6"/>
  <c r="J1846" i="6"/>
  <c r="J1850" i="6"/>
  <c r="J1854" i="6"/>
  <c r="J1858" i="6"/>
  <c r="J1862" i="6"/>
  <c r="J1866" i="6"/>
  <c r="J1870" i="6"/>
  <c r="J1874" i="6"/>
  <c r="J1878" i="6"/>
  <c r="J1882" i="6"/>
  <c r="J1886" i="6"/>
  <c r="J1824" i="6"/>
  <c r="J1828" i="6"/>
  <c r="J1832" i="6"/>
  <c r="J1836" i="6"/>
  <c r="J1840" i="6"/>
  <c r="J1844" i="6"/>
  <c r="J1848" i="6"/>
  <c r="J1852" i="6"/>
  <c r="J1856" i="6"/>
  <c r="J1860" i="6"/>
  <c r="J1864" i="6"/>
  <c r="J1868" i="6"/>
  <c r="J1872" i="6"/>
  <c r="J1876" i="6"/>
  <c r="J1880" i="6"/>
  <c r="J1884" i="6"/>
  <c r="J1823" i="6"/>
  <c r="J1839" i="6"/>
  <c r="J1847" i="6"/>
  <c r="J1855" i="6"/>
  <c r="J1863" i="6"/>
  <c r="J1871" i="6"/>
  <c r="J1879" i="6"/>
  <c r="J1888" i="6"/>
  <c r="J1892" i="6"/>
  <c r="J1896" i="6"/>
  <c r="J1900" i="6"/>
  <c r="J1904" i="6"/>
  <c r="J1908" i="6"/>
  <c r="J1912" i="6"/>
  <c r="J1916" i="6"/>
  <c r="J1920" i="6"/>
  <c r="J1924" i="6"/>
  <c r="J1928" i="6"/>
  <c r="J1932" i="6"/>
  <c r="J1827" i="6"/>
  <c r="J1835" i="6"/>
  <c r="J1843" i="6"/>
  <c r="J1851" i="6"/>
  <c r="J1859" i="6"/>
  <c r="J1867" i="6"/>
  <c r="J1875" i="6"/>
  <c r="J1883" i="6"/>
  <c r="J1890" i="6"/>
  <c r="J1894" i="6"/>
  <c r="J1898" i="6"/>
  <c r="J1902" i="6"/>
  <c r="J1906" i="6"/>
  <c r="J1910" i="6"/>
  <c r="J1914" i="6"/>
  <c r="J1918" i="6"/>
  <c r="J1922" i="6"/>
  <c r="J1926" i="6"/>
  <c r="J1938" i="6"/>
  <c r="J1825" i="6"/>
  <c r="J1833" i="6"/>
  <c r="J1841" i="6"/>
  <c r="J1849" i="6"/>
  <c r="J1857" i="6"/>
  <c r="J1865" i="6"/>
  <c r="J1873" i="6"/>
  <c r="J1881" i="6"/>
  <c r="J1889" i="6"/>
  <c r="J1893" i="6"/>
  <c r="J1897" i="6"/>
  <c r="J1901" i="6"/>
  <c r="J1905" i="6"/>
  <c r="J1909" i="6"/>
  <c r="J1913" i="6"/>
  <c r="J1917" i="6"/>
  <c r="J1921" i="6"/>
  <c r="J1925" i="6"/>
  <c r="J1965" i="6"/>
  <c r="J1821" i="6"/>
  <c r="J1853" i="6"/>
  <c r="J1885" i="6"/>
  <c r="J1891" i="6"/>
  <c r="J1907" i="6"/>
  <c r="J1923" i="6"/>
  <c r="J1845" i="6"/>
  <c r="J1877" i="6"/>
  <c r="J1887" i="6"/>
  <c r="J1903" i="6"/>
  <c r="J1919" i="6"/>
  <c r="J1837" i="6"/>
  <c r="J1869" i="6"/>
  <c r="J1899" i="6"/>
  <c r="J1915" i="6"/>
  <c r="J1911" i="6"/>
  <c r="J1861" i="6"/>
  <c r="J1895" i="6"/>
  <c r="J1829" i="6"/>
  <c r="H1660" i="6"/>
  <c r="H1934" i="6"/>
  <c r="H1979" i="6"/>
  <c r="H1977" i="6"/>
  <c r="H1661" i="6"/>
  <c r="K1940" i="6"/>
  <c r="K1972" i="6"/>
  <c r="K1946" i="6"/>
  <c r="J1966" i="6"/>
  <c r="J1974" i="6"/>
  <c r="J1969" i="6"/>
  <c r="J1971" i="6"/>
  <c r="J2055" i="6"/>
  <c r="I1941" i="6"/>
  <c r="I1945" i="6"/>
  <c r="I1956" i="6"/>
  <c r="I1954" i="6"/>
  <c r="H1998" i="6"/>
  <c r="H1980" i="6"/>
  <c r="H1984" i="6"/>
  <c r="H2000" i="6"/>
  <c r="H1999" i="6"/>
  <c r="H1993" i="6"/>
  <c r="K1967" i="6"/>
  <c r="K1992" i="6"/>
  <c r="K2056" i="6"/>
  <c r="K1981" i="6"/>
  <c r="K1985" i="6"/>
  <c r="K1994" i="6"/>
  <c r="I1995" i="6"/>
  <c r="I1968" i="6"/>
  <c r="I1970" i="6"/>
  <c r="H1943" i="6"/>
  <c r="H1955" i="6"/>
  <c r="H1957" i="6"/>
  <c r="K1948" i="6"/>
  <c r="K2089" i="6"/>
  <c r="K1950" i="6"/>
  <c r="J1949" i="6"/>
  <c r="J1951" i="6"/>
  <c r="I2001" i="6"/>
  <c r="I2057" i="6"/>
  <c r="I1988" i="6"/>
  <c r="I1982" i="6"/>
  <c r="I1986" i="6"/>
  <c r="K1947" i="6"/>
  <c r="K1958" i="6"/>
  <c r="J2044" i="6"/>
  <c r="J2048" i="6"/>
  <c r="J2064" i="6"/>
  <c r="J2041" i="6"/>
  <c r="J2061" i="6"/>
  <c r="J2067" i="6"/>
  <c r="I1975" i="6"/>
  <c r="I2059" i="6"/>
  <c r="I2075" i="6"/>
  <c r="I1973" i="6"/>
  <c r="I2069" i="6"/>
  <c r="I2077" i="6"/>
  <c r="I2076" i="6"/>
  <c r="I2062" i="6"/>
  <c r="I2066" i="6"/>
  <c r="H2006" i="6"/>
  <c r="H2014" i="6"/>
  <c r="H2042" i="6"/>
  <c r="H2050" i="6"/>
  <c r="H2011" i="6"/>
  <c r="H2009" i="6"/>
  <c r="H2053" i="6"/>
  <c r="H2045" i="6"/>
  <c r="H2013" i="6"/>
  <c r="K2095" i="6"/>
  <c r="K2072" i="6"/>
  <c r="K2070" i="6"/>
  <c r="K2074" i="6"/>
  <c r="J1996" i="6"/>
  <c r="J2060" i="6"/>
  <c r="J2058" i="6"/>
  <c r="J2047" i="6"/>
  <c r="J2063" i="6"/>
  <c r="I2019" i="6"/>
  <c r="I2025" i="6"/>
  <c r="I2029" i="6"/>
  <c r="I2020" i="6"/>
  <c r="I2024" i="6"/>
  <c r="I2032" i="6"/>
  <c r="I2030" i="6"/>
  <c r="I2026" i="6"/>
  <c r="H2034" i="6"/>
  <c r="H2038" i="6"/>
  <c r="H2036" i="6"/>
  <c r="H2040" i="6"/>
  <c r="H2031" i="6"/>
  <c r="H2039" i="6"/>
  <c r="H2073" i="6"/>
  <c r="K2015" i="6"/>
  <c r="K2027" i="6"/>
  <c r="K2051" i="6"/>
  <c r="K2012" i="6"/>
  <c r="K2016" i="6"/>
  <c r="K2017" i="6"/>
  <c r="K2021" i="6"/>
  <c r="K2018" i="6"/>
  <c r="K2022" i="6"/>
  <c r="K2054" i="6"/>
  <c r="J2028" i="6"/>
  <c r="J2052" i="6"/>
  <c r="J2068" i="6"/>
  <c r="J2046" i="6"/>
  <c r="J2033" i="6"/>
  <c r="J2037" i="6"/>
  <c r="J2065" i="6"/>
  <c r="J2035" i="6"/>
  <c r="J2043" i="6"/>
  <c r="J2023" i="6"/>
  <c r="J2071" i="6"/>
  <c r="I2003" i="6"/>
  <c r="I2007" i="6"/>
  <c r="I2005" i="6"/>
  <c r="I2010" i="6"/>
  <c r="H1990" i="6"/>
  <c r="H2002" i="6"/>
  <c r="H2004" i="6"/>
  <c r="H2008" i="6"/>
  <c r="H1983" i="6"/>
  <c r="H1987" i="6"/>
  <c r="H1989" i="6"/>
  <c r="H2049" i="6"/>
  <c r="K2079" i="6"/>
  <c r="K2083" i="6"/>
  <c r="K2087" i="6"/>
  <c r="K2080" i="6"/>
  <c r="K2084" i="6"/>
  <c r="K2088" i="6"/>
  <c r="K2081" i="6"/>
  <c r="K2082" i="6"/>
  <c r="K2086" i="6"/>
  <c r="J1952" i="6"/>
  <c r="J2092" i="6"/>
  <c r="J1961" i="6"/>
  <c r="J1959" i="6"/>
  <c r="I2195" i="6"/>
  <c r="I2104" i="6"/>
  <c r="I2106" i="6"/>
  <c r="I2152" i="6"/>
  <c r="I2216" i="6"/>
  <c r="I2204" i="6"/>
  <c r="I2098" i="6"/>
  <c r="I2114" i="6"/>
  <c r="I2201" i="6"/>
  <c r="I2217" i="6"/>
  <c r="H2154" i="6"/>
  <c r="H2096" i="6"/>
  <c r="H2091" i="6"/>
  <c r="H2157" i="6"/>
  <c r="H2159" i="6"/>
  <c r="H2097" i="6"/>
  <c r="K2107" i="6"/>
  <c r="K2199" i="6"/>
  <c r="K1953" i="6"/>
  <c r="K2093" i="6"/>
  <c r="K2105" i="6"/>
  <c r="K2153" i="6"/>
  <c r="K2078" i="6"/>
  <c r="K2090" i="6"/>
  <c r="K2094" i="6"/>
  <c r="K2198" i="6"/>
  <c r="K2202" i="6"/>
  <c r="J1960" i="6"/>
  <c r="J2200" i="6"/>
  <c r="J1962" i="6"/>
  <c r="J2203" i="6"/>
  <c r="I2207" i="6"/>
  <c r="I2211" i="6"/>
  <c r="I2209" i="6"/>
  <c r="I2218" i="6"/>
  <c r="I2229" i="6"/>
  <c r="I2220" i="6"/>
  <c r="I2224" i="6"/>
  <c r="I2109" i="6"/>
  <c r="I2222" i="6"/>
  <c r="I2205" i="6"/>
  <c r="I2100" i="6"/>
  <c r="H2244" i="6"/>
  <c r="H2248" i="6"/>
  <c r="H2252" i="6"/>
  <c r="H2264" i="6"/>
  <c r="H2276" i="6"/>
  <c r="H2247" i="6"/>
  <c r="H2251" i="6"/>
  <c r="H2255" i="6"/>
  <c r="H2246" i="6"/>
  <c r="H2250" i="6"/>
  <c r="H2254" i="6"/>
  <c r="H2249" i="6"/>
  <c r="H2245" i="6"/>
  <c r="H2257" i="6"/>
  <c r="H2253" i="6"/>
  <c r="K2099" i="6"/>
  <c r="K2151" i="6"/>
  <c r="K2155" i="6"/>
  <c r="K2163" i="6"/>
  <c r="K2179" i="6"/>
  <c r="K2148" i="6"/>
  <c r="K2160" i="6"/>
  <c r="K2168" i="6"/>
  <c r="K2172" i="6"/>
  <c r="K2180" i="6"/>
  <c r="K2196" i="6"/>
  <c r="K2161" i="6"/>
  <c r="K2169" i="6"/>
  <c r="K2146" i="6"/>
  <c r="K2150" i="6"/>
  <c r="K2158" i="6"/>
  <c r="K2166" i="6"/>
  <c r="K2170" i="6"/>
  <c r="K2174" i="6"/>
  <c r="J2144" i="6"/>
  <c r="J2176" i="6"/>
  <c r="J2192" i="6"/>
  <c r="J2141" i="6"/>
  <c r="J2173" i="6"/>
  <c r="J2175" i="6"/>
  <c r="J2182" i="6"/>
  <c r="J2177" i="6"/>
  <c r="J2193" i="6"/>
  <c r="J2142" i="6"/>
  <c r="J2167" i="6"/>
  <c r="J2194" i="6"/>
  <c r="J2139" i="6"/>
  <c r="J2121" i="6"/>
  <c r="J2171" i="6"/>
  <c r="I2261" i="6"/>
  <c r="I2265" i="6"/>
  <c r="I2269" i="6"/>
  <c r="I2273" i="6"/>
  <c r="I2256" i="6"/>
  <c r="I2260" i="6"/>
  <c r="I2268" i="6"/>
  <c r="I2272" i="6"/>
  <c r="I2259" i="6"/>
  <c r="I2263" i="6"/>
  <c r="I2267" i="6"/>
  <c r="I2271" i="6"/>
  <c r="I2275" i="6"/>
  <c r="I2270" i="6"/>
  <c r="I2266" i="6"/>
  <c r="I2262" i="6"/>
  <c r="I2258" i="6"/>
  <c r="I2274" i="6"/>
  <c r="H2110" i="6"/>
  <c r="H2130" i="6"/>
  <c r="H2134" i="6"/>
  <c r="H2138" i="6"/>
  <c r="H2206" i="6"/>
  <c r="H2124" i="6"/>
  <c r="H2103" i="6"/>
  <c r="H2223" i="6"/>
  <c r="H2227" i="6"/>
  <c r="H2226" i="6"/>
  <c r="H2230" i="6"/>
  <c r="H2234" i="6"/>
  <c r="H2233" i="6"/>
  <c r="H2111" i="6"/>
  <c r="H2136" i="6"/>
  <c r="H2221" i="6"/>
  <c r="K2183" i="6"/>
  <c r="K2187" i="6"/>
  <c r="K2191" i="6"/>
  <c r="K2184" i="6"/>
  <c r="K2188" i="6"/>
  <c r="K2181" i="6"/>
  <c r="K2185" i="6"/>
  <c r="K2189" i="6"/>
  <c r="K2178" i="6"/>
  <c r="K2186" i="6"/>
  <c r="K2190" i="6"/>
  <c r="J2108" i="6"/>
  <c r="J2112" i="6"/>
  <c r="J2116" i="6"/>
  <c r="J2156" i="6"/>
  <c r="J2164" i="6"/>
  <c r="J2115" i="6"/>
  <c r="J2225" i="6"/>
  <c r="J2101" i="6"/>
  <c r="J2162" i="6"/>
  <c r="I2119" i="6"/>
  <c r="I2127" i="6"/>
  <c r="I2131" i="6"/>
  <c r="I2135" i="6"/>
  <c r="I2122" i="6"/>
  <c r="I2129" i="6"/>
  <c r="I2117" i="6"/>
  <c r="I2126" i="6"/>
  <c r="I2133" i="6"/>
  <c r="I2140" i="6"/>
  <c r="I2128" i="6"/>
  <c r="I2137" i="6"/>
  <c r="I2125" i="6"/>
  <c r="I2132" i="6"/>
  <c r="H2102" i="6"/>
  <c r="H2118" i="6"/>
  <c r="H2147" i="6"/>
  <c r="H2149" i="6"/>
  <c r="H2165" i="6"/>
  <c r="H2123" i="6"/>
  <c r="H2145" i="6"/>
  <c r="H2113" i="6"/>
  <c r="H2120" i="6"/>
  <c r="H2143" i="6"/>
  <c r="K2215" i="6"/>
  <c r="K2219" i="6"/>
  <c r="K2208" i="6"/>
  <c r="K2212" i="6"/>
  <c r="K2197" i="6"/>
  <c r="K2213" i="6"/>
  <c r="K2210" i="6"/>
  <c r="K2214" i="6"/>
  <c r="J2238" i="6"/>
  <c r="J2242" i="6"/>
  <c r="J2237" i="6"/>
  <c r="J2241" i="6"/>
  <c r="J2228" i="6"/>
  <c r="J2232" i="6"/>
  <c r="J2236" i="6"/>
  <c r="J2240" i="6"/>
  <c r="J2243" i="6"/>
  <c r="J2239" i="6"/>
  <c r="J2235" i="6"/>
  <c r="J2231" i="6"/>
  <c r="I2317" i="6"/>
  <c r="I2329" i="6"/>
  <c r="I2333" i="6"/>
  <c r="I2328" i="6"/>
  <c r="I2332" i="6"/>
  <c r="I2307" i="6"/>
  <c r="I2327" i="6"/>
  <c r="I2326" i="6"/>
  <c r="H2324" i="6"/>
  <c r="H2336" i="6"/>
  <c r="H2340" i="6"/>
  <c r="H2344" i="6"/>
  <c r="H2348" i="6"/>
  <c r="H2323" i="6"/>
  <c r="H2331" i="6"/>
  <c r="H2335" i="6"/>
  <c r="H2322" i="6"/>
  <c r="H2330" i="6"/>
  <c r="H2338" i="6"/>
  <c r="H2342" i="6"/>
  <c r="H2346" i="6"/>
  <c r="H2313" i="6"/>
  <c r="H2325" i="6"/>
  <c r="H2349" i="6"/>
  <c r="K2287" i="6"/>
  <c r="K2295" i="6"/>
  <c r="K2311" i="6"/>
  <c r="K2288" i="6"/>
  <c r="K2292" i="6"/>
  <c r="K2293" i="6"/>
  <c r="K2290" i="6"/>
  <c r="K2294" i="6"/>
  <c r="K2314" i="6"/>
  <c r="K2350" i="6"/>
  <c r="J2362" i="6"/>
  <c r="J2361" i="6"/>
  <c r="J2360" i="6"/>
  <c r="J2363" i="6"/>
  <c r="J2359" i="6"/>
  <c r="I2301" i="6"/>
  <c r="I2321" i="6"/>
  <c r="I2300" i="6"/>
  <c r="I2316" i="6"/>
  <c r="I2320" i="6"/>
  <c r="I2299" i="6"/>
  <c r="I2319" i="6"/>
  <c r="I2310" i="6"/>
  <c r="H2296" i="6"/>
  <c r="H2304" i="6"/>
  <c r="H2303" i="6"/>
  <c r="H2286" i="6"/>
  <c r="H2298" i="6"/>
  <c r="H2302" i="6"/>
  <c r="H2306" i="6"/>
  <c r="H2318" i="6"/>
  <c r="H2297" i="6"/>
  <c r="H2309" i="6"/>
  <c r="K2315" i="6"/>
  <c r="K2343" i="6"/>
  <c r="K2351" i="6"/>
  <c r="K2312" i="6"/>
  <c r="K2352" i="6"/>
  <c r="K2345" i="6"/>
  <c r="J2278" i="6"/>
  <c r="J2282" i="6"/>
  <c r="J2277" i="6"/>
  <c r="J2281" i="6"/>
  <c r="J2285" i="6"/>
  <c r="J2289" i="6"/>
  <c r="J2305" i="6"/>
  <c r="J2280" i="6"/>
  <c r="J2284" i="6"/>
  <c r="J2308" i="6"/>
  <c r="J2291" i="6"/>
  <c r="J2283" i="6"/>
  <c r="J2279" i="6"/>
  <c r="I2337" i="6"/>
  <c r="I2341" i="6"/>
  <c r="I2353" i="6"/>
  <c r="I2357" i="6"/>
  <c r="I2356" i="6"/>
  <c r="I2339" i="6"/>
  <c r="I2347" i="6"/>
  <c r="I2355" i="6"/>
  <c r="I2334" i="6"/>
  <c r="I2358" i="6"/>
  <c r="I2354" i="6"/>
  <c r="H2364" i="6"/>
  <c r="H2367" i="6"/>
  <c r="H2366" i="6"/>
  <c r="H2365" i="6"/>
  <c r="K2511" i="6"/>
  <c r="K2420" i="6"/>
  <c r="K2504" i="6"/>
  <c r="K2509" i="6"/>
  <c r="K2430" i="6"/>
  <c r="K2454" i="6"/>
  <c r="K2506" i="6"/>
  <c r="K2514" i="6"/>
  <c r="J2438" i="6"/>
  <c r="J2442" i="6"/>
  <c r="J2433" i="6"/>
  <c r="J2437" i="6"/>
  <c r="J2428" i="6"/>
  <c r="J2440" i="6"/>
  <c r="J2448" i="6"/>
  <c r="J2452" i="6"/>
  <c r="J2435" i="6"/>
  <c r="J2447" i="6"/>
  <c r="J2443" i="6"/>
  <c r="J2439" i="6"/>
  <c r="H2488" i="6"/>
  <c r="H2486" i="6"/>
  <c r="K2375" i="6"/>
  <c r="K2423" i="6"/>
  <c r="K2380" i="6"/>
  <c r="K2404" i="6"/>
  <c r="K2408" i="6"/>
  <c r="K2412" i="6"/>
  <c r="K2405" i="6"/>
  <c r="K2382" i="6"/>
  <c r="K2406" i="6"/>
  <c r="K2414" i="6"/>
  <c r="J2374" i="6"/>
  <c r="J2378" i="6"/>
  <c r="J2369" i="6"/>
  <c r="J2377" i="6"/>
  <c r="J2381" i="6"/>
  <c r="J2401" i="6"/>
  <c r="J2425" i="6"/>
  <c r="J2368" i="6"/>
  <c r="J2372" i="6"/>
  <c r="J2376" i="6"/>
  <c r="J2416" i="6"/>
  <c r="J2371" i="6"/>
  <c r="J2383" i="6"/>
  <c r="J2415" i="6"/>
  <c r="J2379" i="6"/>
  <c r="I2393" i="6"/>
  <c r="I2392" i="6"/>
  <c r="I2400" i="6"/>
  <c r="I2391" i="6"/>
  <c r="I2399" i="6"/>
  <c r="I2403" i="6"/>
  <c r="I2402" i="6"/>
  <c r="H2388" i="6"/>
  <c r="H2387" i="6"/>
  <c r="H2407" i="6"/>
  <c r="H2411" i="6"/>
  <c r="H2390" i="6"/>
  <c r="H2450" i="6"/>
  <c r="H2409" i="6"/>
  <c r="H2389" i="6"/>
  <c r="H2449" i="6"/>
  <c r="H2413" i="6"/>
  <c r="K2431" i="6"/>
  <c r="K2451" i="6"/>
  <c r="K2455" i="6"/>
  <c r="K2459" i="6"/>
  <c r="K2463" i="6"/>
  <c r="K2467" i="6"/>
  <c r="K2507" i="6"/>
  <c r="K2460" i="6"/>
  <c r="K2464" i="6"/>
  <c r="K2445" i="6"/>
  <c r="K2453" i="6"/>
  <c r="K2457" i="6"/>
  <c r="K2461" i="6"/>
  <c r="K2465" i="6"/>
  <c r="K2469" i="6"/>
  <c r="K2458" i="6"/>
  <c r="K2462" i="6"/>
  <c r="J2418" i="6"/>
  <c r="J2426" i="6"/>
  <c r="J2434" i="6"/>
  <c r="J2446" i="6"/>
  <c r="J2417" i="6"/>
  <c r="J2421" i="6"/>
  <c r="J2429" i="6"/>
  <c r="J2424" i="6"/>
  <c r="J2432" i="6"/>
  <c r="J2436" i="6"/>
  <c r="J2444" i="6"/>
  <c r="J2419" i="6"/>
  <c r="J2427" i="6"/>
  <c r="I2373" i="6"/>
  <c r="I2489" i="6"/>
  <c r="I2493" i="6"/>
  <c r="I2501" i="6"/>
  <c r="I2505" i="6"/>
  <c r="I2517" i="6"/>
  <c r="I2525" i="6"/>
  <c r="I2500" i="6"/>
  <c r="I2508" i="6"/>
  <c r="I2520" i="6"/>
  <c r="I2487" i="6"/>
  <c r="I2491" i="6"/>
  <c r="I2503" i="6"/>
  <c r="I2523" i="6"/>
  <c r="I2422" i="6"/>
  <c r="I2502" i="6"/>
  <c r="I2518" i="6"/>
  <c r="I2370" i="6"/>
  <c r="I2498" i="6"/>
  <c r="H2384" i="6"/>
  <c r="H2396" i="6"/>
  <c r="H2395" i="6"/>
  <c r="H2386" i="6"/>
  <c r="H2394" i="6"/>
  <c r="H2398" i="6"/>
  <c r="H2410" i="6"/>
  <c r="H2385" i="6"/>
  <c r="H2397" i="6"/>
  <c r="K2616" i="6"/>
  <c r="K2620" i="6"/>
  <c r="K2632" i="6"/>
  <c r="K2716" i="6"/>
  <c r="K2724" i="6"/>
  <c r="K2617" i="6"/>
  <c r="K2709" i="6"/>
  <c r="K2662" i="6"/>
  <c r="K2714" i="6"/>
  <c r="K2718" i="6"/>
  <c r="K2627" i="6"/>
  <c r="K2635" i="6"/>
  <c r="K2711" i="6"/>
  <c r="K2727" i="6"/>
  <c r="J2490" i="6"/>
  <c r="J2494" i="6"/>
  <c r="J2682" i="6"/>
  <c r="J2690" i="6"/>
  <c r="J2497" i="6"/>
  <c r="J2681" i="6"/>
  <c r="J2697" i="6"/>
  <c r="J2492" i="6"/>
  <c r="J2496" i="6"/>
  <c r="J2680" i="6"/>
  <c r="J2499" i="6"/>
  <c r="J2691" i="6"/>
  <c r="J2495" i="6"/>
  <c r="J2699" i="6"/>
  <c r="J2695" i="6"/>
  <c r="J2679" i="6"/>
  <c r="I2689" i="6"/>
  <c r="I2684" i="6"/>
  <c r="I2688" i="6"/>
  <c r="I2692" i="6"/>
  <c r="I2696" i="6"/>
  <c r="I2700" i="6"/>
  <c r="I2667" i="6"/>
  <c r="I2675" i="6"/>
  <c r="I2683" i="6"/>
  <c r="I2670" i="6"/>
  <c r="I2686" i="6"/>
  <c r="I2698" i="6"/>
  <c r="I2678" i="6"/>
  <c r="H2648" i="6"/>
  <c r="H2652" i="6"/>
  <c r="H2655" i="6"/>
  <c r="H2731" i="6"/>
  <c r="H2626" i="6"/>
  <c r="H2638" i="6"/>
  <c r="H2646" i="6"/>
  <c r="H2650" i="6"/>
  <c r="H2654" i="6"/>
  <c r="H2726" i="6"/>
  <c r="H2729" i="6"/>
  <c r="H2653" i="6"/>
  <c r="K2609" i="6"/>
  <c r="K2701" i="6"/>
  <c r="K2603" i="6"/>
  <c r="K2611" i="6"/>
  <c r="K2671" i="6"/>
  <c r="J2722" i="6"/>
  <c r="J2734" i="6"/>
  <c r="J2721" i="6"/>
  <c r="J2725" i="6"/>
  <c r="J2733" i="6"/>
  <c r="J2737" i="6"/>
  <c r="J2712" i="6"/>
  <c r="J2728" i="6"/>
  <c r="J2723" i="6"/>
  <c r="J2796" i="6"/>
  <c r="J2735" i="6"/>
  <c r="J2715" i="6"/>
  <c r="H2532" i="6"/>
  <c r="H2628" i="6"/>
  <c r="H2636" i="6"/>
  <c r="H2656" i="6"/>
  <c r="H2664" i="6"/>
  <c r="H2668" i="6"/>
  <c r="H2676" i="6"/>
  <c r="H2720" i="6"/>
  <c r="H2539" i="6"/>
  <c r="H2659" i="6"/>
  <c r="H2663" i="6"/>
  <c r="H2707" i="6"/>
  <c r="H2719" i="6"/>
  <c r="H2526" i="6"/>
  <c r="H2534" i="6"/>
  <c r="H2666" i="6"/>
  <c r="H2702" i="6"/>
  <c r="H2661" i="6"/>
  <c r="H2685" i="6"/>
  <c r="H2717" i="6"/>
  <c r="K2672" i="6"/>
  <c r="K2633" i="6"/>
  <c r="K2637" i="6"/>
  <c r="K2657" i="6"/>
  <c r="K2677" i="6"/>
  <c r="K2614" i="6"/>
  <c r="K2630" i="6"/>
  <c r="K2674" i="6"/>
  <c r="K2687" i="6"/>
  <c r="J2622" i="6"/>
  <c r="J2642" i="6"/>
  <c r="J2730" i="6"/>
  <c r="J2625" i="6"/>
  <c r="J2645" i="6"/>
  <c r="J2649" i="6"/>
  <c r="J2624" i="6"/>
  <c r="J2644" i="6"/>
  <c r="J2623" i="6"/>
  <c r="J2651" i="6"/>
  <c r="J2647" i="6"/>
  <c r="I2593" i="6"/>
  <c r="I2597" i="6"/>
  <c r="I2601" i="6"/>
  <c r="I2613" i="6"/>
  <c r="I2621" i="6"/>
  <c r="I2629" i="6"/>
  <c r="I2641" i="6"/>
  <c r="I2673" i="6"/>
  <c r="I2596" i="6"/>
  <c r="I2600" i="6"/>
  <c r="I2604" i="6"/>
  <c r="I2608" i="6"/>
  <c r="I2612" i="6"/>
  <c r="I2640" i="6"/>
  <c r="I2595" i="6"/>
  <c r="I2599" i="6"/>
  <c r="I2607" i="6"/>
  <c r="I2615" i="6"/>
  <c r="I2619" i="6"/>
  <c r="I2631" i="6"/>
  <c r="I2639" i="6"/>
  <c r="I2643" i="6"/>
  <c r="I2606" i="6"/>
  <c r="I2602" i="6"/>
  <c r="I2618" i="6"/>
  <c r="I2634" i="6"/>
  <c r="I2598" i="6"/>
  <c r="I2610" i="6"/>
  <c r="I2594" i="6"/>
  <c r="H2512" i="6"/>
  <c r="H2528" i="6"/>
  <c r="H2536" i="6"/>
  <c r="H2544" i="6"/>
  <c r="H2479" i="6"/>
  <c r="H2515" i="6"/>
  <c r="H2543" i="6"/>
  <c r="H2547" i="6"/>
  <c r="H2482" i="6"/>
  <c r="H2510" i="6"/>
  <c r="H2538" i="6"/>
  <c r="H2550" i="6"/>
  <c r="H2473" i="6"/>
  <c r="H2521" i="6"/>
  <c r="H2577" i="6"/>
  <c r="H2541" i="6"/>
  <c r="K2483" i="6"/>
  <c r="K2551" i="6"/>
  <c r="K2555" i="6"/>
  <c r="K2548" i="6"/>
  <c r="K2545" i="6"/>
  <c r="K2553" i="6"/>
  <c r="K2574" i="6"/>
  <c r="K2578" i="6"/>
  <c r="J2522" i="6"/>
  <c r="J2658" i="6"/>
  <c r="J2694" i="6"/>
  <c r="J2529" i="6"/>
  <c r="J2533" i="6"/>
  <c r="J2537" i="6"/>
  <c r="J2669" i="6"/>
  <c r="J2693" i="6"/>
  <c r="J2524" i="6"/>
  <c r="J2531" i="6"/>
  <c r="J2527" i="6"/>
  <c r="J2535" i="6"/>
  <c r="J2519" i="6"/>
  <c r="I2484" i="6"/>
  <c r="I2556" i="6"/>
  <c r="I2560" i="6"/>
  <c r="I2559" i="6"/>
  <c r="I2563" i="6"/>
  <c r="I2558" i="6"/>
  <c r="I2554" i="6"/>
  <c r="I2562" i="6"/>
  <c r="H2456" i="6"/>
  <c r="H2468" i="6"/>
  <c r="H2472" i="6"/>
  <c r="H2476" i="6"/>
  <c r="H2480" i="6"/>
  <c r="H2516" i="6"/>
  <c r="H2471" i="6"/>
  <c r="H2475" i="6"/>
  <c r="H2466" i="6"/>
  <c r="H2470" i="6"/>
  <c r="H2474" i="6"/>
  <c r="H2478" i="6"/>
  <c r="H2530" i="6"/>
  <c r="H2542" i="6"/>
  <c r="H2485" i="6"/>
  <c r="H2481" i="6"/>
  <c r="H2513" i="6"/>
  <c r="H2477" i="6"/>
  <c r="K2575" i="6"/>
  <c r="K2580" i="6"/>
  <c r="K2584" i="6"/>
  <c r="K2581" i="6"/>
  <c r="K2585" i="6"/>
  <c r="K2586" i="6"/>
  <c r="J2546" i="6"/>
  <c r="J2557" i="6"/>
  <c r="J2561" i="6"/>
  <c r="J2573" i="6"/>
  <c r="J2552" i="6"/>
  <c r="J2579" i="6"/>
  <c r="J2571" i="6"/>
  <c r="I2549" i="6"/>
  <c r="I2665" i="6"/>
  <c r="I2705" i="6"/>
  <c r="I2713" i="6"/>
  <c r="I2540" i="6"/>
  <c r="I2576" i="6"/>
  <c r="I2660" i="6"/>
  <c r="I2704" i="6"/>
  <c r="I2708" i="6"/>
  <c r="I2808" i="6"/>
  <c r="I2812" i="6"/>
  <c r="I2583" i="6"/>
  <c r="I2703" i="6"/>
  <c r="I2810" i="6"/>
  <c r="I2582" i="6"/>
  <c r="I2710" i="6"/>
  <c r="I2787" i="6"/>
  <c r="I2706" i="6"/>
  <c r="H2764" i="6"/>
  <c r="H2820" i="6"/>
  <c r="H2755" i="6"/>
  <c r="H2759" i="6"/>
  <c r="H2775" i="6"/>
  <c r="H2779" i="6"/>
  <c r="H2818" i="6"/>
  <c r="H2757" i="6"/>
  <c r="H2822" i="6"/>
  <c r="H2769" i="6"/>
  <c r="H2761" i="6"/>
  <c r="H2825" i="6"/>
  <c r="K2760" i="6"/>
  <c r="K2828" i="6"/>
  <c r="K2840" i="6"/>
  <c r="K2753" i="6"/>
  <c r="K2833" i="6"/>
  <c r="K2758" i="6"/>
  <c r="K2762" i="6"/>
  <c r="K2838" i="6"/>
  <c r="K2842" i="6"/>
  <c r="K2823" i="6"/>
  <c r="K2831" i="6"/>
  <c r="K2835" i="6"/>
  <c r="K2839" i="6"/>
  <c r="J2826" i="6"/>
  <c r="J2830" i="6"/>
  <c r="J2834" i="6"/>
  <c r="J2781" i="6"/>
  <c r="J2821" i="6"/>
  <c r="J2829" i="6"/>
  <c r="J2841" i="6"/>
  <c r="J2836" i="6"/>
  <c r="J2824" i="6"/>
  <c r="J2832" i="6"/>
  <c r="J2827" i="6"/>
  <c r="I2773" i="6"/>
  <c r="I2817" i="6"/>
  <c r="I2776" i="6"/>
  <c r="I2780" i="6"/>
  <c r="I2784" i="6"/>
  <c r="I2767" i="6"/>
  <c r="I2783" i="6"/>
  <c r="I2815" i="6"/>
  <c r="I2770" i="6"/>
  <c r="I2778" i="6"/>
  <c r="I2819" i="6"/>
  <c r="I2782" i="6"/>
  <c r="K2732" i="6"/>
  <c r="K2736" i="6"/>
  <c r="K2789" i="6"/>
  <c r="K2786" i="6"/>
  <c r="K2798" i="6"/>
  <c r="K2795" i="6"/>
  <c r="K2807" i="6"/>
  <c r="K2811" i="6"/>
  <c r="J2590" i="6"/>
  <c r="J2589" i="6"/>
  <c r="J2588" i="6"/>
  <c r="J2592" i="6"/>
  <c r="J2591" i="6"/>
  <c r="J2587" i="6"/>
  <c r="I2745" i="6"/>
  <c r="I2785" i="6"/>
  <c r="I2797" i="6"/>
  <c r="I2788" i="6"/>
  <c r="I2800" i="6"/>
  <c r="I2804" i="6"/>
  <c r="I2751" i="6"/>
  <c r="I2791" i="6"/>
  <c r="I2799" i="6"/>
  <c r="I2794" i="6"/>
  <c r="I2802" i="6"/>
  <c r="I2747" i="6"/>
  <c r="I2742" i="6"/>
  <c r="I2806" i="6"/>
  <c r="I2790" i="6"/>
  <c r="H2564" i="6"/>
  <c r="H2568" i="6"/>
  <c r="H2572" i="6"/>
  <c r="H2567" i="6"/>
  <c r="H2566" i="6"/>
  <c r="H2570" i="6"/>
  <c r="H2569" i="6"/>
  <c r="H2565" i="6"/>
  <c r="K2744" i="6"/>
  <c r="K2816" i="6"/>
  <c r="K2793" i="6"/>
  <c r="K2801" i="6"/>
  <c r="K2805" i="6"/>
  <c r="K2809" i="6"/>
  <c r="K2813" i="6"/>
  <c r="K2814" i="6"/>
  <c r="K2803" i="6"/>
  <c r="J2738" i="6"/>
  <c r="J2746" i="6"/>
  <c r="J2750" i="6"/>
  <c r="J2754" i="6"/>
  <c r="J2766" i="6"/>
  <c r="J2774" i="6"/>
  <c r="J2741" i="6"/>
  <c r="J2749" i="6"/>
  <c r="J2765" i="6"/>
  <c r="J2777" i="6"/>
  <c r="J2740" i="6"/>
  <c r="J2748" i="6"/>
  <c r="J2756" i="6"/>
  <c r="J2772" i="6"/>
  <c r="J2743" i="6"/>
  <c r="J2752" i="6"/>
  <c r="J2768" i="6"/>
  <c r="J2792" i="6"/>
  <c r="J2763" i="6"/>
  <c r="J2739" i="6"/>
  <c r="J2771" i="6"/>
  <c r="I2845" i="6"/>
  <c r="I2849" i="6"/>
  <c r="I2853" i="6"/>
  <c r="I2857" i="6"/>
  <c r="I2861" i="6"/>
  <c r="I2865" i="6"/>
  <c r="I2869" i="6"/>
  <c r="I2873" i="6"/>
  <c r="I2877" i="6"/>
  <c r="I2881" i="6"/>
  <c r="I2885" i="6"/>
  <c r="I2889" i="6"/>
  <c r="I2893" i="6"/>
  <c r="I2897" i="6"/>
  <c r="I2901" i="6"/>
  <c r="I2905" i="6"/>
  <c r="I2909" i="6"/>
  <c r="I2913" i="6"/>
  <c r="I2917" i="6"/>
  <c r="I2921" i="6"/>
  <c r="I2925" i="6"/>
  <c r="I2929" i="6"/>
  <c r="I2933" i="6"/>
  <c r="I2937" i="6"/>
  <c r="I2941" i="6"/>
  <c r="I2945" i="6"/>
  <c r="I2949" i="6"/>
  <c r="I2953" i="6"/>
  <c r="I2957" i="6"/>
  <c r="I2961" i="6"/>
  <c r="I2965" i="6"/>
  <c r="I2969" i="6"/>
  <c r="I2973" i="6"/>
  <c r="I2977" i="6"/>
  <c r="I2981" i="6"/>
  <c r="I2985" i="6"/>
  <c r="I2989" i="6"/>
  <c r="I2993" i="6"/>
  <c r="I2997" i="6"/>
  <c r="I3001" i="6"/>
  <c r="I2844" i="6"/>
  <c r="I2848" i="6"/>
  <c r="I2852" i="6"/>
  <c r="I2856" i="6"/>
  <c r="I2860" i="6"/>
  <c r="I2864" i="6"/>
  <c r="I2868" i="6"/>
  <c r="I2872" i="6"/>
  <c r="I2876" i="6"/>
  <c r="I2880" i="6"/>
  <c r="I2884" i="6"/>
  <c r="I2888" i="6"/>
  <c r="I2892" i="6"/>
  <c r="I2896" i="6"/>
  <c r="I2900" i="6"/>
  <c r="I2904" i="6"/>
  <c r="I2908" i="6"/>
  <c r="I2912" i="6"/>
  <c r="I2916" i="6"/>
  <c r="I2847" i="6"/>
  <c r="I2855" i="6"/>
  <c r="I2863" i="6"/>
  <c r="I2871" i="6"/>
  <c r="I2879" i="6"/>
  <c r="I2887" i="6"/>
  <c r="I2895" i="6"/>
  <c r="I2903" i="6"/>
  <c r="I2911" i="6"/>
  <c r="I2922" i="6"/>
  <c r="I2924" i="6"/>
  <c r="I2931" i="6"/>
  <c r="I2938" i="6"/>
  <c r="I2940" i="6"/>
  <c r="I2947" i="6"/>
  <c r="I2954" i="6"/>
  <c r="I2956" i="6"/>
  <c r="I2963" i="6"/>
  <c r="I2970" i="6"/>
  <c r="I2972" i="6"/>
  <c r="I2979" i="6"/>
  <c r="I2986" i="6"/>
  <c r="I2988" i="6"/>
  <c r="I2995" i="6"/>
  <c r="I3002" i="6"/>
  <c r="I3005" i="6"/>
  <c r="I3009" i="6"/>
  <c r="I3013" i="6"/>
  <c r="I3017" i="6"/>
  <c r="I3021" i="6"/>
  <c r="I3025" i="6"/>
  <c r="I3029" i="6"/>
  <c r="I3033" i="6"/>
  <c r="I3037" i="6"/>
  <c r="I3041" i="6"/>
  <c r="I3045" i="6"/>
  <c r="I3049" i="6"/>
  <c r="I3053" i="6"/>
  <c r="I3057" i="6"/>
  <c r="I3061" i="6"/>
  <c r="I3065" i="6"/>
  <c r="I3069" i="6"/>
  <c r="I3073" i="6"/>
  <c r="I3077" i="6"/>
  <c r="I3081" i="6"/>
  <c r="I3089" i="6"/>
  <c r="I3093" i="6"/>
  <c r="I3097" i="6"/>
  <c r="I3101" i="6"/>
  <c r="I3105" i="6"/>
  <c r="I3109" i="6"/>
  <c r="I3113" i="6"/>
  <c r="I3117" i="6"/>
  <c r="I3121" i="6"/>
  <c r="I3125" i="6"/>
  <c r="I3129" i="6"/>
  <c r="I3133" i="6"/>
  <c r="I3137" i="6"/>
  <c r="I3141" i="6"/>
  <c r="I3145" i="6"/>
  <c r="I3149" i="6"/>
  <c r="I3153" i="6"/>
  <c r="I3157" i="6"/>
  <c r="I3161" i="6"/>
  <c r="I3165" i="6"/>
  <c r="I3169" i="6"/>
  <c r="I3173" i="6"/>
  <c r="I3177" i="6"/>
  <c r="I3181" i="6"/>
  <c r="I3185" i="6"/>
  <c r="I3189" i="6"/>
  <c r="I3193" i="6"/>
  <c r="I3197" i="6"/>
  <c r="I3201" i="6"/>
  <c r="I3205" i="6"/>
  <c r="I3209" i="6"/>
  <c r="I3213" i="6"/>
  <c r="I3217" i="6"/>
  <c r="I3221" i="6"/>
  <c r="I3225" i="6"/>
  <c r="I3229" i="6"/>
  <c r="I3233" i="6"/>
  <c r="I3237" i="6"/>
  <c r="I3241" i="6"/>
  <c r="I3353" i="6"/>
  <c r="I3357" i="6"/>
  <c r="I3361" i="6"/>
  <c r="I3421" i="6"/>
  <c r="I2850" i="6"/>
  <c r="I2858" i="6"/>
  <c r="I2866" i="6"/>
  <c r="I2874" i="6"/>
  <c r="I2882" i="6"/>
  <c r="I2890" i="6"/>
  <c r="I2898" i="6"/>
  <c r="I2906" i="6"/>
  <c r="I2914" i="6"/>
  <c r="I2919" i="6"/>
  <c r="I2926" i="6"/>
  <c r="I2928" i="6"/>
  <c r="I2935" i="6"/>
  <c r="I2942" i="6"/>
  <c r="I2944" i="6"/>
  <c r="I2951" i="6"/>
  <c r="I2958" i="6"/>
  <c r="I2960" i="6"/>
  <c r="I2967" i="6"/>
  <c r="I2974" i="6"/>
  <c r="I2976" i="6"/>
  <c r="I2983" i="6"/>
  <c r="I2990" i="6"/>
  <c r="I2992" i="6"/>
  <c r="I2999" i="6"/>
  <c r="I3004" i="6"/>
  <c r="I3008" i="6"/>
  <c r="I3012" i="6"/>
  <c r="I3016" i="6"/>
  <c r="I3020" i="6"/>
  <c r="I3024" i="6"/>
  <c r="I3028" i="6"/>
  <c r="I3032" i="6"/>
  <c r="I3036" i="6"/>
  <c r="I3040" i="6"/>
  <c r="I3044" i="6"/>
  <c r="I3048" i="6"/>
  <c r="I3052" i="6"/>
  <c r="I3056" i="6"/>
  <c r="I3060" i="6"/>
  <c r="I3064" i="6"/>
  <c r="I3068" i="6"/>
  <c r="I3072" i="6"/>
  <c r="I3076" i="6"/>
  <c r="I3080" i="6"/>
  <c r="I3088" i="6"/>
  <c r="I3092" i="6"/>
  <c r="I3096" i="6"/>
  <c r="I3100" i="6"/>
  <c r="I3104" i="6"/>
  <c r="I3108" i="6"/>
  <c r="I3112" i="6"/>
  <c r="I3116" i="6"/>
  <c r="I3120" i="6"/>
  <c r="I3124" i="6"/>
  <c r="I3128" i="6"/>
  <c r="I3132" i="6"/>
  <c r="I3136" i="6"/>
  <c r="I3140" i="6"/>
  <c r="I3144" i="6"/>
  <c r="I3148" i="6"/>
  <c r="I3152" i="6"/>
  <c r="I3156" i="6"/>
  <c r="I3160" i="6"/>
  <c r="I3164" i="6"/>
  <c r="I3168" i="6"/>
  <c r="I3172" i="6"/>
  <c r="I3176" i="6"/>
  <c r="I3180" i="6"/>
  <c r="I3184" i="6"/>
  <c r="I3188" i="6"/>
  <c r="I3192" i="6"/>
  <c r="I3196" i="6"/>
  <c r="I3200" i="6"/>
  <c r="I3204" i="6"/>
  <c r="I3208" i="6"/>
  <c r="I3212" i="6"/>
  <c r="I3216" i="6"/>
  <c r="I3220" i="6"/>
  <c r="I3224" i="6"/>
  <c r="I3228" i="6"/>
  <c r="I3232" i="6"/>
  <c r="I3236" i="6"/>
  <c r="I3240" i="6"/>
  <c r="I3244" i="6"/>
  <c r="I3360" i="6"/>
  <c r="I3388" i="6"/>
  <c r="I3400" i="6"/>
  <c r="I2843" i="6"/>
  <c r="I2851" i="6"/>
  <c r="I2859" i="6"/>
  <c r="I2867" i="6"/>
  <c r="I2875" i="6"/>
  <c r="I2883" i="6"/>
  <c r="I2891" i="6"/>
  <c r="I2899" i="6"/>
  <c r="I2907" i="6"/>
  <c r="I2915" i="6"/>
  <c r="I2923" i="6"/>
  <c r="I2930" i="6"/>
  <c r="I2932" i="6"/>
  <c r="I2939" i="6"/>
  <c r="I2946" i="6"/>
  <c r="I2948" i="6"/>
  <c r="I2955" i="6"/>
  <c r="I2962" i="6"/>
  <c r="I2964" i="6"/>
  <c r="I2971" i="6"/>
  <c r="I2978" i="6"/>
  <c r="I2980" i="6"/>
  <c r="I2987" i="6"/>
  <c r="I2994" i="6"/>
  <c r="I2996" i="6"/>
  <c r="I3003" i="6"/>
  <c r="I3007" i="6"/>
  <c r="I3011" i="6"/>
  <c r="I3015" i="6"/>
  <c r="I3019" i="6"/>
  <c r="I3023" i="6"/>
  <c r="I3027" i="6"/>
  <c r="I3031" i="6"/>
  <c r="I3035" i="6"/>
  <c r="I3039" i="6"/>
  <c r="I3043" i="6"/>
  <c r="I3047" i="6"/>
  <c r="I3051" i="6"/>
  <c r="I3055" i="6"/>
  <c r="I3059" i="6"/>
  <c r="I3063" i="6"/>
  <c r="I3067" i="6"/>
  <c r="I3071" i="6"/>
  <c r="I3075" i="6"/>
  <c r="I3079" i="6"/>
  <c r="I3083" i="6"/>
  <c r="I3087" i="6"/>
  <c r="I3091" i="6"/>
  <c r="I3095" i="6"/>
  <c r="I3099" i="6"/>
  <c r="I3103" i="6"/>
  <c r="I3107" i="6"/>
  <c r="I3111" i="6"/>
  <c r="I3115" i="6"/>
  <c r="I3119" i="6"/>
  <c r="I3123" i="6"/>
  <c r="I3127" i="6"/>
  <c r="I3131" i="6"/>
  <c r="I3135" i="6"/>
  <c r="I3139" i="6"/>
  <c r="I3143" i="6"/>
  <c r="I3147" i="6"/>
  <c r="I3151" i="6"/>
  <c r="I3155" i="6"/>
  <c r="I3159" i="6"/>
  <c r="I3163" i="6"/>
  <c r="I3167" i="6"/>
  <c r="I3171" i="6"/>
  <c r="I3175" i="6"/>
  <c r="I3179" i="6"/>
  <c r="I3183" i="6"/>
  <c r="I3187" i="6"/>
  <c r="I3191" i="6"/>
  <c r="I3195" i="6"/>
  <c r="I3199" i="6"/>
  <c r="I3203" i="6"/>
  <c r="I3207" i="6"/>
  <c r="I3211" i="6"/>
  <c r="I3215" i="6"/>
  <c r="I3219" i="6"/>
  <c r="I3223" i="6"/>
  <c r="I3227" i="6"/>
  <c r="I3231" i="6"/>
  <c r="I3235" i="6"/>
  <c r="I3239" i="6"/>
  <c r="I3243" i="6"/>
  <c r="I3255" i="6"/>
  <c r="I3351" i="6"/>
  <c r="I3355" i="6"/>
  <c r="I3359" i="6"/>
  <c r="I3387" i="6"/>
  <c r="I3415" i="6"/>
  <c r="I2870" i="6"/>
  <c r="I2902" i="6"/>
  <c r="I2936" i="6"/>
  <c r="I2943" i="6"/>
  <c r="I2950" i="6"/>
  <c r="I3000" i="6"/>
  <c r="I3006" i="6"/>
  <c r="I3022" i="6"/>
  <c r="I3038" i="6"/>
  <c r="I3054" i="6"/>
  <c r="I3070" i="6"/>
  <c r="I3086" i="6"/>
  <c r="I3102" i="6"/>
  <c r="I3118" i="6"/>
  <c r="I3134" i="6"/>
  <c r="I3150" i="6"/>
  <c r="I3166" i="6"/>
  <c r="I3182" i="6"/>
  <c r="I3198" i="6"/>
  <c r="I3214" i="6"/>
  <c r="I3230" i="6"/>
  <c r="I2862" i="6"/>
  <c r="I2894" i="6"/>
  <c r="I2952" i="6"/>
  <c r="I2959" i="6"/>
  <c r="I2966" i="6"/>
  <c r="I3018" i="6"/>
  <c r="I3034" i="6"/>
  <c r="I3050" i="6"/>
  <c r="I3066" i="6"/>
  <c r="I3082" i="6"/>
  <c r="I3098" i="6"/>
  <c r="I3114" i="6"/>
  <c r="I3130" i="6"/>
  <c r="I3146" i="6"/>
  <c r="I3162" i="6"/>
  <c r="I3178" i="6"/>
  <c r="I3194" i="6"/>
  <c r="I3210" i="6"/>
  <c r="I3226" i="6"/>
  <c r="I3242" i="6"/>
  <c r="I3354" i="6"/>
  <c r="I2854" i="6"/>
  <c r="I2886" i="6"/>
  <c r="I2918" i="6"/>
  <c r="I2968" i="6"/>
  <c r="I2975" i="6"/>
  <c r="I2982" i="6"/>
  <c r="I3014" i="6"/>
  <c r="I3030" i="6"/>
  <c r="I3046" i="6"/>
  <c r="I3062" i="6"/>
  <c r="I3078" i="6"/>
  <c r="I3094" i="6"/>
  <c r="I3110" i="6"/>
  <c r="I3126" i="6"/>
  <c r="I3142" i="6"/>
  <c r="I3158" i="6"/>
  <c r="I3174" i="6"/>
  <c r="I3190" i="6"/>
  <c r="I3206" i="6"/>
  <c r="I3222" i="6"/>
  <c r="I3238" i="6"/>
  <c r="I3366" i="6"/>
  <c r="I2846" i="6"/>
  <c r="I2878" i="6"/>
  <c r="I2910" i="6"/>
  <c r="I2920" i="6"/>
  <c r="I2927" i="6"/>
  <c r="I2934" i="6"/>
  <c r="I2984" i="6"/>
  <c r="I2991" i="6"/>
  <c r="I2998" i="6"/>
  <c r="I3010" i="6"/>
  <c r="I3026" i="6"/>
  <c r="I3042" i="6"/>
  <c r="I3058" i="6"/>
  <c r="I3074" i="6"/>
  <c r="I3090" i="6"/>
  <c r="I3106" i="6"/>
  <c r="I3122" i="6"/>
  <c r="I3138" i="6"/>
  <c r="I3154" i="6"/>
  <c r="I3170" i="6"/>
  <c r="I3186" i="6"/>
  <c r="I3202" i="6"/>
  <c r="I3218" i="6"/>
  <c r="I3234" i="6"/>
  <c r="H3248" i="6"/>
  <c r="H3252" i="6"/>
  <c r="H3256" i="6"/>
  <c r="H3260" i="6"/>
  <c r="H3264" i="6"/>
  <c r="H3268" i="6"/>
  <c r="H3272" i="6"/>
  <c r="H3276" i="6"/>
  <c r="H3280" i="6"/>
  <c r="H3284" i="6"/>
  <c r="H3288" i="6"/>
  <c r="H3292" i="6"/>
  <c r="H3296" i="6"/>
  <c r="H3300" i="6"/>
  <c r="H3304" i="6"/>
  <c r="H3308" i="6"/>
  <c r="H3312" i="6"/>
  <c r="H3316" i="6"/>
  <c r="H3320" i="6"/>
  <c r="H3324" i="6"/>
  <c r="H3328" i="6"/>
  <c r="H3332" i="6"/>
  <c r="H3336" i="6"/>
  <c r="H3340" i="6"/>
  <c r="H3344" i="6"/>
  <c r="H3348" i="6"/>
  <c r="H3352" i="6"/>
  <c r="H3356" i="6"/>
  <c r="H3247" i="6"/>
  <c r="H3251" i="6"/>
  <c r="H3259" i="6"/>
  <c r="H3263" i="6"/>
  <c r="H3267" i="6"/>
  <c r="H3271" i="6"/>
  <c r="H3275" i="6"/>
  <c r="H3279" i="6"/>
  <c r="H3283" i="6"/>
  <c r="H3287" i="6"/>
  <c r="H3291" i="6"/>
  <c r="H3295" i="6"/>
  <c r="H3299" i="6"/>
  <c r="H3303" i="6"/>
  <c r="H3307" i="6"/>
  <c r="H3311" i="6"/>
  <c r="H3315" i="6"/>
  <c r="H3319" i="6"/>
  <c r="H3323" i="6"/>
  <c r="H3327" i="6"/>
  <c r="H3331" i="6"/>
  <c r="H3335" i="6"/>
  <c r="H3339" i="6"/>
  <c r="H3343" i="6"/>
  <c r="H3347" i="6"/>
  <c r="H3246" i="6"/>
  <c r="H3250" i="6"/>
  <c r="H3254" i="6"/>
  <c r="H3258" i="6"/>
  <c r="H3262" i="6"/>
  <c r="H3266" i="6"/>
  <c r="H3270" i="6"/>
  <c r="H3274" i="6"/>
  <c r="H3278" i="6"/>
  <c r="H3282" i="6"/>
  <c r="H3286" i="6"/>
  <c r="H3290" i="6"/>
  <c r="H3294" i="6"/>
  <c r="H3298" i="6"/>
  <c r="H3302" i="6"/>
  <c r="H3306" i="6"/>
  <c r="H3310" i="6"/>
  <c r="H3314" i="6"/>
  <c r="H3318" i="6"/>
  <c r="H3322" i="6"/>
  <c r="H3326" i="6"/>
  <c r="H3330" i="6"/>
  <c r="H3334" i="6"/>
  <c r="H3338" i="6"/>
  <c r="H3342" i="6"/>
  <c r="H3346" i="6"/>
  <c r="H3350" i="6"/>
  <c r="H3362" i="6"/>
  <c r="H3257" i="6"/>
  <c r="H3273" i="6"/>
  <c r="H3289" i="6"/>
  <c r="H3305" i="6"/>
  <c r="H3321" i="6"/>
  <c r="H3337" i="6"/>
  <c r="H3253" i="6"/>
  <c r="H3269" i="6"/>
  <c r="H3285" i="6"/>
  <c r="H3301" i="6"/>
  <c r="H3317" i="6"/>
  <c r="H3333" i="6"/>
  <c r="H3349" i="6"/>
  <c r="H3249" i="6"/>
  <c r="H3265" i="6"/>
  <c r="H3281" i="6"/>
  <c r="H3297" i="6"/>
  <c r="H3313" i="6"/>
  <c r="H3329" i="6"/>
  <c r="H3345" i="6"/>
  <c r="H3245" i="6"/>
  <c r="H3261" i="6"/>
  <c r="H3277" i="6"/>
  <c r="H3293" i="6"/>
  <c r="H3309" i="6"/>
  <c r="H3325" i="6"/>
  <c r="H3341" i="6"/>
  <c r="H3389" i="6"/>
  <c r="J3358" i="6"/>
  <c r="J3085" i="6"/>
  <c r="J3401" i="6"/>
  <c r="J3084" i="6"/>
  <c r="J3403" i="6"/>
  <c r="I3364" i="6"/>
  <c r="I3396" i="6"/>
  <c r="I3370" i="6"/>
  <c r="H3395" i="6"/>
  <c r="H3479" i="6"/>
  <c r="H3390" i="6"/>
  <c r="H3398" i="6"/>
  <c r="H3393" i="6"/>
  <c r="K3378" i="6"/>
  <c r="K3380" i="6"/>
  <c r="K3365" i="6"/>
  <c r="K3369" i="6"/>
  <c r="J3422" i="6"/>
  <c r="J3417" i="6"/>
  <c r="J3404" i="6"/>
  <c r="J3408" i="6"/>
  <c r="J3424" i="6"/>
  <c r="J3423" i="6"/>
  <c r="I3405" i="6"/>
  <c r="I3409" i="6"/>
  <c r="I3416" i="6"/>
  <c r="I3480" i="6"/>
  <c r="I3391" i="6"/>
  <c r="I3418" i="6"/>
  <c r="K3394" i="6"/>
  <c r="K3419" i="6"/>
  <c r="K3392" i="6"/>
  <c r="J3381" i="6"/>
  <c r="J3379" i="6"/>
  <c r="J3367" i="6"/>
  <c r="I3372" i="6"/>
  <c r="I3512" i="6"/>
  <c r="I3374" i="6"/>
  <c r="H3375" i="6"/>
  <c r="H3373" i="6"/>
  <c r="K3406" i="6"/>
  <c r="K3410" i="6"/>
  <c r="K3412" i="6"/>
  <c r="K3425" i="6"/>
  <c r="K3481" i="6"/>
  <c r="I3371" i="6"/>
  <c r="I3382" i="6"/>
  <c r="H3468" i="6"/>
  <c r="H3472" i="6"/>
  <c r="H3488" i="6"/>
  <c r="H3491" i="6"/>
  <c r="H3465" i="6"/>
  <c r="H3485" i="6"/>
  <c r="K3486" i="6"/>
  <c r="K3490" i="6"/>
  <c r="K3399" i="6"/>
  <c r="K3483" i="6"/>
  <c r="K3499" i="6"/>
  <c r="K3500" i="6"/>
  <c r="K3397" i="6"/>
  <c r="K3493" i="6"/>
  <c r="K3501" i="6"/>
  <c r="J3430" i="6"/>
  <c r="J3438" i="6"/>
  <c r="J3466" i="6"/>
  <c r="J3474" i="6"/>
  <c r="J3433" i="6"/>
  <c r="J3437" i="6"/>
  <c r="J3469" i="6"/>
  <c r="J3477" i="6"/>
  <c r="J3435" i="6"/>
  <c r="I3496" i="6"/>
  <c r="I3518" i="6"/>
  <c r="I3498" i="6"/>
  <c r="I3494" i="6"/>
  <c r="H3420" i="6"/>
  <c r="H3484" i="6"/>
  <c r="H3471" i="6"/>
  <c r="H3487" i="6"/>
  <c r="H3482" i="6"/>
  <c r="K3450" i="6"/>
  <c r="K3454" i="6"/>
  <c r="K3443" i="6"/>
  <c r="K3444" i="6"/>
  <c r="K3448" i="6"/>
  <c r="K3456" i="6"/>
  <c r="K3449" i="6"/>
  <c r="K3453" i="6"/>
  <c r="J3458" i="6"/>
  <c r="J3462" i="6"/>
  <c r="J3497" i="6"/>
  <c r="J3460" i="6"/>
  <c r="J3464" i="6"/>
  <c r="J3455" i="6"/>
  <c r="J3463" i="6"/>
  <c r="I3441" i="6"/>
  <c r="I3445" i="6"/>
  <c r="I3436" i="6"/>
  <c r="I3440" i="6"/>
  <c r="I3439" i="6"/>
  <c r="I3451" i="6"/>
  <c r="I3475" i="6"/>
  <c r="I3446" i="6"/>
  <c r="I3478" i="6"/>
  <c r="I3442" i="6"/>
  <c r="H3452" i="6"/>
  <c r="H3476" i="6"/>
  <c r="H3492" i="6"/>
  <c r="H3447" i="6"/>
  <c r="H3459" i="6"/>
  <c r="H3467" i="6"/>
  <c r="H3495" i="6"/>
  <c r="H3470" i="6"/>
  <c r="H3461" i="6"/>
  <c r="H3457" i="6"/>
  <c r="H3489" i="6"/>
  <c r="K3434" i="6"/>
  <c r="K3427" i="6"/>
  <c r="K3431" i="6"/>
  <c r="K3429" i="6"/>
  <c r="J3414" i="6"/>
  <c r="J3426" i="6"/>
  <c r="J3413" i="6"/>
  <c r="J3473" i="6"/>
  <c r="J3428" i="6"/>
  <c r="J3432" i="6"/>
  <c r="J3411" i="6"/>
  <c r="J3407" i="6"/>
  <c r="I3505" i="6"/>
  <c r="I3509" i="6"/>
  <c r="I3504" i="6"/>
  <c r="I3508" i="6"/>
  <c r="I3503" i="6"/>
  <c r="I3507" i="6"/>
  <c r="I3511" i="6"/>
  <c r="I3510" i="6"/>
  <c r="I3506" i="6"/>
  <c r="H3376" i="6"/>
  <c r="H3383" i="6"/>
  <c r="H3515" i="6"/>
  <c r="H3385" i="6"/>
  <c r="K3618" i="6"/>
  <c r="K3527" i="6"/>
  <c r="K3575" i="6"/>
  <c r="K3627" i="6"/>
  <c r="K3639" i="6"/>
  <c r="K3624" i="6"/>
  <c r="K3640" i="6"/>
  <c r="K3521" i="6"/>
  <c r="K3529" i="6"/>
  <c r="K3537" i="6"/>
  <c r="J3514" i="6"/>
  <c r="J3582" i="6"/>
  <c r="J3520" i="6"/>
  <c r="J3577" i="6"/>
  <c r="J3519" i="6"/>
  <c r="J3580" i="6"/>
  <c r="I3377" i="6"/>
  <c r="I3513" i="6"/>
  <c r="I3517" i="6"/>
  <c r="I3621" i="6"/>
  <c r="I3625" i="6"/>
  <c r="I3516" i="6"/>
  <c r="I3502" i="6"/>
  <c r="I3530" i="6"/>
  <c r="I3528" i="6"/>
  <c r="I3576" i="6"/>
  <c r="I3622" i="6"/>
  <c r="H3384" i="6"/>
  <c r="H3386" i="6"/>
  <c r="H3626" i="6"/>
  <c r="H3623" i="6"/>
  <c r="K3630" i="6"/>
  <c r="K3634" i="6"/>
  <c r="K3523" i="6"/>
  <c r="K3643" i="6"/>
  <c r="K3647" i="6"/>
  <c r="K3532" i="6"/>
  <c r="K3628" i="6"/>
  <c r="K3632" i="6"/>
  <c r="K3652" i="6"/>
  <c r="K3641" i="6"/>
  <c r="K3645" i="6"/>
  <c r="J3670" i="6"/>
  <c r="J3674" i="6"/>
  <c r="J3678" i="6"/>
  <c r="J3669" i="6"/>
  <c r="J3673" i="6"/>
  <c r="J3677" i="6"/>
  <c r="J3668" i="6"/>
  <c r="J3672" i="6"/>
  <c r="J3676" i="6"/>
  <c r="J3680" i="6"/>
  <c r="J3667" i="6"/>
  <c r="J3671" i="6"/>
  <c r="J3675" i="6"/>
  <c r="J3687" i="6"/>
  <c r="J3699" i="6"/>
  <c r="I3569" i="6"/>
  <c r="I3573" i="6"/>
  <c r="I3581" i="6"/>
  <c r="I3589" i="6"/>
  <c r="I3593" i="6"/>
  <c r="I3597" i="6"/>
  <c r="I3571" i="6"/>
  <c r="I3586" i="6"/>
  <c r="I3595" i="6"/>
  <c r="I3602" i="6"/>
  <c r="I3583" i="6"/>
  <c r="I3592" i="6"/>
  <c r="I3574" i="6"/>
  <c r="I3578" i="6"/>
  <c r="I3603" i="6"/>
  <c r="I3619" i="6"/>
  <c r="I3522" i="6"/>
  <c r="I3584" i="6"/>
  <c r="I3591" i="6"/>
  <c r="H3544" i="6"/>
  <c r="H3564" i="6"/>
  <c r="H3596" i="6"/>
  <c r="H3600" i="6"/>
  <c r="H3616" i="6"/>
  <c r="H3562" i="6"/>
  <c r="H3565" i="6"/>
  <c r="H3590" i="6"/>
  <c r="H3599" i="6"/>
  <c r="H3615" i="6"/>
  <c r="H3594" i="6"/>
  <c r="H3617" i="6"/>
  <c r="H3598" i="6"/>
  <c r="H3605" i="6"/>
  <c r="H3567" i="6"/>
  <c r="K3682" i="6"/>
  <c r="K3686" i="6"/>
  <c r="K3690" i="6"/>
  <c r="K3694" i="6"/>
  <c r="K3698" i="6"/>
  <c r="K3679" i="6"/>
  <c r="K3683" i="6"/>
  <c r="K3691" i="6"/>
  <c r="K3695" i="6"/>
  <c r="K3684" i="6"/>
  <c r="K3688" i="6"/>
  <c r="K3692" i="6"/>
  <c r="K3696" i="6"/>
  <c r="K3681" i="6"/>
  <c r="K3685" i="6"/>
  <c r="K3689" i="6"/>
  <c r="K3693" i="6"/>
  <c r="K3697" i="6"/>
  <c r="J3526" i="6"/>
  <c r="J3534" i="6"/>
  <c r="J3646" i="6"/>
  <c r="J3650" i="6"/>
  <c r="J3559" i="6"/>
  <c r="J3657" i="6"/>
  <c r="J3533" i="6"/>
  <c r="J3557" i="6"/>
  <c r="J3629" i="6"/>
  <c r="J3547" i="6"/>
  <c r="J3649" i="6"/>
  <c r="J3656" i="6"/>
  <c r="J3553" i="6"/>
  <c r="J3561" i="6"/>
  <c r="J3644" i="6"/>
  <c r="J3653" i="6"/>
  <c r="I3601" i="6"/>
  <c r="I3609" i="6"/>
  <c r="I3613" i="6"/>
  <c r="I3604" i="6"/>
  <c r="I3611" i="6"/>
  <c r="I3606" i="6"/>
  <c r="I3608" i="6"/>
  <c r="I3610" i="6"/>
  <c r="I3612" i="6"/>
  <c r="I3607" i="6"/>
  <c r="I3614" i="6"/>
  <c r="H3524" i="6"/>
  <c r="H3648" i="6"/>
  <c r="H3538" i="6"/>
  <c r="H3531" i="6"/>
  <c r="H3539" i="6"/>
  <c r="H3585" i="6"/>
  <c r="H3587" i="6"/>
  <c r="H3535" i="6"/>
  <c r="H3579" i="6"/>
  <c r="K3542" i="6"/>
  <c r="K3550" i="6"/>
  <c r="K3554" i="6"/>
  <c r="K3558" i="6"/>
  <c r="K3551" i="6"/>
  <c r="K3555" i="6"/>
  <c r="K3563" i="6"/>
  <c r="K3540" i="6"/>
  <c r="K3548" i="6"/>
  <c r="K3552" i="6"/>
  <c r="K3556" i="6"/>
  <c r="K3560" i="6"/>
  <c r="K3545" i="6"/>
  <c r="K3549" i="6"/>
  <c r="J3546" i="6"/>
  <c r="J3566" i="6"/>
  <c r="J3570" i="6"/>
  <c r="J3525" i="6"/>
  <c r="J3536" i="6"/>
  <c r="J3568" i="6"/>
  <c r="J3572" i="6"/>
  <c r="J3543" i="6"/>
  <c r="J3541" i="6"/>
  <c r="J3588" i="6"/>
  <c r="I3633" i="6"/>
  <c r="I3637" i="6"/>
  <c r="I3620" i="6"/>
  <c r="I3636" i="6"/>
  <c r="I3631" i="6"/>
  <c r="I3638" i="6"/>
  <c r="I3635" i="6"/>
  <c r="I3642" i="6"/>
  <c r="H3660" i="6"/>
  <c r="H3654" i="6"/>
  <c r="H3661" i="6"/>
  <c r="H3664" i="6"/>
  <c r="H3651" i="6"/>
  <c r="H3658" i="6"/>
  <c r="H3663" i="6"/>
  <c r="H3655" i="6"/>
  <c r="H3662" i="6"/>
  <c r="H3666" i="6"/>
  <c r="H3659" i="6"/>
  <c r="H3665" i="6"/>
  <c r="K3730" i="6"/>
  <c r="K3750" i="6"/>
  <c r="K3751" i="6"/>
  <c r="K3755" i="6"/>
  <c r="K3740" i="6"/>
  <c r="K3752" i="6"/>
  <c r="K3756" i="6"/>
  <c r="K3749" i="6"/>
  <c r="J3746" i="6"/>
  <c r="J3754" i="6"/>
  <c r="J3758" i="6"/>
  <c r="J3745" i="6"/>
  <c r="J3753" i="6"/>
  <c r="J3761" i="6"/>
  <c r="J3765" i="6"/>
  <c r="J3769" i="6"/>
  <c r="J3736" i="6"/>
  <c r="J3748" i="6"/>
  <c r="J3772" i="6"/>
  <c r="J3747" i="6"/>
  <c r="J3759" i="6"/>
  <c r="J3763" i="6"/>
  <c r="J3767" i="6"/>
  <c r="J3771" i="6"/>
  <c r="I3713" i="6"/>
  <c r="I3717" i="6"/>
  <c r="I3737" i="6"/>
  <c r="I3773" i="6"/>
  <c r="I3716" i="6"/>
  <c r="I3711" i="6"/>
  <c r="I3715" i="6"/>
  <c r="I3710" i="6"/>
  <c r="I3718" i="6"/>
  <c r="I3734" i="6"/>
  <c r="H3784" i="6"/>
  <c r="H3783" i="6"/>
  <c r="H3782" i="6"/>
  <c r="H3786" i="6"/>
  <c r="H3785" i="6"/>
  <c r="K3722" i="6"/>
  <c r="K3742" i="6"/>
  <c r="K3723" i="6"/>
  <c r="K3739" i="6"/>
  <c r="K3743" i="6"/>
  <c r="K3724" i="6"/>
  <c r="K3744" i="6"/>
  <c r="K3733" i="6"/>
  <c r="J3726" i="6"/>
  <c r="J3709" i="6"/>
  <c r="J3721" i="6"/>
  <c r="J3725" i="6"/>
  <c r="J3729" i="6"/>
  <c r="J3741" i="6"/>
  <c r="J3720" i="6"/>
  <c r="J3732" i="6"/>
  <c r="J3719" i="6"/>
  <c r="J3727" i="6"/>
  <c r="I3768" i="6"/>
  <c r="I3735" i="6"/>
  <c r="I3775" i="6"/>
  <c r="I3738" i="6"/>
  <c r="I3766" i="6"/>
  <c r="I3774" i="6"/>
  <c r="H3700" i="6"/>
  <c r="H3704" i="6"/>
  <c r="H3708" i="6"/>
  <c r="H3712" i="6"/>
  <c r="H3728" i="6"/>
  <c r="H3703" i="6"/>
  <c r="H3707" i="6"/>
  <c r="H3731" i="6"/>
  <c r="H3702" i="6"/>
  <c r="H3706" i="6"/>
  <c r="H3714" i="6"/>
  <c r="H3701" i="6"/>
  <c r="H3705" i="6"/>
  <c r="K3762" i="6"/>
  <c r="K3770" i="6"/>
  <c r="K3778" i="6"/>
  <c r="K3779" i="6"/>
  <c r="K3760" i="6"/>
  <c r="K3764" i="6"/>
  <c r="K3776" i="6"/>
  <c r="K3780" i="6"/>
  <c r="K3757" i="6"/>
  <c r="K3777" i="6"/>
  <c r="K3781" i="6"/>
  <c r="J3790" i="6"/>
  <c r="J3789" i="6"/>
  <c r="J3788" i="6"/>
  <c r="J3787" i="6"/>
  <c r="I3853" i="6"/>
  <c r="I3877" i="6"/>
  <c r="I3929" i="6"/>
  <c r="I3937" i="6"/>
  <c r="I3932" i="6"/>
  <c r="I3843" i="6"/>
  <c r="I3927" i="6"/>
  <c r="I3934" i="6"/>
  <c r="H3856" i="6"/>
  <c r="H3860" i="6"/>
  <c r="H3851" i="6"/>
  <c r="H3863" i="6"/>
  <c r="H3871" i="6"/>
  <c r="H3875" i="6"/>
  <c r="H3858" i="6"/>
  <c r="H3862" i="6"/>
  <c r="H3866" i="6"/>
  <c r="H3870" i="6"/>
  <c r="H3861" i="6"/>
  <c r="H3865" i="6"/>
  <c r="J3909" i="6"/>
  <c r="J3911" i="6"/>
  <c r="I3805" i="6"/>
  <c r="I3829" i="6"/>
  <c r="I3837" i="6"/>
  <c r="I3828" i="6"/>
  <c r="I3803" i="6"/>
  <c r="I3827" i="6"/>
  <c r="I3831" i="6"/>
  <c r="I3835" i="6"/>
  <c r="I3798" i="6"/>
  <c r="I3846" i="6"/>
  <c r="H3792" i="6"/>
  <c r="H3800" i="6"/>
  <c r="H3804" i="6"/>
  <c r="H3824" i="6"/>
  <c r="H3848" i="6"/>
  <c r="H3791" i="6"/>
  <c r="H3795" i="6"/>
  <c r="H3799" i="6"/>
  <c r="H3839" i="6"/>
  <c r="H3794" i="6"/>
  <c r="H3802" i="6"/>
  <c r="H3806" i="6"/>
  <c r="H3838" i="6"/>
  <c r="H3797" i="6"/>
  <c r="H3801" i="6"/>
  <c r="K3814" i="6"/>
  <c r="K3822" i="6"/>
  <c r="K3826" i="6"/>
  <c r="K3815" i="6"/>
  <c r="K3823" i="6"/>
  <c r="K3816" i="6"/>
  <c r="K3825" i="6"/>
  <c r="J3810" i="6"/>
  <c r="J3830" i="6"/>
  <c r="J3834" i="6"/>
  <c r="J3813" i="6"/>
  <c r="J3873" i="6"/>
  <c r="J3812" i="6"/>
  <c r="J3832" i="6"/>
  <c r="J3836" i="6"/>
  <c r="J3872" i="6"/>
  <c r="J3811" i="6"/>
  <c r="I3881" i="6"/>
  <c r="I3885" i="6"/>
  <c r="I3868" i="6"/>
  <c r="I3876" i="6"/>
  <c r="I3880" i="6"/>
  <c r="I3884" i="6"/>
  <c r="I3888" i="6"/>
  <c r="I3892" i="6"/>
  <c r="I3883" i="6"/>
  <c r="I3887" i="6"/>
  <c r="I3854" i="6"/>
  <c r="I3874" i="6"/>
  <c r="I3878" i="6"/>
  <c r="I3882" i="6"/>
  <c r="I3886" i="6"/>
  <c r="I3890" i="6"/>
  <c r="I3930" i="6"/>
  <c r="H3840" i="6"/>
  <c r="H3844" i="6"/>
  <c r="H3852" i="6"/>
  <c r="H3847" i="6"/>
  <c r="H3855" i="6"/>
  <c r="H3859" i="6"/>
  <c r="H3867" i="6"/>
  <c r="H3842" i="6"/>
  <c r="H3850" i="6"/>
  <c r="H3841" i="6"/>
  <c r="H3849" i="6"/>
  <c r="H3857" i="6"/>
  <c r="H3869" i="6"/>
  <c r="K3910" i="6"/>
  <c r="K3914" i="6"/>
  <c r="K3926" i="6"/>
  <c r="K3946" i="6"/>
  <c r="K3923" i="6"/>
  <c r="K3931" i="6"/>
  <c r="K3943" i="6"/>
  <c r="K3796" i="6"/>
  <c r="K3912" i="6"/>
  <c r="K3916" i="6"/>
  <c r="K3924" i="6"/>
  <c r="K3928" i="6"/>
  <c r="K3940" i="6"/>
  <c r="K3948" i="6"/>
  <c r="K3793" i="6"/>
  <c r="K3845" i="6"/>
  <c r="K3921" i="6"/>
  <c r="K3925" i="6"/>
  <c r="K3941" i="6"/>
  <c r="J3818" i="6"/>
  <c r="J3809" i="6"/>
  <c r="J3817" i="6"/>
  <c r="J3821" i="6"/>
  <c r="J3833" i="6"/>
  <c r="J3808" i="6"/>
  <c r="J3820" i="6"/>
  <c r="J3807" i="6"/>
  <c r="J3819" i="6"/>
  <c r="I4085" i="6"/>
  <c r="I4137" i="6"/>
  <c r="I4141" i="6"/>
  <c r="I4040" i="6"/>
  <c r="I4132" i="6"/>
  <c r="I4039" i="6"/>
  <c r="I4043" i="6"/>
  <c r="I4055" i="6"/>
  <c r="I4139" i="6"/>
  <c r="I4147" i="6"/>
  <c r="I4050" i="6"/>
  <c r="I4058" i="6"/>
  <c r="I4134" i="6"/>
  <c r="I4150" i="6"/>
  <c r="H3920" i="6"/>
  <c r="H4104" i="6"/>
  <c r="H4120" i="6"/>
  <c r="H3915" i="6"/>
  <c r="H3919" i="6"/>
  <c r="H4103" i="6"/>
  <c r="H3918" i="6"/>
  <c r="H3922" i="6"/>
  <c r="H4102" i="6"/>
  <c r="H4114" i="6"/>
  <c r="H4118" i="6"/>
  <c r="H4122" i="6"/>
  <c r="H3913" i="6"/>
  <c r="H3917" i="6"/>
  <c r="H4105" i="6"/>
  <c r="H4113" i="6"/>
  <c r="K4090" i="6"/>
  <c r="K4098" i="6"/>
  <c r="K4106" i="6"/>
  <c r="K4107" i="6"/>
  <c r="K4111" i="6"/>
  <c r="K4115" i="6"/>
  <c r="K4119" i="6"/>
  <c r="K4123" i="6"/>
  <c r="K4112" i="6"/>
  <c r="K4093" i="6"/>
  <c r="K4101" i="6"/>
  <c r="K4109" i="6"/>
  <c r="K4121" i="6"/>
  <c r="J4078" i="6"/>
  <c r="J4154" i="6"/>
  <c r="J4049" i="6"/>
  <c r="J4061" i="6"/>
  <c r="J4069" i="6"/>
  <c r="J4073" i="6"/>
  <c r="J4077" i="6"/>
  <c r="J4149" i="6"/>
  <c r="J4076" i="6"/>
  <c r="J4152" i="6"/>
  <c r="J4071" i="6"/>
  <c r="J4075" i="6"/>
  <c r="I4032" i="6"/>
  <c r="I4124" i="6"/>
  <c r="I4026" i="6"/>
  <c r="I4034" i="6"/>
  <c r="I4094" i="6"/>
  <c r="H4144" i="6"/>
  <c r="H4148" i="6"/>
  <c r="H4156" i="6"/>
  <c r="H4160" i="6"/>
  <c r="H4135" i="6"/>
  <c r="H4151" i="6"/>
  <c r="H4219" i="6"/>
  <c r="H4138" i="6"/>
  <c r="H4146" i="6"/>
  <c r="H4158" i="6"/>
  <c r="H4145" i="6"/>
  <c r="H4157" i="6"/>
  <c r="J3962" i="6"/>
  <c r="J4082" i="6"/>
  <c r="J4086" i="6"/>
  <c r="J4130" i="6"/>
  <c r="J4142" i="6"/>
  <c r="J3949" i="6"/>
  <c r="J3957" i="6"/>
  <c r="J4089" i="6"/>
  <c r="J4125" i="6"/>
  <c r="J4084" i="6"/>
  <c r="J4108" i="6"/>
  <c r="J4140" i="6"/>
  <c r="J3955" i="6"/>
  <c r="J4051" i="6"/>
  <c r="J4059" i="6"/>
  <c r="J4079" i="6"/>
  <c r="J4087" i="6"/>
  <c r="J4091" i="6"/>
  <c r="J4099" i="6"/>
  <c r="J4143" i="6"/>
  <c r="I4037" i="6"/>
  <c r="I4053" i="6"/>
  <c r="I4097" i="6"/>
  <c r="I4056" i="6"/>
  <c r="I4060" i="6"/>
  <c r="I4080" i="6"/>
  <c r="I4100" i="6"/>
  <c r="I4095" i="6"/>
  <c r="I4110" i="6"/>
  <c r="H4048" i="6"/>
  <c r="H4068" i="6"/>
  <c r="H4072" i="6"/>
  <c r="H4047" i="6"/>
  <c r="H4067" i="6"/>
  <c r="H4046" i="6"/>
  <c r="H4070" i="6"/>
  <c r="H4074" i="6"/>
  <c r="H4045" i="6"/>
  <c r="H4065" i="6"/>
  <c r="H4153" i="6"/>
  <c r="K4018" i="6"/>
  <c r="K4022" i="6"/>
  <c r="K4030" i="6"/>
  <c r="K4038" i="6"/>
  <c r="K4042" i="6"/>
  <c r="K4054" i="6"/>
  <c r="K4062" i="6"/>
  <c r="K4066" i="6"/>
  <c r="K4019" i="6"/>
  <c r="K4023" i="6"/>
  <c r="K4027" i="6"/>
  <c r="K4031" i="6"/>
  <c r="K4035" i="6"/>
  <c r="K4063" i="6"/>
  <c r="K4016" i="6"/>
  <c r="K4020" i="6"/>
  <c r="K4024" i="6"/>
  <c r="K4036" i="6"/>
  <c r="K4044" i="6"/>
  <c r="K4052" i="6"/>
  <c r="K4064" i="6"/>
  <c r="K4096" i="6"/>
  <c r="K4017" i="6"/>
  <c r="K4021" i="6"/>
  <c r="K4025" i="6"/>
  <c r="K4029" i="6"/>
  <c r="K4033" i="6"/>
  <c r="K4041" i="6"/>
  <c r="K4057" i="6"/>
  <c r="J3902" i="6"/>
  <c r="J3938" i="6"/>
  <c r="J3966" i="6"/>
  <c r="J3970" i="6"/>
  <c r="J3905" i="6"/>
  <c r="J3933" i="6"/>
  <c r="J3961" i="6"/>
  <c r="J3973" i="6"/>
  <c r="J3896" i="6"/>
  <c r="J3944" i="6"/>
  <c r="J3964" i="6"/>
  <c r="J4000" i="6"/>
  <c r="J3935" i="6"/>
  <c r="J3951" i="6"/>
  <c r="J3959" i="6"/>
  <c r="J3967" i="6"/>
  <c r="I3997" i="6"/>
  <c r="I4001" i="6"/>
  <c r="I3968" i="6"/>
  <c r="I3976" i="6"/>
  <c r="I3971" i="6"/>
  <c r="I3906" i="6"/>
  <c r="I3974" i="6"/>
  <c r="I3978" i="6"/>
  <c r="H3952" i="6"/>
  <c r="H3956" i="6"/>
  <c r="H3960" i="6"/>
  <c r="H4092" i="6"/>
  <c r="H4116" i="6"/>
  <c r="H3947" i="6"/>
  <c r="H3942" i="6"/>
  <c r="H3950" i="6"/>
  <c r="H3954" i="6"/>
  <c r="H3958" i="6"/>
  <c r="H3945" i="6"/>
  <c r="H4081" i="6"/>
  <c r="H4117" i="6"/>
  <c r="K3982" i="6"/>
  <c r="K3986" i="6"/>
  <c r="K3907" i="6"/>
  <c r="K3979" i="6"/>
  <c r="K3983" i="6"/>
  <c r="K3977" i="6"/>
  <c r="K3981" i="6"/>
  <c r="K3985" i="6"/>
  <c r="J3894" i="6"/>
  <c r="J3898" i="6"/>
  <c r="J3889" i="6"/>
  <c r="J3893" i="6"/>
  <c r="J3897" i="6"/>
  <c r="J3901" i="6"/>
  <c r="J3953" i="6"/>
  <c r="J3965" i="6"/>
  <c r="J3900" i="6"/>
  <c r="J3904" i="6"/>
  <c r="J3908" i="6"/>
  <c r="J3936" i="6"/>
  <c r="J3879" i="6"/>
  <c r="J3891" i="6"/>
  <c r="J3895" i="6"/>
  <c r="J3899" i="6"/>
  <c r="J3903" i="6"/>
  <c r="J3939" i="6"/>
  <c r="I4009" i="6"/>
  <c r="I4004" i="6"/>
  <c r="I4008" i="6"/>
  <c r="I4003" i="6"/>
  <c r="I4007" i="6"/>
  <c r="I3998" i="6"/>
  <c r="H3980" i="6"/>
  <c r="H3984" i="6"/>
  <c r="H3996" i="6"/>
  <c r="H3975" i="6"/>
  <c r="H3994" i="6"/>
  <c r="H4002" i="6"/>
  <c r="H3969" i="6"/>
  <c r="K4006" i="6"/>
  <c r="K4126" i="6"/>
  <c r="K4210" i="6"/>
  <c r="K3963" i="6"/>
  <c r="K3999" i="6"/>
  <c r="K4083" i="6"/>
  <c r="K4127" i="6"/>
  <c r="K4131" i="6"/>
  <c r="K4231" i="6"/>
  <c r="K4235" i="6"/>
  <c r="K3972" i="6"/>
  <c r="K4088" i="6"/>
  <c r="K4128" i="6"/>
  <c r="K4136" i="6"/>
  <c r="K4005" i="6"/>
  <c r="K4129" i="6"/>
  <c r="K4133" i="6"/>
  <c r="K4233" i="6"/>
  <c r="J4178" i="6"/>
  <c r="J4182" i="6"/>
  <c r="J4198" i="6"/>
  <c r="J4202" i="6"/>
  <c r="J4241" i="6"/>
  <c r="J4245" i="6"/>
  <c r="J4180" i="6"/>
  <c r="J4184" i="6"/>
  <c r="J4192" i="6"/>
  <c r="J4248" i="6"/>
  <c r="J4187" i="6"/>
  <c r="J4243" i="6"/>
  <c r="I4181" i="6"/>
  <c r="I4185" i="6"/>
  <c r="I4261" i="6"/>
  <c r="I4265" i="6"/>
  <c r="I4176" i="6"/>
  <c r="I4256" i="6"/>
  <c r="I4183" i="6"/>
  <c r="I4251" i="6"/>
  <c r="I4263" i="6"/>
  <c r="I4246" i="6"/>
  <c r="I4254" i="6"/>
  <c r="I4258" i="6"/>
  <c r="I4262" i="6"/>
  <c r="H4204" i="6"/>
  <c r="H4244" i="6"/>
  <c r="H4252" i="6"/>
  <c r="H4264" i="6"/>
  <c r="H4247" i="6"/>
  <c r="H4255" i="6"/>
  <c r="H4259" i="6"/>
  <c r="H4250" i="6"/>
  <c r="H4249" i="6"/>
  <c r="H4253" i="6"/>
  <c r="H4257" i="6"/>
  <c r="K4190" i="6"/>
  <c r="K4206" i="6"/>
  <c r="K4238" i="6"/>
  <c r="K4242" i="6"/>
  <c r="K4199" i="6"/>
  <c r="K4203" i="6"/>
  <c r="K4207" i="6"/>
  <c r="K4196" i="6"/>
  <c r="K4240" i="6"/>
  <c r="K4193" i="6"/>
  <c r="K4201" i="6"/>
  <c r="K4205" i="6"/>
  <c r="I4209" i="6"/>
  <c r="I4221" i="6"/>
  <c r="I4212" i="6"/>
  <c r="I4155" i="6"/>
  <c r="I4159" i="6"/>
  <c r="I4218" i="6"/>
  <c r="I4230" i="6"/>
  <c r="I4234" i="6"/>
  <c r="H4012" i="6"/>
  <c r="H4011" i="6"/>
  <c r="H4015" i="6"/>
  <c r="H4010" i="6"/>
  <c r="H4014" i="6"/>
  <c r="H4013" i="6"/>
  <c r="K4170" i="6"/>
  <c r="K4174" i="6"/>
  <c r="K4214" i="6"/>
  <c r="K4222" i="6"/>
  <c r="K4211" i="6"/>
  <c r="K4223" i="6"/>
  <c r="K4227" i="6"/>
  <c r="K4168" i="6"/>
  <c r="K4208" i="6"/>
  <c r="K4220" i="6"/>
  <c r="K4165" i="6"/>
  <c r="K4213" i="6"/>
  <c r="K4217" i="6"/>
  <c r="K4225" i="6"/>
  <c r="K4229" i="6"/>
  <c r="J3990" i="6"/>
  <c r="J3989" i="6"/>
  <c r="J3993" i="6"/>
  <c r="J3988" i="6"/>
  <c r="J3992" i="6"/>
  <c r="J3987" i="6"/>
  <c r="J3991" i="6"/>
  <c r="J3995" i="6"/>
  <c r="I4237" i="6"/>
  <c r="I4216" i="6"/>
  <c r="I4224" i="6"/>
  <c r="I4228" i="6"/>
  <c r="I4232" i="6"/>
  <c r="I4236" i="6"/>
  <c r="I4167" i="6"/>
  <c r="I4239" i="6"/>
  <c r="I4226" i="6"/>
  <c r="H4164" i="6"/>
  <c r="H4172" i="6"/>
  <c r="H4188" i="6"/>
  <c r="H4200" i="6"/>
  <c r="H4163" i="6"/>
  <c r="H4171" i="6"/>
  <c r="H4175" i="6"/>
  <c r="H4179" i="6"/>
  <c r="H4191" i="6"/>
  <c r="H4195" i="6"/>
  <c r="H4215" i="6"/>
  <c r="H4162" i="6"/>
  <c r="H4166" i="6"/>
  <c r="H4186" i="6"/>
  <c r="H4194" i="6"/>
  <c r="H4161" i="6"/>
  <c r="H4169" i="6"/>
  <c r="H4173" i="6"/>
  <c r="H4177" i="6"/>
  <c r="H4189" i="6"/>
  <c r="H4197" i="6"/>
  <c r="G2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G1222" i="6"/>
  <c r="G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G754" i="6"/>
  <c r="G750" i="6"/>
  <c r="G746" i="6"/>
  <c r="G742" i="6"/>
  <c r="G738" i="6"/>
  <c r="G734" i="6"/>
  <c r="G730" i="6"/>
  <c r="G726" i="6"/>
  <c r="G722" i="6"/>
  <c r="G718" i="6"/>
  <c r="G714" i="6"/>
  <c r="G710" i="6"/>
  <c r="G706" i="6"/>
  <c r="G702" i="6"/>
  <c r="G698" i="6"/>
  <c r="G694" i="6"/>
  <c r="G690" i="6"/>
  <c r="G686" i="6"/>
  <c r="G682" i="6"/>
  <c r="G678" i="6"/>
  <c r="G674" i="6"/>
  <c r="G670" i="6"/>
  <c r="G666" i="6"/>
  <c r="G662" i="6"/>
  <c r="G658" i="6"/>
  <c r="G654" i="6"/>
  <c r="G650" i="6"/>
  <c r="G646" i="6"/>
  <c r="G642" i="6"/>
  <c r="G638" i="6"/>
  <c r="G634" i="6"/>
  <c r="G630" i="6"/>
  <c r="G626" i="6"/>
  <c r="G622" i="6"/>
  <c r="G618" i="6"/>
  <c r="G614" i="6"/>
  <c r="G610" i="6"/>
  <c r="G606" i="6"/>
  <c r="G602" i="6"/>
  <c r="G598" i="6"/>
  <c r="G594" i="6"/>
  <c r="G590" i="6"/>
  <c r="G586" i="6"/>
  <c r="G582" i="6"/>
  <c r="G578" i="6"/>
  <c r="G574" i="6"/>
  <c r="G570" i="6"/>
  <c r="G566" i="6"/>
  <c r="G562" i="6"/>
  <c r="G558" i="6"/>
  <c r="G550" i="6"/>
  <c r="G546" i="6"/>
  <c r="G542" i="6"/>
  <c r="G538" i="6"/>
  <c r="G530" i="6"/>
  <c r="G526" i="6"/>
  <c r="G522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G282" i="6"/>
  <c r="G278" i="6"/>
  <c r="G274" i="6"/>
  <c r="G270" i="6"/>
  <c r="G266" i="6"/>
  <c r="G262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162" i="6"/>
  <c r="G158" i="6"/>
  <c r="G154" i="6"/>
  <c r="G150" i="6"/>
  <c r="G146" i="6"/>
  <c r="G142" i="6"/>
  <c r="G138" i="6"/>
  <c r="G134" i="6"/>
  <c r="G130" i="6"/>
  <c r="G126" i="6"/>
  <c r="G122" i="6"/>
  <c r="G118" i="6"/>
  <c r="G114" i="6"/>
  <c r="G110" i="6"/>
  <c r="G106" i="6"/>
  <c r="G102" i="6"/>
  <c r="G98" i="6"/>
  <c r="G94" i="6"/>
  <c r="G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6" i="6"/>
  <c r="G1418" i="6"/>
  <c r="G2840" i="6"/>
  <c r="G2836" i="6"/>
  <c r="G2832" i="6"/>
  <c r="G2828" i="6"/>
  <c r="G2824" i="6"/>
  <c r="G2820" i="6"/>
  <c r="G2816" i="6"/>
  <c r="G2812" i="6"/>
  <c r="G2808" i="6"/>
  <c r="G2804" i="6"/>
  <c r="G2800" i="6"/>
  <c r="G2796" i="6"/>
  <c r="G2792" i="6"/>
  <c r="G2788" i="6"/>
  <c r="G2784" i="6"/>
  <c r="G2780" i="6"/>
  <c r="G2776" i="6"/>
  <c r="G2772" i="6"/>
  <c r="G2768" i="6"/>
  <c r="G2764" i="6"/>
  <c r="G2760" i="6"/>
  <c r="G2756" i="6"/>
  <c r="G2752" i="6"/>
  <c r="G2748" i="6"/>
  <c r="G2744" i="6"/>
  <c r="G2740" i="6"/>
  <c r="G2736" i="6"/>
  <c r="G2732" i="6"/>
  <c r="G2728" i="6"/>
  <c r="G2724" i="6"/>
  <c r="G2720" i="6"/>
  <c r="G2716" i="6"/>
  <c r="G2712" i="6"/>
  <c r="G2708" i="6"/>
  <c r="G2704" i="6"/>
  <c r="G2700" i="6"/>
  <c r="G2696" i="6"/>
  <c r="G2692" i="6"/>
  <c r="G2688" i="6"/>
  <c r="G2684" i="6"/>
  <c r="G2680" i="6"/>
  <c r="G2676" i="6"/>
  <c r="G2672" i="6"/>
  <c r="G2668" i="6"/>
  <c r="G2664" i="6"/>
  <c r="G2660" i="6"/>
  <c r="G2656" i="6"/>
  <c r="G2652" i="6"/>
  <c r="G2648" i="6"/>
  <c r="G2644" i="6"/>
  <c r="G2640" i="6"/>
  <c r="G2636" i="6"/>
  <c r="G2632" i="6"/>
  <c r="G2628" i="6"/>
  <c r="G2624" i="6"/>
  <c r="G2620" i="6"/>
  <c r="G2616" i="6"/>
  <c r="G2612" i="6"/>
  <c r="G2608" i="6"/>
  <c r="G2604" i="6"/>
  <c r="G2600" i="6"/>
  <c r="G2596" i="6"/>
  <c r="G2592" i="6"/>
  <c r="G2588" i="6"/>
  <c r="G2584" i="6"/>
  <c r="G2580" i="6"/>
  <c r="G2576" i="6"/>
  <c r="G2572" i="6"/>
  <c r="G2568" i="6"/>
  <c r="G2564" i="6"/>
  <c r="G2560" i="6"/>
  <c r="G2556" i="6"/>
  <c r="G2552" i="6"/>
  <c r="G2548" i="6"/>
  <c r="G2544" i="6"/>
  <c r="G2540" i="6"/>
  <c r="G2536" i="6"/>
  <c r="G2532" i="6"/>
  <c r="G2528" i="6"/>
  <c r="G2524" i="6"/>
  <c r="G2520" i="6"/>
  <c r="G2516" i="6"/>
  <c r="G2512" i="6"/>
  <c r="G2508" i="6"/>
  <c r="G2504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336" i="6"/>
  <c r="G2332" i="6"/>
  <c r="G2328" i="6"/>
  <c r="G2324" i="6"/>
  <c r="G2320" i="6"/>
  <c r="G2316" i="6"/>
  <c r="G2312" i="6"/>
  <c r="G2308" i="6"/>
  <c r="G2304" i="6"/>
  <c r="G2300" i="6"/>
  <c r="G2296" i="6"/>
  <c r="G2292" i="6"/>
  <c r="G2288" i="6"/>
  <c r="G2284" i="6"/>
  <c r="G2280" i="6"/>
  <c r="G2276" i="6"/>
  <c r="G2272" i="6"/>
  <c r="G2268" i="6"/>
  <c r="G2264" i="6"/>
  <c r="G2260" i="6"/>
  <c r="G2256" i="6"/>
  <c r="G2252" i="6"/>
  <c r="G2248" i="6"/>
  <c r="G2244" i="6"/>
  <c r="G2240" i="6"/>
  <c r="G2236" i="6"/>
  <c r="G2232" i="6"/>
  <c r="G2228" i="6"/>
  <c r="G2224" i="6"/>
  <c r="G2220" i="6"/>
  <c r="G2216" i="6"/>
  <c r="G2212" i="6"/>
  <c r="G2208" i="6"/>
  <c r="G2204" i="6"/>
  <c r="G2200" i="6"/>
  <c r="G2196" i="6"/>
  <c r="G2192" i="6"/>
  <c r="G2188" i="6"/>
  <c r="G2184" i="6"/>
  <c r="G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1520" i="6"/>
  <c r="G1516" i="6"/>
  <c r="G1512" i="6"/>
  <c r="G1508" i="6"/>
  <c r="G1504" i="6"/>
  <c r="G1500" i="6"/>
  <c r="G1496" i="6"/>
  <c r="G1492" i="6"/>
  <c r="G1488" i="6"/>
  <c r="G1484" i="6"/>
  <c r="G1480" i="6"/>
  <c r="G1476" i="6"/>
  <c r="G1472" i="6"/>
  <c r="G1468" i="6"/>
  <c r="G1464" i="6"/>
  <c r="G1460" i="6"/>
  <c r="G1456" i="6"/>
  <c r="G1452" i="6"/>
  <c r="G1448" i="6"/>
  <c r="G1444" i="6"/>
  <c r="G1440" i="6"/>
  <c r="G1436" i="6"/>
  <c r="G1432" i="6"/>
  <c r="G1428" i="6"/>
  <c r="G1424" i="6"/>
  <c r="G1420" i="6"/>
  <c r="G4263" i="6"/>
  <c r="G4259" i="6"/>
  <c r="G4255" i="6"/>
  <c r="G4251" i="6"/>
  <c r="G4247" i="6"/>
  <c r="G4243" i="6"/>
  <c r="G4239" i="6"/>
  <c r="G4235" i="6"/>
  <c r="G4231" i="6"/>
  <c r="G4227" i="6"/>
  <c r="G4223" i="6"/>
  <c r="G4219" i="6"/>
  <c r="G4215" i="6"/>
  <c r="G4211" i="6"/>
  <c r="G4207" i="6"/>
  <c r="G4203" i="6"/>
  <c r="G4199" i="6"/>
  <c r="G4195" i="6"/>
  <c r="G4191" i="6"/>
  <c r="G4187" i="6"/>
  <c r="G4183" i="6"/>
  <c r="G4179" i="6"/>
  <c r="G4175" i="6"/>
  <c r="G4171" i="6"/>
  <c r="G4167" i="6"/>
  <c r="G4163" i="6"/>
  <c r="G4159" i="6"/>
  <c r="G4155" i="6"/>
  <c r="G4151" i="6"/>
  <c r="G4147" i="6"/>
  <c r="G4143" i="6"/>
  <c r="G4139" i="6"/>
  <c r="G4135" i="6"/>
  <c r="G4131" i="6"/>
  <c r="G4127" i="6"/>
  <c r="G4123" i="6"/>
  <c r="G4119" i="6"/>
  <c r="G4115" i="6"/>
  <c r="G4111" i="6"/>
  <c r="G4107" i="6"/>
  <c r="G4103" i="6"/>
  <c r="G4099" i="6"/>
  <c r="G4095" i="6"/>
  <c r="G4091" i="6"/>
  <c r="G4087" i="6"/>
  <c r="G4083" i="6"/>
  <c r="G4079" i="6"/>
  <c r="G4075" i="6"/>
  <c r="G4071" i="6"/>
  <c r="G4067" i="6"/>
  <c r="G4063" i="6"/>
  <c r="G4059" i="6"/>
  <c r="G4055" i="6"/>
  <c r="G4051" i="6"/>
  <c r="G4047" i="6"/>
  <c r="G4043" i="6"/>
  <c r="G4039" i="6"/>
  <c r="G4035" i="6"/>
  <c r="G4031" i="6"/>
  <c r="G4027" i="6"/>
  <c r="G4023" i="6"/>
  <c r="G4019" i="6"/>
  <c r="G4015" i="6"/>
  <c r="G4011" i="6"/>
  <c r="G4007" i="6"/>
  <c r="G4003" i="6"/>
  <c r="G3999" i="6"/>
  <c r="G3995" i="6"/>
  <c r="G3991" i="6"/>
  <c r="G3987" i="6"/>
  <c r="G3983" i="6"/>
  <c r="G3979" i="6"/>
  <c r="G3975" i="6"/>
  <c r="G3971" i="6"/>
  <c r="G3967" i="6"/>
  <c r="G3963" i="6"/>
  <c r="G3959" i="6"/>
  <c r="G3955" i="6"/>
  <c r="G3951" i="6"/>
  <c r="G3947" i="6"/>
  <c r="G3943" i="6"/>
  <c r="G3939" i="6"/>
  <c r="G3935" i="6"/>
  <c r="G3931" i="6"/>
  <c r="G3927" i="6"/>
  <c r="G3923" i="6"/>
  <c r="G3919" i="6"/>
  <c r="G3915" i="6"/>
  <c r="G3911" i="6"/>
  <c r="G3907" i="6"/>
  <c r="G3903" i="6"/>
  <c r="G3899" i="6"/>
  <c r="G3895" i="6"/>
  <c r="G3891" i="6"/>
  <c r="G3887" i="6"/>
  <c r="G3883" i="6"/>
  <c r="G3879" i="6"/>
  <c r="G3875" i="6"/>
  <c r="G3871" i="6"/>
  <c r="G3867" i="6"/>
  <c r="G3863" i="6"/>
  <c r="G3859" i="6"/>
  <c r="G3855" i="6"/>
  <c r="G3851" i="6"/>
  <c r="G3847" i="6"/>
  <c r="G3843" i="6"/>
  <c r="G3839" i="6"/>
  <c r="G3835" i="6"/>
  <c r="G3831" i="6"/>
  <c r="G3827" i="6"/>
  <c r="G3823" i="6"/>
  <c r="G3819" i="6"/>
  <c r="G3815" i="6"/>
  <c r="G3811" i="6"/>
  <c r="G3807" i="6"/>
  <c r="G3803" i="6"/>
  <c r="G3799" i="6"/>
  <c r="G3795" i="6"/>
  <c r="G3791" i="6"/>
  <c r="G3787" i="6"/>
  <c r="G3783" i="6"/>
  <c r="G3779" i="6"/>
  <c r="G3775" i="6"/>
  <c r="G3771" i="6"/>
  <c r="G3767" i="6"/>
  <c r="G3763" i="6"/>
  <c r="G3759" i="6"/>
  <c r="G3755" i="6"/>
  <c r="G3751" i="6"/>
  <c r="G3747" i="6"/>
  <c r="G3743" i="6"/>
  <c r="G3739" i="6"/>
  <c r="G3735" i="6"/>
  <c r="G3731" i="6"/>
  <c r="G3727" i="6"/>
  <c r="G3723" i="6"/>
  <c r="G3719" i="6"/>
  <c r="G3715" i="6"/>
  <c r="G3711" i="6"/>
  <c r="G3707" i="6"/>
  <c r="G3703" i="6"/>
  <c r="G3699" i="6"/>
  <c r="G3695" i="6"/>
  <c r="G3691" i="6"/>
  <c r="G3687" i="6"/>
  <c r="G3683" i="6"/>
  <c r="G3679" i="6"/>
  <c r="G3675" i="6"/>
  <c r="G3671" i="6"/>
  <c r="G3667" i="6"/>
  <c r="G3663" i="6"/>
  <c r="G3659" i="6"/>
  <c r="G3655" i="6"/>
  <c r="G3651" i="6"/>
  <c r="G3647" i="6"/>
  <c r="G3643" i="6"/>
  <c r="G3639" i="6"/>
  <c r="G3635" i="6"/>
  <c r="G3631" i="6"/>
  <c r="G3627" i="6"/>
  <c r="G3623" i="6"/>
  <c r="G3619" i="6"/>
  <c r="G3615" i="6"/>
  <c r="G3611" i="6"/>
  <c r="G3607" i="6"/>
  <c r="G3603" i="6"/>
  <c r="G3599" i="6"/>
  <c r="G3595" i="6"/>
  <c r="G3591" i="6"/>
  <c r="G3587" i="6"/>
  <c r="G3583" i="6"/>
  <c r="G3579" i="6"/>
  <c r="G3575" i="6"/>
  <c r="G3571" i="6"/>
  <c r="G3567" i="6"/>
  <c r="G3563" i="6"/>
  <c r="G3559" i="6"/>
  <c r="G3555" i="6"/>
  <c r="G3551" i="6"/>
  <c r="G3547" i="6"/>
  <c r="G3543" i="6"/>
  <c r="G3539" i="6"/>
  <c r="G3535" i="6"/>
  <c r="G3531" i="6"/>
  <c r="G3527" i="6"/>
  <c r="G3523" i="6"/>
  <c r="G3519" i="6"/>
  <c r="G3515" i="6"/>
  <c r="G3511" i="6"/>
  <c r="G3507" i="6"/>
  <c r="G3503" i="6"/>
  <c r="G3499" i="6"/>
  <c r="G3495" i="6"/>
  <c r="G3491" i="6"/>
  <c r="G3487" i="6"/>
  <c r="G3483" i="6"/>
  <c r="G3479" i="6"/>
  <c r="G3475" i="6"/>
  <c r="G3471" i="6"/>
  <c r="G3467" i="6"/>
  <c r="G3463" i="6"/>
  <c r="G3459" i="6"/>
  <c r="G3455" i="6"/>
  <c r="G3451" i="6"/>
  <c r="G3447" i="6"/>
  <c r="G3443" i="6"/>
  <c r="G3439" i="6"/>
  <c r="G3435" i="6"/>
  <c r="G3431" i="6"/>
  <c r="G3427" i="6"/>
  <c r="G3423" i="6"/>
  <c r="G3419" i="6"/>
  <c r="G3415" i="6"/>
  <c r="G3411" i="6"/>
  <c r="G3407" i="6"/>
  <c r="G3403" i="6"/>
  <c r="G3399" i="6"/>
  <c r="G3395" i="6"/>
  <c r="G3391" i="6"/>
  <c r="G3387" i="6"/>
  <c r="G3383" i="6"/>
  <c r="G3379" i="6"/>
  <c r="G3375" i="6"/>
  <c r="G3371" i="6"/>
  <c r="G3367" i="6"/>
  <c r="G3359" i="6"/>
  <c r="G3355" i="6"/>
  <c r="G3351" i="6"/>
  <c r="G3347" i="6"/>
  <c r="G3343" i="6"/>
  <c r="G3339" i="6"/>
  <c r="G3335" i="6"/>
  <c r="G3331" i="6"/>
  <c r="G3327" i="6"/>
  <c r="G3323" i="6"/>
  <c r="G3319" i="6"/>
  <c r="G3315" i="6"/>
  <c r="G3311" i="6"/>
  <c r="G3307" i="6"/>
  <c r="G3303" i="6"/>
  <c r="G3299" i="6"/>
  <c r="G3295" i="6"/>
  <c r="G3291" i="6"/>
  <c r="G3287" i="6"/>
  <c r="G3283" i="6"/>
  <c r="G3279" i="6"/>
  <c r="G3275" i="6"/>
  <c r="G3271" i="6"/>
  <c r="G3267" i="6"/>
  <c r="G3263" i="6"/>
  <c r="G3259" i="6"/>
  <c r="G3255" i="6"/>
  <c r="G3251" i="6"/>
  <c r="G3247" i="6"/>
  <c r="G3243" i="6"/>
  <c r="G3239" i="6"/>
  <c r="G3235" i="6"/>
  <c r="G3231" i="6"/>
  <c r="G3227" i="6"/>
  <c r="G3223" i="6"/>
  <c r="G3219" i="6"/>
  <c r="G3215" i="6"/>
  <c r="G3211" i="6"/>
  <c r="G3207" i="6"/>
  <c r="G3203" i="6"/>
  <c r="G3199" i="6"/>
  <c r="G3195" i="6"/>
  <c r="G3191" i="6"/>
  <c r="G3187" i="6"/>
  <c r="G3183" i="6"/>
  <c r="G3179" i="6"/>
  <c r="G3175" i="6"/>
  <c r="G3171" i="6"/>
  <c r="G3167" i="6"/>
  <c r="G3163" i="6"/>
  <c r="G3159" i="6"/>
  <c r="G3155" i="6"/>
  <c r="G3151" i="6"/>
  <c r="G3147" i="6"/>
  <c r="G3143" i="6"/>
  <c r="G3139" i="6"/>
  <c r="G3135" i="6"/>
  <c r="G3131" i="6"/>
  <c r="G3127" i="6"/>
  <c r="G3123" i="6"/>
  <c r="G3119" i="6"/>
  <c r="G3115" i="6"/>
  <c r="G3111" i="6"/>
  <c r="G3107" i="6"/>
  <c r="G3103" i="6"/>
  <c r="G3099" i="6"/>
  <c r="G3095" i="6"/>
  <c r="G3091" i="6"/>
  <c r="G3087" i="6"/>
  <c r="G3083" i="6"/>
  <c r="G3079" i="6"/>
  <c r="G3075" i="6"/>
  <c r="G3071" i="6"/>
  <c r="G3067" i="6"/>
  <c r="G3063" i="6"/>
  <c r="G3059" i="6"/>
  <c r="G3055" i="6"/>
  <c r="G3051" i="6"/>
  <c r="G3047" i="6"/>
  <c r="G3043" i="6"/>
  <c r="G3039" i="6"/>
  <c r="G3035" i="6"/>
  <c r="G3031" i="6"/>
  <c r="G3027" i="6"/>
  <c r="G3023" i="6"/>
  <c r="G3019" i="6"/>
  <c r="G3015" i="6"/>
  <c r="G3011" i="6"/>
  <c r="G3007" i="6"/>
  <c r="G3003" i="6"/>
  <c r="G2999" i="6"/>
  <c r="G2995" i="6"/>
  <c r="G2991" i="6"/>
  <c r="G2987" i="6"/>
  <c r="G2983" i="6"/>
  <c r="G2979" i="6"/>
  <c r="G2975" i="6"/>
  <c r="G2971" i="6"/>
  <c r="G2967" i="6"/>
  <c r="G2963" i="6"/>
  <c r="G2959" i="6"/>
  <c r="G2955" i="6"/>
  <c r="G2951" i="6"/>
  <c r="G2947" i="6"/>
  <c r="G2943" i="6"/>
  <c r="G2939" i="6"/>
  <c r="G2935" i="6"/>
  <c r="G2931" i="6"/>
  <c r="G2927" i="6"/>
  <c r="G2923" i="6"/>
  <c r="G2919" i="6"/>
  <c r="G2915" i="6"/>
  <c r="G2911" i="6"/>
  <c r="G2907" i="6"/>
  <c r="J547" i="6"/>
  <c r="J542" i="6"/>
  <c r="J550" i="6"/>
  <c r="J545" i="6"/>
  <c r="J631" i="6"/>
  <c r="H533" i="6"/>
  <c r="H531" i="6"/>
  <c r="K526" i="6"/>
  <c r="K524" i="6"/>
  <c r="K665" i="6"/>
  <c r="I558" i="6"/>
  <c r="I562" i="6"/>
  <c r="I577" i="6"/>
  <c r="I564" i="6"/>
  <c r="I633" i="6"/>
  <c r="K534" i="6"/>
  <c r="K523" i="6"/>
  <c r="I596" i="6"/>
  <c r="I600" i="6"/>
  <c r="I608" i="6"/>
  <c r="I595" i="6"/>
  <c r="I602" i="6"/>
  <c r="I606" i="6"/>
  <c r="I601" i="6"/>
  <c r="I605" i="6"/>
  <c r="I579" i="6"/>
  <c r="I583" i="6"/>
  <c r="I586" i="6"/>
  <c r="I581" i="6"/>
  <c r="J528" i="6"/>
  <c r="J535" i="6"/>
  <c r="J668" i="6"/>
  <c r="J537" i="6"/>
  <c r="K529" i="6"/>
  <c r="K654" i="6"/>
  <c r="K666" i="6"/>
  <c r="K670" i="6"/>
  <c r="K681" i="6"/>
  <c r="K729" i="6"/>
  <c r="K683" i="6"/>
  <c r="K778" i="6"/>
  <c r="K669" i="6"/>
  <c r="K774" i="6"/>
  <c r="K775" i="6"/>
  <c r="K724" i="6"/>
  <c r="K736" i="6"/>
  <c r="K744" i="6"/>
  <c r="K748" i="6"/>
  <c r="K756" i="6"/>
  <c r="K772" i="6"/>
  <c r="K734" i="6"/>
  <c r="K739" i="6"/>
  <c r="K745" i="6"/>
  <c r="K750" i="6"/>
  <c r="K755" i="6"/>
  <c r="K675" i="6"/>
  <c r="K746" i="6"/>
  <c r="K726" i="6"/>
  <c r="K731" i="6"/>
  <c r="K737" i="6"/>
  <c r="K742" i="6"/>
  <c r="K727" i="6"/>
  <c r="K722" i="6"/>
  <c r="K405" i="6"/>
  <c r="K409" i="6"/>
  <c r="K413" i="6"/>
  <c r="K417" i="6"/>
  <c r="K421" i="6"/>
  <c r="K425" i="6"/>
  <c r="K429" i="6"/>
  <c r="K433" i="6"/>
  <c r="K437" i="6"/>
  <c r="K441" i="6"/>
  <c r="K445" i="6"/>
  <c r="K449" i="6"/>
  <c r="K453" i="6"/>
  <c r="K457" i="6"/>
  <c r="K461" i="6"/>
  <c r="K465" i="6"/>
  <c r="K469" i="6"/>
  <c r="K473" i="6"/>
  <c r="K477" i="6"/>
  <c r="K481" i="6"/>
  <c r="K485" i="6"/>
  <c r="K489" i="6"/>
  <c r="K493" i="6"/>
  <c r="K497" i="6"/>
  <c r="K501" i="6"/>
  <c r="K505" i="6"/>
  <c r="K509" i="6"/>
  <c r="K541" i="6"/>
  <c r="K406" i="6"/>
  <c r="K410" i="6"/>
  <c r="K418" i="6"/>
  <c r="K422" i="6"/>
  <c r="K426" i="6"/>
  <c r="K430" i="6"/>
  <c r="K434" i="6"/>
  <c r="K438" i="6"/>
  <c r="K442" i="6"/>
  <c r="K446" i="6"/>
  <c r="K450" i="6"/>
  <c r="K454" i="6"/>
  <c r="K458" i="6"/>
  <c r="K462" i="6"/>
  <c r="K466" i="6"/>
  <c r="K470" i="6"/>
  <c r="K474" i="6"/>
  <c r="K478" i="6"/>
  <c r="K482" i="6"/>
  <c r="K486" i="6"/>
  <c r="K490" i="6"/>
  <c r="K494" i="6"/>
  <c r="K498" i="6"/>
  <c r="K502" i="6"/>
  <c r="K506" i="6"/>
  <c r="K510" i="6"/>
  <c r="K411" i="6"/>
  <c r="K419" i="6"/>
  <c r="K427" i="6"/>
  <c r="K435" i="6"/>
  <c r="K443" i="6"/>
  <c r="K451" i="6"/>
  <c r="K459" i="6"/>
  <c r="K467" i="6"/>
  <c r="K475" i="6"/>
  <c r="K483" i="6"/>
  <c r="K491" i="6"/>
  <c r="K499" i="6"/>
  <c r="K507" i="6"/>
  <c r="K404" i="6"/>
  <c r="K412" i="6"/>
  <c r="K420" i="6"/>
  <c r="K428" i="6"/>
  <c r="K436" i="6"/>
  <c r="K444" i="6"/>
  <c r="K452" i="6"/>
  <c r="K460" i="6"/>
  <c r="K468" i="6"/>
  <c r="K476" i="6"/>
  <c r="K484" i="6"/>
  <c r="K492" i="6"/>
  <c r="K500" i="6"/>
  <c r="K508" i="6"/>
  <c r="K407" i="6"/>
  <c r="K415" i="6"/>
  <c r="K423" i="6"/>
  <c r="K431" i="6"/>
  <c r="K439" i="6"/>
  <c r="K447" i="6"/>
  <c r="K455" i="6"/>
  <c r="K463" i="6"/>
  <c r="K471" i="6"/>
  <c r="K479" i="6"/>
  <c r="K487" i="6"/>
  <c r="K495" i="6"/>
  <c r="K503" i="6"/>
  <c r="K432" i="6"/>
  <c r="K464" i="6"/>
  <c r="K496" i="6"/>
  <c r="K408" i="6"/>
  <c r="K440" i="6"/>
  <c r="K472" i="6"/>
  <c r="K504" i="6"/>
  <c r="K416" i="6"/>
  <c r="K448" i="6"/>
  <c r="K480" i="6"/>
  <c r="K424" i="6"/>
  <c r="K456" i="6"/>
  <c r="K488" i="6"/>
  <c r="K545" i="6"/>
  <c r="K542" i="6"/>
  <c r="K550" i="6"/>
  <c r="K547" i="6"/>
  <c r="K631" i="6"/>
  <c r="I575" i="6"/>
  <c r="I574" i="6"/>
  <c r="I569" i="6"/>
  <c r="I560" i="6"/>
  <c r="I576" i="6"/>
  <c r="I556" i="6"/>
  <c r="J544" i="6"/>
  <c r="J571" i="6"/>
  <c r="J546" i="6"/>
  <c r="J564" i="6"/>
  <c r="J558" i="6"/>
  <c r="J562" i="6"/>
  <c r="J633" i="6"/>
  <c r="J577" i="6"/>
  <c r="I522" i="6"/>
  <c r="I548" i="6"/>
  <c r="H542" i="6"/>
  <c r="H550" i="6"/>
  <c r="H545" i="6"/>
  <c r="H631" i="6"/>
  <c r="H547" i="6"/>
  <c r="I543" i="6"/>
  <c r="I570" i="6"/>
  <c r="I557" i="6"/>
  <c r="I561" i="6"/>
  <c r="I632" i="6"/>
  <c r="I568" i="6"/>
  <c r="H525" i="6"/>
  <c r="H527" i="6"/>
  <c r="K564" i="6"/>
  <c r="K577" i="6"/>
  <c r="K558" i="6"/>
  <c r="K562" i="6"/>
  <c r="K633" i="6"/>
  <c r="H643" i="6"/>
  <c r="H617" i="6"/>
  <c r="H637" i="6"/>
  <c r="H620" i="6"/>
  <c r="H624" i="6"/>
  <c r="H640" i="6"/>
  <c r="H572" i="6"/>
  <c r="H623" i="6"/>
  <c r="H639" i="6"/>
  <c r="H634" i="6"/>
  <c r="H636" i="6"/>
  <c r="K596" i="6"/>
  <c r="K600" i="6"/>
  <c r="K608" i="6"/>
  <c r="K601" i="6"/>
  <c r="K605" i="6"/>
  <c r="K602" i="6"/>
  <c r="K606" i="6"/>
  <c r="K595" i="6"/>
  <c r="H537" i="6"/>
  <c r="H528" i="6"/>
  <c r="H535" i="6"/>
  <c r="H668" i="6"/>
  <c r="K680" i="6"/>
  <c r="K728" i="6"/>
  <c r="K780" i="6"/>
  <c r="K792" i="6"/>
  <c r="K674" i="6"/>
  <c r="K682" i="6"/>
  <c r="K690" i="6"/>
  <c r="K771" i="6"/>
  <c r="K777" i="6"/>
  <c r="K793" i="6"/>
  <c r="H538" i="6"/>
  <c r="H536" i="6"/>
  <c r="H779" i="6"/>
  <c r="H776" i="6"/>
  <c r="I724" i="6"/>
  <c r="I736" i="6"/>
  <c r="I744" i="6"/>
  <c r="I748" i="6"/>
  <c r="I756" i="6"/>
  <c r="I772" i="6"/>
  <c r="I675" i="6"/>
  <c r="I727" i="6"/>
  <c r="I731" i="6"/>
  <c r="I739" i="6"/>
  <c r="I755" i="6"/>
  <c r="I722" i="6"/>
  <c r="I726" i="6"/>
  <c r="I734" i="6"/>
  <c r="I742" i="6"/>
  <c r="I746" i="6"/>
  <c r="I750" i="6"/>
  <c r="I737" i="6"/>
  <c r="I745" i="6"/>
  <c r="K832" i="6"/>
  <c r="K836" i="6"/>
  <c r="K844" i="6"/>
  <c r="K848" i="6"/>
  <c r="K835" i="6"/>
  <c r="K841" i="6"/>
  <c r="K846" i="6"/>
  <c r="K851" i="6"/>
  <c r="K837" i="6"/>
  <c r="K842" i="6"/>
  <c r="K847" i="6"/>
  <c r="K839" i="6"/>
  <c r="K850" i="6"/>
  <c r="K843" i="6"/>
  <c r="K834" i="6"/>
  <c r="K845" i="6"/>
  <c r="K838" i="6"/>
  <c r="K849" i="6"/>
  <c r="I760" i="6"/>
  <c r="I764" i="6"/>
  <c r="I759" i="6"/>
  <c r="I763" i="6"/>
  <c r="I767" i="6"/>
  <c r="I754" i="6"/>
  <c r="I762" i="6"/>
  <c r="I766" i="6"/>
  <c r="I757" i="6"/>
  <c r="I761" i="6"/>
  <c r="I765" i="6"/>
  <c r="J689" i="6"/>
  <c r="J721" i="6"/>
  <c r="J725" i="6"/>
  <c r="J741" i="6"/>
  <c r="J696" i="6"/>
  <c r="J699" i="6"/>
  <c r="J719" i="6"/>
  <c r="J723" i="6"/>
  <c r="J678" i="6"/>
  <c r="J694" i="6"/>
  <c r="K904" i="6"/>
  <c r="K908" i="6"/>
  <c r="K883" i="6"/>
  <c r="K905" i="6"/>
  <c r="K893" i="6"/>
  <c r="K903" i="6"/>
  <c r="K909" i="6"/>
  <c r="K902" i="6"/>
  <c r="J889" i="6"/>
  <c r="J901" i="6"/>
  <c r="J925" i="6"/>
  <c r="J900" i="6"/>
  <c r="J912" i="6"/>
  <c r="J916" i="6"/>
  <c r="J920" i="6"/>
  <c r="J924" i="6"/>
  <c r="J898" i="6"/>
  <c r="J906" i="6"/>
  <c r="J914" i="6"/>
  <c r="J918" i="6"/>
  <c r="J922" i="6"/>
  <c r="J899" i="6"/>
  <c r="J911" i="6"/>
  <c r="J907" i="6"/>
  <c r="J873" i="6"/>
  <c r="J885" i="6"/>
  <c r="J872" i="6"/>
  <c r="J880" i="6"/>
  <c r="J862" i="6"/>
  <c r="J874" i="6"/>
  <c r="J878" i="6"/>
  <c r="J882" i="6"/>
  <c r="J894" i="6"/>
  <c r="J879" i="6"/>
  <c r="J941" i="6"/>
  <c r="J940" i="6"/>
  <c r="J942" i="6"/>
  <c r="J943" i="6"/>
  <c r="J1062" i="6"/>
  <c r="J1064" i="6"/>
  <c r="J965" i="6"/>
  <c r="J985" i="6"/>
  <c r="J989" i="6"/>
  <c r="J1025" i="6"/>
  <c r="J964" i="6"/>
  <c r="J966" i="6"/>
  <c r="J983" i="6"/>
  <c r="J963" i="6"/>
  <c r="J1026" i="6"/>
  <c r="J987" i="6"/>
  <c r="H995" i="6"/>
  <c r="H1003" i="6"/>
  <c r="H994" i="6"/>
  <c r="H1002" i="6"/>
  <c r="H1000" i="6"/>
  <c r="H1005" i="6"/>
  <c r="H1008" i="6"/>
  <c r="H1010" i="6"/>
  <c r="H1012" i="6"/>
  <c r="H997" i="6"/>
  <c r="H1020" i="6"/>
  <c r="H1022" i="6"/>
  <c r="H993" i="6"/>
  <c r="J961" i="6"/>
  <c r="J973" i="6"/>
  <c r="J960" i="6"/>
  <c r="J972" i="6"/>
  <c r="J962" i="6"/>
  <c r="J970" i="6"/>
  <c r="J974" i="6"/>
  <c r="J986" i="6"/>
  <c r="J971" i="6"/>
  <c r="J1202" i="6"/>
  <c r="J1214" i="6"/>
  <c r="J1222" i="6"/>
  <c r="J1226" i="6"/>
  <c r="J1230" i="6"/>
  <c r="J1302" i="6"/>
  <c r="J1229" i="6"/>
  <c r="J1305" i="6"/>
  <c r="J1224" i="6"/>
  <c r="J1228" i="6"/>
  <c r="J1307" i="6"/>
  <c r="J1231" i="6"/>
  <c r="J1102" i="6"/>
  <c r="J1110" i="6"/>
  <c r="J1242" i="6"/>
  <c r="J1278" i="6"/>
  <c r="J1237" i="6"/>
  <c r="J1261" i="6"/>
  <c r="J1293" i="6"/>
  <c r="J1108" i="6"/>
  <c r="J1204" i="6"/>
  <c r="J1212" i="6"/>
  <c r="J1232" i="6"/>
  <c r="J1240" i="6"/>
  <c r="J1244" i="6"/>
  <c r="J1252" i="6"/>
  <c r="J1296" i="6"/>
  <c r="J1115" i="6"/>
  <c r="J1235" i="6"/>
  <c r="J1283" i="6"/>
  <c r="J1295" i="6"/>
  <c r="J1239" i="6"/>
  <c r="K1171" i="6"/>
  <c r="K1175" i="6"/>
  <c r="K1183" i="6"/>
  <c r="K1191" i="6"/>
  <c r="K1195" i="6"/>
  <c r="K1207" i="6"/>
  <c r="K1215" i="6"/>
  <c r="K1219" i="6"/>
  <c r="K1172" i="6"/>
  <c r="K1176" i="6"/>
  <c r="K1180" i="6"/>
  <c r="K1184" i="6"/>
  <c r="K1188" i="6"/>
  <c r="K1216" i="6"/>
  <c r="K1170" i="6"/>
  <c r="K1178" i="6"/>
  <c r="K1186" i="6"/>
  <c r="K1194" i="6"/>
  <c r="K1210" i="6"/>
  <c r="K1173" i="6"/>
  <c r="K1189" i="6"/>
  <c r="K1197" i="6"/>
  <c r="K1205" i="6"/>
  <c r="K1174" i="6"/>
  <c r="K1182" i="6"/>
  <c r="K1169" i="6"/>
  <c r="K1177" i="6"/>
  <c r="K1217" i="6"/>
  <c r="K1249" i="6"/>
  <c r="I1121" i="6"/>
  <c r="I1129" i="6"/>
  <c r="I1124" i="6"/>
  <c r="I1059" i="6"/>
  <c r="I1127" i="6"/>
  <c r="I1131" i="6"/>
  <c r="I1150" i="6"/>
  <c r="I1154" i="6"/>
  <c r="K1135" i="6"/>
  <c r="K1139" i="6"/>
  <c r="K1060" i="6"/>
  <c r="K1132" i="6"/>
  <c r="K1136" i="6"/>
  <c r="K1130" i="6"/>
  <c r="K1138" i="6"/>
  <c r="K1134" i="6"/>
  <c r="J1042" i="6"/>
  <c r="J1046" i="6"/>
  <c r="J1050" i="6"/>
  <c r="J1054" i="6"/>
  <c r="J1106" i="6"/>
  <c r="J1118" i="6"/>
  <c r="J1053" i="6"/>
  <c r="J1057" i="6"/>
  <c r="J1061" i="6"/>
  <c r="J1089" i="6"/>
  <c r="J1044" i="6"/>
  <c r="J1048" i="6"/>
  <c r="J1052" i="6"/>
  <c r="J1056" i="6"/>
  <c r="J1092" i="6"/>
  <c r="J1051" i="6"/>
  <c r="J1047" i="6"/>
  <c r="J1032" i="6"/>
  <c r="J1394" i="6"/>
  <c r="J1398" i="6"/>
  <c r="J1333" i="6"/>
  <c r="J1337" i="6"/>
  <c r="J1345" i="6"/>
  <c r="J1401" i="6"/>
  <c r="J1340" i="6"/>
  <c r="J1396" i="6"/>
  <c r="J1355" i="6"/>
  <c r="J1331" i="6"/>
  <c r="J1351" i="6"/>
  <c r="J1335" i="6"/>
  <c r="K1354" i="6"/>
  <c r="K1358" i="6"/>
  <c r="K1346" i="6"/>
  <c r="K1359" i="6"/>
  <c r="K1391" i="6"/>
  <c r="K1395" i="6"/>
  <c r="K1352" i="6"/>
  <c r="K1356" i="6"/>
  <c r="K1360" i="6"/>
  <c r="K1349" i="6"/>
  <c r="K1343" i="6"/>
  <c r="K1393" i="6"/>
  <c r="J4" i="6"/>
  <c r="J8" i="6"/>
  <c r="J12" i="6"/>
  <c r="J16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J80" i="6"/>
  <c r="J84" i="6"/>
  <c r="J88" i="6"/>
  <c r="J92" i="6"/>
  <c r="J96" i="6"/>
  <c r="J100" i="6"/>
  <c r="J104" i="6"/>
  <c r="J108" i="6"/>
  <c r="J112" i="6"/>
  <c r="J116" i="6"/>
  <c r="J120" i="6"/>
  <c r="J3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J79" i="6"/>
  <c r="J83" i="6"/>
  <c r="J87" i="6"/>
  <c r="J91" i="6"/>
  <c r="J95" i="6"/>
  <c r="J99" i="6"/>
  <c r="J103" i="6"/>
  <c r="J107" i="6"/>
  <c r="J111" i="6"/>
  <c r="J115" i="6"/>
  <c r="J119" i="6"/>
  <c r="J2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J78" i="6"/>
  <c r="J82" i="6"/>
  <c r="J86" i="6"/>
  <c r="J90" i="6"/>
  <c r="J94" i="6"/>
  <c r="J98" i="6"/>
  <c r="J102" i="6"/>
  <c r="J106" i="6"/>
  <c r="J110" i="6"/>
  <c r="J114" i="6"/>
  <c r="J118" i="6"/>
  <c r="J5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4" i="6"/>
  <c r="J128" i="6"/>
  <c r="J132" i="6"/>
  <c r="J136" i="6"/>
  <c r="J140" i="6"/>
  <c r="J144" i="6"/>
  <c r="J148" i="6"/>
  <c r="J152" i="6"/>
  <c r="J156" i="6"/>
  <c r="J160" i="6"/>
  <c r="J164" i="6"/>
  <c r="J168" i="6"/>
  <c r="J172" i="6"/>
  <c r="J176" i="6"/>
  <c r="J180" i="6"/>
  <c r="J184" i="6"/>
  <c r="J188" i="6"/>
  <c r="J192" i="6"/>
  <c r="J196" i="6"/>
  <c r="J200" i="6"/>
  <c r="J204" i="6"/>
  <c r="J208" i="6"/>
  <c r="J212" i="6"/>
  <c r="J216" i="6"/>
  <c r="J220" i="6"/>
  <c r="J224" i="6"/>
  <c r="J228" i="6"/>
  <c r="J232" i="6"/>
  <c r="J236" i="6"/>
  <c r="J240" i="6"/>
  <c r="J248" i="6"/>
  <c r="J252" i="6"/>
  <c r="J256" i="6"/>
  <c r="J260" i="6"/>
  <c r="J264" i="6"/>
  <c r="J268" i="6"/>
  <c r="J272" i="6"/>
  <c r="J276" i="6"/>
  <c r="J280" i="6"/>
  <c r="J284" i="6"/>
  <c r="J288" i="6"/>
  <c r="J292" i="6"/>
  <c r="J296" i="6"/>
  <c r="J300" i="6"/>
  <c r="J304" i="6"/>
  <c r="J308" i="6"/>
  <c r="J312" i="6"/>
  <c r="J316" i="6"/>
  <c r="J320" i="6"/>
  <c r="J324" i="6"/>
  <c r="J328" i="6"/>
  <c r="J332" i="6"/>
  <c r="J336" i="6"/>
  <c r="J340" i="6"/>
  <c r="J344" i="6"/>
  <c r="J348" i="6"/>
  <c r="J352" i="6"/>
  <c r="J356" i="6"/>
  <c r="J360" i="6"/>
  <c r="J364" i="6"/>
  <c r="J368" i="6"/>
  <c r="J372" i="6"/>
  <c r="J376" i="6"/>
  <c r="J380" i="6"/>
  <c r="J384" i="6"/>
  <c r="J388" i="6"/>
  <c r="J392" i="6"/>
  <c r="J396" i="6"/>
  <c r="J400" i="6"/>
  <c r="J512" i="6"/>
  <c r="J516" i="6"/>
  <c r="J540" i="6"/>
  <c r="J552" i="6"/>
  <c r="J123" i="6"/>
  <c r="J127" i="6"/>
  <c r="J131" i="6"/>
  <c r="J135" i="6"/>
  <c r="J139" i="6"/>
  <c r="J143" i="6"/>
  <c r="J147" i="6"/>
  <c r="J151" i="6"/>
  <c r="J155" i="6"/>
  <c r="J159" i="6"/>
  <c r="J163" i="6"/>
  <c r="J167" i="6"/>
  <c r="J171" i="6"/>
  <c r="J175" i="6"/>
  <c r="J179" i="6"/>
  <c r="J183" i="6"/>
  <c r="J187" i="6"/>
  <c r="J191" i="6"/>
  <c r="J195" i="6"/>
  <c r="J199" i="6"/>
  <c r="J203" i="6"/>
  <c r="J207" i="6"/>
  <c r="J211" i="6"/>
  <c r="J215" i="6"/>
  <c r="J219" i="6"/>
  <c r="J223" i="6"/>
  <c r="J227" i="6"/>
  <c r="J231" i="6"/>
  <c r="J235" i="6"/>
  <c r="J239" i="6"/>
  <c r="J247" i="6"/>
  <c r="J251" i="6"/>
  <c r="J255" i="6"/>
  <c r="J259" i="6"/>
  <c r="J263" i="6"/>
  <c r="J267" i="6"/>
  <c r="J271" i="6"/>
  <c r="J275" i="6"/>
  <c r="J279" i="6"/>
  <c r="J283" i="6"/>
  <c r="J287" i="6"/>
  <c r="J291" i="6"/>
  <c r="J295" i="6"/>
  <c r="J299" i="6"/>
  <c r="J303" i="6"/>
  <c r="J307" i="6"/>
  <c r="J311" i="6"/>
  <c r="J315" i="6"/>
  <c r="J319" i="6"/>
  <c r="J323" i="6"/>
  <c r="J327" i="6"/>
  <c r="J331" i="6"/>
  <c r="J335" i="6"/>
  <c r="J339" i="6"/>
  <c r="J343" i="6"/>
  <c r="J347" i="6"/>
  <c r="J351" i="6"/>
  <c r="J355" i="6"/>
  <c r="J359" i="6"/>
  <c r="J363" i="6"/>
  <c r="J367" i="6"/>
  <c r="J371" i="6"/>
  <c r="J375" i="6"/>
  <c r="J379" i="6"/>
  <c r="J383" i="6"/>
  <c r="J387" i="6"/>
  <c r="J391" i="6"/>
  <c r="J395" i="6"/>
  <c r="J399" i="6"/>
  <c r="J403" i="6"/>
  <c r="J511" i="6"/>
  <c r="J515" i="6"/>
  <c r="J539" i="6"/>
  <c r="J567" i="6"/>
  <c r="J122" i="6"/>
  <c r="J126" i="6"/>
  <c r="J130" i="6"/>
  <c r="J134" i="6"/>
  <c r="J138" i="6"/>
  <c r="J142" i="6"/>
  <c r="J146" i="6"/>
  <c r="J150" i="6"/>
  <c r="J154" i="6"/>
  <c r="J158" i="6"/>
  <c r="J162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230" i="6"/>
  <c r="J234" i="6"/>
  <c r="J238" i="6"/>
  <c r="J242" i="6"/>
  <c r="J246" i="6"/>
  <c r="J250" i="6"/>
  <c r="J254" i="6"/>
  <c r="J258" i="6"/>
  <c r="J262" i="6"/>
  <c r="J266" i="6"/>
  <c r="J270" i="6"/>
  <c r="J274" i="6"/>
  <c r="J278" i="6"/>
  <c r="J282" i="6"/>
  <c r="J286" i="6"/>
  <c r="J290" i="6"/>
  <c r="J294" i="6"/>
  <c r="J298" i="6"/>
  <c r="J302" i="6"/>
  <c r="J306" i="6"/>
  <c r="J310" i="6"/>
  <c r="J314" i="6"/>
  <c r="J318" i="6"/>
  <c r="J322" i="6"/>
  <c r="J326" i="6"/>
  <c r="J330" i="6"/>
  <c r="J334" i="6"/>
  <c r="J338" i="6"/>
  <c r="J342" i="6"/>
  <c r="J346" i="6"/>
  <c r="J350" i="6"/>
  <c r="J354" i="6"/>
  <c r="J358" i="6"/>
  <c r="J362" i="6"/>
  <c r="J366" i="6"/>
  <c r="J370" i="6"/>
  <c r="J374" i="6"/>
  <c r="J378" i="6"/>
  <c r="J382" i="6"/>
  <c r="J386" i="6"/>
  <c r="J390" i="6"/>
  <c r="J394" i="6"/>
  <c r="J398" i="6"/>
  <c r="J402" i="6"/>
  <c r="J414" i="6"/>
  <c r="J514" i="6"/>
  <c r="J125" i="6"/>
  <c r="J129" i="6"/>
  <c r="J133" i="6"/>
  <c r="J137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201" i="6"/>
  <c r="J205" i="6"/>
  <c r="J209" i="6"/>
  <c r="J213" i="6"/>
  <c r="J217" i="6"/>
  <c r="J221" i="6"/>
  <c r="J225" i="6"/>
  <c r="J229" i="6"/>
  <c r="J233" i="6"/>
  <c r="J237" i="6"/>
  <c r="J241" i="6"/>
  <c r="J245" i="6"/>
  <c r="J249" i="6"/>
  <c r="J253" i="6"/>
  <c r="J257" i="6"/>
  <c r="J261" i="6"/>
  <c r="J265" i="6"/>
  <c r="J269" i="6"/>
  <c r="J273" i="6"/>
  <c r="J277" i="6"/>
  <c r="J281" i="6"/>
  <c r="J285" i="6"/>
  <c r="J289" i="6"/>
  <c r="J293" i="6"/>
  <c r="J297" i="6"/>
  <c r="J301" i="6"/>
  <c r="J305" i="6"/>
  <c r="J309" i="6"/>
  <c r="J313" i="6"/>
  <c r="J317" i="6"/>
  <c r="J321" i="6"/>
  <c r="J325" i="6"/>
  <c r="J329" i="6"/>
  <c r="J333" i="6"/>
  <c r="J337" i="6"/>
  <c r="J341" i="6"/>
  <c r="J345" i="6"/>
  <c r="J349" i="6"/>
  <c r="J353" i="6"/>
  <c r="J357" i="6"/>
  <c r="J361" i="6"/>
  <c r="J365" i="6"/>
  <c r="J369" i="6"/>
  <c r="J373" i="6"/>
  <c r="J377" i="6"/>
  <c r="J381" i="6"/>
  <c r="J385" i="6"/>
  <c r="J389" i="6"/>
  <c r="J393" i="6"/>
  <c r="J397" i="6"/>
  <c r="J401" i="6"/>
  <c r="J517" i="6"/>
  <c r="J513" i="6"/>
  <c r="J573" i="6"/>
  <c r="I407" i="6"/>
  <c r="I411" i="6"/>
  <c r="I415" i="6"/>
  <c r="I419" i="6"/>
  <c r="I423" i="6"/>
  <c r="I427" i="6"/>
  <c r="I431" i="6"/>
  <c r="I435" i="6"/>
  <c r="I439" i="6"/>
  <c r="I443" i="6"/>
  <c r="I447" i="6"/>
  <c r="I451" i="6"/>
  <c r="I455" i="6"/>
  <c r="I459" i="6"/>
  <c r="I463" i="6"/>
  <c r="I467" i="6"/>
  <c r="I471" i="6"/>
  <c r="I475" i="6"/>
  <c r="I479" i="6"/>
  <c r="I483" i="6"/>
  <c r="I487" i="6"/>
  <c r="I491" i="6"/>
  <c r="I495" i="6"/>
  <c r="I499" i="6"/>
  <c r="I503" i="6"/>
  <c r="I507" i="6"/>
  <c r="I406" i="6"/>
  <c r="I410" i="6"/>
  <c r="I418" i="6"/>
  <c r="I422" i="6"/>
  <c r="I426" i="6"/>
  <c r="I430" i="6"/>
  <c r="I434" i="6"/>
  <c r="I438" i="6"/>
  <c r="I442" i="6"/>
  <c r="I446" i="6"/>
  <c r="I450" i="6"/>
  <c r="I454" i="6"/>
  <c r="I458" i="6"/>
  <c r="I462" i="6"/>
  <c r="I466" i="6"/>
  <c r="I470" i="6"/>
  <c r="I474" i="6"/>
  <c r="I478" i="6"/>
  <c r="I482" i="6"/>
  <c r="I486" i="6"/>
  <c r="I490" i="6"/>
  <c r="I494" i="6"/>
  <c r="I498" i="6"/>
  <c r="I502" i="6"/>
  <c r="I506" i="6"/>
  <c r="I510" i="6"/>
  <c r="I405" i="6"/>
  <c r="I409" i="6"/>
  <c r="I413" i="6"/>
  <c r="I417" i="6"/>
  <c r="I421" i="6"/>
  <c r="I425" i="6"/>
  <c r="I429" i="6"/>
  <c r="I433" i="6"/>
  <c r="I437" i="6"/>
  <c r="I441" i="6"/>
  <c r="I445" i="6"/>
  <c r="I449" i="6"/>
  <c r="I453" i="6"/>
  <c r="I457" i="6"/>
  <c r="I461" i="6"/>
  <c r="I465" i="6"/>
  <c r="I469" i="6"/>
  <c r="I473" i="6"/>
  <c r="I477" i="6"/>
  <c r="I481" i="6"/>
  <c r="I485" i="6"/>
  <c r="I489" i="6"/>
  <c r="I493" i="6"/>
  <c r="I497" i="6"/>
  <c r="I501" i="6"/>
  <c r="I505" i="6"/>
  <c r="I509" i="6"/>
  <c r="I541" i="6"/>
  <c r="I404" i="6"/>
  <c r="I408" i="6"/>
  <c r="I412" i="6"/>
  <c r="I416" i="6"/>
  <c r="I420" i="6"/>
  <c r="I424" i="6"/>
  <c r="I428" i="6"/>
  <c r="I432" i="6"/>
  <c r="I436" i="6"/>
  <c r="I440" i="6"/>
  <c r="I444" i="6"/>
  <c r="I448" i="6"/>
  <c r="I452" i="6"/>
  <c r="I456" i="6"/>
  <c r="I460" i="6"/>
  <c r="I464" i="6"/>
  <c r="I468" i="6"/>
  <c r="I472" i="6"/>
  <c r="I476" i="6"/>
  <c r="I480" i="6"/>
  <c r="I496" i="6"/>
  <c r="I492" i="6"/>
  <c r="I508" i="6"/>
  <c r="I488" i="6"/>
  <c r="I504" i="6"/>
  <c r="I484" i="6"/>
  <c r="I500" i="6"/>
  <c r="K243" i="6"/>
  <c r="K244" i="6"/>
  <c r="K553" i="6"/>
  <c r="K555" i="6"/>
  <c r="J548" i="6"/>
  <c r="J522" i="6"/>
  <c r="I547" i="6"/>
  <c r="I542" i="6"/>
  <c r="I550" i="6"/>
  <c r="I545" i="6"/>
  <c r="I631" i="6"/>
  <c r="H530" i="6"/>
  <c r="H521" i="6"/>
  <c r="H532" i="6"/>
  <c r="H519" i="6"/>
  <c r="K556" i="6"/>
  <c r="K560" i="6"/>
  <c r="K576" i="6"/>
  <c r="K569" i="6"/>
  <c r="K574" i="6"/>
  <c r="K575" i="6"/>
  <c r="J568" i="6"/>
  <c r="J543" i="6"/>
  <c r="J570" i="6"/>
  <c r="J561" i="6"/>
  <c r="J632" i="6"/>
  <c r="J557" i="6"/>
  <c r="H546" i="6"/>
  <c r="H544" i="6"/>
  <c r="H571" i="6"/>
  <c r="K533" i="6"/>
  <c r="K531" i="6"/>
  <c r="J524" i="6"/>
  <c r="J526" i="6"/>
  <c r="J665" i="6"/>
  <c r="I527" i="6"/>
  <c r="I525" i="6"/>
  <c r="H558" i="6"/>
  <c r="H562" i="6"/>
  <c r="H577" i="6"/>
  <c r="H564" i="6"/>
  <c r="H633" i="6"/>
  <c r="J523" i="6"/>
  <c r="J534" i="6"/>
  <c r="I620" i="6"/>
  <c r="I624" i="6"/>
  <c r="I640" i="6"/>
  <c r="I643" i="6"/>
  <c r="I617" i="6"/>
  <c r="I637" i="6"/>
  <c r="H549" i="6"/>
  <c r="H635" i="6"/>
  <c r="H651" i="6"/>
  <c r="H551" i="6"/>
  <c r="H638" i="6"/>
  <c r="H642" i="6"/>
  <c r="H645" i="6"/>
  <c r="H653" i="6"/>
  <c r="H652" i="6"/>
  <c r="K585" i="6"/>
  <c r="K589" i="6"/>
  <c r="K582" i="6"/>
  <c r="K590" i="6"/>
  <c r="K618" i="6"/>
  <c r="K626" i="6"/>
  <c r="K587" i="6"/>
  <c r="K621" i="6"/>
  <c r="K629" i="6"/>
  <c r="J648" i="6"/>
  <c r="J671" i="6"/>
  <c r="J646" i="6"/>
  <c r="J650" i="6"/>
  <c r="I636" i="6"/>
  <c r="I572" i="6"/>
  <c r="I623" i="6"/>
  <c r="I639" i="6"/>
  <c r="I634" i="6"/>
  <c r="H595" i="6"/>
  <c r="H602" i="6"/>
  <c r="H606" i="6"/>
  <c r="H601" i="6"/>
  <c r="H605" i="6"/>
  <c r="H596" i="6"/>
  <c r="H600" i="6"/>
  <c r="H608" i="6"/>
  <c r="K612" i="6"/>
  <c r="K616" i="6"/>
  <c r="K610" i="6"/>
  <c r="K614" i="6"/>
  <c r="K615" i="6"/>
  <c r="K649" i="6"/>
  <c r="K607" i="6"/>
  <c r="J593" i="6"/>
  <c r="J597" i="6"/>
  <c r="J588" i="6"/>
  <c r="J592" i="6"/>
  <c r="J591" i="6"/>
  <c r="J603" i="6"/>
  <c r="J627" i="6"/>
  <c r="J594" i="6"/>
  <c r="J598" i="6"/>
  <c r="J630" i="6"/>
  <c r="I604" i="6"/>
  <c r="I628" i="6"/>
  <c r="I644" i="6"/>
  <c r="I599" i="6"/>
  <c r="I611" i="6"/>
  <c r="I619" i="6"/>
  <c r="I647" i="6"/>
  <c r="I622" i="6"/>
  <c r="I609" i="6"/>
  <c r="I613" i="6"/>
  <c r="I641" i="6"/>
  <c r="H579" i="6"/>
  <c r="H583" i="6"/>
  <c r="H586" i="6"/>
  <c r="H581" i="6"/>
  <c r="K580" i="6"/>
  <c r="K584" i="6"/>
  <c r="K565" i="6"/>
  <c r="K566" i="6"/>
  <c r="K578" i="6"/>
  <c r="K625" i="6"/>
  <c r="K559" i="6"/>
  <c r="K563" i="6"/>
  <c r="J657" i="6"/>
  <c r="J656" i="6"/>
  <c r="J660" i="6"/>
  <c r="J664" i="6"/>
  <c r="J655" i="6"/>
  <c r="J659" i="6"/>
  <c r="J663" i="6"/>
  <c r="J658" i="6"/>
  <c r="J662" i="6"/>
  <c r="I535" i="6"/>
  <c r="I537" i="6"/>
  <c r="I528" i="6"/>
  <c r="I668" i="6"/>
  <c r="H771" i="6"/>
  <c r="H674" i="6"/>
  <c r="H682" i="6"/>
  <c r="H690" i="6"/>
  <c r="H777" i="6"/>
  <c r="H793" i="6"/>
  <c r="H680" i="6"/>
  <c r="H728" i="6"/>
  <c r="H780" i="6"/>
  <c r="H792" i="6"/>
  <c r="K672" i="6"/>
  <c r="K673" i="6"/>
  <c r="K667" i="6"/>
  <c r="K730" i="6"/>
  <c r="K735" i="6"/>
  <c r="K733" i="6"/>
  <c r="J669" i="6"/>
  <c r="J681" i="6"/>
  <c r="J729" i="6"/>
  <c r="J529" i="6"/>
  <c r="J683" i="6"/>
  <c r="J775" i="6"/>
  <c r="J654" i="6"/>
  <c r="J666" i="6"/>
  <c r="J670" i="6"/>
  <c r="J774" i="6"/>
  <c r="J778" i="6"/>
  <c r="I538" i="6"/>
  <c r="I776" i="6"/>
  <c r="I779" i="6"/>
  <c r="I536" i="6"/>
  <c r="H783" i="6"/>
  <c r="H787" i="6"/>
  <c r="H794" i="6"/>
  <c r="H798" i="6"/>
  <c r="H685" i="6"/>
  <c r="H781" i="6"/>
  <c r="H785" i="6"/>
  <c r="H805" i="6"/>
  <c r="H676" i="6"/>
  <c r="H796" i="6"/>
  <c r="H800" i="6"/>
  <c r="K820" i="6"/>
  <c r="K824" i="6"/>
  <c r="K828" i="6"/>
  <c r="K840" i="6"/>
  <c r="K852" i="6"/>
  <c r="K825" i="6"/>
  <c r="K830" i="6"/>
  <c r="K821" i="6"/>
  <c r="K826" i="6"/>
  <c r="K831" i="6"/>
  <c r="K822" i="6"/>
  <c r="K829" i="6"/>
  <c r="K833" i="6"/>
  <c r="K823" i="6"/>
  <c r="K827" i="6"/>
  <c r="J737" i="6"/>
  <c r="J745" i="6"/>
  <c r="J724" i="6"/>
  <c r="J736" i="6"/>
  <c r="J744" i="6"/>
  <c r="J748" i="6"/>
  <c r="J756" i="6"/>
  <c r="J772" i="6"/>
  <c r="J675" i="6"/>
  <c r="J727" i="6"/>
  <c r="J731" i="6"/>
  <c r="J739" i="6"/>
  <c r="J755" i="6"/>
  <c r="J722" i="6"/>
  <c r="J726" i="6"/>
  <c r="J734" i="6"/>
  <c r="J742" i="6"/>
  <c r="J746" i="6"/>
  <c r="J750" i="6"/>
  <c r="I720" i="6"/>
  <c r="I752" i="6"/>
  <c r="I768" i="6"/>
  <c r="I715" i="6"/>
  <c r="I743" i="6"/>
  <c r="I747" i="6"/>
  <c r="I751" i="6"/>
  <c r="I718" i="6"/>
  <c r="I758" i="6"/>
  <c r="I770" i="6"/>
  <c r="I697" i="6"/>
  <c r="I717" i="6"/>
  <c r="I749" i="6"/>
  <c r="I753" i="6"/>
  <c r="I769" i="6"/>
  <c r="H835" i="6"/>
  <c r="H839" i="6"/>
  <c r="H843" i="6"/>
  <c r="H847" i="6"/>
  <c r="H851" i="6"/>
  <c r="H834" i="6"/>
  <c r="H838" i="6"/>
  <c r="H842" i="6"/>
  <c r="H846" i="6"/>
  <c r="H850" i="6"/>
  <c r="H837" i="6"/>
  <c r="H841" i="6"/>
  <c r="H845" i="6"/>
  <c r="H849" i="6"/>
  <c r="H832" i="6"/>
  <c r="H836" i="6"/>
  <c r="H844" i="6"/>
  <c r="H848" i="6"/>
  <c r="K700" i="6"/>
  <c r="K712" i="6"/>
  <c r="K686" i="6"/>
  <c r="K706" i="6"/>
  <c r="K710" i="6"/>
  <c r="K782" i="6"/>
  <c r="K803" i="6"/>
  <c r="K809" i="6"/>
  <c r="K714" i="6"/>
  <c r="K799" i="6"/>
  <c r="K810" i="6"/>
  <c r="K806" i="6"/>
  <c r="K679" i="6"/>
  <c r="K797" i="6"/>
  <c r="K687" i="6"/>
  <c r="K802" i="6"/>
  <c r="J757" i="6"/>
  <c r="J761" i="6"/>
  <c r="J765" i="6"/>
  <c r="J760" i="6"/>
  <c r="J764" i="6"/>
  <c r="J759" i="6"/>
  <c r="J763" i="6"/>
  <c r="J767" i="6"/>
  <c r="J754" i="6"/>
  <c r="J762" i="6"/>
  <c r="J766" i="6"/>
  <c r="I684" i="6"/>
  <c r="I688" i="6"/>
  <c r="I692" i="6"/>
  <c r="I732" i="6"/>
  <c r="I740" i="6"/>
  <c r="I691" i="6"/>
  <c r="I738" i="6"/>
  <c r="I677" i="6"/>
  <c r="I801" i="6"/>
  <c r="H695" i="6"/>
  <c r="H703" i="6"/>
  <c r="H707" i="6"/>
  <c r="H711" i="6"/>
  <c r="H698" i="6"/>
  <c r="H702" i="6"/>
  <c r="H693" i="6"/>
  <c r="H701" i="6"/>
  <c r="H705" i="6"/>
  <c r="H709" i="6"/>
  <c r="H713" i="6"/>
  <c r="H704" i="6"/>
  <c r="H708" i="6"/>
  <c r="H716" i="6"/>
  <c r="K696" i="6"/>
  <c r="K678" i="6"/>
  <c r="K694" i="6"/>
  <c r="K689" i="6"/>
  <c r="K723" i="6"/>
  <c r="K699" i="6"/>
  <c r="K719" i="6"/>
  <c r="K725" i="6"/>
  <c r="K741" i="6"/>
  <c r="K721" i="6"/>
  <c r="J773" i="6"/>
  <c r="J789" i="6"/>
  <c r="J784" i="6"/>
  <c r="J788" i="6"/>
  <c r="J791" i="6"/>
  <c r="J795" i="6"/>
  <c r="J786" i="6"/>
  <c r="J790" i="6"/>
  <c r="I804" i="6"/>
  <c r="I808" i="6"/>
  <c r="I812" i="6"/>
  <c r="I816" i="6"/>
  <c r="I807" i="6"/>
  <c r="I811" i="6"/>
  <c r="I815" i="6"/>
  <c r="I819" i="6"/>
  <c r="I814" i="6"/>
  <c r="I818" i="6"/>
  <c r="I813" i="6"/>
  <c r="I817" i="6"/>
  <c r="H883" i="6"/>
  <c r="H903" i="6"/>
  <c r="H902" i="6"/>
  <c r="H904" i="6"/>
  <c r="H908" i="6"/>
  <c r="H893" i="6"/>
  <c r="H909" i="6"/>
  <c r="H905" i="6"/>
  <c r="K900" i="6"/>
  <c r="K912" i="6"/>
  <c r="K916" i="6"/>
  <c r="K920" i="6"/>
  <c r="K924" i="6"/>
  <c r="K889" i="6"/>
  <c r="K899" i="6"/>
  <c r="K901" i="6"/>
  <c r="K906" i="6"/>
  <c r="K911" i="6"/>
  <c r="K922" i="6"/>
  <c r="K914" i="6"/>
  <c r="K925" i="6"/>
  <c r="K907" i="6"/>
  <c r="K918" i="6"/>
  <c r="K898" i="6"/>
  <c r="J869" i="6"/>
  <c r="J864" i="6"/>
  <c r="J868" i="6"/>
  <c r="J866" i="6"/>
  <c r="J870" i="6"/>
  <c r="J890" i="6"/>
  <c r="J926" i="6"/>
  <c r="J871" i="6"/>
  <c r="J887" i="6"/>
  <c r="J863" i="6"/>
  <c r="I936" i="6"/>
  <c r="I935" i="6"/>
  <c r="I939" i="6"/>
  <c r="I937" i="6"/>
  <c r="I938" i="6"/>
  <c r="H875" i="6"/>
  <c r="H895" i="6"/>
  <c r="H886" i="6"/>
  <c r="H876" i="6"/>
  <c r="H892" i="6"/>
  <c r="H896" i="6"/>
  <c r="H877" i="6"/>
  <c r="H897" i="6"/>
  <c r="K872" i="6"/>
  <c r="K880" i="6"/>
  <c r="K862" i="6"/>
  <c r="K873" i="6"/>
  <c r="K878" i="6"/>
  <c r="K894" i="6"/>
  <c r="K874" i="6"/>
  <c r="K879" i="6"/>
  <c r="K885" i="6"/>
  <c r="K882" i="6"/>
  <c r="J921" i="6"/>
  <c r="J888" i="6"/>
  <c r="J928" i="6"/>
  <c r="J919" i="6"/>
  <c r="J927" i="6"/>
  <c r="J891" i="6"/>
  <c r="I856" i="6"/>
  <c r="I860" i="6"/>
  <c r="I884" i="6"/>
  <c r="I855" i="6"/>
  <c r="I859" i="6"/>
  <c r="I867" i="6"/>
  <c r="I854" i="6"/>
  <c r="I853" i="6"/>
  <c r="I857" i="6"/>
  <c r="I861" i="6"/>
  <c r="I865" i="6"/>
  <c r="I881" i="6"/>
  <c r="I858" i="6"/>
  <c r="H915" i="6"/>
  <c r="H923" i="6"/>
  <c r="H931" i="6"/>
  <c r="H910" i="6"/>
  <c r="H930" i="6"/>
  <c r="H934" i="6"/>
  <c r="H932" i="6"/>
  <c r="H917" i="6"/>
  <c r="H933" i="6"/>
  <c r="H929" i="6"/>
  <c r="H913" i="6"/>
  <c r="K940" i="6"/>
  <c r="K942" i="6"/>
  <c r="K943" i="6"/>
  <c r="K941" i="6"/>
  <c r="J996" i="6"/>
  <c r="J1082" i="6"/>
  <c r="J1090" i="6"/>
  <c r="J1085" i="6"/>
  <c r="J1006" i="6"/>
  <c r="J1080" i="6"/>
  <c r="J1030" i="6"/>
  <c r="J1087" i="6"/>
  <c r="I1004" i="6"/>
  <c r="I1016" i="6"/>
  <c r="I1024" i="6"/>
  <c r="I1028" i="6"/>
  <c r="I1013" i="6"/>
  <c r="I1015" i="6"/>
  <c r="I1019" i="6"/>
  <c r="I1014" i="6"/>
  <c r="I1023" i="6"/>
  <c r="I1009" i="6"/>
  <c r="I1011" i="6"/>
  <c r="I1018" i="6"/>
  <c r="K1064" i="6"/>
  <c r="K1062" i="6"/>
  <c r="J981" i="6"/>
  <c r="J956" i="6"/>
  <c r="J980" i="6"/>
  <c r="J984" i="6"/>
  <c r="J988" i="6"/>
  <c r="J958" i="6"/>
  <c r="J982" i="6"/>
  <c r="J990" i="6"/>
  <c r="J951" i="6"/>
  <c r="J999" i="6"/>
  <c r="I944" i="6"/>
  <c r="I948" i="6"/>
  <c r="I952" i="6"/>
  <c r="I992" i="6"/>
  <c r="I947" i="6"/>
  <c r="I955" i="6"/>
  <c r="I959" i="6"/>
  <c r="I991" i="6"/>
  <c r="I945" i="6"/>
  <c r="I953" i="6"/>
  <c r="I957" i="6"/>
  <c r="I977" i="6"/>
  <c r="I1001" i="6"/>
  <c r="I954" i="6"/>
  <c r="I950" i="6"/>
  <c r="H967" i="6"/>
  <c r="H975" i="6"/>
  <c r="H979" i="6"/>
  <c r="H978" i="6"/>
  <c r="H968" i="6"/>
  <c r="H976" i="6"/>
  <c r="H969" i="6"/>
  <c r="K964" i="6"/>
  <c r="K963" i="6"/>
  <c r="K983" i="6"/>
  <c r="K987" i="6"/>
  <c r="K965" i="6"/>
  <c r="K1026" i="6"/>
  <c r="K989" i="6"/>
  <c r="K966" i="6"/>
  <c r="K985" i="6"/>
  <c r="K1025" i="6"/>
  <c r="J1021" i="6"/>
  <c r="J1029" i="6"/>
  <c r="J1033" i="6"/>
  <c r="J1037" i="6"/>
  <c r="J1027" i="6"/>
  <c r="J1034" i="6"/>
  <c r="J1036" i="6"/>
  <c r="J1031" i="6"/>
  <c r="J1038" i="6"/>
  <c r="J1041" i="6"/>
  <c r="J1045" i="6"/>
  <c r="J1035" i="6"/>
  <c r="J1040" i="6"/>
  <c r="J1083" i="6"/>
  <c r="J1007" i="6"/>
  <c r="J1043" i="6"/>
  <c r="J1039" i="6"/>
  <c r="I1000" i="6"/>
  <c r="I1008" i="6"/>
  <c r="I1012" i="6"/>
  <c r="I1020" i="6"/>
  <c r="I995" i="6"/>
  <c r="I1003" i="6"/>
  <c r="I993" i="6"/>
  <c r="I997" i="6"/>
  <c r="I1005" i="6"/>
  <c r="I994" i="6"/>
  <c r="I1022" i="6"/>
  <c r="I1010" i="6"/>
  <c r="I1002" i="6"/>
  <c r="H946" i="6"/>
  <c r="H998" i="6"/>
  <c r="H1076" i="6"/>
  <c r="H1084" i="6"/>
  <c r="H1096" i="6"/>
  <c r="H1063" i="6"/>
  <c r="H1067" i="6"/>
  <c r="H1079" i="6"/>
  <c r="H1099" i="6"/>
  <c r="H949" i="6"/>
  <c r="H1074" i="6"/>
  <c r="H1078" i="6"/>
  <c r="H1094" i="6"/>
  <c r="H1069" i="6"/>
  <c r="H1101" i="6"/>
  <c r="H1065" i="6"/>
  <c r="H1081" i="6"/>
  <c r="H1077" i="6"/>
  <c r="H1093" i="6"/>
  <c r="K960" i="6"/>
  <c r="K972" i="6"/>
  <c r="K974" i="6"/>
  <c r="K970" i="6"/>
  <c r="K986" i="6"/>
  <c r="K961" i="6"/>
  <c r="K971" i="6"/>
  <c r="K962" i="6"/>
  <c r="K973" i="6"/>
  <c r="J1238" i="6"/>
  <c r="J1290" i="6"/>
  <c r="J1294" i="6"/>
  <c r="J1193" i="6"/>
  <c r="J1285" i="6"/>
  <c r="J1192" i="6"/>
  <c r="J1196" i="6"/>
  <c r="J1208" i="6"/>
  <c r="J1292" i="6"/>
  <c r="J1300" i="6"/>
  <c r="J1211" i="6"/>
  <c r="J1203" i="6"/>
  <c r="J1287" i="6"/>
  <c r="J1303" i="6"/>
  <c r="I1073" i="6"/>
  <c r="I1257" i="6"/>
  <c r="I1273" i="6"/>
  <c r="I1068" i="6"/>
  <c r="I1072" i="6"/>
  <c r="I1256" i="6"/>
  <c r="I1071" i="6"/>
  <c r="I1075" i="6"/>
  <c r="I1255" i="6"/>
  <c r="I1267" i="6"/>
  <c r="I1271" i="6"/>
  <c r="I1275" i="6"/>
  <c r="I1070" i="6"/>
  <c r="I1066" i="6"/>
  <c r="I1258" i="6"/>
  <c r="I1266" i="6"/>
  <c r="H1260" i="6"/>
  <c r="H1264" i="6"/>
  <c r="H1268" i="6"/>
  <c r="H1272" i="6"/>
  <c r="H1276" i="6"/>
  <c r="H1243" i="6"/>
  <c r="H1251" i="6"/>
  <c r="H1259" i="6"/>
  <c r="H1246" i="6"/>
  <c r="H1254" i="6"/>
  <c r="H1262" i="6"/>
  <c r="H1274" i="6"/>
  <c r="H1265" i="6"/>
  <c r="K1231" i="6"/>
  <c r="K1224" i="6"/>
  <c r="K1228" i="6"/>
  <c r="K1202" i="6"/>
  <c r="K1226" i="6"/>
  <c r="K1302" i="6"/>
  <c r="K1307" i="6"/>
  <c r="K1229" i="6"/>
  <c r="K1214" i="6"/>
  <c r="K1222" i="6"/>
  <c r="K1230" i="6"/>
  <c r="K1305" i="6"/>
  <c r="J1185" i="6"/>
  <c r="J1277" i="6"/>
  <c r="J1179" i="6"/>
  <c r="J1187" i="6"/>
  <c r="J1247" i="6"/>
  <c r="I1297" i="6"/>
  <c r="I1301" i="6"/>
  <c r="I1309" i="6"/>
  <c r="I1313" i="6"/>
  <c r="I1288" i="6"/>
  <c r="I1304" i="6"/>
  <c r="I1372" i="6"/>
  <c r="I1291" i="6"/>
  <c r="I1299" i="6"/>
  <c r="I1311" i="6"/>
  <c r="I1310" i="6"/>
  <c r="I1298" i="6"/>
  <c r="K1115" i="6"/>
  <c r="K1235" i="6"/>
  <c r="K1239" i="6"/>
  <c r="K1108" i="6"/>
  <c r="K1204" i="6"/>
  <c r="K1212" i="6"/>
  <c r="K1232" i="6"/>
  <c r="K1240" i="6"/>
  <c r="K1244" i="6"/>
  <c r="K1252" i="6"/>
  <c r="K1296" i="6"/>
  <c r="K1242" i="6"/>
  <c r="K1237" i="6"/>
  <c r="K1261" i="6"/>
  <c r="K1293" i="6"/>
  <c r="K1102" i="6"/>
  <c r="K1110" i="6"/>
  <c r="K1278" i="6"/>
  <c r="K1283" i="6"/>
  <c r="K1295" i="6"/>
  <c r="J1190" i="6"/>
  <c r="J1206" i="6"/>
  <c r="J1250" i="6"/>
  <c r="J1209" i="6"/>
  <c r="J1213" i="6"/>
  <c r="J1233" i="6"/>
  <c r="J1253" i="6"/>
  <c r="J1248" i="6"/>
  <c r="J1263" i="6"/>
  <c r="I1201" i="6"/>
  <c r="I1221" i="6"/>
  <c r="I1225" i="6"/>
  <c r="I1200" i="6"/>
  <c r="I1220" i="6"/>
  <c r="I1199" i="6"/>
  <c r="I1223" i="6"/>
  <c r="I1227" i="6"/>
  <c r="I1198" i="6"/>
  <c r="I1306" i="6"/>
  <c r="I1218" i="6"/>
  <c r="H1172" i="6"/>
  <c r="H1176" i="6"/>
  <c r="H1180" i="6"/>
  <c r="H1184" i="6"/>
  <c r="H1188" i="6"/>
  <c r="H1216" i="6"/>
  <c r="H1171" i="6"/>
  <c r="H1175" i="6"/>
  <c r="H1183" i="6"/>
  <c r="H1191" i="6"/>
  <c r="H1195" i="6"/>
  <c r="H1207" i="6"/>
  <c r="H1215" i="6"/>
  <c r="H1219" i="6"/>
  <c r="H1170" i="6"/>
  <c r="H1174" i="6"/>
  <c r="H1178" i="6"/>
  <c r="H1182" i="6"/>
  <c r="H1186" i="6"/>
  <c r="H1194" i="6"/>
  <c r="H1210" i="6"/>
  <c r="H1169" i="6"/>
  <c r="H1217" i="6"/>
  <c r="H1249" i="6"/>
  <c r="H1177" i="6"/>
  <c r="H1173" i="6"/>
  <c r="H1189" i="6"/>
  <c r="H1205" i="6"/>
  <c r="H1197" i="6"/>
  <c r="K1055" i="6"/>
  <c r="K1091" i="6"/>
  <c r="K1119" i="6"/>
  <c r="K1123" i="6"/>
  <c r="K1088" i="6"/>
  <c r="K1104" i="6"/>
  <c r="K1112" i="6"/>
  <c r="K1120" i="6"/>
  <c r="K1058" i="6"/>
  <c r="K1114" i="6"/>
  <c r="K1117" i="6"/>
  <c r="K1086" i="6"/>
  <c r="K1126" i="6"/>
  <c r="K1049" i="6"/>
  <c r="K1097" i="6"/>
  <c r="K1153" i="6"/>
  <c r="J1150" i="6"/>
  <c r="J1154" i="6"/>
  <c r="J1121" i="6"/>
  <c r="J1129" i="6"/>
  <c r="J1124" i="6"/>
  <c r="J1131" i="6"/>
  <c r="J1059" i="6"/>
  <c r="J1127" i="6"/>
  <c r="I1105" i="6"/>
  <c r="I1109" i="6"/>
  <c r="I1113" i="6"/>
  <c r="I1245" i="6"/>
  <c r="I1269" i="6"/>
  <c r="I1100" i="6"/>
  <c r="I1095" i="6"/>
  <c r="I1103" i="6"/>
  <c r="I1107" i="6"/>
  <c r="I1111" i="6"/>
  <c r="I1270" i="6"/>
  <c r="I1098" i="6"/>
  <c r="I1234" i="6"/>
  <c r="H1060" i="6"/>
  <c r="H1132" i="6"/>
  <c r="H1136" i="6"/>
  <c r="H1135" i="6"/>
  <c r="H1139" i="6"/>
  <c r="H1130" i="6"/>
  <c r="H1134" i="6"/>
  <c r="H1138" i="6"/>
  <c r="K1047" i="6"/>
  <c r="K1051" i="6"/>
  <c r="K1032" i="6"/>
  <c r="K1044" i="6"/>
  <c r="K1048" i="6"/>
  <c r="K1052" i="6"/>
  <c r="K1056" i="6"/>
  <c r="K1092" i="6"/>
  <c r="K1042" i="6"/>
  <c r="K1050" i="6"/>
  <c r="K1106" i="6"/>
  <c r="K1053" i="6"/>
  <c r="K1061" i="6"/>
  <c r="K1046" i="6"/>
  <c r="K1054" i="6"/>
  <c r="K1118" i="6"/>
  <c r="K1057" i="6"/>
  <c r="K1089" i="6"/>
  <c r="J1162" i="6"/>
  <c r="J1157" i="6"/>
  <c r="J1161" i="6"/>
  <c r="J1156" i="6"/>
  <c r="J1160" i="6"/>
  <c r="J1151" i="6"/>
  <c r="I1133" i="6"/>
  <c r="I1137" i="6"/>
  <c r="I1149" i="6"/>
  <c r="I1128" i="6"/>
  <c r="I1147" i="6"/>
  <c r="I1155" i="6"/>
  <c r="I1122" i="6"/>
  <c r="H1116" i="6"/>
  <c r="H1152" i="6"/>
  <c r="H1236" i="6"/>
  <c r="H1280" i="6"/>
  <c r="H1284" i="6"/>
  <c r="H1384" i="6"/>
  <c r="H1388" i="6"/>
  <c r="H1159" i="6"/>
  <c r="H1279" i="6"/>
  <c r="H1363" i="6"/>
  <c r="H1158" i="6"/>
  <c r="H1282" i="6"/>
  <c r="H1286" i="6"/>
  <c r="H1386" i="6"/>
  <c r="H1281" i="6"/>
  <c r="H1241" i="6"/>
  <c r="H1289" i="6"/>
  <c r="H1125" i="6"/>
  <c r="K1340" i="6"/>
  <c r="K1345" i="6"/>
  <c r="K1394" i="6"/>
  <c r="K1398" i="6"/>
  <c r="K1335" i="6"/>
  <c r="K1351" i="6"/>
  <c r="K1355" i="6"/>
  <c r="K1331" i="6"/>
  <c r="K1337" i="6"/>
  <c r="K1396" i="6"/>
  <c r="K1333" i="6"/>
  <c r="K1401" i="6"/>
  <c r="J1334" i="6"/>
  <c r="J1338" i="6"/>
  <c r="J1414" i="6"/>
  <c r="J1418" i="6"/>
  <c r="J1329" i="6"/>
  <c r="J1409" i="6"/>
  <c r="J1336" i="6"/>
  <c r="J1404" i="6"/>
  <c r="J1416" i="6"/>
  <c r="J1411" i="6"/>
  <c r="J1407" i="6"/>
  <c r="J1415" i="6"/>
  <c r="J1399" i="6"/>
  <c r="I1357" i="6"/>
  <c r="I1397" i="6"/>
  <c r="I1405" i="6"/>
  <c r="I1417" i="6"/>
  <c r="I1400" i="6"/>
  <c r="I1408" i="6"/>
  <c r="I1412" i="6"/>
  <c r="I1403" i="6"/>
  <c r="I1406" i="6"/>
  <c r="I1402" i="6"/>
  <c r="I1410" i="6"/>
  <c r="H1352" i="6"/>
  <c r="H1356" i="6"/>
  <c r="H1360" i="6"/>
  <c r="H1343" i="6"/>
  <c r="H1359" i="6"/>
  <c r="H1391" i="6"/>
  <c r="H1395" i="6"/>
  <c r="H1346" i="6"/>
  <c r="H1354" i="6"/>
  <c r="H1358" i="6"/>
  <c r="H1393" i="6"/>
  <c r="H1349" i="6"/>
  <c r="J1362" i="6"/>
  <c r="J1374" i="6"/>
  <c r="J1365" i="6"/>
  <c r="J1308" i="6"/>
  <c r="J1312" i="6"/>
  <c r="J1371" i="6"/>
  <c r="J1387" i="6"/>
  <c r="J1383" i="6"/>
  <c r="I1165" i="6"/>
  <c r="I1164" i="6"/>
  <c r="I1168" i="6"/>
  <c r="I1163" i="6"/>
  <c r="I1167" i="6"/>
  <c r="I1166" i="6"/>
  <c r="H1364" i="6"/>
  <c r="H1376" i="6"/>
  <c r="H1380" i="6"/>
  <c r="H1323" i="6"/>
  <c r="H1327" i="6"/>
  <c r="H1367" i="6"/>
  <c r="H1375" i="6"/>
  <c r="H1318" i="6"/>
  <c r="H1366" i="6"/>
  <c r="H1370" i="6"/>
  <c r="H1378" i="6"/>
  <c r="H1382" i="6"/>
  <c r="H1361" i="6"/>
  <c r="H1321" i="6"/>
  <c r="H1373" i="6"/>
  <c r="K1143" i="6"/>
  <c r="K1140" i="6"/>
  <c r="K1144" i="6"/>
  <c r="K1148" i="6"/>
  <c r="K1146" i="6"/>
  <c r="K1141" i="6"/>
  <c r="K1142" i="6"/>
  <c r="K1145" i="6"/>
  <c r="J1390" i="6"/>
  <c r="J1369" i="6"/>
  <c r="J1377" i="6"/>
  <c r="J1381" i="6"/>
  <c r="J1385" i="6"/>
  <c r="J1389" i="6"/>
  <c r="J1320" i="6"/>
  <c r="J1392" i="6"/>
  <c r="J1379" i="6"/>
  <c r="I1317" i="6"/>
  <c r="I1325" i="6"/>
  <c r="I1341" i="6"/>
  <c r="I1353" i="6"/>
  <c r="I1316" i="6"/>
  <c r="I1324" i="6"/>
  <c r="I1328" i="6"/>
  <c r="I1332" i="6"/>
  <c r="I1344" i="6"/>
  <c r="I1348" i="6"/>
  <c r="I1368" i="6"/>
  <c r="I1315" i="6"/>
  <c r="I1319" i="6"/>
  <c r="I1339" i="6"/>
  <c r="I1347" i="6"/>
  <c r="I1350" i="6"/>
  <c r="I1326" i="6"/>
  <c r="I1342" i="6"/>
  <c r="I1322" i="6"/>
  <c r="I1330" i="6"/>
  <c r="I1314" i="6"/>
  <c r="H1420" i="6"/>
  <c r="H1424" i="6"/>
  <c r="H1428" i="6"/>
  <c r="H1432" i="6"/>
  <c r="H1436" i="6"/>
  <c r="H1440" i="6"/>
  <c r="H1444" i="6"/>
  <c r="H1448" i="6"/>
  <c r="H1452" i="6"/>
  <c r="H1456" i="6"/>
  <c r="H1460" i="6"/>
  <c r="H1464" i="6"/>
  <c r="H1468" i="6"/>
  <c r="H1472" i="6"/>
  <c r="H1476" i="6"/>
  <c r="H1480" i="6"/>
  <c r="H1484" i="6"/>
  <c r="H1488" i="6"/>
  <c r="H1492" i="6"/>
  <c r="H1496" i="6"/>
  <c r="H1500" i="6"/>
  <c r="H1504" i="6"/>
  <c r="H1508" i="6"/>
  <c r="H1512" i="6"/>
  <c r="H1516" i="6"/>
  <c r="H1520" i="6"/>
  <c r="H1524" i="6"/>
  <c r="H1528" i="6"/>
  <c r="H1532" i="6"/>
  <c r="H1536" i="6"/>
  <c r="H1540" i="6"/>
  <c r="H1544" i="6"/>
  <c r="H1548" i="6"/>
  <c r="H1552" i="6"/>
  <c r="H1556" i="6"/>
  <c r="H1560" i="6"/>
  <c r="H1564" i="6"/>
  <c r="H1568" i="6"/>
  <c r="H1572" i="6"/>
  <c r="H1576" i="6"/>
  <c r="H1580" i="6"/>
  <c r="H1584" i="6"/>
  <c r="H1588" i="6"/>
  <c r="H1592" i="6"/>
  <c r="H1596" i="6"/>
  <c r="H1600" i="6"/>
  <c r="H1604" i="6"/>
  <c r="H1608" i="6"/>
  <c r="H1612" i="6"/>
  <c r="H1616" i="6"/>
  <c r="H1620" i="6"/>
  <c r="H1624" i="6"/>
  <c r="H1628" i="6"/>
  <c r="H1632" i="6"/>
  <c r="H1636" i="6"/>
  <c r="H1640" i="6"/>
  <c r="H1644" i="6"/>
  <c r="H1648" i="6"/>
  <c r="H1652" i="6"/>
  <c r="H1656" i="6"/>
  <c r="H1664" i="6"/>
  <c r="H1668" i="6"/>
  <c r="H1672" i="6"/>
  <c r="H1676" i="6"/>
  <c r="H1680" i="6"/>
  <c r="H1684" i="6"/>
  <c r="H1688" i="6"/>
  <c r="H1692" i="6"/>
  <c r="H1696" i="6"/>
  <c r="H1700" i="6"/>
  <c r="H1704" i="6"/>
  <c r="H1708" i="6"/>
  <c r="H1712" i="6"/>
  <c r="H1716" i="6"/>
  <c r="H1720" i="6"/>
  <c r="H1724" i="6"/>
  <c r="H1728" i="6"/>
  <c r="H1732" i="6"/>
  <c r="H1736" i="6"/>
  <c r="H1740" i="6"/>
  <c r="H1744" i="6"/>
  <c r="H1748" i="6"/>
  <c r="H1752" i="6"/>
  <c r="H1756" i="6"/>
  <c r="H1760" i="6"/>
  <c r="H1764" i="6"/>
  <c r="H1768" i="6"/>
  <c r="H1772" i="6"/>
  <c r="H1776" i="6"/>
  <c r="H1780" i="6"/>
  <c r="H1784" i="6"/>
  <c r="H1788" i="6"/>
  <c r="H1792" i="6"/>
  <c r="H1796" i="6"/>
  <c r="H1800" i="6"/>
  <c r="H1804" i="6"/>
  <c r="H1808" i="6"/>
  <c r="H1812" i="6"/>
  <c r="H1816" i="6"/>
  <c r="H1820" i="6"/>
  <c r="H1419" i="6"/>
  <c r="H1423" i="6"/>
  <c r="H1427" i="6"/>
  <c r="H1431" i="6"/>
  <c r="H1435" i="6"/>
  <c r="H1439" i="6"/>
  <c r="H1443" i="6"/>
  <c r="H1447" i="6"/>
  <c r="H1451" i="6"/>
  <c r="H1455" i="6"/>
  <c r="H1459" i="6"/>
  <c r="H1463" i="6"/>
  <c r="H1467" i="6"/>
  <c r="H1471" i="6"/>
  <c r="H1475" i="6"/>
  <c r="H1479" i="6"/>
  <c r="H1483" i="6"/>
  <c r="H1487" i="6"/>
  <c r="H1491" i="6"/>
  <c r="H1495" i="6"/>
  <c r="H1499" i="6"/>
  <c r="H1503" i="6"/>
  <c r="H1507" i="6"/>
  <c r="H1511" i="6"/>
  <c r="H1515" i="6"/>
  <c r="H1519" i="6"/>
  <c r="H1523" i="6"/>
  <c r="H1527" i="6"/>
  <c r="H1531" i="6"/>
  <c r="H1535" i="6"/>
  <c r="H1539" i="6"/>
  <c r="H1543" i="6"/>
  <c r="H1547" i="6"/>
  <c r="H1551" i="6"/>
  <c r="H1555" i="6"/>
  <c r="H1559" i="6"/>
  <c r="H1563" i="6"/>
  <c r="H1567" i="6"/>
  <c r="H1571" i="6"/>
  <c r="H1575" i="6"/>
  <c r="H1579" i="6"/>
  <c r="H1583" i="6"/>
  <c r="H1587" i="6"/>
  <c r="H1591" i="6"/>
  <c r="H1595" i="6"/>
  <c r="H1599" i="6"/>
  <c r="H1603" i="6"/>
  <c r="H1607" i="6"/>
  <c r="H1611" i="6"/>
  <c r="H1615" i="6"/>
  <c r="H1619" i="6"/>
  <c r="H1623" i="6"/>
  <c r="H1627" i="6"/>
  <c r="H1631" i="6"/>
  <c r="H1635" i="6"/>
  <c r="H1639" i="6"/>
  <c r="H1643" i="6"/>
  <c r="H1647" i="6"/>
  <c r="H1651" i="6"/>
  <c r="H1655" i="6"/>
  <c r="H1659" i="6"/>
  <c r="H1663" i="6"/>
  <c r="H1667" i="6"/>
  <c r="H1671" i="6"/>
  <c r="H1675" i="6"/>
  <c r="H1679" i="6"/>
  <c r="H1683" i="6"/>
  <c r="H1687" i="6"/>
  <c r="H1691" i="6"/>
  <c r="H1695" i="6"/>
  <c r="H1699" i="6"/>
  <c r="H1703" i="6"/>
  <c r="H1707" i="6"/>
  <c r="H1711" i="6"/>
  <c r="H1715" i="6"/>
  <c r="H1719" i="6"/>
  <c r="H1723" i="6"/>
  <c r="H1727" i="6"/>
  <c r="H1731" i="6"/>
  <c r="H1735" i="6"/>
  <c r="H1422" i="6"/>
  <c r="H1426" i="6"/>
  <c r="H1430" i="6"/>
  <c r="H1434" i="6"/>
  <c r="H1438" i="6"/>
  <c r="H1442" i="6"/>
  <c r="H1446" i="6"/>
  <c r="H1450" i="6"/>
  <c r="H1454" i="6"/>
  <c r="H1458" i="6"/>
  <c r="H1462" i="6"/>
  <c r="H1466" i="6"/>
  <c r="H1470" i="6"/>
  <c r="H1474" i="6"/>
  <c r="H1478" i="6"/>
  <c r="H1482" i="6"/>
  <c r="H1486" i="6"/>
  <c r="H1490" i="6"/>
  <c r="H1494" i="6"/>
  <c r="H1498" i="6"/>
  <c r="H1502" i="6"/>
  <c r="H1506" i="6"/>
  <c r="H1510" i="6"/>
  <c r="H1514" i="6"/>
  <c r="H1518" i="6"/>
  <c r="H1522" i="6"/>
  <c r="H1526" i="6"/>
  <c r="H1530" i="6"/>
  <c r="H1534" i="6"/>
  <c r="H1538" i="6"/>
  <c r="H1542" i="6"/>
  <c r="H1546" i="6"/>
  <c r="H1550" i="6"/>
  <c r="H1554" i="6"/>
  <c r="H1558" i="6"/>
  <c r="H1562" i="6"/>
  <c r="H1566" i="6"/>
  <c r="H1570" i="6"/>
  <c r="H1574" i="6"/>
  <c r="H1578" i="6"/>
  <c r="H1582" i="6"/>
  <c r="H1586" i="6"/>
  <c r="H1590" i="6"/>
  <c r="H1594" i="6"/>
  <c r="H1598" i="6"/>
  <c r="H1602" i="6"/>
  <c r="H1606" i="6"/>
  <c r="H1610" i="6"/>
  <c r="H1614" i="6"/>
  <c r="H1618" i="6"/>
  <c r="H1622" i="6"/>
  <c r="H1626" i="6"/>
  <c r="H1630" i="6"/>
  <c r="H1634" i="6"/>
  <c r="H1638" i="6"/>
  <c r="H1642" i="6"/>
  <c r="H1646" i="6"/>
  <c r="H1650" i="6"/>
  <c r="H1654" i="6"/>
  <c r="H1658" i="6"/>
  <c r="H1662" i="6"/>
  <c r="H1666" i="6"/>
  <c r="H1670" i="6"/>
  <c r="H1674" i="6"/>
  <c r="H1678" i="6"/>
  <c r="H1682" i="6"/>
  <c r="H1686" i="6"/>
  <c r="H1690" i="6"/>
  <c r="H1694" i="6"/>
  <c r="H1698" i="6"/>
  <c r="H1702" i="6"/>
  <c r="H1706" i="6"/>
  <c r="H1710" i="6"/>
  <c r="H1714" i="6"/>
  <c r="H1718" i="6"/>
  <c r="H1722" i="6"/>
  <c r="H1726" i="6"/>
  <c r="H1730" i="6"/>
  <c r="H1734" i="6"/>
  <c r="H1738" i="6"/>
  <c r="H1742" i="6"/>
  <c r="H1746" i="6"/>
  <c r="H1750" i="6"/>
  <c r="H1754" i="6"/>
  <c r="H1758" i="6"/>
  <c r="H1762" i="6"/>
  <c r="H1766" i="6"/>
  <c r="H1770" i="6"/>
  <c r="H1774" i="6"/>
  <c r="H1778" i="6"/>
  <c r="H1782" i="6"/>
  <c r="H1786" i="6"/>
  <c r="H1790" i="6"/>
  <c r="H1794" i="6"/>
  <c r="H1798" i="6"/>
  <c r="H1802" i="6"/>
  <c r="H1806" i="6"/>
  <c r="H1810" i="6"/>
  <c r="H1814" i="6"/>
  <c r="H1818" i="6"/>
  <c r="H1425" i="6"/>
  <c r="H1441" i="6"/>
  <c r="H1457" i="6"/>
  <c r="H1473" i="6"/>
  <c r="H1489" i="6"/>
  <c r="H1505" i="6"/>
  <c r="H1521" i="6"/>
  <c r="H1537" i="6"/>
  <c r="H1553" i="6"/>
  <c r="H1569" i="6"/>
  <c r="H1585" i="6"/>
  <c r="H1601" i="6"/>
  <c r="H1617" i="6"/>
  <c r="H1633" i="6"/>
  <c r="H1649" i="6"/>
  <c r="H1665" i="6"/>
  <c r="H1681" i="6"/>
  <c r="H1697" i="6"/>
  <c r="H1713" i="6"/>
  <c r="H1729" i="6"/>
  <c r="H1741" i="6"/>
  <c r="H1749" i="6"/>
  <c r="H1757" i="6"/>
  <c r="H1765" i="6"/>
  <c r="H1773" i="6"/>
  <c r="H1781" i="6"/>
  <c r="H1789" i="6"/>
  <c r="H1797" i="6"/>
  <c r="H1805" i="6"/>
  <c r="H1813" i="6"/>
  <c r="H1930" i="6"/>
  <c r="H1942" i="6"/>
  <c r="H1433" i="6"/>
  <c r="H1449" i="6"/>
  <c r="H1465" i="6"/>
  <c r="H1481" i="6"/>
  <c r="H1497" i="6"/>
  <c r="H1513" i="6"/>
  <c r="H1529" i="6"/>
  <c r="H1545" i="6"/>
  <c r="H1561" i="6"/>
  <c r="H1577" i="6"/>
  <c r="H1593" i="6"/>
  <c r="H1609" i="6"/>
  <c r="H1625" i="6"/>
  <c r="H1641" i="6"/>
  <c r="H1657" i="6"/>
  <c r="H1673" i="6"/>
  <c r="H1689" i="6"/>
  <c r="H1705" i="6"/>
  <c r="H1721" i="6"/>
  <c r="H1737" i="6"/>
  <c r="H1745" i="6"/>
  <c r="H1753" i="6"/>
  <c r="H1761" i="6"/>
  <c r="H1769" i="6"/>
  <c r="H1777" i="6"/>
  <c r="H1785" i="6"/>
  <c r="H1793" i="6"/>
  <c r="H1801" i="6"/>
  <c r="H1809" i="6"/>
  <c r="H1817" i="6"/>
  <c r="H1936" i="6"/>
  <c r="H1964" i="6"/>
  <c r="H1976" i="6"/>
  <c r="H1429" i="6"/>
  <c r="H1445" i="6"/>
  <c r="H1461" i="6"/>
  <c r="H1477" i="6"/>
  <c r="H1493" i="6"/>
  <c r="H1509" i="6"/>
  <c r="H1525" i="6"/>
  <c r="H1541" i="6"/>
  <c r="H1557" i="6"/>
  <c r="H1573" i="6"/>
  <c r="H1589" i="6"/>
  <c r="H1605" i="6"/>
  <c r="H1621" i="6"/>
  <c r="H1637" i="6"/>
  <c r="H1653" i="6"/>
  <c r="H1669" i="6"/>
  <c r="H1685" i="6"/>
  <c r="H1701" i="6"/>
  <c r="H1717" i="6"/>
  <c r="H1733" i="6"/>
  <c r="H1743" i="6"/>
  <c r="H1751" i="6"/>
  <c r="H1759" i="6"/>
  <c r="H1767" i="6"/>
  <c r="H1775" i="6"/>
  <c r="H1783" i="6"/>
  <c r="H1791" i="6"/>
  <c r="H1799" i="6"/>
  <c r="H1807" i="6"/>
  <c r="H1815" i="6"/>
  <c r="H1831" i="6"/>
  <c r="H1927" i="6"/>
  <c r="H1931" i="6"/>
  <c r="H1935" i="6"/>
  <c r="H1963" i="6"/>
  <c r="H1991" i="6"/>
  <c r="H1437" i="6"/>
  <c r="H1501" i="6"/>
  <c r="H1565" i="6"/>
  <c r="H1629" i="6"/>
  <c r="H1693" i="6"/>
  <c r="H1747" i="6"/>
  <c r="H1779" i="6"/>
  <c r="H1811" i="6"/>
  <c r="H1929" i="6"/>
  <c r="H1421" i="6"/>
  <c r="H1485" i="6"/>
  <c r="H1549" i="6"/>
  <c r="H1613" i="6"/>
  <c r="H1677" i="6"/>
  <c r="H1739" i="6"/>
  <c r="H1771" i="6"/>
  <c r="H1803" i="6"/>
  <c r="H1469" i="6"/>
  <c r="H1533" i="6"/>
  <c r="H1597" i="6"/>
  <c r="H1725" i="6"/>
  <c r="H1763" i="6"/>
  <c r="H1795" i="6"/>
  <c r="H1937" i="6"/>
  <c r="H1453" i="6"/>
  <c r="H1709" i="6"/>
  <c r="H1933" i="6"/>
  <c r="H1997" i="6"/>
  <c r="H1645" i="6"/>
  <c r="H1819" i="6"/>
  <c r="H1581" i="6"/>
  <c r="H1787" i="6"/>
  <c r="H1517" i="6"/>
  <c r="H1755" i="6"/>
  <c r="K1824" i="6"/>
  <c r="K1828" i="6"/>
  <c r="K1832" i="6"/>
  <c r="K1836" i="6"/>
  <c r="K1840" i="6"/>
  <c r="K1844" i="6"/>
  <c r="K1848" i="6"/>
  <c r="K1852" i="6"/>
  <c r="K1856" i="6"/>
  <c r="K1860" i="6"/>
  <c r="K1864" i="6"/>
  <c r="K1868" i="6"/>
  <c r="K1872" i="6"/>
  <c r="K1876" i="6"/>
  <c r="K1880" i="6"/>
  <c r="K1884" i="6"/>
  <c r="K1888" i="6"/>
  <c r="K1892" i="6"/>
  <c r="K1896" i="6"/>
  <c r="K1900" i="6"/>
  <c r="K1904" i="6"/>
  <c r="K1908" i="6"/>
  <c r="K1912" i="6"/>
  <c r="K1916" i="6"/>
  <c r="K1920" i="6"/>
  <c r="K1821" i="6"/>
  <c r="K1825" i="6"/>
  <c r="K1829" i="6"/>
  <c r="K1833" i="6"/>
  <c r="K1837" i="6"/>
  <c r="K1841" i="6"/>
  <c r="K1845" i="6"/>
  <c r="K1849" i="6"/>
  <c r="K1853" i="6"/>
  <c r="K1857" i="6"/>
  <c r="K1861" i="6"/>
  <c r="K1865" i="6"/>
  <c r="K1869" i="6"/>
  <c r="K1873" i="6"/>
  <c r="K1877" i="6"/>
  <c r="K1881" i="6"/>
  <c r="K1885" i="6"/>
  <c r="K1889" i="6"/>
  <c r="K1893" i="6"/>
  <c r="K1897" i="6"/>
  <c r="K1901" i="6"/>
  <c r="K1905" i="6"/>
  <c r="K1909" i="6"/>
  <c r="K1913" i="6"/>
  <c r="K1917" i="6"/>
  <c r="K1822" i="6"/>
  <c r="K1826" i="6"/>
  <c r="K1830" i="6"/>
  <c r="K1834" i="6"/>
  <c r="K1838" i="6"/>
  <c r="K1842" i="6"/>
  <c r="K1846" i="6"/>
  <c r="K1850" i="6"/>
  <c r="K1854" i="6"/>
  <c r="K1858" i="6"/>
  <c r="K1862" i="6"/>
  <c r="K1866" i="6"/>
  <c r="K1870" i="6"/>
  <c r="K1874" i="6"/>
  <c r="K1878" i="6"/>
  <c r="K1882" i="6"/>
  <c r="K1886" i="6"/>
  <c r="K1890" i="6"/>
  <c r="K1894" i="6"/>
  <c r="K1898" i="6"/>
  <c r="K1902" i="6"/>
  <c r="K1906" i="6"/>
  <c r="K1910" i="6"/>
  <c r="K1914" i="6"/>
  <c r="K1918" i="6"/>
  <c r="K1823" i="6"/>
  <c r="K1827" i="6"/>
  <c r="K1835" i="6"/>
  <c r="K1839" i="6"/>
  <c r="K1843" i="6"/>
  <c r="K1847" i="6"/>
  <c r="K1851" i="6"/>
  <c r="K1855" i="6"/>
  <c r="K1859" i="6"/>
  <c r="K1863" i="6"/>
  <c r="K1867" i="6"/>
  <c r="K1871" i="6"/>
  <c r="K1875" i="6"/>
  <c r="K1879" i="6"/>
  <c r="K1883" i="6"/>
  <c r="K1887" i="6"/>
  <c r="K1891" i="6"/>
  <c r="K1895" i="6"/>
  <c r="K1899" i="6"/>
  <c r="K1903" i="6"/>
  <c r="K1907" i="6"/>
  <c r="K1911" i="6"/>
  <c r="K1915" i="6"/>
  <c r="K1923" i="6"/>
  <c r="K1919" i="6"/>
  <c r="K1924" i="6"/>
  <c r="K1928" i="6"/>
  <c r="K1932" i="6"/>
  <c r="K1921" i="6"/>
  <c r="K1925" i="6"/>
  <c r="K1965" i="6"/>
  <c r="K1922" i="6"/>
  <c r="K1926" i="6"/>
  <c r="K1938" i="6"/>
  <c r="I1661" i="6"/>
  <c r="I1660" i="6"/>
  <c r="I1979" i="6"/>
  <c r="I1977" i="6"/>
  <c r="I1934" i="6"/>
  <c r="H1946" i="6"/>
  <c r="H1940" i="6"/>
  <c r="H1972" i="6"/>
  <c r="K1971" i="6"/>
  <c r="K2055" i="6"/>
  <c r="K1969" i="6"/>
  <c r="K1966" i="6"/>
  <c r="K1974" i="6"/>
  <c r="J1956" i="6"/>
  <c r="J1954" i="6"/>
  <c r="J1941" i="6"/>
  <c r="J1945" i="6"/>
  <c r="I1999" i="6"/>
  <c r="I1993" i="6"/>
  <c r="I1980" i="6"/>
  <c r="I1984" i="6"/>
  <c r="I2000" i="6"/>
  <c r="I1998" i="6"/>
  <c r="H1994" i="6"/>
  <c r="H1992" i="6"/>
  <c r="H2056" i="6"/>
  <c r="H1967" i="6"/>
  <c r="H1985" i="6"/>
  <c r="H1981" i="6"/>
  <c r="J1968" i="6"/>
  <c r="J1970" i="6"/>
  <c r="J1995" i="6"/>
  <c r="I1943" i="6"/>
  <c r="I1955" i="6"/>
  <c r="I1957" i="6"/>
  <c r="H1950" i="6"/>
  <c r="H1948" i="6"/>
  <c r="H2089" i="6"/>
  <c r="K1951" i="6"/>
  <c r="K1949" i="6"/>
  <c r="J1988" i="6"/>
  <c r="J1982" i="6"/>
  <c r="J1986" i="6"/>
  <c r="J2001" i="6"/>
  <c r="J2057" i="6"/>
  <c r="H1958" i="6"/>
  <c r="H1947" i="6"/>
  <c r="K2067" i="6"/>
  <c r="K2044" i="6"/>
  <c r="K2048" i="6"/>
  <c r="K2064" i="6"/>
  <c r="K2041" i="6"/>
  <c r="K2061" i="6"/>
  <c r="J2076" i="6"/>
  <c r="J2062" i="6"/>
  <c r="J2066" i="6"/>
  <c r="J1973" i="6"/>
  <c r="J2069" i="6"/>
  <c r="J2077" i="6"/>
  <c r="J2059" i="6"/>
  <c r="J2075" i="6"/>
  <c r="J1975" i="6"/>
  <c r="I2011" i="6"/>
  <c r="I2009" i="6"/>
  <c r="I2013" i="6"/>
  <c r="I2045" i="6"/>
  <c r="I2053" i="6"/>
  <c r="I2014" i="6"/>
  <c r="I2042" i="6"/>
  <c r="I2006" i="6"/>
  <c r="I2050" i="6"/>
  <c r="H2070" i="6"/>
  <c r="H2074" i="6"/>
  <c r="H2072" i="6"/>
  <c r="H2095" i="6"/>
  <c r="K2047" i="6"/>
  <c r="K2063" i="6"/>
  <c r="K1996" i="6"/>
  <c r="K2060" i="6"/>
  <c r="K2058" i="6"/>
  <c r="J2020" i="6"/>
  <c r="J2024" i="6"/>
  <c r="J2032" i="6"/>
  <c r="J2026" i="6"/>
  <c r="J2030" i="6"/>
  <c r="J2025" i="6"/>
  <c r="J2029" i="6"/>
  <c r="J2019" i="6"/>
  <c r="I2031" i="6"/>
  <c r="I2039" i="6"/>
  <c r="I2073" i="6"/>
  <c r="I2036" i="6"/>
  <c r="I2040" i="6"/>
  <c r="I2038" i="6"/>
  <c r="I2034" i="6"/>
  <c r="H2018" i="6"/>
  <c r="H2022" i="6"/>
  <c r="H2054" i="6"/>
  <c r="H2012" i="6"/>
  <c r="H2016" i="6"/>
  <c r="H2015" i="6"/>
  <c r="H2027" i="6"/>
  <c r="H2051" i="6"/>
  <c r="H2021" i="6"/>
  <c r="H2017" i="6"/>
  <c r="K2023" i="6"/>
  <c r="K2035" i="6"/>
  <c r="K2043" i="6"/>
  <c r="K2071" i="6"/>
  <c r="K2028" i="6"/>
  <c r="K2052" i="6"/>
  <c r="K2068" i="6"/>
  <c r="K2033" i="6"/>
  <c r="K2037" i="6"/>
  <c r="K2065" i="6"/>
  <c r="K2046" i="6"/>
  <c r="J2010" i="6"/>
  <c r="J2005" i="6"/>
  <c r="J2003" i="6"/>
  <c r="J2007" i="6"/>
  <c r="I1983" i="6"/>
  <c r="I1987" i="6"/>
  <c r="I1989" i="6"/>
  <c r="I2049" i="6"/>
  <c r="I2004" i="6"/>
  <c r="I2008" i="6"/>
  <c r="I1990" i="6"/>
  <c r="I2002" i="6"/>
  <c r="H2082" i="6"/>
  <c r="H2086" i="6"/>
  <c r="H2083" i="6"/>
  <c r="H2080" i="6"/>
  <c r="H2087" i="6"/>
  <c r="H2084" i="6"/>
  <c r="H2079" i="6"/>
  <c r="H2088" i="6"/>
  <c r="H2081" i="6"/>
  <c r="K1959" i="6"/>
  <c r="K1952" i="6"/>
  <c r="K2092" i="6"/>
  <c r="K1961" i="6"/>
  <c r="J2104" i="6"/>
  <c r="J2152" i="6"/>
  <c r="J2204" i="6"/>
  <c r="J2216" i="6"/>
  <c r="J2106" i="6"/>
  <c r="J2195" i="6"/>
  <c r="J2201" i="6"/>
  <c r="J2217" i="6"/>
  <c r="J2098" i="6"/>
  <c r="J2114" i="6"/>
  <c r="I2091" i="6"/>
  <c r="I2159" i="6"/>
  <c r="I2097" i="6"/>
  <c r="I2154" i="6"/>
  <c r="I2096" i="6"/>
  <c r="I2157" i="6"/>
  <c r="H2078" i="6"/>
  <c r="H2090" i="6"/>
  <c r="H2094" i="6"/>
  <c r="H2198" i="6"/>
  <c r="H2202" i="6"/>
  <c r="H2105" i="6"/>
  <c r="H2153" i="6"/>
  <c r="H2199" i="6"/>
  <c r="H1953" i="6"/>
  <c r="H2093" i="6"/>
  <c r="H2107" i="6"/>
  <c r="K2203" i="6"/>
  <c r="K1960" i="6"/>
  <c r="K2200" i="6"/>
  <c r="K1962" i="6"/>
  <c r="J2100" i="6"/>
  <c r="J2109" i="6"/>
  <c r="J2205" i="6"/>
  <c r="J2207" i="6"/>
  <c r="J2222" i="6"/>
  <c r="J2209" i="6"/>
  <c r="J2211" i="6"/>
  <c r="J2218" i="6"/>
  <c r="J2229" i="6"/>
  <c r="J2220" i="6"/>
  <c r="J2224" i="6"/>
  <c r="I2245" i="6"/>
  <c r="I2249" i="6"/>
  <c r="I2253" i="6"/>
  <c r="I2257" i="6"/>
  <c r="I2244" i="6"/>
  <c r="I2248" i="6"/>
  <c r="I2252" i="6"/>
  <c r="I2264" i="6"/>
  <c r="I2276" i="6"/>
  <c r="I2247" i="6"/>
  <c r="I2251" i="6"/>
  <c r="I2255" i="6"/>
  <c r="I2254" i="6"/>
  <c r="I2250" i="6"/>
  <c r="I2246" i="6"/>
  <c r="H2146" i="6"/>
  <c r="H2150" i="6"/>
  <c r="H2158" i="6"/>
  <c r="H2166" i="6"/>
  <c r="H2170" i="6"/>
  <c r="H2174" i="6"/>
  <c r="H2099" i="6"/>
  <c r="H2163" i="6"/>
  <c r="H2172" i="6"/>
  <c r="H2179" i="6"/>
  <c r="H2151" i="6"/>
  <c r="H2160" i="6"/>
  <c r="H2169" i="6"/>
  <c r="H2148" i="6"/>
  <c r="H2155" i="6"/>
  <c r="H2180" i="6"/>
  <c r="H2196" i="6"/>
  <c r="H2161" i="6"/>
  <c r="H2168" i="6"/>
  <c r="K2139" i="6"/>
  <c r="K2167" i="6"/>
  <c r="K2171" i="6"/>
  <c r="K2175" i="6"/>
  <c r="K2144" i="6"/>
  <c r="K2176" i="6"/>
  <c r="K2192" i="6"/>
  <c r="K2121" i="6"/>
  <c r="K2141" i="6"/>
  <c r="K2173" i="6"/>
  <c r="K2177" i="6"/>
  <c r="K2193" i="6"/>
  <c r="K2142" i="6"/>
  <c r="K2182" i="6"/>
  <c r="K2194" i="6"/>
  <c r="J2258" i="6"/>
  <c r="J2262" i="6"/>
  <c r="J2266" i="6"/>
  <c r="J2270" i="6"/>
  <c r="J2274" i="6"/>
  <c r="J2261" i="6"/>
  <c r="J2265" i="6"/>
  <c r="J2269" i="6"/>
  <c r="J2273" i="6"/>
  <c r="J2256" i="6"/>
  <c r="J2260" i="6"/>
  <c r="J2268" i="6"/>
  <c r="J2272" i="6"/>
  <c r="J2259" i="6"/>
  <c r="J2275" i="6"/>
  <c r="J2271" i="6"/>
  <c r="J2267" i="6"/>
  <c r="J2263" i="6"/>
  <c r="I2103" i="6"/>
  <c r="I2111" i="6"/>
  <c r="I2136" i="6"/>
  <c r="I2138" i="6"/>
  <c r="I2221" i="6"/>
  <c r="I2233" i="6"/>
  <c r="I2110" i="6"/>
  <c r="I2124" i="6"/>
  <c r="I2206" i="6"/>
  <c r="I2130" i="6"/>
  <c r="I2223" i="6"/>
  <c r="I2227" i="6"/>
  <c r="I2234" i="6"/>
  <c r="I2134" i="6"/>
  <c r="I2230" i="6"/>
  <c r="I2226" i="6"/>
  <c r="H2178" i="6"/>
  <c r="H2186" i="6"/>
  <c r="H2190" i="6"/>
  <c r="H2181" i="6"/>
  <c r="H2188" i="6"/>
  <c r="H2183" i="6"/>
  <c r="H2185" i="6"/>
  <c r="H2187" i="6"/>
  <c r="H2189" i="6"/>
  <c r="H2184" i="6"/>
  <c r="H2191" i="6"/>
  <c r="K2115" i="6"/>
  <c r="K2108" i="6"/>
  <c r="K2112" i="6"/>
  <c r="K2116" i="6"/>
  <c r="K2156" i="6"/>
  <c r="K2164" i="6"/>
  <c r="K2101" i="6"/>
  <c r="K2225" i="6"/>
  <c r="K2162" i="6"/>
  <c r="J2128" i="6"/>
  <c r="J2132" i="6"/>
  <c r="J2140" i="6"/>
  <c r="J2125" i="6"/>
  <c r="J2127" i="6"/>
  <c r="J2122" i="6"/>
  <c r="J2129" i="6"/>
  <c r="J2131" i="6"/>
  <c r="J2117" i="6"/>
  <c r="J2119" i="6"/>
  <c r="J2126" i="6"/>
  <c r="J2133" i="6"/>
  <c r="J2135" i="6"/>
  <c r="J2137" i="6"/>
  <c r="I2123" i="6"/>
  <c r="I2143" i="6"/>
  <c r="I2147" i="6"/>
  <c r="I2113" i="6"/>
  <c r="I2120" i="6"/>
  <c r="I2145" i="6"/>
  <c r="I2149" i="6"/>
  <c r="I2165" i="6"/>
  <c r="I2102" i="6"/>
  <c r="I2118" i="6"/>
  <c r="H2210" i="6"/>
  <c r="H2214" i="6"/>
  <c r="H2197" i="6"/>
  <c r="H2213" i="6"/>
  <c r="H2208" i="6"/>
  <c r="H2215" i="6"/>
  <c r="H2212" i="6"/>
  <c r="H2219" i="6"/>
  <c r="K2231" i="6"/>
  <c r="K2235" i="6"/>
  <c r="K2239" i="6"/>
  <c r="K2243" i="6"/>
  <c r="K2228" i="6"/>
  <c r="K2232" i="6"/>
  <c r="K2236" i="6"/>
  <c r="K2240" i="6"/>
  <c r="K2237" i="6"/>
  <c r="K2241" i="6"/>
  <c r="K2238" i="6"/>
  <c r="K2242" i="6"/>
  <c r="J2326" i="6"/>
  <c r="J2317" i="6"/>
  <c r="J2329" i="6"/>
  <c r="J2333" i="6"/>
  <c r="J2328" i="6"/>
  <c r="J2332" i="6"/>
  <c r="J2307" i="6"/>
  <c r="J2327" i="6"/>
  <c r="I2313" i="6"/>
  <c r="I2325" i="6"/>
  <c r="I2349" i="6"/>
  <c r="I2324" i="6"/>
  <c r="I2336" i="6"/>
  <c r="I2340" i="6"/>
  <c r="I2344" i="6"/>
  <c r="I2348" i="6"/>
  <c r="I2323" i="6"/>
  <c r="I2331" i="6"/>
  <c r="I2335" i="6"/>
  <c r="I2330" i="6"/>
  <c r="I2346" i="6"/>
  <c r="I2342" i="6"/>
  <c r="I2322" i="6"/>
  <c r="I2338" i="6"/>
  <c r="H2288" i="6"/>
  <c r="H2292" i="6"/>
  <c r="H2287" i="6"/>
  <c r="H2295" i="6"/>
  <c r="H2311" i="6"/>
  <c r="H2290" i="6"/>
  <c r="H2294" i="6"/>
  <c r="H2314" i="6"/>
  <c r="H2350" i="6"/>
  <c r="H2293" i="6"/>
  <c r="K2359" i="6"/>
  <c r="K2363" i="6"/>
  <c r="K2360" i="6"/>
  <c r="K2361" i="6"/>
  <c r="K2362" i="6"/>
  <c r="J2310" i="6"/>
  <c r="J2301" i="6"/>
  <c r="J2321" i="6"/>
  <c r="J2300" i="6"/>
  <c r="J2316" i="6"/>
  <c r="J2320" i="6"/>
  <c r="J2319" i="6"/>
  <c r="J2299" i="6"/>
  <c r="I2297" i="6"/>
  <c r="I2309" i="6"/>
  <c r="I2296" i="6"/>
  <c r="I2304" i="6"/>
  <c r="I2303" i="6"/>
  <c r="I2286" i="6"/>
  <c r="I2302" i="6"/>
  <c r="I2318" i="6"/>
  <c r="I2298" i="6"/>
  <c r="I2306" i="6"/>
  <c r="H2312" i="6"/>
  <c r="H2352" i="6"/>
  <c r="H2315" i="6"/>
  <c r="H2343" i="6"/>
  <c r="H2351" i="6"/>
  <c r="H2345" i="6"/>
  <c r="K2279" i="6"/>
  <c r="K2283" i="6"/>
  <c r="K2291" i="6"/>
  <c r="K2280" i="6"/>
  <c r="K2284" i="6"/>
  <c r="K2308" i="6"/>
  <c r="K2277" i="6"/>
  <c r="K2281" i="6"/>
  <c r="K2285" i="6"/>
  <c r="K2289" i="6"/>
  <c r="K2305" i="6"/>
  <c r="K2278" i="6"/>
  <c r="K2282" i="6"/>
  <c r="J2334" i="6"/>
  <c r="J2354" i="6"/>
  <c r="J2358" i="6"/>
  <c r="J2337" i="6"/>
  <c r="J2341" i="6"/>
  <c r="J2353" i="6"/>
  <c r="J2357" i="6"/>
  <c r="J2356" i="6"/>
  <c r="J2339" i="6"/>
  <c r="J2355" i="6"/>
  <c r="J2347" i="6"/>
  <c r="I2365" i="6"/>
  <c r="I2364" i="6"/>
  <c r="I2367" i="6"/>
  <c r="I2366" i="6"/>
  <c r="H2420" i="6"/>
  <c r="H2504" i="6"/>
  <c r="H2511" i="6"/>
  <c r="H2430" i="6"/>
  <c r="H2454" i="6"/>
  <c r="H2506" i="6"/>
  <c r="H2514" i="6"/>
  <c r="H2509" i="6"/>
  <c r="K2435" i="6"/>
  <c r="K2439" i="6"/>
  <c r="K2443" i="6"/>
  <c r="K2447" i="6"/>
  <c r="K2428" i="6"/>
  <c r="K2440" i="6"/>
  <c r="K2448" i="6"/>
  <c r="K2452" i="6"/>
  <c r="K2433" i="6"/>
  <c r="K2437" i="6"/>
  <c r="K2438" i="6"/>
  <c r="K2442" i="6"/>
  <c r="I2488" i="6"/>
  <c r="I2486" i="6"/>
  <c r="H2380" i="6"/>
  <c r="H2404" i="6"/>
  <c r="H2408" i="6"/>
  <c r="H2412" i="6"/>
  <c r="H2375" i="6"/>
  <c r="H2423" i="6"/>
  <c r="H2382" i="6"/>
  <c r="H2406" i="6"/>
  <c r="H2414" i="6"/>
  <c r="H2405" i="6"/>
  <c r="K2371" i="6"/>
  <c r="K2379" i="6"/>
  <c r="K2383" i="6"/>
  <c r="K2415" i="6"/>
  <c r="K2368" i="6"/>
  <c r="K2372" i="6"/>
  <c r="K2376" i="6"/>
  <c r="K2416" i="6"/>
  <c r="K2369" i="6"/>
  <c r="K2377" i="6"/>
  <c r="K2381" i="6"/>
  <c r="K2401" i="6"/>
  <c r="K2425" i="6"/>
  <c r="K2374" i="6"/>
  <c r="K2378" i="6"/>
  <c r="J2402" i="6"/>
  <c r="J2393" i="6"/>
  <c r="J2392" i="6"/>
  <c r="J2400" i="6"/>
  <c r="J2403" i="6"/>
  <c r="J2399" i="6"/>
  <c r="J2391" i="6"/>
  <c r="I2389" i="6"/>
  <c r="I2409" i="6"/>
  <c r="I2413" i="6"/>
  <c r="I2449" i="6"/>
  <c r="I2388" i="6"/>
  <c r="I2387" i="6"/>
  <c r="I2407" i="6"/>
  <c r="I2411" i="6"/>
  <c r="I2390" i="6"/>
  <c r="I2450" i="6"/>
  <c r="H2460" i="6"/>
  <c r="H2464" i="6"/>
  <c r="H2431" i="6"/>
  <c r="H2451" i="6"/>
  <c r="H2455" i="6"/>
  <c r="H2459" i="6"/>
  <c r="H2463" i="6"/>
  <c r="H2467" i="6"/>
  <c r="H2507" i="6"/>
  <c r="H2458" i="6"/>
  <c r="H2462" i="6"/>
  <c r="H2457" i="6"/>
  <c r="H2453" i="6"/>
  <c r="H2469" i="6"/>
  <c r="H2465" i="6"/>
  <c r="H2461" i="6"/>
  <c r="H2445" i="6"/>
  <c r="K2419" i="6"/>
  <c r="K2427" i="6"/>
  <c r="K2424" i="6"/>
  <c r="K2432" i="6"/>
  <c r="K2436" i="6"/>
  <c r="K2444" i="6"/>
  <c r="K2417" i="6"/>
  <c r="K2421" i="6"/>
  <c r="K2429" i="6"/>
  <c r="K2418" i="6"/>
  <c r="K2426" i="6"/>
  <c r="K2434" i="6"/>
  <c r="K2446" i="6"/>
  <c r="J2370" i="6"/>
  <c r="J2422" i="6"/>
  <c r="J2498" i="6"/>
  <c r="J2502" i="6"/>
  <c r="J2518" i="6"/>
  <c r="J2373" i="6"/>
  <c r="J2489" i="6"/>
  <c r="J2493" i="6"/>
  <c r="J2501" i="6"/>
  <c r="J2505" i="6"/>
  <c r="J2517" i="6"/>
  <c r="J2525" i="6"/>
  <c r="J2500" i="6"/>
  <c r="J2508" i="6"/>
  <c r="J2520" i="6"/>
  <c r="J2491" i="6"/>
  <c r="J2523" i="6"/>
  <c r="J2503" i="6"/>
  <c r="J2487" i="6"/>
  <c r="I2385" i="6"/>
  <c r="I2397" i="6"/>
  <c r="I2384" i="6"/>
  <c r="I2396" i="6"/>
  <c r="I2395" i="6"/>
  <c r="I2398" i="6"/>
  <c r="I2394" i="6"/>
  <c r="I2410" i="6"/>
  <c r="I2386" i="6"/>
  <c r="H2616" i="6"/>
  <c r="H2620" i="6"/>
  <c r="H2632" i="6"/>
  <c r="H2716" i="6"/>
  <c r="H2724" i="6"/>
  <c r="H2627" i="6"/>
  <c r="H2635" i="6"/>
  <c r="H2711" i="6"/>
  <c r="H2727" i="6"/>
  <c r="H2662" i="6"/>
  <c r="H2714" i="6"/>
  <c r="H2718" i="6"/>
  <c r="H2617" i="6"/>
  <c r="H2709" i="6"/>
  <c r="K2495" i="6"/>
  <c r="K2499" i="6"/>
  <c r="K2492" i="6"/>
  <c r="K2496" i="6"/>
  <c r="K2497" i="6"/>
  <c r="K2490" i="6"/>
  <c r="K2494" i="6"/>
  <c r="K2680" i="6"/>
  <c r="K2681" i="6"/>
  <c r="K2697" i="6"/>
  <c r="K2682" i="6"/>
  <c r="K2690" i="6"/>
  <c r="K2679" i="6"/>
  <c r="K2691" i="6"/>
  <c r="K2695" i="6"/>
  <c r="K2699" i="6"/>
  <c r="J2670" i="6"/>
  <c r="J2678" i="6"/>
  <c r="J2686" i="6"/>
  <c r="J2698" i="6"/>
  <c r="J2689" i="6"/>
  <c r="J2684" i="6"/>
  <c r="J2688" i="6"/>
  <c r="J2692" i="6"/>
  <c r="J2696" i="6"/>
  <c r="J2700" i="6"/>
  <c r="J2675" i="6"/>
  <c r="J2667" i="6"/>
  <c r="J2683" i="6"/>
  <c r="I2653" i="6"/>
  <c r="I2729" i="6"/>
  <c r="I2648" i="6"/>
  <c r="I2652" i="6"/>
  <c r="I2655" i="6"/>
  <c r="I2731" i="6"/>
  <c r="I2638" i="6"/>
  <c r="I2654" i="6"/>
  <c r="I2650" i="6"/>
  <c r="I2646" i="6"/>
  <c r="I2726" i="6"/>
  <c r="I2626" i="6"/>
  <c r="H2603" i="6"/>
  <c r="H2611" i="6"/>
  <c r="H2671" i="6"/>
  <c r="H2609" i="6"/>
  <c r="H2701" i="6"/>
  <c r="K2712" i="6"/>
  <c r="K2728" i="6"/>
  <c r="K2796" i="6"/>
  <c r="K2721" i="6"/>
  <c r="K2725" i="6"/>
  <c r="K2733" i="6"/>
  <c r="K2737" i="6"/>
  <c r="K2722" i="6"/>
  <c r="K2734" i="6"/>
  <c r="K2715" i="6"/>
  <c r="K2723" i="6"/>
  <c r="K2735" i="6"/>
  <c r="I2661" i="6"/>
  <c r="I2685" i="6"/>
  <c r="I2717" i="6"/>
  <c r="I2532" i="6"/>
  <c r="I2628" i="6"/>
  <c r="I2636" i="6"/>
  <c r="I2656" i="6"/>
  <c r="I2664" i="6"/>
  <c r="I2668" i="6"/>
  <c r="I2676" i="6"/>
  <c r="I2720" i="6"/>
  <c r="I2539" i="6"/>
  <c r="I2659" i="6"/>
  <c r="I2663" i="6"/>
  <c r="I2707" i="6"/>
  <c r="I2719" i="6"/>
  <c r="I2526" i="6"/>
  <c r="I2702" i="6"/>
  <c r="I2666" i="6"/>
  <c r="I2534" i="6"/>
  <c r="H2672" i="6"/>
  <c r="H2687" i="6"/>
  <c r="H2614" i="6"/>
  <c r="H2630" i="6"/>
  <c r="H2674" i="6"/>
  <c r="H2633" i="6"/>
  <c r="H2677" i="6"/>
  <c r="H2657" i="6"/>
  <c r="H2637" i="6"/>
  <c r="K2624" i="6"/>
  <c r="K2644" i="6"/>
  <c r="K2625" i="6"/>
  <c r="K2645" i="6"/>
  <c r="K2649" i="6"/>
  <c r="K2622" i="6"/>
  <c r="K2642" i="6"/>
  <c r="K2730" i="6"/>
  <c r="K2623" i="6"/>
  <c r="K2647" i="6"/>
  <c r="K2651" i="6"/>
  <c r="J2594" i="6"/>
  <c r="J2598" i="6"/>
  <c r="J2602" i="6"/>
  <c r="J2606" i="6"/>
  <c r="J2610" i="6"/>
  <c r="J2618" i="6"/>
  <c r="J2634" i="6"/>
  <c r="J2593" i="6"/>
  <c r="J2597" i="6"/>
  <c r="J2601" i="6"/>
  <c r="J2613" i="6"/>
  <c r="J2621" i="6"/>
  <c r="J2629" i="6"/>
  <c r="J2641" i="6"/>
  <c r="J2673" i="6"/>
  <c r="J2596" i="6"/>
  <c r="J2600" i="6"/>
  <c r="J2604" i="6"/>
  <c r="J2608" i="6"/>
  <c r="J2612" i="6"/>
  <c r="J2640" i="6"/>
  <c r="J2595" i="6"/>
  <c r="J2643" i="6"/>
  <c r="J2607" i="6"/>
  <c r="J2639" i="6"/>
  <c r="J2619" i="6"/>
  <c r="J2599" i="6"/>
  <c r="J2631" i="6"/>
  <c r="J2615" i="6"/>
  <c r="I2473" i="6"/>
  <c r="I2521" i="6"/>
  <c r="I2541" i="6"/>
  <c r="I2577" i="6"/>
  <c r="I2512" i="6"/>
  <c r="I2528" i="6"/>
  <c r="I2536" i="6"/>
  <c r="I2544" i="6"/>
  <c r="I2479" i="6"/>
  <c r="I2515" i="6"/>
  <c r="I2543" i="6"/>
  <c r="I2547" i="6"/>
  <c r="I2510" i="6"/>
  <c r="I2538" i="6"/>
  <c r="I2550" i="6"/>
  <c r="I2482" i="6"/>
  <c r="H2548" i="6"/>
  <c r="H2483" i="6"/>
  <c r="H2551" i="6"/>
  <c r="H2555" i="6"/>
  <c r="H2574" i="6"/>
  <c r="H2578" i="6"/>
  <c r="H2553" i="6"/>
  <c r="H2545" i="6"/>
  <c r="K2519" i="6"/>
  <c r="K2527" i="6"/>
  <c r="K2531" i="6"/>
  <c r="K2535" i="6"/>
  <c r="K2524" i="6"/>
  <c r="K2529" i="6"/>
  <c r="K2533" i="6"/>
  <c r="K2537" i="6"/>
  <c r="K2522" i="6"/>
  <c r="K2669" i="6"/>
  <c r="K2693" i="6"/>
  <c r="K2658" i="6"/>
  <c r="K2694" i="6"/>
  <c r="J2554" i="6"/>
  <c r="J2558" i="6"/>
  <c r="J2562" i="6"/>
  <c r="J2484" i="6"/>
  <c r="J2556" i="6"/>
  <c r="J2560" i="6"/>
  <c r="J2563" i="6"/>
  <c r="J2559" i="6"/>
  <c r="I2477" i="6"/>
  <c r="I2481" i="6"/>
  <c r="I2485" i="6"/>
  <c r="I2513" i="6"/>
  <c r="I2456" i="6"/>
  <c r="I2468" i="6"/>
  <c r="I2472" i="6"/>
  <c r="I2476" i="6"/>
  <c r="I2480" i="6"/>
  <c r="I2516" i="6"/>
  <c r="I2471" i="6"/>
  <c r="I2475" i="6"/>
  <c r="I2478" i="6"/>
  <c r="I2542" i="6"/>
  <c r="I2474" i="6"/>
  <c r="I2470" i="6"/>
  <c r="I2466" i="6"/>
  <c r="I2530" i="6"/>
  <c r="H2580" i="6"/>
  <c r="H2584" i="6"/>
  <c r="H2575" i="6"/>
  <c r="H2586" i="6"/>
  <c r="H2585" i="6"/>
  <c r="H2581" i="6"/>
  <c r="K2571" i="6"/>
  <c r="K2579" i="6"/>
  <c r="K2552" i="6"/>
  <c r="K2557" i="6"/>
  <c r="K2561" i="6"/>
  <c r="K2573" i="6"/>
  <c r="K2546" i="6"/>
  <c r="J2582" i="6"/>
  <c r="J2706" i="6"/>
  <c r="J2710" i="6"/>
  <c r="J2810" i="6"/>
  <c r="J2549" i="6"/>
  <c r="J2665" i="6"/>
  <c r="J2705" i="6"/>
  <c r="J2713" i="6"/>
  <c r="J2540" i="6"/>
  <c r="J2576" i="6"/>
  <c r="J2660" i="6"/>
  <c r="J2704" i="6"/>
  <c r="J2708" i="6"/>
  <c r="J2812" i="6"/>
  <c r="J2703" i="6"/>
  <c r="J2808" i="6"/>
  <c r="J2583" i="6"/>
  <c r="J2787" i="6"/>
  <c r="I2757" i="6"/>
  <c r="I2761" i="6"/>
  <c r="I2769" i="6"/>
  <c r="I2825" i="6"/>
  <c r="I2764" i="6"/>
  <c r="I2820" i="6"/>
  <c r="I2759" i="6"/>
  <c r="I2775" i="6"/>
  <c r="I2818" i="6"/>
  <c r="I2755" i="6"/>
  <c r="I2779" i="6"/>
  <c r="I2822" i="6"/>
  <c r="H2760" i="6"/>
  <c r="H2828" i="6"/>
  <c r="H2840" i="6"/>
  <c r="H2823" i="6"/>
  <c r="H2831" i="6"/>
  <c r="H2835" i="6"/>
  <c r="H2839" i="6"/>
  <c r="H2762" i="6"/>
  <c r="H2842" i="6"/>
  <c r="H2758" i="6"/>
  <c r="H2838" i="6"/>
  <c r="H2753" i="6"/>
  <c r="H2833" i="6"/>
  <c r="K2824" i="6"/>
  <c r="K2832" i="6"/>
  <c r="K2836" i="6"/>
  <c r="K2781" i="6"/>
  <c r="K2821" i="6"/>
  <c r="K2829" i="6"/>
  <c r="K2841" i="6"/>
  <c r="K2826" i="6"/>
  <c r="K2830" i="6"/>
  <c r="K2834" i="6"/>
  <c r="K2827" i="6"/>
  <c r="J2770" i="6"/>
  <c r="J2778" i="6"/>
  <c r="J2782" i="6"/>
  <c r="J2773" i="6"/>
  <c r="J2817" i="6"/>
  <c r="J2780" i="6"/>
  <c r="J2767" i="6"/>
  <c r="J2783" i="6"/>
  <c r="J2815" i="6"/>
  <c r="J2776" i="6"/>
  <c r="J2784" i="6"/>
  <c r="J2819" i="6"/>
  <c r="H2732" i="6"/>
  <c r="H2736" i="6"/>
  <c r="H2795" i="6"/>
  <c r="H2807" i="6"/>
  <c r="H2811" i="6"/>
  <c r="H2786" i="6"/>
  <c r="H2789" i="6"/>
  <c r="H2798" i="6"/>
  <c r="K2587" i="6"/>
  <c r="K2591" i="6"/>
  <c r="K2588" i="6"/>
  <c r="K2592" i="6"/>
  <c r="K2589" i="6"/>
  <c r="K2590" i="6"/>
  <c r="J2742" i="6"/>
  <c r="J2790" i="6"/>
  <c r="J2794" i="6"/>
  <c r="J2802" i="6"/>
  <c r="J2806" i="6"/>
  <c r="J2745" i="6"/>
  <c r="J2785" i="6"/>
  <c r="J2797" i="6"/>
  <c r="J2788" i="6"/>
  <c r="J2804" i="6"/>
  <c r="J2751" i="6"/>
  <c r="J2791" i="6"/>
  <c r="J2799" i="6"/>
  <c r="J2800" i="6"/>
  <c r="J2747" i="6"/>
  <c r="I2565" i="6"/>
  <c r="I2569" i="6"/>
  <c r="I2564" i="6"/>
  <c r="I2568" i="6"/>
  <c r="I2572" i="6"/>
  <c r="I2567" i="6"/>
  <c r="I2570" i="6"/>
  <c r="I2566" i="6"/>
  <c r="H2744" i="6"/>
  <c r="H2816" i="6"/>
  <c r="H2803" i="6"/>
  <c r="H2805" i="6"/>
  <c r="H2813" i="6"/>
  <c r="H2814" i="6"/>
  <c r="H2809" i="6"/>
  <c r="H2801" i="6"/>
  <c r="H2793" i="6"/>
  <c r="K2740" i="6"/>
  <c r="K2748" i="6"/>
  <c r="K2752" i="6"/>
  <c r="K2756" i="6"/>
  <c r="K2768" i="6"/>
  <c r="K2772" i="6"/>
  <c r="K2792" i="6"/>
  <c r="K2741" i="6"/>
  <c r="K2749" i="6"/>
  <c r="K2765" i="6"/>
  <c r="K2777" i="6"/>
  <c r="K2738" i="6"/>
  <c r="K2746" i="6"/>
  <c r="K2750" i="6"/>
  <c r="K2754" i="6"/>
  <c r="K2766" i="6"/>
  <c r="K2774" i="6"/>
  <c r="K2739" i="6"/>
  <c r="K2743" i="6"/>
  <c r="K2763" i="6"/>
  <c r="K2771" i="6"/>
  <c r="J2846" i="6"/>
  <c r="J2850" i="6"/>
  <c r="J2854" i="6"/>
  <c r="J2858" i="6"/>
  <c r="J2862" i="6"/>
  <c r="J2866" i="6"/>
  <c r="J2870" i="6"/>
  <c r="J2874" i="6"/>
  <c r="J2878" i="6"/>
  <c r="J2882" i="6"/>
  <c r="J2886" i="6"/>
  <c r="J2890" i="6"/>
  <c r="J2894" i="6"/>
  <c r="J2898" i="6"/>
  <c r="J2902" i="6"/>
  <c r="J2906" i="6"/>
  <c r="J2910" i="6"/>
  <c r="J2914" i="6"/>
  <c r="J2918" i="6"/>
  <c r="J2922" i="6"/>
  <c r="J2926" i="6"/>
  <c r="J2930" i="6"/>
  <c r="J2934" i="6"/>
  <c r="J2938" i="6"/>
  <c r="J2942" i="6"/>
  <c r="J2946" i="6"/>
  <c r="J2950" i="6"/>
  <c r="J2954" i="6"/>
  <c r="J2958" i="6"/>
  <c r="J2962" i="6"/>
  <c r="J2966" i="6"/>
  <c r="J2970" i="6"/>
  <c r="J2974" i="6"/>
  <c r="J2978" i="6"/>
  <c r="J2982" i="6"/>
  <c r="J2986" i="6"/>
  <c r="J2990" i="6"/>
  <c r="J2994" i="6"/>
  <c r="J2998" i="6"/>
  <c r="J3002" i="6"/>
  <c r="J2845" i="6"/>
  <c r="J2849" i="6"/>
  <c r="J2853" i="6"/>
  <c r="J2857" i="6"/>
  <c r="J2861" i="6"/>
  <c r="J2865" i="6"/>
  <c r="J2869" i="6"/>
  <c r="J2873" i="6"/>
  <c r="J2877" i="6"/>
  <c r="J2881" i="6"/>
  <c r="J2885" i="6"/>
  <c r="J2889" i="6"/>
  <c r="J2893" i="6"/>
  <c r="J2897" i="6"/>
  <c r="J2901" i="6"/>
  <c r="J2905" i="6"/>
  <c r="J2909" i="6"/>
  <c r="J2913" i="6"/>
  <c r="J2917" i="6"/>
  <c r="J2844" i="6"/>
  <c r="J2852" i="6"/>
  <c r="J2860" i="6"/>
  <c r="J2868" i="6"/>
  <c r="J2876" i="6"/>
  <c r="J2884" i="6"/>
  <c r="J2892" i="6"/>
  <c r="J2900" i="6"/>
  <c r="J2908" i="6"/>
  <c r="J2916" i="6"/>
  <c r="J2920" i="6"/>
  <c r="J2927" i="6"/>
  <c r="J2929" i="6"/>
  <c r="J2936" i="6"/>
  <c r="J2943" i="6"/>
  <c r="J2945" i="6"/>
  <c r="J2952" i="6"/>
  <c r="J2959" i="6"/>
  <c r="J2961" i="6"/>
  <c r="J2968" i="6"/>
  <c r="J2975" i="6"/>
  <c r="J2977" i="6"/>
  <c r="J2984" i="6"/>
  <c r="J2991" i="6"/>
  <c r="J2993" i="6"/>
  <c r="J3000" i="6"/>
  <c r="J3006" i="6"/>
  <c r="J3010" i="6"/>
  <c r="J3014" i="6"/>
  <c r="J3018" i="6"/>
  <c r="J3022" i="6"/>
  <c r="J3026" i="6"/>
  <c r="J3030" i="6"/>
  <c r="J3034" i="6"/>
  <c r="J3038" i="6"/>
  <c r="J3042" i="6"/>
  <c r="J3046" i="6"/>
  <c r="J3050" i="6"/>
  <c r="J3054" i="6"/>
  <c r="J3058" i="6"/>
  <c r="J3062" i="6"/>
  <c r="J3066" i="6"/>
  <c r="J3070" i="6"/>
  <c r="J3074" i="6"/>
  <c r="J3078" i="6"/>
  <c r="J3082" i="6"/>
  <c r="J3086" i="6"/>
  <c r="J3090" i="6"/>
  <c r="J3094" i="6"/>
  <c r="J3098" i="6"/>
  <c r="J3102" i="6"/>
  <c r="J3106" i="6"/>
  <c r="J3110" i="6"/>
  <c r="J3114" i="6"/>
  <c r="J3118" i="6"/>
  <c r="J3122" i="6"/>
  <c r="J3126" i="6"/>
  <c r="J3130" i="6"/>
  <c r="J3134" i="6"/>
  <c r="J3138" i="6"/>
  <c r="J3142" i="6"/>
  <c r="J3146" i="6"/>
  <c r="J3150" i="6"/>
  <c r="J3154" i="6"/>
  <c r="J3158" i="6"/>
  <c r="J3162" i="6"/>
  <c r="J3166" i="6"/>
  <c r="J3170" i="6"/>
  <c r="J3174" i="6"/>
  <c r="J3178" i="6"/>
  <c r="J3182" i="6"/>
  <c r="J3186" i="6"/>
  <c r="J3190" i="6"/>
  <c r="J3194" i="6"/>
  <c r="J3198" i="6"/>
  <c r="J3202" i="6"/>
  <c r="J3206" i="6"/>
  <c r="J3210" i="6"/>
  <c r="J3214" i="6"/>
  <c r="J3218" i="6"/>
  <c r="J3222" i="6"/>
  <c r="J3226" i="6"/>
  <c r="J3230" i="6"/>
  <c r="J3234" i="6"/>
  <c r="J3238" i="6"/>
  <c r="J3242" i="6"/>
  <c r="J3354" i="6"/>
  <c r="J3366" i="6"/>
  <c r="J2847" i="6"/>
  <c r="J2855" i="6"/>
  <c r="J2863" i="6"/>
  <c r="J2871" i="6"/>
  <c r="J2879" i="6"/>
  <c r="J2887" i="6"/>
  <c r="J2895" i="6"/>
  <c r="J2903" i="6"/>
  <c r="J2911" i="6"/>
  <c r="J2924" i="6"/>
  <c r="J2931" i="6"/>
  <c r="J2933" i="6"/>
  <c r="J2940" i="6"/>
  <c r="J2947" i="6"/>
  <c r="J2949" i="6"/>
  <c r="J2956" i="6"/>
  <c r="J2963" i="6"/>
  <c r="J2965" i="6"/>
  <c r="J2972" i="6"/>
  <c r="J2979" i="6"/>
  <c r="J2981" i="6"/>
  <c r="J2988" i="6"/>
  <c r="J2995" i="6"/>
  <c r="J2997" i="6"/>
  <c r="J3005" i="6"/>
  <c r="J3009" i="6"/>
  <c r="J3013" i="6"/>
  <c r="J3017" i="6"/>
  <c r="J3021" i="6"/>
  <c r="J3025" i="6"/>
  <c r="J3029" i="6"/>
  <c r="J3033" i="6"/>
  <c r="J3037" i="6"/>
  <c r="J3041" i="6"/>
  <c r="J3045" i="6"/>
  <c r="J3049" i="6"/>
  <c r="J3053" i="6"/>
  <c r="J3057" i="6"/>
  <c r="J3061" i="6"/>
  <c r="J3065" i="6"/>
  <c r="J3069" i="6"/>
  <c r="J3073" i="6"/>
  <c r="J3077" i="6"/>
  <c r="J3081" i="6"/>
  <c r="J3089" i="6"/>
  <c r="J3093" i="6"/>
  <c r="J3097" i="6"/>
  <c r="J3101" i="6"/>
  <c r="J3105" i="6"/>
  <c r="J3109" i="6"/>
  <c r="J3113" i="6"/>
  <c r="J3117" i="6"/>
  <c r="J3121" i="6"/>
  <c r="J3125" i="6"/>
  <c r="J3129" i="6"/>
  <c r="J3133" i="6"/>
  <c r="J3137" i="6"/>
  <c r="J3141" i="6"/>
  <c r="J3145" i="6"/>
  <c r="J3149" i="6"/>
  <c r="J3153" i="6"/>
  <c r="J3157" i="6"/>
  <c r="J3161" i="6"/>
  <c r="J3165" i="6"/>
  <c r="J3169" i="6"/>
  <c r="J3173" i="6"/>
  <c r="J3177" i="6"/>
  <c r="J3181" i="6"/>
  <c r="J3185" i="6"/>
  <c r="J3189" i="6"/>
  <c r="J3193" i="6"/>
  <c r="J3197" i="6"/>
  <c r="J3201" i="6"/>
  <c r="J3205" i="6"/>
  <c r="J3209" i="6"/>
  <c r="J3213" i="6"/>
  <c r="J3217" i="6"/>
  <c r="J3221" i="6"/>
  <c r="J3225" i="6"/>
  <c r="J3229" i="6"/>
  <c r="J3233" i="6"/>
  <c r="J3237" i="6"/>
  <c r="J3241" i="6"/>
  <c r="J3353" i="6"/>
  <c r="J3357" i="6"/>
  <c r="J3361" i="6"/>
  <c r="J3421" i="6"/>
  <c r="J2848" i="6"/>
  <c r="J2856" i="6"/>
  <c r="J2864" i="6"/>
  <c r="J2872" i="6"/>
  <c r="J2880" i="6"/>
  <c r="J2888" i="6"/>
  <c r="J2896" i="6"/>
  <c r="J2904" i="6"/>
  <c r="J2912" i="6"/>
  <c r="J2919" i="6"/>
  <c r="J2921" i="6"/>
  <c r="J2928" i="6"/>
  <c r="J2935" i="6"/>
  <c r="J2937" i="6"/>
  <c r="J2944" i="6"/>
  <c r="J2951" i="6"/>
  <c r="J2953" i="6"/>
  <c r="J2960" i="6"/>
  <c r="J2967" i="6"/>
  <c r="J2969" i="6"/>
  <c r="J2976" i="6"/>
  <c r="J2983" i="6"/>
  <c r="J2985" i="6"/>
  <c r="J2992" i="6"/>
  <c r="J2999" i="6"/>
  <c r="J3001" i="6"/>
  <c r="J3004" i="6"/>
  <c r="J3008" i="6"/>
  <c r="J3012" i="6"/>
  <c r="J3016" i="6"/>
  <c r="J3020" i="6"/>
  <c r="J3024" i="6"/>
  <c r="J3028" i="6"/>
  <c r="J3032" i="6"/>
  <c r="J3036" i="6"/>
  <c r="J3040" i="6"/>
  <c r="J3044" i="6"/>
  <c r="J3048" i="6"/>
  <c r="J3052" i="6"/>
  <c r="J3056" i="6"/>
  <c r="J3060" i="6"/>
  <c r="J3064" i="6"/>
  <c r="J3068" i="6"/>
  <c r="J3072" i="6"/>
  <c r="J3076" i="6"/>
  <c r="J3080" i="6"/>
  <c r="J3088" i="6"/>
  <c r="J3092" i="6"/>
  <c r="J3096" i="6"/>
  <c r="J3100" i="6"/>
  <c r="J3104" i="6"/>
  <c r="J3108" i="6"/>
  <c r="J3112" i="6"/>
  <c r="J3116" i="6"/>
  <c r="J3120" i="6"/>
  <c r="J3124" i="6"/>
  <c r="J3128" i="6"/>
  <c r="J3132" i="6"/>
  <c r="J3136" i="6"/>
  <c r="J3140" i="6"/>
  <c r="J3144" i="6"/>
  <c r="J3148" i="6"/>
  <c r="J3152" i="6"/>
  <c r="J3156" i="6"/>
  <c r="J3160" i="6"/>
  <c r="J3164" i="6"/>
  <c r="J3168" i="6"/>
  <c r="J3172" i="6"/>
  <c r="J3176" i="6"/>
  <c r="J3180" i="6"/>
  <c r="J3184" i="6"/>
  <c r="J3188" i="6"/>
  <c r="J3192" i="6"/>
  <c r="J3196" i="6"/>
  <c r="J3200" i="6"/>
  <c r="J3204" i="6"/>
  <c r="J3208" i="6"/>
  <c r="J3212" i="6"/>
  <c r="J3216" i="6"/>
  <c r="J3220" i="6"/>
  <c r="J3224" i="6"/>
  <c r="J3228" i="6"/>
  <c r="J3232" i="6"/>
  <c r="J3236" i="6"/>
  <c r="J3240" i="6"/>
  <c r="J3244" i="6"/>
  <c r="J3360" i="6"/>
  <c r="J3388" i="6"/>
  <c r="J3400" i="6"/>
  <c r="J2859" i="6"/>
  <c r="J2891" i="6"/>
  <c r="J2957" i="6"/>
  <c r="J2964" i="6"/>
  <c r="J2971" i="6"/>
  <c r="J3011" i="6"/>
  <c r="J3027" i="6"/>
  <c r="J3043" i="6"/>
  <c r="J3059" i="6"/>
  <c r="J3075" i="6"/>
  <c r="J3091" i="6"/>
  <c r="J3107" i="6"/>
  <c r="J3123" i="6"/>
  <c r="J3139" i="6"/>
  <c r="J3155" i="6"/>
  <c r="J3171" i="6"/>
  <c r="J3187" i="6"/>
  <c r="J3203" i="6"/>
  <c r="J3219" i="6"/>
  <c r="J3235" i="6"/>
  <c r="J2851" i="6"/>
  <c r="J2883" i="6"/>
  <c r="J2915" i="6"/>
  <c r="J2923" i="6"/>
  <c r="J2973" i="6"/>
  <c r="J2980" i="6"/>
  <c r="J2987" i="6"/>
  <c r="J3007" i="6"/>
  <c r="J3023" i="6"/>
  <c r="J3039" i="6"/>
  <c r="J3055" i="6"/>
  <c r="J3071" i="6"/>
  <c r="J3087" i="6"/>
  <c r="J3103" i="6"/>
  <c r="J3119" i="6"/>
  <c r="J3135" i="6"/>
  <c r="J3151" i="6"/>
  <c r="J3167" i="6"/>
  <c r="J3183" i="6"/>
  <c r="J3199" i="6"/>
  <c r="J3215" i="6"/>
  <c r="J3231" i="6"/>
  <c r="J3359" i="6"/>
  <c r="J2843" i="6"/>
  <c r="J2875" i="6"/>
  <c r="J2907" i="6"/>
  <c r="J2925" i="6"/>
  <c r="J2932" i="6"/>
  <c r="J2939" i="6"/>
  <c r="J2989" i="6"/>
  <c r="J2996" i="6"/>
  <c r="J3003" i="6"/>
  <c r="J3019" i="6"/>
  <c r="J3035" i="6"/>
  <c r="J3051" i="6"/>
  <c r="J3067" i="6"/>
  <c r="J3083" i="6"/>
  <c r="J3099" i="6"/>
  <c r="J3115" i="6"/>
  <c r="J3131" i="6"/>
  <c r="J3147" i="6"/>
  <c r="J3163" i="6"/>
  <c r="J3179" i="6"/>
  <c r="J3195" i="6"/>
  <c r="J3211" i="6"/>
  <c r="J3227" i="6"/>
  <c r="J3243" i="6"/>
  <c r="J3355" i="6"/>
  <c r="J3387" i="6"/>
  <c r="J2867" i="6"/>
  <c r="J2899" i="6"/>
  <c r="J2941" i="6"/>
  <c r="J2948" i="6"/>
  <c r="J2955" i="6"/>
  <c r="J3015" i="6"/>
  <c r="J3031" i="6"/>
  <c r="J3047" i="6"/>
  <c r="J3063" i="6"/>
  <c r="J3079" i="6"/>
  <c r="J3095" i="6"/>
  <c r="J3111" i="6"/>
  <c r="J3127" i="6"/>
  <c r="J3143" i="6"/>
  <c r="J3159" i="6"/>
  <c r="J3175" i="6"/>
  <c r="J3191" i="6"/>
  <c r="J3207" i="6"/>
  <c r="J3223" i="6"/>
  <c r="J3239" i="6"/>
  <c r="J3255" i="6"/>
  <c r="J3351" i="6"/>
  <c r="J3415" i="6"/>
  <c r="I3245" i="6"/>
  <c r="I3249" i="6"/>
  <c r="I3253" i="6"/>
  <c r="I3257" i="6"/>
  <c r="I3261" i="6"/>
  <c r="I3265" i="6"/>
  <c r="I3269" i="6"/>
  <c r="I3273" i="6"/>
  <c r="I3277" i="6"/>
  <c r="I3281" i="6"/>
  <c r="I3285" i="6"/>
  <c r="I3289" i="6"/>
  <c r="I3293" i="6"/>
  <c r="I3297" i="6"/>
  <c r="I3301" i="6"/>
  <c r="I3305" i="6"/>
  <c r="I3309" i="6"/>
  <c r="I3313" i="6"/>
  <c r="I3317" i="6"/>
  <c r="I3321" i="6"/>
  <c r="I3325" i="6"/>
  <c r="I3329" i="6"/>
  <c r="I3333" i="6"/>
  <c r="I3337" i="6"/>
  <c r="I3341" i="6"/>
  <c r="I3345" i="6"/>
  <c r="I3349" i="6"/>
  <c r="I3389" i="6"/>
  <c r="I3248" i="6"/>
  <c r="I3252" i="6"/>
  <c r="I3256" i="6"/>
  <c r="I3260" i="6"/>
  <c r="I3264" i="6"/>
  <c r="I3268" i="6"/>
  <c r="I3272" i="6"/>
  <c r="I3276" i="6"/>
  <c r="I3280" i="6"/>
  <c r="I3284" i="6"/>
  <c r="I3288" i="6"/>
  <c r="I3292" i="6"/>
  <c r="I3296" i="6"/>
  <c r="I3300" i="6"/>
  <c r="I3304" i="6"/>
  <c r="I3308" i="6"/>
  <c r="I3312" i="6"/>
  <c r="I3316" i="6"/>
  <c r="I3320" i="6"/>
  <c r="I3324" i="6"/>
  <c r="I3328" i="6"/>
  <c r="I3332" i="6"/>
  <c r="I3336" i="6"/>
  <c r="I3340" i="6"/>
  <c r="I3344" i="6"/>
  <c r="I3348" i="6"/>
  <c r="I3352" i="6"/>
  <c r="I3356" i="6"/>
  <c r="I3247" i="6"/>
  <c r="I3251" i="6"/>
  <c r="I3259" i="6"/>
  <c r="I3263" i="6"/>
  <c r="I3267" i="6"/>
  <c r="I3271" i="6"/>
  <c r="I3275" i="6"/>
  <c r="I3279" i="6"/>
  <c r="I3283" i="6"/>
  <c r="I3287" i="6"/>
  <c r="I3291" i="6"/>
  <c r="I3295" i="6"/>
  <c r="I3299" i="6"/>
  <c r="I3303" i="6"/>
  <c r="I3307" i="6"/>
  <c r="I3311" i="6"/>
  <c r="I3315" i="6"/>
  <c r="I3319" i="6"/>
  <c r="I3323" i="6"/>
  <c r="I3327" i="6"/>
  <c r="I3331" i="6"/>
  <c r="I3335" i="6"/>
  <c r="I3339" i="6"/>
  <c r="I3343" i="6"/>
  <c r="I3347" i="6"/>
  <c r="I3246" i="6"/>
  <c r="I3262" i="6"/>
  <c r="I3278" i="6"/>
  <c r="I3294" i="6"/>
  <c r="I3310" i="6"/>
  <c r="I3326" i="6"/>
  <c r="I3342" i="6"/>
  <c r="I3258" i="6"/>
  <c r="I3274" i="6"/>
  <c r="I3290" i="6"/>
  <c r="I3306" i="6"/>
  <c r="I3322" i="6"/>
  <c r="I3338" i="6"/>
  <c r="I3254" i="6"/>
  <c r="I3270" i="6"/>
  <c r="I3286" i="6"/>
  <c r="I3302" i="6"/>
  <c r="I3318" i="6"/>
  <c r="I3334" i="6"/>
  <c r="I3350" i="6"/>
  <c r="I3250" i="6"/>
  <c r="I3266" i="6"/>
  <c r="I3282" i="6"/>
  <c r="I3298" i="6"/>
  <c r="I3314" i="6"/>
  <c r="I3330" i="6"/>
  <c r="I3346" i="6"/>
  <c r="I3362" i="6"/>
  <c r="K3084" i="6"/>
  <c r="K3085" i="6"/>
  <c r="K3358" i="6"/>
  <c r="K3403" i="6"/>
  <c r="K3401" i="6"/>
  <c r="J3370" i="6"/>
  <c r="J3364" i="6"/>
  <c r="J3396" i="6"/>
  <c r="I3393" i="6"/>
  <c r="I3395" i="6"/>
  <c r="I3479" i="6"/>
  <c r="I3390" i="6"/>
  <c r="I3398" i="6"/>
  <c r="H3380" i="6"/>
  <c r="H3378" i="6"/>
  <c r="H3369" i="6"/>
  <c r="H3365" i="6"/>
  <c r="K3422" i="6"/>
  <c r="K3423" i="6"/>
  <c r="K3404" i="6"/>
  <c r="K3408" i="6"/>
  <c r="K3424" i="6"/>
  <c r="K3417" i="6"/>
  <c r="J3418" i="6"/>
  <c r="J3405" i="6"/>
  <c r="J3409" i="6"/>
  <c r="J3416" i="6"/>
  <c r="J3480" i="6"/>
  <c r="J3391" i="6"/>
  <c r="H3392" i="6"/>
  <c r="H3419" i="6"/>
  <c r="H3394" i="6"/>
  <c r="K3367" i="6"/>
  <c r="K3379" i="6"/>
  <c r="K3381" i="6"/>
  <c r="J3374" i="6"/>
  <c r="J3372" i="6"/>
  <c r="J3512" i="6"/>
  <c r="I3373" i="6"/>
  <c r="I3375" i="6"/>
  <c r="H3412" i="6"/>
  <c r="H3406" i="6"/>
  <c r="H3410" i="6"/>
  <c r="H3481" i="6"/>
  <c r="H3425" i="6"/>
  <c r="J3382" i="6"/>
  <c r="J3371" i="6"/>
  <c r="I3465" i="6"/>
  <c r="I3485" i="6"/>
  <c r="I3468" i="6"/>
  <c r="I3472" i="6"/>
  <c r="I3488" i="6"/>
  <c r="I3491" i="6"/>
  <c r="H3500" i="6"/>
  <c r="H3399" i="6"/>
  <c r="H3483" i="6"/>
  <c r="H3499" i="6"/>
  <c r="H3486" i="6"/>
  <c r="H3490" i="6"/>
  <c r="H3397" i="6"/>
  <c r="H3493" i="6"/>
  <c r="H3501" i="6"/>
  <c r="K3430" i="6"/>
  <c r="K3438" i="6"/>
  <c r="K3466" i="6"/>
  <c r="K3474" i="6"/>
  <c r="K3435" i="6"/>
  <c r="K3433" i="6"/>
  <c r="K3437" i="6"/>
  <c r="K3469" i="6"/>
  <c r="K3477" i="6"/>
  <c r="J3494" i="6"/>
  <c r="J3498" i="6"/>
  <c r="J3518" i="6"/>
  <c r="J3496" i="6"/>
  <c r="I3420" i="6"/>
  <c r="I3484" i="6"/>
  <c r="I3471" i="6"/>
  <c r="I3487" i="6"/>
  <c r="I3482" i="6"/>
  <c r="H3444" i="6"/>
  <c r="H3448" i="6"/>
  <c r="H3456" i="6"/>
  <c r="H3443" i="6"/>
  <c r="H3450" i="6"/>
  <c r="H3454" i="6"/>
  <c r="H3449" i="6"/>
  <c r="H3453" i="6"/>
  <c r="K3458" i="6"/>
  <c r="K3462" i="6"/>
  <c r="K3455" i="6"/>
  <c r="K3463" i="6"/>
  <c r="K3460" i="6"/>
  <c r="K3464" i="6"/>
  <c r="K3497" i="6"/>
  <c r="J3442" i="6"/>
  <c r="J3446" i="6"/>
  <c r="J3478" i="6"/>
  <c r="J3441" i="6"/>
  <c r="J3445" i="6"/>
  <c r="J3436" i="6"/>
  <c r="J3440" i="6"/>
  <c r="J3475" i="6"/>
  <c r="J3439" i="6"/>
  <c r="J3451" i="6"/>
  <c r="I3457" i="6"/>
  <c r="I3461" i="6"/>
  <c r="I3489" i="6"/>
  <c r="I3452" i="6"/>
  <c r="I3476" i="6"/>
  <c r="I3492" i="6"/>
  <c r="I3447" i="6"/>
  <c r="I3459" i="6"/>
  <c r="I3467" i="6"/>
  <c r="I3495" i="6"/>
  <c r="I3470" i="6"/>
  <c r="H3427" i="6"/>
  <c r="H3431" i="6"/>
  <c r="H3434" i="6"/>
  <c r="H3429" i="6"/>
  <c r="K3414" i="6"/>
  <c r="K3426" i="6"/>
  <c r="K3407" i="6"/>
  <c r="K3411" i="6"/>
  <c r="K3428" i="6"/>
  <c r="K3432" i="6"/>
  <c r="K3413" i="6"/>
  <c r="K3473" i="6"/>
  <c r="J3506" i="6"/>
  <c r="J3510" i="6"/>
  <c r="J3505" i="6"/>
  <c r="J3509" i="6"/>
  <c r="J3504" i="6"/>
  <c r="J3508" i="6"/>
  <c r="J3507" i="6"/>
  <c r="J3503" i="6"/>
  <c r="J3511" i="6"/>
  <c r="I3385" i="6"/>
  <c r="I3376" i="6"/>
  <c r="I3383" i="6"/>
  <c r="I3515" i="6"/>
  <c r="H3624" i="6"/>
  <c r="H3640" i="6"/>
  <c r="H3521" i="6"/>
  <c r="H3529" i="6"/>
  <c r="H3537" i="6"/>
  <c r="H3639" i="6"/>
  <c r="H3527" i="6"/>
  <c r="H3575" i="6"/>
  <c r="H3618" i="6"/>
  <c r="H3627" i="6"/>
  <c r="K3514" i="6"/>
  <c r="K3582" i="6"/>
  <c r="K3519" i="6"/>
  <c r="K3520" i="6"/>
  <c r="K3580" i="6"/>
  <c r="K3577" i="6"/>
  <c r="J3502" i="6"/>
  <c r="J3530" i="6"/>
  <c r="J3622" i="6"/>
  <c r="J3377" i="6"/>
  <c r="J3513" i="6"/>
  <c r="J3517" i="6"/>
  <c r="J3516" i="6"/>
  <c r="J3528" i="6"/>
  <c r="J3625" i="6"/>
  <c r="J3576" i="6"/>
  <c r="J3621" i="6"/>
  <c r="I3384" i="6"/>
  <c r="I3386" i="6"/>
  <c r="I3626" i="6"/>
  <c r="I3623" i="6"/>
  <c r="H3532" i="6"/>
  <c r="H3628" i="6"/>
  <c r="H3632" i="6"/>
  <c r="H3652" i="6"/>
  <c r="H3523" i="6"/>
  <c r="H3645" i="6"/>
  <c r="H3647" i="6"/>
  <c r="H3630" i="6"/>
  <c r="H3634" i="6"/>
  <c r="H3641" i="6"/>
  <c r="H3643" i="6"/>
  <c r="K3670" i="6"/>
  <c r="K3674" i="6"/>
  <c r="K3678" i="6"/>
  <c r="K3667" i="6"/>
  <c r="K3671" i="6"/>
  <c r="K3675" i="6"/>
  <c r="K3687" i="6"/>
  <c r="K3699" i="6"/>
  <c r="K3668" i="6"/>
  <c r="K3672" i="6"/>
  <c r="K3676" i="6"/>
  <c r="K3680" i="6"/>
  <c r="K3669" i="6"/>
  <c r="K3673" i="6"/>
  <c r="K3677" i="6"/>
  <c r="J3522" i="6"/>
  <c r="J3574" i="6"/>
  <c r="J3578" i="6"/>
  <c r="J3586" i="6"/>
  <c r="J3602" i="6"/>
  <c r="J3584" i="6"/>
  <c r="J3591" i="6"/>
  <c r="J3593" i="6"/>
  <c r="J3573" i="6"/>
  <c r="J3581" i="6"/>
  <c r="J3595" i="6"/>
  <c r="J3597" i="6"/>
  <c r="J3571" i="6"/>
  <c r="J3583" i="6"/>
  <c r="J3592" i="6"/>
  <c r="J3569" i="6"/>
  <c r="J3589" i="6"/>
  <c r="J3603" i="6"/>
  <c r="J3619" i="6"/>
  <c r="I3565" i="6"/>
  <c r="I3605" i="6"/>
  <c r="I3617" i="6"/>
  <c r="I3567" i="6"/>
  <c r="I3562" i="6"/>
  <c r="I3544" i="6"/>
  <c r="I3590" i="6"/>
  <c r="I3599" i="6"/>
  <c r="I3615" i="6"/>
  <c r="I3594" i="6"/>
  <c r="I3596" i="6"/>
  <c r="I3564" i="6"/>
  <c r="I3598" i="6"/>
  <c r="I3600" i="6"/>
  <c r="I3616" i="6"/>
  <c r="H3684" i="6"/>
  <c r="H3688" i="6"/>
  <c r="H3692" i="6"/>
  <c r="H3696" i="6"/>
  <c r="H3679" i="6"/>
  <c r="H3683" i="6"/>
  <c r="H3691" i="6"/>
  <c r="H3695" i="6"/>
  <c r="H3682" i="6"/>
  <c r="H3686" i="6"/>
  <c r="H3690" i="6"/>
  <c r="H3694" i="6"/>
  <c r="H3698" i="6"/>
  <c r="H3681" i="6"/>
  <c r="H3685" i="6"/>
  <c r="H3689" i="6"/>
  <c r="H3693" i="6"/>
  <c r="H3697" i="6"/>
  <c r="K3526" i="6"/>
  <c r="K3534" i="6"/>
  <c r="K3646" i="6"/>
  <c r="K3650" i="6"/>
  <c r="K3547" i="6"/>
  <c r="K3559" i="6"/>
  <c r="K3644" i="6"/>
  <c r="K3656" i="6"/>
  <c r="K3533" i="6"/>
  <c r="K3553" i="6"/>
  <c r="K3557" i="6"/>
  <c r="K3561" i="6"/>
  <c r="K3629" i="6"/>
  <c r="K3649" i="6"/>
  <c r="K3653" i="6"/>
  <c r="K3657" i="6"/>
  <c r="J3606" i="6"/>
  <c r="J3610" i="6"/>
  <c r="J3614" i="6"/>
  <c r="J3607" i="6"/>
  <c r="J3609" i="6"/>
  <c r="J3604" i="6"/>
  <c r="J3611" i="6"/>
  <c r="J3613" i="6"/>
  <c r="J3601" i="6"/>
  <c r="J3608" i="6"/>
  <c r="J3612" i="6"/>
  <c r="I3585" i="6"/>
  <c r="I3524" i="6"/>
  <c r="I3531" i="6"/>
  <c r="I3535" i="6"/>
  <c r="I3539" i="6"/>
  <c r="I3538" i="6"/>
  <c r="I3579" i="6"/>
  <c r="I3587" i="6"/>
  <c r="I3648" i="6"/>
  <c r="H3540" i="6"/>
  <c r="H3548" i="6"/>
  <c r="H3552" i="6"/>
  <c r="H3556" i="6"/>
  <c r="H3560" i="6"/>
  <c r="H3542" i="6"/>
  <c r="H3550" i="6"/>
  <c r="H3554" i="6"/>
  <c r="H3558" i="6"/>
  <c r="H3549" i="6"/>
  <c r="H3555" i="6"/>
  <c r="H3563" i="6"/>
  <c r="H3545" i="6"/>
  <c r="H3551" i="6"/>
  <c r="K3546" i="6"/>
  <c r="K3566" i="6"/>
  <c r="K3570" i="6"/>
  <c r="K3543" i="6"/>
  <c r="K3536" i="6"/>
  <c r="K3568" i="6"/>
  <c r="K3572" i="6"/>
  <c r="K3588" i="6"/>
  <c r="K3525" i="6"/>
  <c r="K3541" i="6"/>
  <c r="J3638" i="6"/>
  <c r="J3642" i="6"/>
  <c r="J3620" i="6"/>
  <c r="J3636" i="6"/>
  <c r="J3631" i="6"/>
  <c r="J3633" i="6"/>
  <c r="J3635" i="6"/>
  <c r="J3637" i="6"/>
  <c r="I3661" i="6"/>
  <c r="I3659" i="6"/>
  <c r="I3665" i="6"/>
  <c r="I3654" i="6"/>
  <c r="I3664" i="6"/>
  <c r="I3651" i="6"/>
  <c r="I3658" i="6"/>
  <c r="I3660" i="6"/>
  <c r="I3663" i="6"/>
  <c r="I3655" i="6"/>
  <c r="I3662" i="6"/>
  <c r="I3666" i="6"/>
  <c r="H3740" i="6"/>
  <c r="H3752" i="6"/>
  <c r="H3756" i="6"/>
  <c r="H3751" i="6"/>
  <c r="H3755" i="6"/>
  <c r="H3730" i="6"/>
  <c r="H3750" i="6"/>
  <c r="H3749" i="6"/>
  <c r="K3746" i="6"/>
  <c r="K3754" i="6"/>
  <c r="K3758" i="6"/>
  <c r="K3747" i="6"/>
  <c r="K3759" i="6"/>
  <c r="K3763" i="6"/>
  <c r="K3767" i="6"/>
  <c r="K3771" i="6"/>
  <c r="K3736" i="6"/>
  <c r="K3748" i="6"/>
  <c r="K3772" i="6"/>
  <c r="K3745" i="6"/>
  <c r="K3753" i="6"/>
  <c r="K3761" i="6"/>
  <c r="K3765" i="6"/>
  <c r="K3769" i="6"/>
  <c r="J3710" i="6"/>
  <c r="J3718" i="6"/>
  <c r="J3734" i="6"/>
  <c r="J3713" i="6"/>
  <c r="J3717" i="6"/>
  <c r="J3737" i="6"/>
  <c r="J3773" i="6"/>
  <c r="J3716" i="6"/>
  <c r="J3711" i="6"/>
  <c r="J3715" i="6"/>
  <c r="I3785" i="6"/>
  <c r="I3784" i="6"/>
  <c r="I3783" i="6"/>
  <c r="I3782" i="6"/>
  <c r="I3786" i="6"/>
  <c r="H3724" i="6"/>
  <c r="H3744" i="6"/>
  <c r="H3723" i="6"/>
  <c r="H3739" i="6"/>
  <c r="H3743" i="6"/>
  <c r="H3722" i="6"/>
  <c r="H3742" i="6"/>
  <c r="H3733" i="6"/>
  <c r="K3726" i="6"/>
  <c r="K3719" i="6"/>
  <c r="K3727" i="6"/>
  <c r="K3720" i="6"/>
  <c r="K3732" i="6"/>
  <c r="K3709" i="6"/>
  <c r="K3721" i="6"/>
  <c r="K3725" i="6"/>
  <c r="K3729" i="6"/>
  <c r="K3741" i="6"/>
  <c r="J3738" i="6"/>
  <c r="J3766" i="6"/>
  <c r="J3774" i="6"/>
  <c r="J3768" i="6"/>
  <c r="J3735" i="6"/>
  <c r="J3775" i="6"/>
  <c r="I3701" i="6"/>
  <c r="I3705" i="6"/>
  <c r="I3700" i="6"/>
  <c r="I3704" i="6"/>
  <c r="I3708" i="6"/>
  <c r="I3712" i="6"/>
  <c r="I3728" i="6"/>
  <c r="I3703" i="6"/>
  <c r="I3707" i="6"/>
  <c r="I3731" i="6"/>
  <c r="I3702" i="6"/>
  <c r="I3706" i="6"/>
  <c r="I3714" i="6"/>
  <c r="H3760" i="6"/>
  <c r="H3764" i="6"/>
  <c r="H3776" i="6"/>
  <c r="H3780" i="6"/>
  <c r="H3779" i="6"/>
  <c r="H3762" i="6"/>
  <c r="H3770" i="6"/>
  <c r="H3778" i="6"/>
  <c r="H3757" i="6"/>
  <c r="H3777" i="6"/>
  <c r="H3781" i="6"/>
  <c r="K3790" i="6"/>
  <c r="K3787" i="6"/>
  <c r="K3788" i="6"/>
  <c r="K3789" i="6"/>
  <c r="J3934" i="6"/>
  <c r="J3853" i="6"/>
  <c r="J3877" i="6"/>
  <c r="J3929" i="6"/>
  <c r="J3937" i="6"/>
  <c r="J3932" i="6"/>
  <c r="J3843" i="6"/>
  <c r="J3927" i="6"/>
  <c r="I3861" i="6"/>
  <c r="I3865" i="6"/>
  <c r="I3856" i="6"/>
  <c r="I3860" i="6"/>
  <c r="I3851" i="6"/>
  <c r="I3863" i="6"/>
  <c r="I3871" i="6"/>
  <c r="I3875" i="6"/>
  <c r="I3858" i="6"/>
  <c r="I3862" i="6"/>
  <c r="I3866" i="6"/>
  <c r="I3870" i="6"/>
  <c r="K3911" i="6"/>
  <c r="K3909" i="6"/>
  <c r="J3798" i="6"/>
  <c r="J3846" i="6"/>
  <c r="J3805" i="6"/>
  <c r="J3829" i="6"/>
  <c r="J3837" i="6"/>
  <c r="J3828" i="6"/>
  <c r="J3803" i="6"/>
  <c r="J3827" i="6"/>
  <c r="J3831" i="6"/>
  <c r="J3835" i="6"/>
  <c r="I3797" i="6"/>
  <c r="I3801" i="6"/>
  <c r="I3792" i="6"/>
  <c r="I3800" i="6"/>
  <c r="I3804" i="6"/>
  <c r="I3824" i="6"/>
  <c r="I3848" i="6"/>
  <c r="I3791" i="6"/>
  <c r="I3795" i="6"/>
  <c r="I3799" i="6"/>
  <c r="I3839" i="6"/>
  <c r="I3794" i="6"/>
  <c r="I3802" i="6"/>
  <c r="I3806" i="6"/>
  <c r="I3838" i="6"/>
  <c r="H3816" i="6"/>
  <c r="H3815" i="6"/>
  <c r="H3823" i="6"/>
  <c r="H3814" i="6"/>
  <c r="H3822" i="6"/>
  <c r="H3826" i="6"/>
  <c r="H3825" i="6"/>
  <c r="K3810" i="6"/>
  <c r="K3830" i="6"/>
  <c r="K3834" i="6"/>
  <c r="K3811" i="6"/>
  <c r="K3812" i="6"/>
  <c r="K3832" i="6"/>
  <c r="K3836" i="6"/>
  <c r="K3872" i="6"/>
  <c r="K3813" i="6"/>
  <c r="K3873" i="6"/>
  <c r="J3854" i="6"/>
  <c r="J3874" i="6"/>
  <c r="J3878" i="6"/>
  <c r="J3882" i="6"/>
  <c r="J3886" i="6"/>
  <c r="J3890" i="6"/>
  <c r="J3930" i="6"/>
  <c r="J3881" i="6"/>
  <c r="J3885" i="6"/>
  <c r="J3868" i="6"/>
  <c r="J3876" i="6"/>
  <c r="J3880" i="6"/>
  <c r="J3884" i="6"/>
  <c r="J3888" i="6"/>
  <c r="J3892" i="6"/>
  <c r="J3883" i="6"/>
  <c r="J3887" i="6"/>
  <c r="I3841" i="6"/>
  <c r="I3849" i="6"/>
  <c r="I3857" i="6"/>
  <c r="I3869" i="6"/>
  <c r="I3840" i="6"/>
  <c r="I3844" i="6"/>
  <c r="I3852" i="6"/>
  <c r="I3847" i="6"/>
  <c r="I3855" i="6"/>
  <c r="I3859" i="6"/>
  <c r="I3867" i="6"/>
  <c r="I3842" i="6"/>
  <c r="I3850" i="6"/>
  <c r="H3796" i="6"/>
  <c r="H3912" i="6"/>
  <c r="H3916" i="6"/>
  <c r="H3924" i="6"/>
  <c r="H3928" i="6"/>
  <c r="H3940" i="6"/>
  <c r="H3948" i="6"/>
  <c r="H3923" i="6"/>
  <c r="H3931" i="6"/>
  <c r="H3943" i="6"/>
  <c r="H3910" i="6"/>
  <c r="H3914" i="6"/>
  <c r="H3926" i="6"/>
  <c r="H3946" i="6"/>
  <c r="H3793" i="6"/>
  <c r="H3845" i="6"/>
  <c r="H3921" i="6"/>
  <c r="H3925" i="6"/>
  <c r="H3941" i="6"/>
  <c r="K3818" i="6"/>
  <c r="K3807" i="6"/>
  <c r="K3819" i="6"/>
  <c r="K3808" i="6"/>
  <c r="K3820" i="6"/>
  <c r="K3809" i="6"/>
  <c r="K3817" i="6"/>
  <c r="K3821" i="6"/>
  <c r="K3833" i="6"/>
  <c r="J4050" i="6"/>
  <c r="J4058" i="6"/>
  <c r="J4134" i="6"/>
  <c r="J4150" i="6"/>
  <c r="J4085" i="6"/>
  <c r="J4137" i="6"/>
  <c r="J4141" i="6"/>
  <c r="J4040" i="6"/>
  <c r="J4132" i="6"/>
  <c r="J4039" i="6"/>
  <c r="J4043" i="6"/>
  <c r="J4055" i="6"/>
  <c r="J4139" i="6"/>
  <c r="J4147" i="6"/>
  <c r="I3913" i="6"/>
  <c r="I3917" i="6"/>
  <c r="I4105" i="6"/>
  <c r="I4113" i="6"/>
  <c r="I3920" i="6"/>
  <c r="I4104" i="6"/>
  <c r="I4120" i="6"/>
  <c r="I3915" i="6"/>
  <c r="I3919" i="6"/>
  <c r="I4103" i="6"/>
  <c r="I3918" i="6"/>
  <c r="I3922" i="6"/>
  <c r="I4102" i="6"/>
  <c r="I4114" i="6"/>
  <c r="I4118" i="6"/>
  <c r="I4122" i="6"/>
  <c r="H4112" i="6"/>
  <c r="H4107" i="6"/>
  <c r="H4111" i="6"/>
  <c r="H4115" i="6"/>
  <c r="H4119" i="6"/>
  <c r="H4123" i="6"/>
  <c r="H4090" i="6"/>
  <c r="H4098" i="6"/>
  <c r="H4106" i="6"/>
  <c r="H4093" i="6"/>
  <c r="H4101" i="6"/>
  <c r="H4109" i="6"/>
  <c r="H4121" i="6"/>
  <c r="K4078" i="6"/>
  <c r="K4154" i="6"/>
  <c r="K4071" i="6"/>
  <c r="K4075" i="6"/>
  <c r="K4076" i="6"/>
  <c r="K4152" i="6"/>
  <c r="K4049" i="6"/>
  <c r="K4061" i="6"/>
  <c r="K4069" i="6"/>
  <c r="K4073" i="6"/>
  <c r="K4077" i="6"/>
  <c r="K4149" i="6"/>
  <c r="J4026" i="6"/>
  <c r="J4034" i="6"/>
  <c r="J4094" i="6"/>
  <c r="J4032" i="6"/>
  <c r="J4124" i="6"/>
  <c r="I4145" i="6"/>
  <c r="I4157" i="6"/>
  <c r="I4144" i="6"/>
  <c r="I4148" i="6"/>
  <c r="I4156" i="6"/>
  <c r="I4160" i="6"/>
  <c r="I4135" i="6"/>
  <c r="I4151" i="6"/>
  <c r="I4219" i="6"/>
  <c r="I4138" i="6"/>
  <c r="I4146" i="6"/>
  <c r="I4158" i="6"/>
  <c r="K3962" i="6"/>
  <c r="K4082" i="6"/>
  <c r="K4086" i="6"/>
  <c r="K4130" i="6"/>
  <c r="K4142" i="6"/>
  <c r="K3955" i="6"/>
  <c r="K4051" i="6"/>
  <c r="K4059" i="6"/>
  <c r="K4079" i="6"/>
  <c r="K4087" i="6"/>
  <c r="K4091" i="6"/>
  <c r="K4099" i="6"/>
  <c r="K4143" i="6"/>
  <c r="K4084" i="6"/>
  <c r="K4108" i="6"/>
  <c r="K4140" i="6"/>
  <c r="K3949" i="6"/>
  <c r="K3957" i="6"/>
  <c r="K4089" i="6"/>
  <c r="K4125" i="6"/>
  <c r="J4110" i="6"/>
  <c r="J4037" i="6"/>
  <c r="J4053" i="6"/>
  <c r="J4097" i="6"/>
  <c r="J4056" i="6"/>
  <c r="J4060" i="6"/>
  <c r="J4080" i="6"/>
  <c r="J4100" i="6"/>
  <c r="J4095" i="6"/>
  <c r="I4045" i="6"/>
  <c r="I4065" i="6"/>
  <c r="I4153" i="6"/>
  <c r="I4048" i="6"/>
  <c r="I4068" i="6"/>
  <c r="I4072" i="6"/>
  <c r="I4047" i="6"/>
  <c r="I4067" i="6"/>
  <c r="I4046" i="6"/>
  <c r="I4070" i="6"/>
  <c r="I4074" i="6"/>
  <c r="H4016" i="6"/>
  <c r="H4020" i="6"/>
  <c r="H4024" i="6"/>
  <c r="H4036" i="6"/>
  <c r="H4044" i="6"/>
  <c r="H4052" i="6"/>
  <c r="H4064" i="6"/>
  <c r="H4096" i="6"/>
  <c r="H4019" i="6"/>
  <c r="H4023" i="6"/>
  <c r="H4027" i="6"/>
  <c r="H4031" i="6"/>
  <c r="H4035" i="6"/>
  <c r="H4063" i="6"/>
  <c r="H4018" i="6"/>
  <c r="H4022" i="6"/>
  <c r="H4030" i="6"/>
  <c r="H4038" i="6"/>
  <c r="H4042" i="6"/>
  <c r="H4054" i="6"/>
  <c r="H4062" i="6"/>
  <c r="H4066" i="6"/>
  <c r="H4017" i="6"/>
  <c r="H4021" i="6"/>
  <c r="H4025" i="6"/>
  <c r="H4029" i="6"/>
  <c r="H4033" i="6"/>
  <c r="H4041" i="6"/>
  <c r="H4057" i="6"/>
  <c r="K3902" i="6"/>
  <c r="K3938" i="6"/>
  <c r="K3966" i="6"/>
  <c r="K3970" i="6"/>
  <c r="K3935" i="6"/>
  <c r="K3951" i="6"/>
  <c r="K3959" i="6"/>
  <c r="K3967" i="6"/>
  <c r="K3896" i="6"/>
  <c r="K3944" i="6"/>
  <c r="K3964" i="6"/>
  <c r="K4000" i="6"/>
  <c r="K3905" i="6"/>
  <c r="K3933" i="6"/>
  <c r="K3961" i="6"/>
  <c r="K3973" i="6"/>
  <c r="J3906" i="6"/>
  <c r="J3974" i="6"/>
  <c r="J3978" i="6"/>
  <c r="J3997" i="6"/>
  <c r="J4001" i="6"/>
  <c r="J3968" i="6"/>
  <c r="J3976" i="6"/>
  <c r="J3971" i="6"/>
  <c r="I3945" i="6"/>
  <c r="I4081" i="6"/>
  <c r="I4117" i="6"/>
  <c r="I3952" i="6"/>
  <c r="I3956" i="6"/>
  <c r="I3960" i="6"/>
  <c r="I4092" i="6"/>
  <c r="I4116" i="6"/>
  <c r="I3947" i="6"/>
  <c r="I3942" i="6"/>
  <c r="I3950" i="6"/>
  <c r="I3954" i="6"/>
  <c r="I3958" i="6"/>
  <c r="H3907" i="6"/>
  <c r="H3979" i="6"/>
  <c r="H3983" i="6"/>
  <c r="H3982" i="6"/>
  <c r="H3986" i="6"/>
  <c r="H3977" i="6"/>
  <c r="H3981" i="6"/>
  <c r="H3985" i="6"/>
  <c r="K3894" i="6"/>
  <c r="K3898" i="6"/>
  <c r="K3879" i="6"/>
  <c r="K3891" i="6"/>
  <c r="K3895" i="6"/>
  <c r="K3899" i="6"/>
  <c r="K3903" i="6"/>
  <c r="K3939" i="6"/>
  <c r="K3900" i="6"/>
  <c r="K3904" i="6"/>
  <c r="K3908" i="6"/>
  <c r="K3936" i="6"/>
  <c r="K3889" i="6"/>
  <c r="K3893" i="6"/>
  <c r="K3897" i="6"/>
  <c r="K3901" i="6"/>
  <c r="K3953" i="6"/>
  <c r="K3965" i="6"/>
  <c r="J3998" i="6"/>
  <c r="J4009" i="6"/>
  <c r="J4004" i="6"/>
  <c r="J4008" i="6"/>
  <c r="J4003" i="6"/>
  <c r="J4007" i="6"/>
  <c r="I3969" i="6"/>
  <c r="I3980" i="6"/>
  <c r="I3984" i="6"/>
  <c r="I3996" i="6"/>
  <c r="I3975" i="6"/>
  <c r="I3994" i="6"/>
  <c r="I4002" i="6"/>
  <c r="H3972" i="6"/>
  <c r="H4088" i="6"/>
  <c r="H4128" i="6"/>
  <c r="H4136" i="6"/>
  <c r="H3963" i="6"/>
  <c r="H3999" i="6"/>
  <c r="H4083" i="6"/>
  <c r="H4127" i="6"/>
  <c r="H4131" i="6"/>
  <c r="H4231" i="6"/>
  <c r="H4235" i="6"/>
  <c r="H4006" i="6"/>
  <c r="H4126" i="6"/>
  <c r="H4210" i="6"/>
  <c r="H4005" i="6"/>
  <c r="H4129" i="6"/>
  <c r="H4133" i="6"/>
  <c r="H4233" i="6"/>
  <c r="K4178" i="6"/>
  <c r="K4182" i="6"/>
  <c r="K4198" i="6"/>
  <c r="K4202" i="6"/>
  <c r="K4187" i="6"/>
  <c r="K4243" i="6"/>
  <c r="K4180" i="6"/>
  <c r="K4184" i="6"/>
  <c r="K4192" i="6"/>
  <c r="K4248" i="6"/>
  <c r="K4241" i="6"/>
  <c r="K4245" i="6"/>
  <c r="J4246" i="6"/>
  <c r="J4254" i="6"/>
  <c r="J4258" i="6"/>
  <c r="J4262" i="6"/>
  <c r="J4181" i="6"/>
  <c r="J4185" i="6"/>
  <c r="J4261" i="6"/>
  <c r="J4265" i="6"/>
  <c r="J4176" i="6"/>
  <c r="J4256" i="6"/>
  <c r="J4183" i="6"/>
  <c r="J4251" i="6"/>
  <c r="J4263" i="6"/>
  <c r="I4249" i="6"/>
  <c r="I4253" i="6"/>
  <c r="I4257" i="6"/>
  <c r="I4204" i="6"/>
  <c r="I4244" i="6"/>
  <c r="I4252" i="6"/>
  <c r="I4264" i="6"/>
  <c r="I4247" i="6"/>
  <c r="I4255" i="6"/>
  <c r="I4259" i="6"/>
  <c r="I4250" i="6"/>
  <c r="H4196" i="6"/>
  <c r="H4240" i="6"/>
  <c r="H4199" i="6"/>
  <c r="H4203" i="6"/>
  <c r="H4207" i="6"/>
  <c r="H4190" i="6"/>
  <c r="H4206" i="6"/>
  <c r="H4238" i="6"/>
  <c r="H4242" i="6"/>
  <c r="H4193" i="6"/>
  <c r="H4201" i="6"/>
  <c r="H4205" i="6"/>
  <c r="J4218" i="6"/>
  <c r="J4230" i="6"/>
  <c r="J4234" i="6"/>
  <c r="J4209" i="6"/>
  <c r="J4221" i="6"/>
  <c r="J4212" i="6"/>
  <c r="J4155" i="6"/>
  <c r="J4159" i="6"/>
  <c r="I4013" i="6"/>
  <c r="I4012" i="6"/>
  <c r="I4011" i="6"/>
  <c r="I4015" i="6"/>
  <c r="I4010" i="6"/>
  <c r="I4014" i="6"/>
  <c r="H4168" i="6"/>
  <c r="H4208" i="6"/>
  <c r="H4220" i="6"/>
  <c r="H4211" i="6"/>
  <c r="H4223" i="6"/>
  <c r="H4227" i="6"/>
  <c r="H4170" i="6"/>
  <c r="H4174" i="6"/>
  <c r="H4214" i="6"/>
  <c r="H4222" i="6"/>
  <c r="H4165" i="6"/>
  <c r="H4213" i="6"/>
  <c r="H4217" i="6"/>
  <c r="H4225" i="6"/>
  <c r="H4229" i="6"/>
  <c r="K3990" i="6"/>
  <c r="K3987" i="6"/>
  <c r="K3991" i="6"/>
  <c r="K3995" i="6"/>
  <c r="K3988" i="6"/>
  <c r="K3992" i="6"/>
  <c r="K3989" i="6"/>
  <c r="K3993" i="6"/>
  <c r="J4226" i="6"/>
  <c r="J4237" i="6"/>
  <c r="J4216" i="6"/>
  <c r="J4224" i="6"/>
  <c r="J4228" i="6"/>
  <c r="J4232" i="6"/>
  <c r="J4236" i="6"/>
  <c r="J4167" i="6"/>
  <c r="J4239" i="6"/>
  <c r="I4161" i="6"/>
  <c r="I4169" i="6"/>
  <c r="I4173" i="6"/>
  <c r="I4177" i="6"/>
  <c r="I4189" i="6"/>
  <c r="I4197" i="6"/>
  <c r="I4164" i="6"/>
  <c r="I4172" i="6"/>
  <c r="I4188" i="6"/>
  <c r="I4200" i="6"/>
  <c r="I4163" i="6"/>
  <c r="I4171" i="6"/>
  <c r="I4175" i="6"/>
  <c r="I4179" i="6"/>
  <c r="I4191" i="6"/>
  <c r="I4195" i="6"/>
  <c r="I4215" i="6"/>
  <c r="I4162" i="6"/>
  <c r="I4166" i="6"/>
  <c r="I4186" i="6"/>
  <c r="I4194" i="6"/>
  <c r="G1417" i="6"/>
  <c r="G1409" i="6"/>
  <c r="G1405" i="6"/>
  <c r="G1401" i="6"/>
  <c r="G1397" i="6"/>
  <c r="G1393" i="6"/>
  <c r="G1389" i="6"/>
  <c r="G1385" i="6"/>
  <c r="G1381" i="6"/>
  <c r="G1377" i="6"/>
  <c r="G1373" i="6"/>
  <c r="G1369" i="6"/>
  <c r="G1365" i="6"/>
  <c r="G1361" i="6"/>
  <c r="G1357" i="6"/>
  <c r="G1353" i="6"/>
  <c r="G1349" i="6"/>
  <c r="G1345" i="6"/>
  <c r="G1341" i="6"/>
  <c r="G1337" i="6"/>
  <c r="G1333" i="6"/>
  <c r="G1329" i="6"/>
  <c r="G1325" i="6"/>
  <c r="G1321" i="6"/>
  <c r="G1317" i="6"/>
  <c r="G1313" i="6"/>
  <c r="G1309" i="6"/>
  <c r="G1305" i="6"/>
  <c r="G1301" i="6"/>
  <c r="G1297" i="6"/>
  <c r="G1293" i="6"/>
  <c r="G1289" i="6"/>
  <c r="G1285" i="6"/>
  <c r="G1281" i="6"/>
  <c r="G1277" i="6"/>
  <c r="G1273" i="6"/>
  <c r="G1269" i="6"/>
  <c r="G1265" i="6"/>
  <c r="G1261" i="6"/>
  <c r="G1257" i="6"/>
  <c r="G1253" i="6"/>
  <c r="G1249" i="6"/>
  <c r="G1245" i="6"/>
  <c r="G1241" i="6"/>
  <c r="G1237" i="6"/>
  <c r="G1233" i="6"/>
  <c r="G1229" i="6"/>
  <c r="G1225" i="6"/>
  <c r="G1221" i="6"/>
  <c r="G1217" i="6"/>
  <c r="G1213" i="6"/>
  <c r="G1209" i="6"/>
  <c r="G1205" i="6"/>
  <c r="G1201" i="6"/>
  <c r="G1197" i="6"/>
  <c r="G1193" i="6"/>
  <c r="G1189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G857" i="6"/>
  <c r="G853" i="6"/>
  <c r="G849" i="6"/>
  <c r="G845" i="6"/>
  <c r="G841" i="6"/>
  <c r="G837" i="6"/>
  <c r="G833" i="6"/>
  <c r="G829" i="6"/>
  <c r="G825" i="6"/>
  <c r="G821" i="6"/>
  <c r="G817" i="6"/>
  <c r="G813" i="6"/>
  <c r="G809" i="6"/>
  <c r="G805" i="6"/>
  <c r="G801" i="6"/>
  <c r="G797" i="6"/>
  <c r="G793" i="6"/>
  <c r="G789" i="6"/>
  <c r="G785" i="6"/>
  <c r="G781" i="6"/>
  <c r="G777" i="6"/>
  <c r="G773" i="6"/>
  <c r="G769" i="6"/>
  <c r="G765" i="6"/>
  <c r="G761" i="6"/>
  <c r="G757" i="6"/>
  <c r="G753" i="6"/>
  <c r="G749" i="6"/>
  <c r="G745" i="6"/>
  <c r="G741" i="6"/>
  <c r="G737" i="6"/>
  <c r="G733" i="6"/>
  <c r="G729" i="6"/>
  <c r="G725" i="6"/>
  <c r="G721" i="6"/>
  <c r="G717" i="6"/>
  <c r="G713" i="6"/>
  <c r="G709" i="6"/>
  <c r="G705" i="6"/>
  <c r="G701" i="6"/>
  <c r="G697" i="6"/>
  <c r="G693" i="6"/>
  <c r="G689" i="6"/>
  <c r="G685" i="6"/>
  <c r="G681" i="6"/>
  <c r="G677" i="6"/>
  <c r="G673" i="6"/>
  <c r="G669" i="6"/>
  <c r="G665" i="6"/>
  <c r="G657" i="6"/>
  <c r="G653" i="6"/>
  <c r="G649" i="6"/>
  <c r="G645" i="6"/>
  <c r="G641" i="6"/>
  <c r="G637" i="6"/>
  <c r="G633" i="6"/>
  <c r="G629" i="6"/>
  <c r="G625" i="6"/>
  <c r="G621" i="6"/>
  <c r="G617" i="6"/>
  <c r="G613" i="6"/>
  <c r="G609" i="6"/>
  <c r="G605" i="6"/>
  <c r="G601" i="6"/>
  <c r="G597" i="6"/>
  <c r="G593" i="6"/>
  <c r="G589" i="6"/>
  <c r="G577" i="6"/>
  <c r="G573" i="6"/>
  <c r="G569" i="6"/>
  <c r="G565" i="6"/>
  <c r="G561" i="6"/>
  <c r="G557" i="6"/>
  <c r="G553" i="6"/>
  <c r="G549" i="6"/>
  <c r="G541" i="6"/>
  <c r="G537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G285" i="6"/>
  <c r="G281" i="6"/>
  <c r="G277" i="6"/>
  <c r="G273" i="6"/>
  <c r="G269" i="6"/>
  <c r="G265" i="6"/>
  <c r="G261" i="6"/>
  <c r="G257" i="6"/>
  <c r="G253" i="6"/>
  <c r="G249" i="6"/>
  <c r="G245" i="6"/>
  <c r="G241" i="6"/>
  <c r="G237" i="6"/>
  <c r="G233" i="6"/>
  <c r="G229" i="6"/>
  <c r="G225" i="6"/>
  <c r="G221" i="6"/>
  <c r="G217" i="6"/>
  <c r="G213" i="6"/>
  <c r="G209" i="6"/>
  <c r="G205" i="6"/>
  <c r="G201" i="6"/>
  <c r="G197" i="6"/>
  <c r="G193" i="6"/>
  <c r="G189" i="6"/>
  <c r="G185" i="6"/>
  <c r="G181" i="6"/>
  <c r="G177" i="6"/>
  <c r="G173" i="6"/>
  <c r="G169" i="6"/>
  <c r="G165" i="6"/>
  <c r="G161" i="6"/>
  <c r="G157" i="6"/>
  <c r="G153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1419" i="6"/>
  <c r="G2839" i="6"/>
  <c r="G2835" i="6"/>
  <c r="G2831" i="6"/>
  <c r="G2827" i="6"/>
  <c r="G2823" i="6"/>
  <c r="G2819" i="6"/>
  <c r="G2815" i="6"/>
  <c r="G2811" i="6"/>
  <c r="G2807" i="6"/>
  <c r="G2803" i="6"/>
  <c r="G2799" i="6"/>
  <c r="G2795" i="6"/>
  <c r="G2791" i="6"/>
  <c r="G2787" i="6"/>
  <c r="G2783" i="6"/>
  <c r="G2779" i="6"/>
  <c r="G2775" i="6"/>
  <c r="G2771" i="6"/>
  <c r="G2767" i="6"/>
  <c r="G2763" i="6"/>
  <c r="G2759" i="6"/>
  <c r="G2755" i="6"/>
  <c r="G2751" i="6"/>
  <c r="G2747" i="6"/>
  <c r="G2743" i="6"/>
  <c r="G2739" i="6"/>
  <c r="G2735" i="6"/>
  <c r="G2731" i="6"/>
  <c r="G2727" i="6"/>
  <c r="G2723" i="6"/>
  <c r="G2719" i="6"/>
  <c r="G2715" i="6"/>
  <c r="G2711" i="6"/>
  <c r="G2707" i="6"/>
  <c r="G2703" i="6"/>
  <c r="G2699" i="6"/>
  <c r="G2695" i="6"/>
  <c r="G2691" i="6"/>
  <c r="G2687" i="6"/>
  <c r="G2683" i="6"/>
  <c r="G2679" i="6"/>
  <c r="G2675" i="6"/>
  <c r="G2671" i="6"/>
  <c r="G2667" i="6"/>
  <c r="G2663" i="6"/>
  <c r="G2659" i="6"/>
  <c r="G2655" i="6"/>
  <c r="G2651" i="6"/>
  <c r="G2647" i="6"/>
  <c r="G2643" i="6"/>
  <c r="G2639" i="6"/>
  <c r="G2635" i="6"/>
  <c r="G2631" i="6"/>
  <c r="G2627" i="6"/>
  <c r="G2623" i="6"/>
  <c r="G2619" i="6"/>
  <c r="G2615" i="6"/>
  <c r="G2611" i="6"/>
  <c r="G2607" i="6"/>
  <c r="G2599" i="6"/>
  <c r="G2595" i="6"/>
  <c r="G2591" i="6"/>
  <c r="G2587" i="6"/>
  <c r="G2583" i="6"/>
  <c r="G2579" i="6"/>
  <c r="G2575" i="6"/>
  <c r="G2571" i="6"/>
  <c r="G2567" i="6"/>
  <c r="G2563" i="6"/>
  <c r="G2559" i="6"/>
  <c r="G2555" i="6"/>
  <c r="G2551" i="6"/>
  <c r="G2547" i="6"/>
  <c r="G2543" i="6"/>
  <c r="G2539" i="6"/>
  <c r="G2535" i="6"/>
  <c r="G2531" i="6"/>
  <c r="G2527" i="6"/>
  <c r="G2523" i="6"/>
  <c r="G2519" i="6"/>
  <c r="G2515" i="6"/>
  <c r="G2511" i="6"/>
  <c r="G2507" i="6"/>
  <c r="G2503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G2335" i="6"/>
  <c r="G2331" i="6"/>
  <c r="G2327" i="6"/>
  <c r="G2323" i="6"/>
  <c r="G2319" i="6"/>
  <c r="G2311" i="6"/>
  <c r="G2307" i="6"/>
  <c r="G2303" i="6"/>
  <c r="G2299" i="6"/>
  <c r="G2295" i="6"/>
  <c r="G2291" i="6"/>
  <c r="G2287" i="6"/>
  <c r="G2283" i="6"/>
  <c r="G2279" i="6"/>
  <c r="G2275" i="6"/>
  <c r="G2271" i="6"/>
  <c r="G2267" i="6"/>
  <c r="G2263" i="6"/>
  <c r="G2259" i="6"/>
  <c r="G2255" i="6"/>
  <c r="G2251" i="6"/>
  <c r="G2247" i="6"/>
  <c r="G2243" i="6"/>
  <c r="G2239" i="6"/>
  <c r="G2235" i="6"/>
  <c r="G2231" i="6"/>
  <c r="G2227" i="6"/>
  <c r="G2223" i="6"/>
  <c r="G2219" i="6"/>
  <c r="G2215" i="6"/>
  <c r="G2211" i="6"/>
  <c r="G2207" i="6"/>
  <c r="G2203" i="6"/>
  <c r="G2199" i="6"/>
  <c r="G2195" i="6"/>
  <c r="G2191" i="6"/>
  <c r="G2187" i="6"/>
  <c r="G2183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G1967" i="6"/>
  <c r="G1963" i="6"/>
  <c r="G1955" i="6"/>
  <c r="G1947" i="6"/>
  <c r="G1935" i="6"/>
  <c r="G1931" i="6"/>
  <c r="G1927" i="6"/>
  <c r="G1923" i="6"/>
  <c r="G1919" i="6"/>
  <c r="G1915" i="6"/>
  <c r="G1911" i="6"/>
  <c r="G1907" i="6"/>
  <c r="G1903" i="6"/>
  <c r="G1899" i="6"/>
  <c r="G1895" i="6"/>
  <c r="G1891" i="6"/>
  <c r="G1887" i="6"/>
  <c r="G1883" i="6"/>
  <c r="G1879" i="6"/>
  <c r="G1875" i="6"/>
  <c r="G1871" i="6"/>
  <c r="G1867" i="6"/>
  <c r="G1863" i="6"/>
  <c r="G1859" i="6"/>
  <c r="G1855" i="6"/>
  <c r="G1851" i="6"/>
  <c r="G1847" i="6"/>
  <c r="G1843" i="6"/>
  <c r="G1839" i="6"/>
  <c r="G1835" i="6"/>
  <c r="G1831" i="6"/>
  <c r="G1827" i="6"/>
  <c r="G1823" i="6"/>
  <c r="G1819" i="6"/>
  <c r="G1815" i="6"/>
  <c r="G1811" i="6"/>
  <c r="G1807" i="6"/>
  <c r="G1803" i="6"/>
  <c r="G1799" i="6"/>
  <c r="G1795" i="6"/>
  <c r="G1791" i="6"/>
  <c r="G1787" i="6"/>
  <c r="G1783" i="6"/>
  <c r="G1779" i="6"/>
  <c r="G1775" i="6"/>
  <c r="G1771" i="6"/>
  <c r="G1767" i="6"/>
  <c r="G1763" i="6"/>
  <c r="G1759" i="6"/>
  <c r="G1755" i="6"/>
  <c r="G1751" i="6"/>
  <c r="G1747" i="6"/>
  <c r="G1743" i="6"/>
  <c r="G1739" i="6"/>
  <c r="G1735" i="6"/>
  <c r="G1731" i="6"/>
  <c r="G1727" i="6"/>
  <c r="G1723" i="6"/>
  <c r="G1719" i="6"/>
  <c r="G1715" i="6"/>
  <c r="G1711" i="6"/>
  <c r="G1707" i="6"/>
  <c r="G1703" i="6"/>
  <c r="G1699" i="6"/>
  <c r="G1695" i="6"/>
  <c r="G1691" i="6"/>
  <c r="G1687" i="6"/>
  <c r="G1683" i="6"/>
  <c r="G1679" i="6"/>
  <c r="G1675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1523" i="6"/>
  <c r="G1519" i="6"/>
  <c r="G1515" i="6"/>
  <c r="G1511" i="6"/>
  <c r="G1507" i="6"/>
  <c r="G1503" i="6"/>
  <c r="G1499" i="6"/>
  <c r="G1495" i="6"/>
  <c r="G1491" i="6"/>
  <c r="G1487" i="6"/>
  <c r="G1483" i="6"/>
  <c r="G1479" i="6"/>
  <c r="G1475" i="6"/>
  <c r="G1471" i="6"/>
  <c r="G1467" i="6"/>
  <c r="G1463" i="6"/>
  <c r="G1459" i="6"/>
  <c r="G1455" i="6"/>
  <c r="G1451" i="6"/>
  <c r="G1447" i="6"/>
  <c r="G1443" i="6"/>
  <c r="G1439" i="6"/>
  <c r="G1435" i="6"/>
  <c r="G1431" i="6"/>
  <c r="G1427" i="6"/>
  <c r="G1423" i="6"/>
  <c r="G2843" i="6"/>
  <c r="G4262" i="6"/>
  <c r="G4258" i="6"/>
  <c r="G4254" i="6"/>
  <c r="G4250" i="6"/>
  <c r="G4246" i="6"/>
  <c r="G4242" i="6"/>
  <c r="G4238" i="6"/>
  <c r="G4234" i="6"/>
  <c r="G4230" i="6"/>
  <c r="G4226" i="6"/>
  <c r="G4222" i="6"/>
  <c r="G4218" i="6"/>
  <c r="G4214" i="6"/>
  <c r="G4210" i="6"/>
  <c r="G4206" i="6"/>
  <c r="G4202" i="6"/>
  <c r="G4198" i="6"/>
  <c r="G4194" i="6"/>
  <c r="G4190" i="6"/>
  <c r="G4186" i="6"/>
  <c r="G4182" i="6"/>
  <c r="G4178" i="6"/>
  <c r="G4174" i="6"/>
  <c r="G4170" i="6"/>
  <c r="G4166" i="6"/>
  <c r="G4162" i="6"/>
  <c r="G4158" i="6"/>
  <c r="G4154" i="6"/>
  <c r="G4150" i="6"/>
  <c r="G4146" i="6"/>
  <c r="G4142" i="6"/>
  <c r="G4138" i="6"/>
  <c r="G4134" i="6"/>
  <c r="G4130" i="6"/>
  <c r="G4126" i="6"/>
  <c r="G4122" i="6"/>
  <c r="G4118" i="6"/>
  <c r="G4114" i="6"/>
  <c r="G4110" i="6"/>
  <c r="G4106" i="6"/>
  <c r="G4102" i="6"/>
  <c r="G4098" i="6"/>
  <c r="G4094" i="6"/>
  <c r="G4090" i="6"/>
  <c r="G4086" i="6"/>
  <c r="G4082" i="6"/>
  <c r="G4078" i="6"/>
  <c r="G4074" i="6"/>
  <c r="G4070" i="6"/>
  <c r="G4066" i="6"/>
  <c r="G4062" i="6"/>
  <c r="G4058" i="6"/>
  <c r="G4054" i="6"/>
  <c r="G4050" i="6"/>
  <c r="G4046" i="6"/>
  <c r="G4042" i="6"/>
  <c r="G4038" i="6"/>
  <c r="G4034" i="6"/>
  <c r="G4030" i="6"/>
  <c r="G4022" i="6"/>
  <c r="G4018" i="6"/>
  <c r="G4014" i="6"/>
  <c r="G4010" i="6"/>
  <c r="G4006" i="6"/>
  <c r="G4002" i="6"/>
  <c r="G3998" i="6"/>
  <c r="G3994" i="6"/>
  <c r="G3990" i="6"/>
  <c r="G3986" i="6"/>
  <c r="G3982" i="6"/>
  <c r="G3978" i="6"/>
  <c r="G3974" i="6"/>
  <c r="G3970" i="6"/>
  <c r="G3966" i="6"/>
  <c r="G3962" i="6"/>
  <c r="G3958" i="6"/>
  <c r="G3954" i="6"/>
  <c r="G3950" i="6"/>
  <c r="G3946" i="6"/>
  <c r="G3942" i="6"/>
  <c r="G3938" i="6"/>
  <c r="G3934" i="6"/>
  <c r="G3930" i="6"/>
  <c r="G3926" i="6"/>
  <c r="G3922" i="6"/>
  <c r="G3918" i="6"/>
  <c r="G3914" i="6"/>
  <c r="G3910" i="6"/>
  <c r="G3906" i="6"/>
  <c r="G3902" i="6"/>
  <c r="G3898" i="6"/>
  <c r="G3894" i="6"/>
  <c r="G3890" i="6"/>
  <c r="G3886" i="6"/>
  <c r="G3882" i="6"/>
  <c r="G3878" i="6"/>
  <c r="G3874" i="6"/>
  <c r="G3870" i="6"/>
  <c r="G3866" i="6"/>
  <c r="G3862" i="6"/>
  <c r="G3858" i="6"/>
  <c r="G3854" i="6"/>
  <c r="G3850" i="6"/>
  <c r="G3846" i="6"/>
  <c r="G3842" i="6"/>
  <c r="G3838" i="6"/>
  <c r="G3834" i="6"/>
  <c r="G3830" i="6"/>
  <c r="G3826" i="6"/>
  <c r="G3822" i="6"/>
  <c r="G3818" i="6"/>
  <c r="G3814" i="6"/>
  <c r="G3810" i="6"/>
  <c r="G3806" i="6"/>
  <c r="G3802" i="6"/>
  <c r="G3798" i="6"/>
  <c r="G3794" i="6"/>
  <c r="G3790" i="6"/>
  <c r="G3786" i="6"/>
  <c r="G3782" i="6"/>
  <c r="G3778" i="6"/>
  <c r="G3774" i="6"/>
  <c r="G3770" i="6"/>
  <c r="G3766" i="6"/>
  <c r="G3762" i="6"/>
  <c r="G3758" i="6"/>
  <c r="G3754" i="6"/>
  <c r="G3750" i="6"/>
  <c r="G3746" i="6"/>
  <c r="G3742" i="6"/>
  <c r="G3734" i="6"/>
  <c r="G3730" i="6"/>
  <c r="G3726" i="6"/>
  <c r="G3722" i="6"/>
  <c r="G3718" i="6"/>
  <c r="G3714" i="6"/>
  <c r="G3710" i="6"/>
  <c r="G3706" i="6"/>
  <c r="G3702" i="6"/>
  <c r="G3698" i="6"/>
  <c r="G3694" i="6"/>
  <c r="G3690" i="6"/>
  <c r="G3686" i="6"/>
  <c r="G3682" i="6"/>
  <c r="G3678" i="6"/>
  <c r="G3674" i="6"/>
  <c r="G3670" i="6"/>
  <c r="G3666" i="6"/>
  <c r="G3662" i="6"/>
  <c r="G3658" i="6"/>
  <c r="G3654" i="6"/>
  <c r="G3650" i="6"/>
  <c r="G3646" i="6"/>
  <c r="G3642" i="6"/>
  <c r="G3638" i="6"/>
  <c r="G3634" i="6"/>
  <c r="G3630" i="6"/>
  <c r="G3626" i="6"/>
  <c r="G3622" i="6"/>
  <c r="G3618" i="6"/>
  <c r="G3614" i="6"/>
  <c r="G3610" i="6"/>
  <c r="G3606" i="6"/>
  <c r="G3602" i="6"/>
  <c r="G3598" i="6"/>
  <c r="G3594" i="6"/>
  <c r="G3590" i="6"/>
  <c r="G3586" i="6"/>
  <c r="G3582" i="6"/>
  <c r="G3578" i="6"/>
  <c r="G3574" i="6"/>
  <c r="G3570" i="6"/>
  <c r="G3566" i="6"/>
  <c r="G3562" i="6"/>
  <c r="G3558" i="6"/>
  <c r="G3554" i="6"/>
  <c r="G3550" i="6"/>
  <c r="G3546" i="6"/>
  <c r="G3542" i="6"/>
  <c r="G3538" i="6"/>
  <c r="G3534" i="6"/>
  <c r="G3530" i="6"/>
  <c r="G3526" i="6"/>
  <c r="G3522" i="6"/>
  <c r="G3518" i="6"/>
  <c r="G3514" i="6"/>
  <c r="G3510" i="6"/>
  <c r="G3506" i="6"/>
  <c r="G3502" i="6"/>
  <c r="G3498" i="6"/>
  <c r="G3490" i="6"/>
  <c r="G3486" i="6"/>
  <c r="G3478" i="6"/>
  <c r="G3474" i="6"/>
  <c r="G3470" i="6"/>
  <c r="G3466" i="6"/>
  <c r="G3462" i="6"/>
  <c r="G3458" i="6"/>
  <c r="G3454" i="6"/>
  <c r="G3450" i="6"/>
  <c r="G3446" i="6"/>
  <c r="G3442" i="6"/>
  <c r="G3438" i="6"/>
  <c r="G3434" i="6"/>
  <c r="G3430" i="6"/>
  <c r="G3426" i="6"/>
  <c r="G3422" i="6"/>
  <c r="G3418" i="6"/>
  <c r="G3414" i="6"/>
  <c r="G3410" i="6"/>
  <c r="G3406" i="6"/>
  <c r="G3398" i="6"/>
  <c r="G3390" i="6"/>
  <c r="G3378" i="6"/>
  <c r="G3366" i="6"/>
  <c r="G3362" i="6"/>
  <c r="G3358" i="6"/>
  <c r="G3354" i="6"/>
  <c r="G3350" i="6"/>
  <c r="G3346" i="6"/>
  <c r="G3342" i="6"/>
  <c r="G3338" i="6"/>
  <c r="G3334" i="6"/>
  <c r="G3330" i="6"/>
  <c r="G3326" i="6"/>
  <c r="G3322" i="6"/>
  <c r="G3318" i="6"/>
  <c r="G3314" i="6"/>
  <c r="G3310" i="6"/>
  <c r="G3306" i="6"/>
  <c r="G3302" i="6"/>
  <c r="G3298" i="6"/>
  <c r="G3294" i="6"/>
  <c r="G3290" i="6"/>
  <c r="G3286" i="6"/>
  <c r="G3282" i="6"/>
  <c r="G3278" i="6"/>
  <c r="G3274" i="6"/>
  <c r="G3270" i="6"/>
  <c r="G3266" i="6"/>
  <c r="G3262" i="6"/>
  <c r="G3258" i="6"/>
  <c r="G3254" i="6"/>
  <c r="G3250" i="6"/>
  <c r="G3246" i="6"/>
  <c r="G3242" i="6"/>
  <c r="G3238" i="6"/>
  <c r="G3234" i="6"/>
  <c r="G3230" i="6"/>
  <c r="G3226" i="6"/>
  <c r="G3222" i="6"/>
  <c r="G3218" i="6"/>
  <c r="G3214" i="6"/>
  <c r="G3210" i="6"/>
  <c r="G3206" i="6"/>
  <c r="G3202" i="6"/>
  <c r="G3198" i="6"/>
  <c r="G3194" i="6"/>
  <c r="G3190" i="6"/>
  <c r="G3186" i="6"/>
  <c r="G3182" i="6"/>
  <c r="G3178" i="6"/>
  <c r="G3174" i="6"/>
  <c r="G3170" i="6"/>
  <c r="G3166" i="6"/>
  <c r="G3162" i="6"/>
  <c r="G3158" i="6"/>
  <c r="G3154" i="6"/>
  <c r="G3150" i="6"/>
  <c r="G3146" i="6"/>
  <c r="G3142" i="6"/>
  <c r="G3138" i="6"/>
  <c r="G3134" i="6"/>
  <c r="G3130" i="6"/>
  <c r="G3126" i="6"/>
  <c r="G3122" i="6"/>
  <c r="G3118" i="6"/>
  <c r="G3114" i="6"/>
  <c r="G3110" i="6"/>
  <c r="G3106" i="6"/>
  <c r="G3102" i="6"/>
  <c r="G3098" i="6"/>
  <c r="G3094" i="6"/>
  <c r="G3090" i="6"/>
  <c r="G3086" i="6"/>
  <c r="G3082" i="6"/>
  <c r="G3078" i="6"/>
  <c r="G3074" i="6"/>
  <c r="G3070" i="6"/>
  <c r="G3066" i="6"/>
  <c r="G3062" i="6"/>
  <c r="G3058" i="6"/>
  <c r="G3054" i="6"/>
  <c r="G3050" i="6"/>
  <c r="G3046" i="6"/>
  <c r="G3042" i="6"/>
  <c r="G3038" i="6"/>
  <c r="G3034" i="6"/>
  <c r="G3030" i="6"/>
  <c r="G3026" i="6"/>
  <c r="G3022" i="6"/>
  <c r="G3018" i="6"/>
  <c r="G3014" i="6"/>
  <c r="G3010" i="6"/>
  <c r="G3006" i="6"/>
  <c r="G3002" i="6"/>
  <c r="G2998" i="6"/>
  <c r="G2994" i="6"/>
  <c r="G2990" i="6"/>
  <c r="G2986" i="6"/>
  <c r="G2982" i="6"/>
  <c r="G2978" i="6"/>
  <c r="G2974" i="6"/>
  <c r="G2970" i="6"/>
  <c r="G2966" i="6"/>
  <c r="G2962" i="6"/>
  <c r="G2958" i="6"/>
  <c r="G2954" i="6"/>
  <c r="G2950" i="6"/>
  <c r="G2946" i="6"/>
  <c r="G2942" i="6"/>
  <c r="G2938" i="6"/>
  <c r="G2934" i="6"/>
  <c r="G2930" i="6"/>
  <c r="G2926" i="6"/>
  <c r="G2922" i="6"/>
  <c r="G2918" i="6"/>
  <c r="G2914" i="6"/>
  <c r="G2910" i="6"/>
  <c r="I832" i="6"/>
  <c r="I836" i="6"/>
  <c r="I844" i="6"/>
  <c r="I848" i="6"/>
  <c r="I835" i="6"/>
  <c r="I839" i="6"/>
  <c r="I843" i="6"/>
  <c r="I847" i="6"/>
  <c r="I851" i="6"/>
  <c r="I834" i="6"/>
  <c r="I838" i="6"/>
  <c r="I842" i="6"/>
  <c r="I846" i="6"/>
  <c r="I850" i="6"/>
  <c r="I837" i="6"/>
  <c r="I841" i="6"/>
  <c r="I845" i="6"/>
  <c r="I849" i="6"/>
  <c r="H679" i="6"/>
  <c r="H687" i="6"/>
  <c r="H799" i="6"/>
  <c r="H803" i="6"/>
  <c r="H686" i="6"/>
  <c r="H706" i="6"/>
  <c r="H710" i="6"/>
  <c r="H714" i="6"/>
  <c r="H782" i="6"/>
  <c r="H802" i="6"/>
  <c r="H806" i="6"/>
  <c r="H810" i="6"/>
  <c r="H797" i="6"/>
  <c r="H809" i="6"/>
  <c r="H700" i="6"/>
  <c r="H712" i="6"/>
  <c r="K760" i="6"/>
  <c r="K764" i="6"/>
  <c r="K761" i="6"/>
  <c r="K766" i="6"/>
  <c r="K757" i="6"/>
  <c r="K762" i="6"/>
  <c r="K767" i="6"/>
  <c r="K763" i="6"/>
  <c r="K754" i="6"/>
  <c r="K759" i="6"/>
  <c r="K765" i="6"/>
  <c r="J677" i="6"/>
  <c r="J801" i="6"/>
  <c r="J684" i="6"/>
  <c r="J688" i="6"/>
  <c r="J692" i="6"/>
  <c r="J732" i="6"/>
  <c r="J740" i="6"/>
  <c r="J691" i="6"/>
  <c r="J738" i="6"/>
  <c r="I704" i="6"/>
  <c r="I708" i="6"/>
  <c r="I716" i="6"/>
  <c r="I695" i="6"/>
  <c r="I703" i="6"/>
  <c r="I707" i="6"/>
  <c r="I711" i="6"/>
  <c r="I698" i="6"/>
  <c r="I702" i="6"/>
  <c r="I693" i="6"/>
  <c r="I701" i="6"/>
  <c r="I705" i="6"/>
  <c r="I709" i="6"/>
  <c r="I713" i="6"/>
  <c r="H699" i="6"/>
  <c r="H719" i="6"/>
  <c r="H723" i="6"/>
  <c r="H678" i="6"/>
  <c r="H694" i="6"/>
  <c r="H689" i="6"/>
  <c r="H721" i="6"/>
  <c r="H725" i="6"/>
  <c r="H741" i="6"/>
  <c r="H696" i="6"/>
  <c r="K784" i="6"/>
  <c r="K788" i="6"/>
  <c r="K773" i="6"/>
  <c r="K789" i="6"/>
  <c r="K790" i="6"/>
  <c r="K795" i="6"/>
  <c r="K791" i="6"/>
  <c r="K786" i="6"/>
  <c r="J813" i="6"/>
  <c r="J817" i="6"/>
  <c r="J804" i="6"/>
  <c r="J808" i="6"/>
  <c r="J812" i="6"/>
  <c r="J816" i="6"/>
  <c r="J807" i="6"/>
  <c r="J811" i="6"/>
  <c r="J815" i="6"/>
  <c r="J819" i="6"/>
  <c r="J814" i="6"/>
  <c r="J818" i="6"/>
  <c r="I904" i="6"/>
  <c r="I908" i="6"/>
  <c r="I883" i="6"/>
  <c r="I903" i="6"/>
  <c r="I893" i="6"/>
  <c r="I905" i="6"/>
  <c r="I909" i="6"/>
  <c r="I902" i="6"/>
  <c r="H899" i="6"/>
  <c r="H907" i="6"/>
  <c r="H911" i="6"/>
  <c r="H898" i="6"/>
  <c r="H906" i="6"/>
  <c r="H914" i="6"/>
  <c r="H918" i="6"/>
  <c r="H922" i="6"/>
  <c r="H900" i="6"/>
  <c r="H912" i="6"/>
  <c r="H916" i="6"/>
  <c r="H920" i="6"/>
  <c r="H924" i="6"/>
  <c r="H925" i="6"/>
  <c r="H889" i="6"/>
  <c r="H901" i="6"/>
  <c r="K864" i="6"/>
  <c r="K868" i="6"/>
  <c r="K926" i="6"/>
  <c r="K863" i="6"/>
  <c r="K869" i="6"/>
  <c r="K890" i="6"/>
  <c r="K871" i="6"/>
  <c r="K866" i="6"/>
  <c r="K887" i="6"/>
  <c r="K870" i="6"/>
  <c r="J937" i="6"/>
  <c r="J936" i="6"/>
  <c r="J938" i="6"/>
  <c r="J935" i="6"/>
  <c r="J939" i="6"/>
  <c r="I876" i="6"/>
  <c r="I892" i="6"/>
  <c r="I896" i="6"/>
  <c r="I875" i="6"/>
  <c r="I895" i="6"/>
  <c r="I877" i="6"/>
  <c r="I897" i="6"/>
  <c r="I886" i="6"/>
  <c r="H879" i="6"/>
  <c r="H862" i="6"/>
  <c r="H874" i="6"/>
  <c r="H878" i="6"/>
  <c r="H882" i="6"/>
  <c r="H894" i="6"/>
  <c r="H872" i="6"/>
  <c r="H880" i="6"/>
  <c r="H873" i="6"/>
  <c r="H885" i="6"/>
  <c r="K888" i="6"/>
  <c r="K928" i="6"/>
  <c r="K921" i="6"/>
  <c r="K927" i="6"/>
  <c r="K919" i="6"/>
  <c r="K891" i="6"/>
  <c r="J853" i="6"/>
  <c r="J857" i="6"/>
  <c r="J861" i="6"/>
  <c r="J865" i="6"/>
  <c r="J881" i="6"/>
  <c r="J856" i="6"/>
  <c r="J860" i="6"/>
  <c r="J884" i="6"/>
  <c r="J855" i="6"/>
  <c r="J854" i="6"/>
  <c r="J858" i="6"/>
  <c r="J867" i="6"/>
  <c r="J859" i="6"/>
  <c r="I932" i="6"/>
  <c r="I915" i="6"/>
  <c r="I923" i="6"/>
  <c r="I931" i="6"/>
  <c r="I913" i="6"/>
  <c r="I917" i="6"/>
  <c r="I929" i="6"/>
  <c r="I933" i="6"/>
  <c r="I930" i="6"/>
  <c r="I910" i="6"/>
  <c r="I934" i="6"/>
  <c r="H943" i="6"/>
  <c r="H942" i="6"/>
  <c r="H940" i="6"/>
  <c r="H941" i="6"/>
  <c r="K1087" i="6"/>
  <c r="K996" i="6"/>
  <c r="K1080" i="6"/>
  <c r="K1082" i="6"/>
  <c r="K1090" i="6"/>
  <c r="K1085" i="6"/>
  <c r="K1006" i="6"/>
  <c r="K1030" i="6"/>
  <c r="J1009" i="6"/>
  <c r="J1013" i="6"/>
  <c r="J1004" i="6"/>
  <c r="J1011" i="6"/>
  <c r="J1018" i="6"/>
  <c r="J1015" i="6"/>
  <c r="J1024" i="6"/>
  <c r="J1019" i="6"/>
  <c r="J1028" i="6"/>
  <c r="J1014" i="6"/>
  <c r="J1016" i="6"/>
  <c r="J1023" i="6"/>
  <c r="H1064" i="6"/>
  <c r="H1062" i="6"/>
  <c r="K956" i="6"/>
  <c r="K958" i="6"/>
  <c r="K999" i="6"/>
  <c r="K980" i="6"/>
  <c r="K984" i="6"/>
  <c r="K988" i="6"/>
  <c r="K981" i="6"/>
  <c r="K951" i="6"/>
  <c r="K982" i="6"/>
  <c r="K990" i="6"/>
  <c r="J945" i="6"/>
  <c r="J953" i="6"/>
  <c r="J957" i="6"/>
  <c r="J977" i="6"/>
  <c r="J1001" i="6"/>
  <c r="J944" i="6"/>
  <c r="J948" i="6"/>
  <c r="J952" i="6"/>
  <c r="J992" i="6"/>
  <c r="J950" i="6"/>
  <c r="J954" i="6"/>
  <c r="J947" i="6"/>
  <c r="J959" i="6"/>
  <c r="J991" i="6"/>
  <c r="J955" i="6"/>
  <c r="I968" i="6"/>
  <c r="I976" i="6"/>
  <c r="I967" i="6"/>
  <c r="I975" i="6"/>
  <c r="I979" i="6"/>
  <c r="I969" i="6"/>
  <c r="I978" i="6"/>
  <c r="H963" i="6"/>
  <c r="H983" i="6"/>
  <c r="H987" i="6"/>
  <c r="H966" i="6"/>
  <c r="H964" i="6"/>
  <c r="H989" i="6"/>
  <c r="H1026" i="6"/>
  <c r="H985" i="6"/>
  <c r="H965" i="6"/>
  <c r="H1025" i="6"/>
  <c r="K1007" i="6"/>
  <c r="K1027" i="6"/>
  <c r="K1031" i="6"/>
  <c r="K1035" i="6"/>
  <c r="K1039" i="6"/>
  <c r="K1043" i="6"/>
  <c r="K1083" i="6"/>
  <c r="K1036" i="6"/>
  <c r="K1040" i="6"/>
  <c r="K1034" i="6"/>
  <c r="K1021" i="6"/>
  <c r="K1029" i="6"/>
  <c r="K1037" i="6"/>
  <c r="K1045" i="6"/>
  <c r="K1038" i="6"/>
  <c r="K1033" i="6"/>
  <c r="K1041" i="6"/>
  <c r="J993" i="6"/>
  <c r="J997" i="6"/>
  <c r="J1005" i="6"/>
  <c r="J1000" i="6"/>
  <c r="J994" i="6"/>
  <c r="J1002" i="6"/>
  <c r="J1020" i="6"/>
  <c r="J995" i="6"/>
  <c r="J1008" i="6"/>
  <c r="J1022" i="6"/>
  <c r="J1010" i="6"/>
  <c r="J1012" i="6"/>
  <c r="J1003" i="6"/>
  <c r="I949" i="6"/>
  <c r="I946" i="6"/>
  <c r="I1065" i="6"/>
  <c r="I1069" i="6"/>
  <c r="I1077" i="6"/>
  <c r="I1081" i="6"/>
  <c r="I1093" i="6"/>
  <c r="I1101" i="6"/>
  <c r="I1076" i="6"/>
  <c r="I1084" i="6"/>
  <c r="I1096" i="6"/>
  <c r="I1063" i="6"/>
  <c r="I1067" i="6"/>
  <c r="I1079" i="6"/>
  <c r="I1099" i="6"/>
  <c r="I1078" i="6"/>
  <c r="I1094" i="6"/>
  <c r="I1074" i="6"/>
  <c r="I998" i="6"/>
  <c r="H971" i="6"/>
  <c r="H962" i="6"/>
  <c r="H970" i="6"/>
  <c r="H974" i="6"/>
  <c r="H986" i="6"/>
  <c r="H960" i="6"/>
  <c r="H972" i="6"/>
  <c r="H973" i="6"/>
  <c r="H961" i="6"/>
  <c r="K1203" i="6"/>
  <c r="K1211" i="6"/>
  <c r="K1192" i="6"/>
  <c r="K1196" i="6"/>
  <c r="K1208" i="6"/>
  <c r="K1292" i="6"/>
  <c r="K1300" i="6"/>
  <c r="K1287" i="6"/>
  <c r="K1303" i="6"/>
  <c r="K1238" i="6"/>
  <c r="K1294" i="6"/>
  <c r="K1285" i="6"/>
  <c r="K1290" i="6"/>
  <c r="K1193" i="6"/>
  <c r="J1066" i="6"/>
  <c r="J1070" i="6"/>
  <c r="J1258" i="6"/>
  <c r="J1266" i="6"/>
  <c r="J1073" i="6"/>
  <c r="J1257" i="6"/>
  <c r="J1273" i="6"/>
  <c r="J1068" i="6"/>
  <c r="J1072" i="6"/>
  <c r="J1256" i="6"/>
  <c r="J1275" i="6"/>
  <c r="J1075" i="6"/>
  <c r="J1267" i="6"/>
  <c r="J1071" i="6"/>
  <c r="J1271" i="6"/>
  <c r="J1255" i="6"/>
  <c r="I1265" i="6"/>
  <c r="I1260" i="6"/>
  <c r="I1264" i="6"/>
  <c r="I1268" i="6"/>
  <c r="I1272" i="6"/>
  <c r="I1276" i="6"/>
  <c r="I1243" i="6"/>
  <c r="I1251" i="6"/>
  <c r="I1259" i="6"/>
  <c r="I1254" i="6"/>
  <c r="I1246" i="6"/>
  <c r="I1262" i="6"/>
  <c r="I1274" i="6"/>
  <c r="H1224" i="6"/>
  <c r="H1228" i="6"/>
  <c r="H1231" i="6"/>
  <c r="H1307" i="6"/>
  <c r="H1202" i="6"/>
  <c r="H1214" i="6"/>
  <c r="H1222" i="6"/>
  <c r="H1226" i="6"/>
  <c r="H1230" i="6"/>
  <c r="H1302" i="6"/>
  <c r="H1305" i="6"/>
  <c r="H1229" i="6"/>
  <c r="K1179" i="6"/>
  <c r="K1187" i="6"/>
  <c r="K1247" i="6"/>
  <c r="K1277" i="6"/>
  <c r="K1185" i="6"/>
  <c r="J1298" i="6"/>
  <c r="J1310" i="6"/>
  <c r="J1297" i="6"/>
  <c r="J1301" i="6"/>
  <c r="J1309" i="6"/>
  <c r="J1313" i="6"/>
  <c r="J1288" i="6"/>
  <c r="J1304" i="6"/>
  <c r="J1372" i="6"/>
  <c r="J1291" i="6"/>
  <c r="J1299" i="6"/>
  <c r="J1311" i="6"/>
  <c r="H1108" i="6"/>
  <c r="H1204" i="6"/>
  <c r="H1212" i="6"/>
  <c r="H1232" i="6"/>
  <c r="H1240" i="6"/>
  <c r="H1244" i="6"/>
  <c r="H1252" i="6"/>
  <c r="H1296" i="6"/>
  <c r="H1115" i="6"/>
  <c r="H1235" i="6"/>
  <c r="H1239" i="6"/>
  <c r="H1283" i="6"/>
  <c r="H1295" i="6"/>
  <c r="H1102" i="6"/>
  <c r="H1110" i="6"/>
  <c r="H1242" i="6"/>
  <c r="H1278" i="6"/>
  <c r="H1237" i="6"/>
  <c r="H1293" i="6"/>
  <c r="H1261" i="6"/>
  <c r="K1248" i="6"/>
  <c r="K1250" i="6"/>
  <c r="K1213" i="6"/>
  <c r="K1253" i="6"/>
  <c r="K1190" i="6"/>
  <c r="K1206" i="6"/>
  <c r="K1233" i="6"/>
  <c r="K1263" i="6"/>
  <c r="K1209" i="6"/>
  <c r="J1198" i="6"/>
  <c r="J1218" i="6"/>
  <c r="J1306" i="6"/>
  <c r="J1201" i="6"/>
  <c r="J1221" i="6"/>
  <c r="J1225" i="6"/>
  <c r="J1200" i="6"/>
  <c r="J1220" i="6"/>
  <c r="J1227" i="6"/>
  <c r="J1199" i="6"/>
  <c r="J1223" i="6"/>
  <c r="I1169" i="6"/>
  <c r="I1173" i="6"/>
  <c r="I1177" i="6"/>
  <c r="I1189" i="6"/>
  <c r="I1197" i="6"/>
  <c r="I1205" i="6"/>
  <c r="I1217" i="6"/>
  <c r="I1249" i="6"/>
  <c r="I1172" i="6"/>
  <c r="I1176" i="6"/>
  <c r="I1180" i="6"/>
  <c r="I1184" i="6"/>
  <c r="I1188" i="6"/>
  <c r="I1216" i="6"/>
  <c r="I1171" i="6"/>
  <c r="I1175" i="6"/>
  <c r="I1183" i="6"/>
  <c r="I1191" i="6"/>
  <c r="I1195" i="6"/>
  <c r="I1207" i="6"/>
  <c r="I1215" i="6"/>
  <c r="I1219" i="6"/>
  <c r="I1174" i="6"/>
  <c r="I1182" i="6"/>
  <c r="I1178" i="6"/>
  <c r="I1194" i="6"/>
  <c r="I1210" i="6"/>
  <c r="I1186" i="6"/>
  <c r="I1170" i="6"/>
  <c r="H1088" i="6"/>
  <c r="H1104" i="6"/>
  <c r="H1112" i="6"/>
  <c r="H1120" i="6"/>
  <c r="H1055" i="6"/>
  <c r="H1091" i="6"/>
  <c r="H1119" i="6"/>
  <c r="H1123" i="6"/>
  <c r="H1058" i="6"/>
  <c r="H1086" i="6"/>
  <c r="H1114" i="6"/>
  <c r="H1126" i="6"/>
  <c r="H1153" i="6"/>
  <c r="H1117" i="6"/>
  <c r="H1049" i="6"/>
  <c r="H1097" i="6"/>
  <c r="K1059" i="6"/>
  <c r="K1127" i="6"/>
  <c r="K1131" i="6"/>
  <c r="K1124" i="6"/>
  <c r="K1154" i="6"/>
  <c r="K1150" i="6"/>
  <c r="K1121" i="6"/>
  <c r="K1129" i="6"/>
  <c r="J1098" i="6"/>
  <c r="J1234" i="6"/>
  <c r="J1270" i="6"/>
  <c r="J1105" i="6"/>
  <c r="J1109" i="6"/>
  <c r="J1113" i="6"/>
  <c r="J1245" i="6"/>
  <c r="J1269" i="6"/>
  <c r="J1100" i="6"/>
  <c r="J1095" i="6"/>
  <c r="J1111" i="6"/>
  <c r="J1107" i="6"/>
  <c r="J1103" i="6"/>
  <c r="I1060" i="6"/>
  <c r="I1132" i="6"/>
  <c r="I1136" i="6"/>
  <c r="I1135" i="6"/>
  <c r="I1139" i="6"/>
  <c r="I1134" i="6"/>
  <c r="I1130" i="6"/>
  <c r="I1138" i="6"/>
  <c r="H1044" i="6"/>
  <c r="H1048" i="6"/>
  <c r="H1052" i="6"/>
  <c r="H1056" i="6"/>
  <c r="H1092" i="6"/>
  <c r="H1047" i="6"/>
  <c r="H1051" i="6"/>
  <c r="H1032" i="6"/>
  <c r="H1042" i="6"/>
  <c r="H1046" i="6"/>
  <c r="H1050" i="6"/>
  <c r="H1054" i="6"/>
  <c r="H1106" i="6"/>
  <c r="H1118" i="6"/>
  <c r="H1057" i="6"/>
  <c r="H1089" i="6"/>
  <c r="H1053" i="6"/>
  <c r="H1061" i="6"/>
  <c r="K1151" i="6"/>
  <c r="K1156" i="6"/>
  <c r="K1160" i="6"/>
  <c r="K1162" i="6"/>
  <c r="K1157" i="6"/>
  <c r="K1161" i="6"/>
  <c r="J1122" i="6"/>
  <c r="J1133" i="6"/>
  <c r="J1137" i="6"/>
  <c r="J1149" i="6"/>
  <c r="J1128" i="6"/>
  <c r="J1147" i="6"/>
  <c r="J1155" i="6"/>
  <c r="I1125" i="6"/>
  <c r="I1241" i="6"/>
  <c r="I1281" i="6"/>
  <c r="I1289" i="6"/>
  <c r="I1116" i="6"/>
  <c r="I1152" i="6"/>
  <c r="I1236" i="6"/>
  <c r="I1280" i="6"/>
  <c r="I1284" i="6"/>
  <c r="I1384" i="6"/>
  <c r="I1388" i="6"/>
  <c r="I1159" i="6"/>
  <c r="I1279" i="6"/>
  <c r="I1363" i="6"/>
  <c r="I1158" i="6"/>
  <c r="I1286" i="6"/>
  <c r="I1386" i="6"/>
  <c r="I1282" i="6"/>
  <c r="H1340" i="6"/>
  <c r="H1396" i="6"/>
  <c r="H1331" i="6"/>
  <c r="H1335" i="6"/>
  <c r="H1351" i="6"/>
  <c r="H1355" i="6"/>
  <c r="H1394" i="6"/>
  <c r="H1398" i="6"/>
  <c r="H1345" i="6"/>
  <c r="H1337" i="6"/>
  <c r="H1401" i="6"/>
  <c r="H1333" i="6"/>
  <c r="K1336" i="6"/>
  <c r="K1329" i="6"/>
  <c r="K1334" i="6"/>
  <c r="K1414" i="6"/>
  <c r="K1418" i="6"/>
  <c r="K1399" i="6"/>
  <c r="K1407" i="6"/>
  <c r="K1411" i="6"/>
  <c r="K1415" i="6"/>
  <c r="K1404" i="6"/>
  <c r="K1416" i="6"/>
  <c r="K1338" i="6"/>
  <c r="K1409" i="6"/>
  <c r="J1402" i="6"/>
  <c r="J1406" i="6"/>
  <c r="J1410" i="6"/>
  <c r="J1357" i="6"/>
  <c r="J1397" i="6"/>
  <c r="J1405" i="6"/>
  <c r="J1417" i="6"/>
  <c r="J1400" i="6"/>
  <c r="J1408" i="6"/>
  <c r="J1412" i="6"/>
  <c r="J1403" i="6"/>
  <c r="I1349" i="6"/>
  <c r="I1393" i="6"/>
  <c r="I1352" i="6"/>
  <c r="I1356" i="6"/>
  <c r="I1360" i="6"/>
  <c r="I1343" i="6"/>
  <c r="I1359" i="6"/>
  <c r="I1391" i="6"/>
  <c r="I1395" i="6"/>
  <c r="I1358" i="6"/>
  <c r="I1354" i="6"/>
  <c r="I1346" i="6"/>
  <c r="K1308" i="6"/>
  <c r="K1312" i="6"/>
  <c r="K1362" i="6"/>
  <c r="K1374" i="6"/>
  <c r="K1371" i="6"/>
  <c r="K1383" i="6"/>
  <c r="K1387" i="6"/>
  <c r="K1365" i="6"/>
  <c r="J1166" i="6"/>
  <c r="J1165" i="6"/>
  <c r="J1164" i="6"/>
  <c r="J1168" i="6"/>
  <c r="J1163" i="6"/>
  <c r="J1167" i="6"/>
  <c r="I1321" i="6"/>
  <c r="I1361" i="6"/>
  <c r="I1373" i="6"/>
  <c r="I1364" i="6"/>
  <c r="I1376" i="6"/>
  <c r="I1380" i="6"/>
  <c r="I1323" i="6"/>
  <c r="I1327" i="6"/>
  <c r="I1367" i="6"/>
  <c r="I1375" i="6"/>
  <c r="I1318" i="6"/>
  <c r="I1366" i="6"/>
  <c r="I1382" i="6"/>
  <c r="I1370" i="6"/>
  <c r="I1378" i="6"/>
  <c r="H1140" i="6"/>
  <c r="H1144" i="6"/>
  <c r="H1148" i="6"/>
  <c r="H1143" i="6"/>
  <c r="H1142" i="6"/>
  <c r="H1146" i="6"/>
  <c r="H1145" i="6"/>
  <c r="H1141" i="6"/>
  <c r="K1320" i="6"/>
  <c r="K1390" i="6"/>
  <c r="K1379" i="6"/>
  <c r="K1392" i="6"/>
  <c r="K1381" i="6"/>
  <c r="K1369" i="6"/>
  <c r="K1385" i="6"/>
  <c r="K1389" i="6"/>
  <c r="K1377" i="6"/>
  <c r="J1314" i="6"/>
  <c r="J1322" i="6"/>
  <c r="J1326" i="6"/>
  <c r="J1330" i="6"/>
  <c r="J1342" i="6"/>
  <c r="J1350" i="6"/>
  <c r="J1317" i="6"/>
  <c r="J1325" i="6"/>
  <c r="J1341" i="6"/>
  <c r="J1353" i="6"/>
  <c r="J1316" i="6"/>
  <c r="J1324" i="6"/>
  <c r="J1328" i="6"/>
  <c r="J1332" i="6"/>
  <c r="J1344" i="6"/>
  <c r="J1348" i="6"/>
  <c r="J1368" i="6"/>
  <c r="J1339" i="6"/>
  <c r="J1315" i="6"/>
  <c r="J1347" i="6"/>
  <c r="J1319" i="6"/>
  <c r="I1421" i="6"/>
  <c r="I1425" i="6"/>
  <c r="I1429" i="6"/>
  <c r="I1433" i="6"/>
  <c r="I1437" i="6"/>
  <c r="I1441" i="6"/>
  <c r="I1445" i="6"/>
  <c r="I1449" i="6"/>
  <c r="I1453" i="6"/>
  <c r="I1457" i="6"/>
  <c r="I1461" i="6"/>
  <c r="I1465" i="6"/>
  <c r="I1469" i="6"/>
  <c r="I1473" i="6"/>
  <c r="I1477" i="6"/>
  <c r="I1481" i="6"/>
  <c r="I1485" i="6"/>
  <c r="I1489" i="6"/>
  <c r="I1493" i="6"/>
  <c r="I1497" i="6"/>
  <c r="I1501" i="6"/>
  <c r="I1505" i="6"/>
  <c r="I1509" i="6"/>
  <c r="I1513" i="6"/>
  <c r="I1517" i="6"/>
  <c r="I1521" i="6"/>
  <c r="I1525" i="6"/>
  <c r="I1529" i="6"/>
  <c r="I1533" i="6"/>
  <c r="I1537" i="6"/>
  <c r="I1541" i="6"/>
  <c r="I1545" i="6"/>
  <c r="I1549" i="6"/>
  <c r="I1553" i="6"/>
  <c r="I1557" i="6"/>
  <c r="I1561" i="6"/>
  <c r="I1565" i="6"/>
  <c r="I1569" i="6"/>
  <c r="I1573" i="6"/>
  <c r="I1577" i="6"/>
  <c r="I1581" i="6"/>
  <c r="I1585" i="6"/>
  <c r="I1589" i="6"/>
  <c r="I1593" i="6"/>
  <c r="I1597" i="6"/>
  <c r="I1601" i="6"/>
  <c r="I1605" i="6"/>
  <c r="I1609" i="6"/>
  <c r="I1613" i="6"/>
  <c r="I1617" i="6"/>
  <c r="I1621" i="6"/>
  <c r="I1625" i="6"/>
  <c r="I1629" i="6"/>
  <c r="I1633" i="6"/>
  <c r="I1637" i="6"/>
  <c r="I1641" i="6"/>
  <c r="I1645" i="6"/>
  <c r="I1649" i="6"/>
  <c r="I1653" i="6"/>
  <c r="I1657" i="6"/>
  <c r="I1665" i="6"/>
  <c r="I1669" i="6"/>
  <c r="I1673" i="6"/>
  <c r="I1677" i="6"/>
  <c r="I1681" i="6"/>
  <c r="I1685" i="6"/>
  <c r="I1689" i="6"/>
  <c r="I1693" i="6"/>
  <c r="I1697" i="6"/>
  <c r="I1701" i="6"/>
  <c r="I1705" i="6"/>
  <c r="I1709" i="6"/>
  <c r="I1713" i="6"/>
  <c r="I1717" i="6"/>
  <c r="I1721" i="6"/>
  <c r="I1725" i="6"/>
  <c r="I1729" i="6"/>
  <c r="I1733" i="6"/>
  <c r="I1737" i="6"/>
  <c r="I1741" i="6"/>
  <c r="I1745" i="6"/>
  <c r="I1749" i="6"/>
  <c r="I1753" i="6"/>
  <c r="I1757" i="6"/>
  <c r="I1761" i="6"/>
  <c r="I1765" i="6"/>
  <c r="I1769" i="6"/>
  <c r="I1773" i="6"/>
  <c r="I1777" i="6"/>
  <c r="I1781" i="6"/>
  <c r="I1785" i="6"/>
  <c r="I1789" i="6"/>
  <c r="I1793" i="6"/>
  <c r="I1797" i="6"/>
  <c r="I1801" i="6"/>
  <c r="I1805" i="6"/>
  <c r="I1809" i="6"/>
  <c r="I1813" i="6"/>
  <c r="I1817" i="6"/>
  <c r="I1420" i="6"/>
  <c r="I1424" i="6"/>
  <c r="I1428" i="6"/>
  <c r="I1432" i="6"/>
  <c r="I1436" i="6"/>
  <c r="I1440" i="6"/>
  <c r="I1444" i="6"/>
  <c r="I1448" i="6"/>
  <c r="I1452" i="6"/>
  <c r="I1456" i="6"/>
  <c r="I1460" i="6"/>
  <c r="I1464" i="6"/>
  <c r="I1468" i="6"/>
  <c r="I1472" i="6"/>
  <c r="I1476" i="6"/>
  <c r="I1480" i="6"/>
  <c r="I1484" i="6"/>
  <c r="I1488" i="6"/>
  <c r="I1492" i="6"/>
  <c r="I1496" i="6"/>
  <c r="I1500" i="6"/>
  <c r="I1504" i="6"/>
  <c r="I1508" i="6"/>
  <c r="I1512" i="6"/>
  <c r="I1516" i="6"/>
  <c r="I1520" i="6"/>
  <c r="I1524" i="6"/>
  <c r="I1528" i="6"/>
  <c r="I1532" i="6"/>
  <c r="I1536" i="6"/>
  <c r="I1540" i="6"/>
  <c r="I1544" i="6"/>
  <c r="I1548" i="6"/>
  <c r="I1552" i="6"/>
  <c r="I1556" i="6"/>
  <c r="I1560" i="6"/>
  <c r="I1564" i="6"/>
  <c r="I1568" i="6"/>
  <c r="I1572" i="6"/>
  <c r="I1576" i="6"/>
  <c r="I1580" i="6"/>
  <c r="I1584" i="6"/>
  <c r="I1588" i="6"/>
  <c r="I1592" i="6"/>
  <c r="I1596" i="6"/>
  <c r="I1600" i="6"/>
  <c r="I1604" i="6"/>
  <c r="I1608" i="6"/>
  <c r="I1612" i="6"/>
  <c r="I1616" i="6"/>
  <c r="I1620" i="6"/>
  <c r="I1624" i="6"/>
  <c r="I1628" i="6"/>
  <c r="I1632" i="6"/>
  <c r="I1636" i="6"/>
  <c r="I1640" i="6"/>
  <c r="I1644" i="6"/>
  <c r="I1648" i="6"/>
  <c r="I1652" i="6"/>
  <c r="I1656" i="6"/>
  <c r="I1664" i="6"/>
  <c r="I1668" i="6"/>
  <c r="I1672" i="6"/>
  <c r="I1676" i="6"/>
  <c r="I1680" i="6"/>
  <c r="I1684" i="6"/>
  <c r="I1688" i="6"/>
  <c r="I1692" i="6"/>
  <c r="I1696" i="6"/>
  <c r="I1700" i="6"/>
  <c r="I1704" i="6"/>
  <c r="I1708" i="6"/>
  <c r="I1712" i="6"/>
  <c r="I1716" i="6"/>
  <c r="I1720" i="6"/>
  <c r="I1724" i="6"/>
  <c r="I1728" i="6"/>
  <c r="I1732" i="6"/>
  <c r="I1736" i="6"/>
  <c r="I1419" i="6"/>
  <c r="I1423" i="6"/>
  <c r="I1427" i="6"/>
  <c r="I1431" i="6"/>
  <c r="I1435" i="6"/>
  <c r="I1439" i="6"/>
  <c r="I1443" i="6"/>
  <c r="I1447" i="6"/>
  <c r="I1451" i="6"/>
  <c r="I1455" i="6"/>
  <c r="I1459" i="6"/>
  <c r="I1463" i="6"/>
  <c r="I1467" i="6"/>
  <c r="I1471" i="6"/>
  <c r="I1475" i="6"/>
  <c r="I1479" i="6"/>
  <c r="I1483" i="6"/>
  <c r="I1487" i="6"/>
  <c r="I1491" i="6"/>
  <c r="I1495" i="6"/>
  <c r="I1499" i="6"/>
  <c r="I1503" i="6"/>
  <c r="I1507" i="6"/>
  <c r="I1511" i="6"/>
  <c r="I1515" i="6"/>
  <c r="I1519" i="6"/>
  <c r="I1523" i="6"/>
  <c r="I1527" i="6"/>
  <c r="I1531" i="6"/>
  <c r="I1535" i="6"/>
  <c r="I1539" i="6"/>
  <c r="I1543" i="6"/>
  <c r="I1547" i="6"/>
  <c r="I1551" i="6"/>
  <c r="I1555" i="6"/>
  <c r="I1559" i="6"/>
  <c r="I1563" i="6"/>
  <c r="I1567" i="6"/>
  <c r="I1571" i="6"/>
  <c r="I1575" i="6"/>
  <c r="I1579" i="6"/>
  <c r="I1583" i="6"/>
  <c r="I1587" i="6"/>
  <c r="I1591" i="6"/>
  <c r="I1595" i="6"/>
  <c r="I1599" i="6"/>
  <c r="I1603" i="6"/>
  <c r="I1607" i="6"/>
  <c r="I1611" i="6"/>
  <c r="I1615" i="6"/>
  <c r="I1619" i="6"/>
  <c r="I1623" i="6"/>
  <c r="I1627" i="6"/>
  <c r="I1631" i="6"/>
  <c r="I1635" i="6"/>
  <c r="I1639" i="6"/>
  <c r="I1643" i="6"/>
  <c r="I1647" i="6"/>
  <c r="I1651" i="6"/>
  <c r="I1655" i="6"/>
  <c r="I1659" i="6"/>
  <c r="I1663" i="6"/>
  <c r="I1667" i="6"/>
  <c r="I1671" i="6"/>
  <c r="I1675" i="6"/>
  <c r="I1679" i="6"/>
  <c r="I1683" i="6"/>
  <c r="I1687" i="6"/>
  <c r="I1691" i="6"/>
  <c r="I1695" i="6"/>
  <c r="I1699" i="6"/>
  <c r="I1703" i="6"/>
  <c r="I1707" i="6"/>
  <c r="I1711" i="6"/>
  <c r="I1715" i="6"/>
  <c r="I1719" i="6"/>
  <c r="I1723" i="6"/>
  <c r="I1727" i="6"/>
  <c r="I1731" i="6"/>
  <c r="I1735" i="6"/>
  <c r="I1739" i="6"/>
  <c r="I1743" i="6"/>
  <c r="I1747" i="6"/>
  <c r="I1751" i="6"/>
  <c r="I1755" i="6"/>
  <c r="I1759" i="6"/>
  <c r="I1763" i="6"/>
  <c r="I1767" i="6"/>
  <c r="I1771" i="6"/>
  <c r="I1775" i="6"/>
  <c r="I1779" i="6"/>
  <c r="I1783" i="6"/>
  <c r="I1787" i="6"/>
  <c r="I1791" i="6"/>
  <c r="I1795" i="6"/>
  <c r="I1799" i="6"/>
  <c r="I1803" i="6"/>
  <c r="I1807" i="6"/>
  <c r="I1811" i="6"/>
  <c r="I1815" i="6"/>
  <c r="I1819" i="6"/>
  <c r="I1831" i="6"/>
  <c r="I1430" i="6"/>
  <c r="I1446" i="6"/>
  <c r="I1462" i="6"/>
  <c r="I1478" i="6"/>
  <c r="I1494" i="6"/>
  <c r="I1510" i="6"/>
  <c r="I1526" i="6"/>
  <c r="I1542" i="6"/>
  <c r="I1558" i="6"/>
  <c r="I1574" i="6"/>
  <c r="I1590" i="6"/>
  <c r="I1606" i="6"/>
  <c r="I1622" i="6"/>
  <c r="I1638" i="6"/>
  <c r="I1654" i="6"/>
  <c r="I1670" i="6"/>
  <c r="I1686" i="6"/>
  <c r="I1702" i="6"/>
  <c r="I1718" i="6"/>
  <c r="I1734" i="6"/>
  <c r="I1738" i="6"/>
  <c r="I1746" i="6"/>
  <c r="I1754" i="6"/>
  <c r="I1762" i="6"/>
  <c r="I1770" i="6"/>
  <c r="I1778" i="6"/>
  <c r="I1786" i="6"/>
  <c r="I1794" i="6"/>
  <c r="I1802" i="6"/>
  <c r="I1810" i="6"/>
  <c r="I1818" i="6"/>
  <c r="I1927" i="6"/>
  <c r="I1931" i="6"/>
  <c r="I1935" i="6"/>
  <c r="I1963" i="6"/>
  <c r="I1991" i="6"/>
  <c r="I1422" i="6"/>
  <c r="I1438" i="6"/>
  <c r="I1454" i="6"/>
  <c r="I1470" i="6"/>
  <c r="I1486" i="6"/>
  <c r="I1502" i="6"/>
  <c r="I1518" i="6"/>
  <c r="I1534" i="6"/>
  <c r="I1550" i="6"/>
  <c r="I1566" i="6"/>
  <c r="I1582" i="6"/>
  <c r="I1598" i="6"/>
  <c r="I1614" i="6"/>
  <c r="I1630" i="6"/>
  <c r="I1646" i="6"/>
  <c r="I1662" i="6"/>
  <c r="I1678" i="6"/>
  <c r="I1694" i="6"/>
  <c r="I1710" i="6"/>
  <c r="I1726" i="6"/>
  <c r="I1742" i="6"/>
  <c r="I1750" i="6"/>
  <c r="I1758" i="6"/>
  <c r="I1766" i="6"/>
  <c r="I1774" i="6"/>
  <c r="I1782" i="6"/>
  <c r="I1790" i="6"/>
  <c r="I1798" i="6"/>
  <c r="I1806" i="6"/>
  <c r="I1814" i="6"/>
  <c r="I1929" i="6"/>
  <c r="I1933" i="6"/>
  <c r="I1937" i="6"/>
  <c r="I1997" i="6"/>
  <c r="I1434" i="6"/>
  <c r="I1450" i="6"/>
  <c r="I1466" i="6"/>
  <c r="I1482" i="6"/>
  <c r="I1498" i="6"/>
  <c r="I1514" i="6"/>
  <c r="I1530" i="6"/>
  <c r="I1546" i="6"/>
  <c r="I1562" i="6"/>
  <c r="I1578" i="6"/>
  <c r="I1594" i="6"/>
  <c r="I1610" i="6"/>
  <c r="I1626" i="6"/>
  <c r="I1642" i="6"/>
  <c r="I1658" i="6"/>
  <c r="I1674" i="6"/>
  <c r="I1690" i="6"/>
  <c r="I1706" i="6"/>
  <c r="I1722" i="6"/>
  <c r="I1740" i="6"/>
  <c r="I1748" i="6"/>
  <c r="I1756" i="6"/>
  <c r="I1764" i="6"/>
  <c r="I1772" i="6"/>
  <c r="I1780" i="6"/>
  <c r="I1788" i="6"/>
  <c r="I1796" i="6"/>
  <c r="I1804" i="6"/>
  <c r="I1812" i="6"/>
  <c r="I1820" i="6"/>
  <c r="I1936" i="6"/>
  <c r="I1964" i="6"/>
  <c r="I1976" i="6"/>
  <c r="I1458" i="6"/>
  <c r="I1522" i="6"/>
  <c r="I1586" i="6"/>
  <c r="I1650" i="6"/>
  <c r="I1714" i="6"/>
  <c r="I1768" i="6"/>
  <c r="I1800" i="6"/>
  <c r="I1442" i="6"/>
  <c r="I1506" i="6"/>
  <c r="I1570" i="6"/>
  <c r="I1634" i="6"/>
  <c r="I1698" i="6"/>
  <c r="I1760" i="6"/>
  <c r="I1792" i="6"/>
  <c r="I1930" i="6"/>
  <c r="I1426" i="6"/>
  <c r="I1490" i="6"/>
  <c r="I1554" i="6"/>
  <c r="I1618" i="6"/>
  <c r="I1682" i="6"/>
  <c r="I1752" i="6"/>
  <c r="I1784" i="6"/>
  <c r="I1816" i="6"/>
  <c r="I1942" i="6"/>
  <c r="I1538" i="6"/>
  <c r="I1808" i="6"/>
  <c r="I1474" i="6"/>
  <c r="I1730" i="6"/>
  <c r="I1776" i="6"/>
  <c r="I1666" i="6"/>
  <c r="I1744" i="6"/>
  <c r="I1602" i="6"/>
  <c r="H1824" i="6"/>
  <c r="H1828" i="6"/>
  <c r="H1832" i="6"/>
  <c r="H1836" i="6"/>
  <c r="H1840" i="6"/>
  <c r="H1844" i="6"/>
  <c r="H1848" i="6"/>
  <c r="H1852" i="6"/>
  <c r="H1856" i="6"/>
  <c r="H1860" i="6"/>
  <c r="H1864" i="6"/>
  <c r="H1868" i="6"/>
  <c r="H1872" i="6"/>
  <c r="H1876" i="6"/>
  <c r="H1880" i="6"/>
  <c r="H1884" i="6"/>
  <c r="H1822" i="6"/>
  <c r="H1826" i="6"/>
  <c r="H1830" i="6"/>
  <c r="H1834" i="6"/>
  <c r="H1838" i="6"/>
  <c r="H1842" i="6"/>
  <c r="H1846" i="6"/>
  <c r="H1850" i="6"/>
  <c r="H1854" i="6"/>
  <c r="H1858" i="6"/>
  <c r="H1862" i="6"/>
  <c r="H1866" i="6"/>
  <c r="H1870" i="6"/>
  <c r="H1874" i="6"/>
  <c r="H1878" i="6"/>
  <c r="H1882" i="6"/>
  <c r="H1886" i="6"/>
  <c r="H1821" i="6"/>
  <c r="H1829" i="6"/>
  <c r="H1837" i="6"/>
  <c r="H1845" i="6"/>
  <c r="H1853" i="6"/>
  <c r="H1861" i="6"/>
  <c r="H1869" i="6"/>
  <c r="H1877" i="6"/>
  <c r="H1885" i="6"/>
  <c r="H1890" i="6"/>
  <c r="H1894" i="6"/>
  <c r="H1898" i="6"/>
  <c r="H1902" i="6"/>
  <c r="H1906" i="6"/>
  <c r="H1910" i="6"/>
  <c r="H1914" i="6"/>
  <c r="H1918" i="6"/>
  <c r="H1922" i="6"/>
  <c r="H1926" i="6"/>
  <c r="H1938" i="6"/>
  <c r="H1825" i="6"/>
  <c r="H1833" i="6"/>
  <c r="H1841" i="6"/>
  <c r="H1849" i="6"/>
  <c r="H1857" i="6"/>
  <c r="H1865" i="6"/>
  <c r="H1873" i="6"/>
  <c r="H1881" i="6"/>
  <c r="H1888" i="6"/>
  <c r="H1892" i="6"/>
  <c r="H1896" i="6"/>
  <c r="H1900" i="6"/>
  <c r="H1904" i="6"/>
  <c r="H1908" i="6"/>
  <c r="H1912" i="6"/>
  <c r="H1916" i="6"/>
  <c r="H1920" i="6"/>
  <c r="H1924" i="6"/>
  <c r="H1928" i="6"/>
  <c r="H1932" i="6"/>
  <c r="H1823" i="6"/>
  <c r="H1839" i="6"/>
  <c r="H1847" i="6"/>
  <c r="H1855" i="6"/>
  <c r="H1863" i="6"/>
  <c r="H1871" i="6"/>
  <c r="H1879" i="6"/>
  <c r="H1887" i="6"/>
  <c r="H1891" i="6"/>
  <c r="H1895" i="6"/>
  <c r="H1899" i="6"/>
  <c r="H1903" i="6"/>
  <c r="H1907" i="6"/>
  <c r="H1911" i="6"/>
  <c r="H1915" i="6"/>
  <c r="H1919" i="6"/>
  <c r="H1923" i="6"/>
  <c r="H1843" i="6"/>
  <c r="H1875" i="6"/>
  <c r="H1897" i="6"/>
  <c r="H1913" i="6"/>
  <c r="H1835" i="6"/>
  <c r="H1867" i="6"/>
  <c r="H1893" i="6"/>
  <c r="H1909" i="6"/>
  <c r="H1925" i="6"/>
  <c r="H1827" i="6"/>
  <c r="H1859" i="6"/>
  <c r="H1889" i="6"/>
  <c r="H1905" i="6"/>
  <c r="H1921" i="6"/>
  <c r="H1851" i="6"/>
  <c r="H1917" i="6"/>
  <c r="H1901" i="6"/>
  <c r="H1965" i="6"/>
  <c r="H1883" i="6"/>
  <c r="J1661" i="6"/>
  <c r="J1660" i="6"/>
  <c r="J1934" i="6"/>
  <c r="J1977" i="6"/>
  <c r="J1979" i="6"/>
  <c r="I1940" i="6"/>
  <c r="I1972" i="6"/>
  <c r="I1946" i="6"/>
  <c r="H1966" i="6"/>
  <c r="H1974" i="6"/>
  <c r="H1971" i="6"/>
  <c r="H2055" i="6"/>
  <c r="H1969" i="6"/>
  <c r="K1956" i="6"/>
  <c r="K1941" i="6"/>
  <c r="K1945" i="6"/>
  <c r="K1954" i="6"/>
  <c r="J1980" i="6"/>
  <c r="J1984" i="6"/>
  <c r="J2000" i="6"/>
  <c r="J1998" i="6"/>
  <c r="J1993" i="6"/>
  <c r="J1999" i="6"/>
  <c r="I1967" i="6"/>
  <c r="I1981" i="6"/>
  <c r="I1985" i="6"/>
  <c r="I1992" i="6"/>
  <c r="I2056" i="6"/>
  <c r="I1994" i="6"/>
  <c r="K1995" i="6"/>
  <c r="K1968" i="6"/>
  <c r="K1970" i="6"/>
  <c r="J1957" i="6"/>
  <c r="J1955" i="6"/>
  <c r="J1943" i="6"/>
  <c r="I1948" i="6"/>
  <c r="I1950" i="6"/>
  <c r="I2089" i="6"/>
  <c r="H1951" i="6"/>
  <c r="H1949" i="6"/>
  <c r="K1988" i="6"/>
  <c r="K2001" i="6"/>
  <c r="K2057" i="6"/>
  <c r="K1982" i="6"/>
  <c r="K1986" i="6"/>
  <c r="I1947" i="6"/>
  <c r="I1958" i="6"/>
  <c r="H2044" i="6"/>
  <c r="H2048" i="6"/>
  <c r="H2064" i="6"/>
  <c r="H2067" i="6"/>
  <c r="H2041" i="6"/>
  <c r="H2061" i="6"/>
  <c r="K1975" i="6"/>
  <c r="K2059" i="6"/>
  <c r="K2075" i="6"/>
  <c r="K2076" i="6"/>
  <c r="K1973" i="6"/>
  <c r="K2069" i="6"/>
  <c r="K2077" i="6"/>
  <c r="K2062" i="6"/>
  <c r="K2066" i="6"/>
  <c r="J2006" i="6"/>
  <c r="J2014" i="6"/>
  <c r="J2042" i="6"/>
  <c r="J2050" i="6"/>
  <c r="J2009" i="6"/>
  <c r="J2013" i="6"/>
  <c r="J2045" i="6"/>
  <c r="J2053" i="6"/>
  <c r="J2011" i="6"/>
  <c r="I2095" i="6"/>
  <c r="I2072" i="6"/>
  <c r="I2074" i="6"/>
  <c r="I2070" i="6"/>
  <c r="H2058" i="6"/>
  <c r="H1996" i="6"/>
  <c r="H2060" i="6"/>
  <c r="H2047" i="6"/>
  <c r="H2063" i="6"/>
  <c r="K2019" i="6"/>
  <c r="K2020" i="6"/>
  <c r="K2024" i="6"/>
  <c r="K2032" i="6"/>
  <c r="K2025" i="6"/>
  <c r="K2029" i="6"/>
  <c r="K2026" i="6"/>
  <c r="K2030" i="6"/>
  <c r="J2036" i="6"/>
  <c r="J2040" i="6"/>
  <c r="J2034" i="6"/>
  <c r="J2038" i="6"/>
  <c r="J2073" i="6"/>
  <c r="J2031" i="6"/>
  <c r="J2039" i="6"/>
  <c r="I2015" i="6"/>
  <c r="I2027" i="6"/>
  <c r="I2051" i="6"/>
  <c r="I2017" i="6"/>
  <c r="I2021" i="6"/>
  <c r="I2012" i="6"/>
  <c r="I2016" i="6"/>
  <c r="I2022" i="6"/>
  <c r="I2054" i="6"/>
  <c r="I2018" i="6"/>
  <c r="H2046" i="6"/>
  <c r="H2028" i="6"/>
  <c r="H2052" i="6"/>
  <c r="H2068" i="6"/>
  <c r="H2023" i="6"/>
  <c r="H2035" i="6"/>
  <c r="H2043" i="6"/>
  <c r="H2071" i="6"/>
  <c r="H2037" i="6"/>
  <c r="H2033" i="6"/>
  <c r="H2065" i="6"/>
  <c r="K2003" i="6"/>
  <c r="K2007" i="6"/>
  <c r="K2005" i="6"/>
  <c r="K2010" i="6"/>
  <c r="J2004" i="6"/>
  <c r="J2008" i="6"/>
  <c r="J1990" i="6"/>
  <c r="J2002" i="6"/>
  <c r="J1989" i="6"/>
  <c r="J2049" i="6"/>
  <c r="J1987" i="6"/>
  <c r="J1983" i="6"/>
  <c r="I2079" i="6"/>
  <c r="I2083" i="6"/>
  <c r="I2087" i="6"/>
  <c r="I2081" i="6"/>
  <c r="I2088" i="6"/>
  <c r="I2080" i="6"/>
  <c r="I2082" i="6"/>
  <c r="I2084" i="6"/>
  <c r="I2086" i="6"/>
  <c r="H1952" i="6"/>
  <c r="H1959" i="6"/>
  <c r="H1961" i="6"/>
  <c r="H2092" i="6"/>
  <c r="K2195" i="6"/>
  <c r="K2104" i="6"/>
  <c r="K2152" i="6"/>
  <c r="K2204" i="6"/>
  <c r="K2216" i="6"/>
  <c r="K2201" i="6"/>
  <c r="K2217" i="6"/>
  <c r="K2098" i="6"/>
  <c r="K2106" i="6"/>
  <c r="K2114" i="6"/>
  <c r="J2096" i="6"/>
  <c r="J2157" i="6"/>
  <c r="J2159" i="6"/>
  <c r="J2097" i="6"/>
  <c r="J2154" i="6"/>
  <c r="J2091" i="6"/>
  <c r="I2107" i="6"/>
  <c r="I2199" i="6"/>
  <c r="I1953" i="6"/>
  <c r="I2090" i="6"/>
  <c r="I2202" i="6"/>
  <c r="I2078" i="6"/>
  <c r="I2094" i="6"/>
  <c r="I2105" i="6"/>
  <c r="I2153" i="6"/>
  <c r="I2198" i="6"/>
  <c r="I2093" i="6"/>
  <c r="H1962" i="6"/>
  <c r="H1960" i="6"/>
  <c r="H2203" i="6"/>
  <c r="H2200" i="6"/>
  <c r="K2207" i="6"/>
  <c r="K2211" i="6"/>
  <c r="K2100" i="6"/>
  <c r="K2220" i="6"/>
  <c r="K2224" i="6"/>
  <c r="K2109" i="6"/>
  <c r="K2205" i="6"/>
  <c r="K2209" i="6"/>
  <c r="K2229" i="6"/>
  <c r="K2218" i="6"/>
  <c r="K2222" i="6"/>
  <c r="J2246" i="6"/>
  <c r="J2250" i="6"/>
  <c r="J2254" i="6"/>
  <c r="J2245" i="6"/>
  <c r="J2249" i="6"/>
  <c r="J2253" i="6"/>
  <c r="J2257" i="6"/>
  <c r="J2244" i="6"/>
  <c r="J2248" i="6"/>
  <c r="J2252" i="6"/>
  <c r="J2264" i="6"/>
  <c r="J2276" i="6"/>
  <c r="J2255" i="6"/>
  <c r="J2251" i="6"/>
  <c r="J2247" i="6"/>
  <c r="I2099" i="6"/>
  <c r="I2151" i="6"/>
  <c r="I2155" i="6"/>
  <c r="I2163" i="6"/>
  <c r="I2179" i="6"/>
  <c r="I2161" i="6"/>
  <c r="I2168" i="6"/>
  <c r="I2170" i="6"/>
  <c r="I2158" i="6"/>
  <c r="I2172" i="6"/>
  <c r="I2174" i="6"/>
  <c r="I2146" i="6"/>
  <c r="I2160" i="6"/>
  <c r="I2169" i="6"/>
  <c r="I2166" i="6"/>
  <c r="I2180" i="6"/>
  <c r="I2196" i="6"/>
  <c r="I2148" i="6"/>
  <c r="I2150" i="6"/>
  <c r="H2142" i="6"/>
  <c r="H2182" i="6"/>
  <c r="H2194" i="6"/>
  <c r="H2121" i="6"/>
  <c r="H2144" i="6"/>
  <c r="H2167" i="6"/>
  <c r="H2176" i="6"/>
  <c r="H2192" i="6"/>
  <c r="H2139" i="6"/>
  <c r="H2141" i="6"/>
  <c r="H2171" i="6"/>
  <c r="H2173" i="6"/>
  <c r="H2175" i="6"/>
  <c r="H2177" i="6"/>
  <c r="H2193" i="6"/>
  <c r="K2259" i="6"/>
  <c r="K2263" i="6"/>
  <c r="K2267" i="6"/>
  <c r="K2271" i="6"/>
  <c r="K2275" i="6"/>
  <c r="K2256" i="6"/>
  <c r="K2260" i="6"/>
  <c r="K2268" i="6"/>
  <c r="K2272" i="6"/>
  <c r="K2261" i="6"/>
  <c r="K2265" i="6"/>
  <c r="K2269" i="6"/>
  <c r="K2273" i="6"/>
  <c r="K2258" i="6"/>
  <c r="K2262" i="6"/>
  <c r="K2266" i="6"/>
  <c r="K2270" i="6"/>
  <c r="K2274" i="6"/>
  <c r="J2124" i="6"/>
  <c r="J2136" i="6"/>
  <c r="J2111" i="6"/>
  <c r="J2134" i="6"/>
  <c r="J2226" i="6"/>
  <c r="J2230" i="6"/>
  <c r="J2234" i="6"/>
  <c r="J2138" i="6"/>
  <c r="J2221" i="6"/>
  <c r="J2233" i="6"/>
  <c r="J2103" i="6"/>
  <c r="J2110" i="6"/>
  <c r="J2206" i="6"/>
  <c r="J2130" i="6"/>
  <c r="J2227" i="6"/>
  <c r="J2223" i="6"/>
  <c r="I2183" i="6"/>
  <c r="I2187" i="6"/>
  <c r="I2191" i="6"/>
  <c r="I2184" i="6"/>
  <c r="I2186" i="6"/>
  <c r="I2181" i="6"/>
  <c r="I2188" i="6"/>
  <c r="I2190" i="6"/>
  <c r="I2178" i="6"/>
  <c r="I2185" i="6"/>
  <c r="I2189" i="6"/>
  <c r="H2162" i="6"/>
  <c r="H2101" i="6"/>
  <c r="H2108" i="6"/>
  <c r="H2115" i="6"/>
  <c r="H2156" i="6"/>
  <c r="H2112" i="6"/>
  <c r="H2116" i="6"/>
  <c r="H2164" i="6"/>
  <c r="H2225" i="6"/>
  <c r="K2119" i="6"/>
  <c r="K2127" i="6"/>
  <c r="K2131" i="6"/>
  <c r="K2135" i="6"/>
  <c r="K2128" i="6"/>
  <c r="K2132" i="6"/>
  <c r="K2140" i="6"/>
  <c r="K2117" i="6"/>
  <c r="K2125" i="6"/>
  <c r="K2129" i="6"/>
  <c r="K2133" i="6"/>
  <c r="K2137" i="6"/>
  <c r="K2122" i="6"/>
  <c r="K2126" i="6"/>
  <c r="J2120" i="6"/>
  <c r="J2102" i="6"/>
  <c r="J2118" i="6"/>
  <c r="J2143" i="6"/>
  <c r="J2113" i="6"/>
  <c r="J2145" i="6"/>
  <c r="J2147" i="6"/>
  <c r="J2149" i="6"/>
  <c r="J2165" i="6"/>
  <c r="J2123" i="6"/>
  <c r="I2215" i="6"/>
  <c r="I2219" i="6"/>
  <c r="I2197" i="6"/>
  <c r="I2213" i="6"/>
  <c r="I2208" i="6"/>
  <c r="I2210" i="6"/>
  <c r="I2212" i="6"/>
  <c r="I2214" i="6"/>
  <c r="H2228" i="6"/>
  <c r="H2232" i="6"/>
  <c r="H2236" i="6"/>
  <c r="H2240" i="6"/>
  <c r="H2231" i="6"/>
  <c r="H2235" i="6"/>
  <c r="H2239" i="6"/>
  <c r="H2243" i="6"/>
  <c r="H2238" i="6"/>
  <c r="H2242" i="6"/>
  <c r="H2241" i="6"/>
  <c r="H2237" i="6"/>
  <c r="K2307" i="6"/>
  <c r="K2327" i="6"/>
  <c r="K2328" i="6"/>
  <c r="K2332" i="6"/>
  <c r="K2317" i="6"/>
  <c r="K2329" i="6"/>
  <c r="K2333" i="6"/>
  <c r="K2326" i="6"/>
  <c r="J2322" i="6"/>
  <c r="J2330" i="6"/>
  <c r="J2338" i="6"/>
  <c r="J2342" i="6"/>
  <c r="J2346" i="6"/>
  <c r="J2313" i="6"/>
  <c r="J2325" i="6"/>
  <c r="J2349" i="6"/>
  <c r="J2324" i="6"/>
  <c r="J2336" i="6"/>
  <c r="J2340" i="6"/>
  <c r="J2344" i="6"/>
  <c r="J2348" i="6"/>
  <c r="J2323" i="6"/>
  <c r="J2335" i="6"/>
  <c r="J2331" i="6"/>
  <c r="I2293" i="6"/>
  <c r="I2288" i="6"/>
  <c r="I2292" i="6"/>
  <c r="I2287" i="6"/>
  <c r="I2295" i="6"/>
  <c r="I2311" i="6"/>
  <c r="I2350" i="6"/>
  <c r="I2314" i="6"/>
  <c r="I2294" i="6"/>
  <c r="I2290" i="6"/>
  <c r="H2360" i="6"/>
  <c r="H2359" i="6"/>
  <c r="H2363" i="6"/>
  <c r="H2362" i="6"/>
  <c r="H2361" i="6"/>
  <c r="K2299" i="6"/>
  <c r="K2319" i="6"/>
  <c r="K2300" i="6"/>
  <c r="K2316" i="6"/>
  <c r="K2320" i="6"/>
  <c r="K2301" i="6"/>
  <c r="K2321" i="6"/>
  <c r="K2310" i="6"/>
  <c r="J2286" i="6"/>
  <c r="J2298" i="6"/>
  <c r="J2302" i="6"/>
  <c r="J2306" i="6"/>
  <c r="J2318" i="6"/>
  <c r="J2297" i="6"/>
  <c r="J2309" i="6"/>
  <c r="J2296" i="6"/>
  <c r="J2304" i="6"/>
  <c r="J2303" i="6"/>
  <c r="I2345" i="6"/>
  <c r="I2312" i="6"/>
  <c r="I2352" i="6"/>
  <c r="I2315" i="6"/>
  <c r="I2343" i="6"/>
  <c r="I2351" i="6"/>
  <c r="H2280" i="6"/>
  <c r="H2284" i="6"/>
  <c r="H2308" i="6"/>
  <c r="H2279" i="6"/>
  <c r="H2283" i="6"/>
  <c r="H2291" i="6"/>
  <c r="H2278" i="6"/>
  <c r="H2282" i="6"/>
  <c r="H2281" i="6"/>
  <c r="H2277" i="6"/>
  <c r="H2289" i="6"/>
  <c r="H2305" i="6"/>
  <c r="H2285" i="6"/>
  <c r="K2339" i="6"/>
  <c r="K2347" i="6"/>
  <c r="K2355" i="6"/>
  <c r="K2356" i="6"/>
  <c r="K2337" i="6"/>
  <c r="K2341" i="6"/>
  <c r="K2353" i="6"/>
  <c r="K2357" i="6"/>
  <c r="K2334" i="6"/>
  <c r="K2354" i="6"/>
  <c r="K2358" i="6"/>
  <c r="J2366" i="6"/>
  <c r="J2365" i="6"/>
  <c r="J2364" i="6"/>
  <c r="J2367" i="6"/>
  <c r="I2509" i="6"/>
  <c r="I2420" i="6"/>
  <c r="I2504" i="6"/>
  <c r="I2511" i="6"/>
  <c r="I2430" i="6"/>
  <c r="I2506" i="6"/>
  <c r="I2454" i="6"/>
  <c r="I2514" i="6"/>
  <c r="H2428" i="6"/>
  <c r="H2440" i="6"/>
  <c r="H2448" i="6"/>
  <c r="H2452" i="6"/>
  <c r="H2435" i="6"/>
  <c r="H2439" i="6"/>
  <c r="H2443" i="6"/>
  <c r="H2447" i="6"/>
  <c r="H2438" i="6"/>
  <c r="H2442" i="6"/>
  <c r="H2437" i="6"/>
  <c r="H2433" i="6"/>
  <c r="J2486" i="6"/>
  <c r="J2488" i="6"/>
  <c r="I2405" i="6"/>
  <c r="I2380" i="6"/>
  <c r="I2404" i="6"/>
  <c r="I2408" i="6"/>
  <c r="I2412" i="6"/>
  <c r="I2375" i="6"/>
  <c r="I2423" i="6"/>
  <c r="I2382" i="6"/>
  <c r="I2414" i="6"/>
  <c r="I2406" i="6"/>
  <c r="H2368" i="6"/>
  <c r="H2372" i="6"/>
  <c r="H2376" i="6"/>
  <c r="H2416" i="6"/>
  <c r="H2371" i="6"/>
  <c r="H2379" i="6"/>
  <c r="H2383" i="6"/>
  <c r="H2415" i="6"/>
  <c r="H2374" i="6"/>
  <c r="H2378" i="6"/>
  <c r="H2377" i="6"/>
  <c r="H2425" i="6"/>
  <c r="H2369" i="6"/>
  <c r="H2401" i="6"/>
  <c r="H2381" i="6"/>
  <c r="K2391" i="6"/>
  <c r="K2399" i="6"/>
  <c r="K2403" i="6"/>
  <c r="K2392" i="6"/>
  <c r="K2400" i="6"/>
  <c r="K2393" i="6"/>
  <c r="K2402" i="6"/>
  <c r="J2390" i="6"/>
  <c r="J2450" i="6"/>
  <c r="J2389" i="6"/>
  <c r="J2409" i="6"/>
  <c r="J2413" i="6"/>
  <c r="J2449" i="6"/>
  <c r="J2388" i="6"/>
  <c r="J2387" i="6"/>
  <c r="J2411" i="6"/>
  <c r="J2407" i="6"/>
  <c r="I2445" i="6"/>
  <c r="I2453" i="6"/>
  <c r="I2457" i="6"/>
  <c r="I2461" i="6"/>
  <c r="I2465" i="6"/>
  <c r="I2469" i="6"/>
  <c r="I2460" i="6"/>
  <c r="I2464" i="6"/>
  <c r="I2431" i="6"/>
  <c r="I2451" i="6"/>
  <c r="I2455" i="6"/>
  <c r="I2459" i="6"/>
  <c r="I2463" i="6"/>
  <c r="I2467" i="6"/>
  <c r="I2507" i="6"/>
  <c r="I2462" i="6"/>
  <c r="I2458" i="6"/>
  <c r="H2424" i="6"/>
  <c r="H2432" i="6"/>
  <c r="H2436" i="6"/>
  <c r="H2444" i="6"/>
  <c r="H2419" i="6"/>
  <c r="H2427" i="6"/>
  <c r="H2418" i="6"/>
  <c r="H2426" i="6"/>
  <c r="H2434" i="6"/>
  <c r="H2446" i="6"/>
  <c r="H2421" i="6"/>
  <c r="H2417" i="6"/>
  <c r="H2429" i="6"/>
  <c r="K2487" i="6"/>
  <c r="K2491" i="6"/>
  <c r="K2503" i="6"/>
  <c r="K2523" i="6"/>
  <c r="K2500" i="6"/>
  <c r="K2508" i="6"/>
  <c r="K2520" i="6"/>
  <c r="K2373" i="6"/>
  <c r="K2489" i="6"/>
  <c r="K2493" i="6"/>
  <c r="K2501" i="6"/>
  <c r="K2505" i="6"/>
  <c r="K2517" i="6"/>
  <c r="K2525" i="6"/>
  <c r="K2370" i="6"/>
  <c r="K2422" i="6"/>
  <c r="K2498" i="6"/>
  <c r="K2502" i="6"/>
  <c r="K2518" i="6"/>
  <c r="J2386" i="6"/>
  <c r="J2394" i="6"/>
  <c r="J2398" i="6"/>
  <c r="J2410" i="6"/>
  <c r="J2385" i="6"/>
  <c r="J2397" i="6"/>
  <c r="J2384" i="6"/>
  <c r="J2396" i="6"/>
  <c r="J2395" i="6"/>
  <c r="I2617" i="6"/>
  <c r="I2709" i="6"/>
  <c r="I2616" i="6"/>
  <c r="I2620" i="6"/>
  <c r="I2632" i="6"/>
  <c r="I2716" i="6"/>
  <c r="I2724" i="6"/>
  <c r="I2627" i="6"/>
  <c r="I2635" i="6"/>
  <c r="I2711" i="6"/>
  <c r="I2727" i="6"/>
  <c r="I2718" i="6"/>
  <c r="I2714" i="6"/>
  <c r="I2662" i="6"/>
  <c r="H2492" i="6"/>
  <c r="H2496" i="6"/>
  <c r="H2680" i="6"/>
  <c r="H2495" i="6"/>
  <c r="H2499" i="6"/>
  <c r="H2679" i="6"/>
  <c r="H2691" i="6"/>
  <c r="H2695" i="6"/>
  <c r="H2699" i="6"/>
  <c r="H2490" i="6"/>
  <c r="H2494" i="6"/>
  <c r="H2682" i="6"/>
  <c r="H2690" i="6"/>
  <c r="H2681" i="6"/>
  <c r="H2697" i="6"/>
  <c r="H2497" i="6"/>
  <c r="K2684" i="6"/>
  <c r="K2688" i="6"/>
  <c r="K2692" i="6"/>
  <c r="K2696" i="6"/>
  <c r="K2700" i="6"/>
  <c r="K2689" i="6"/>
  <c r="K2670" i="6"/>
  <c r="K2678" i="6"/>
  <c r="K2686" i="6"/>
  <c r="K2698" i="6"/>
  <c r="K2667" i="6"/>
  <c r="K2675" i="6"/>
  <c r="K2683" i="6"/>
  <c r="J2626" i="6"/>
  <c r="J2638" i="6"/>
  <c r="J2646" i="6"/>
  <c r="J2650" i="6"/>
  <c r="J2654" i="6"/>
  <c r="J2726" i="6"/>
  <c r="J2653" i="6"/>
  <c r="J2729" i="6"/>
  <c r="J2648" i="6"/>
  <c r="J2652" i="6"/>
  <c r="J2655" i="6"/>
  <c r="J2731" i="6"/>
  <c r="I2609" i="6"/>
  <c r="I2701" i="6"/>
  <c r="I2603" i="6"/>
  <c r="I2611" i="6"/>
  <c r="I2671" i="6"/>
  <c r="H2712" i="6"/>
  <c r="H2728" i="6"/>
  <c r="H2796" i="6"/>
  <c r="H2715" i="6"/>
  <c r="H2723" i="6"/>
  <c r="H2735" i="6"/>
  <c r="H2722" i="6"/>
  <c r="H2734" i="6"/>
  <c r="H2725" i="6"/>
  <c r="H2721" i="6"/>
  <c r="H2733" i="6"/>
  <c r="H2737" i="6"/>
  <c r="J2526" i="6"/>
  <c r="J2534" i="6"/>
  <c r="J2666" i="6"/>
  <c r="J2702" i="6"/>
  <c r="J2661" i="6"/>
  <c r="J2685" i="6"/>
  <c r="J2717" i="6"/>
  <c r="J2532" i="6"/>
  <c r="J2628" i="6"/>
  <c r="J2636" i="6"/>
  <c r="J2656" i="6"/>
  <c r="J2664" i="6"/>
  <c r="J2668" i="6"/>
  <c r="J2676" i="6"/>
  <c r="J2720" i="6"/>
  <c r="J2659" i="6"/>
  <c r="J2707" i="6"/>
  <c r="J2719" i="6"/>
  <c r="J2539" i="6"/>
  <c r="J2663" i="6"/>
  <c r="I2633" i="6"/>
  <c r="I2637" i="6"/>
  <c r="I2657" i="6"/>
  <c r="I2677" i="6"/>
  <c r="I2672" i="6"/>
  <c r="I2687" i="6"/>
  <c r="I2614" i="6"/>
  <c r="I2630" i="6"/>
  <c r="I2674" i="6"/>
  <c r="H2624" i="6"/>
  <c r="H2644" i="6"/>
  <c r="H2623" i="6"/>
  <c r="H2647" i="6"/>
  <c r="H2651" i="6"/>
  <c r="H2622" i="6"/>
  <c r="H2642" i="6"/>
  <c r="H2730" i="6"/>
  <c r="H2649" i="6"/>
  <c r="H2645" i="6"/>
  <c r="H2625" i="6"/>
  <c r="K2595" i="6"/>
  <c r="K2596" i="6"/>
  <c r="K2600" i="6"/>
  <c r="K2594" i="6"/>
  <c r="K2598" i="6"/>
  <c r="K2599" i="6"/>
  <c r="K2604" i="6"/>
  <c r="K2608" i="6"/>
  <c r="K2612" i="6"/>
  <c r="K2640" i="6"/>
  <c r="K2601" i="6"/>
  <c r="K2613" i="6"/>
  <c r="K2621" i="6"/>
  <c r="K2629" i="6"/>
  <c r="K2641" i="6"/>
  <c r="K2673" i="6"/>
  <c r="K2593" i="6"/>
  <c r="K2602" i="6"/>
  <c r="K2606" i="6"/>
  <c r="K2610" i="6"/>
  <c r="K2618" i="6"/>
  <c r="K2634" i="6"/>
  <c r="K2597" i="6"/>
  <c r="K2607" i="6"/>
  <c r="K2615" i="6"/>
  <c r="K2619" i="6"/>
  <c r="K2631" i="6"/>
  <c r="K2639" i="6"/>
  <c r="K2643" i="6"/>
  <c r="J2482" i="6"/>
  <c r="J2510" i="6"/>
  <c r="J2538" i="6"/>
  <c r="J2550" i="6"/>
  <c r="J2473" i="6"/>
  <c r="J2521" i="6"/>
  <c r="J2541" i="6"/>
  <c r="J2577" i="6"/>
  <c r="J2512" i="6"/>
  <c r="J2528" i="6"/>
  <c r="J2536" i="6"/>
  <c r="J2544" i="6"/>
  <c r="J2515" i="6"/>
  <c r="J2547" i="6"/>
  <c r="J2479" i="6"/>
  <c r="J2543" i="6"/>
  <c r="I2545" i="6"/>
  <c r="I2553" i="6"/>
  <c r="I2548" i="6"/>
  <c r="I2483" i="6"/>
  <c r="I2551" i="6"/>
  <c r="I2555" i="6"/>
  <c r="I2574" i="6"/>
  <c r="I2578" i="6"/>
  <c r="H2524" i="6"/>
  <c r="H2519" i="6"/>
  <c r="H2527" i="6"/>
  <c r="H2531" i="6"/>
  <c r="H2535" i="6"/>
  <c r="H2522" i="6"/>
  <c r="H2658" i="6"/>
  <c r="H2694" i="6"/>
  <c r="H2537" i="6"/>
  <c r="H2533" i="6"/>
  <c r="H2693" i="6"/>
  <c r="H2529" i="6"/>
  <c r="H2669" i="6"/>
  <c r="K2559" i="6"/>
  <c r="K2563" i="6"/>
  <c r="K2484" i="6"/>
  <c r="K2556" i="6"/>
  <c r="K2560" i="6"/>
  <c r="K2554" i="6"/>
  <c r="K2558" i="6"/>
  <c r="K2562" i="6"/>
  <c r="J2466" i="6"/>
  <c r="J2470" i="6"/>
  <c r="J2474" i="6"/>
  <c r="J2478" i="6"/>
  <c r="J2530" i="6"/>
  <c r="J2542" i="6"/>
  <c r="J2477" i="6"/>
  <c r="J2481" i="6"/>
  <c r="J2485" i="6"/>
  <c r="J2513" i="6"/>
  <c r="J2456" i="6"/>
  <c r="J2468" i="6"/>
  <c r="J2472" i="6"/>
  <c r="J2476" i="6"/>
  <c r="J2480" i="6"/>
  <c r="J2516" i="6"/>
  <c r="J2475" i="6"/>
  <c r="J2471" i="6"/>
  <c r="I2581" i="6"/>
  <c r="I2585" i="6"/>
  <c r="I2580" i="6"/>
  <c r="I2584" i="6"/>
  <c r="I2575" i="6"/>
  <c r="I2586" i="6"/>
  <c r="H2552" i="6"/>
  <c r="H2571" i="6"/>
  <c r="H2579" i="6"/>
  <c r="H2546" i="6"/>
  <c r="H2561" i="6"/>
  <c r="H2557" i="6"/>
  <c r="H2573" i="6"/>
  <c r="K2583" i="6"/>
  <c r="K2540" i="6"/>
  <c r="K2576" i="6"/>
  <c r="K2549" i="6"/>
  <c r="K2582" i="6"/>
  <c r="K2660" i="6"/>
  <c r="K2704" i="6"/>
  <c r="K2708" i="6"/>
  <c r="K2808" i="6"/>
  <c r="K2812" i="6"/>
  <c r="K2665" i="6"/>
  <c r="K2705" i="6"/>
  <c r="K2713" i="6"/>
  <c r="K2706" i="6"/>
  <c r="K2710" i="6"/>
  <c r="K2810" i="6"/>
  <c r="K2703" i="6"/>
  <c r="K2787" i="6"/>
  <c r="J2818" i="6"/>
  <c r="J2822" i="6"/>
  <c r="J2757" i="6"/>
  <c r="J2761" i="6"/>
  <c r="J2769" i="6"/>
  <c r="J2825" i="6"/>
  <c r="J2764" i="6"/>
  <c r="J2820" i="6"/>
  <c r="J2759" i="6"/>
  <c r="J2775" i="6"/>
  <c r="J2755" i="6"/>
  <c r="J2779" i="6"/>
  <c r="I2753" i="6"/>
  <c r="I2833" i="6"/>
  <c r="I2760" i="6"/>
  <c r="I2828" i="6"/>
  <c r="I2840" i="6"/>
  <c r="I2823" i="6"/>
  <c r="I2831" i="6"/>
  <c r="I2839" i="6"/>
  <c r="I2762" i="6"/>
  <c r="I2842" i="6"/>
  <c r="I2835" i="6"/>
  <c r="I2838" i="6"/>
  <c r="I2758" i="6"/>
  <c r="H2824" i="6"/>
  <c r="H2832" i="6"/>
  <c r="H2836" i="6"/>
  <c r="H2827" i="6"/>
  <c r="H2826" i="6"/>
  <c r="H2834" i="6"/>
  <c r="H2781" i="6"/>
  <c r="H2821" i="6"/>
  <c r="H2829" i="6"/>
  <c r="H2830" i="6"/>
  <c r="H2841" i="6"/>
  <c r="K2776" i="6"/>
  <c r="K2780" i="6"/>
  <c r="K2784" i="6"/>
  <c r="K2773" i="6"/>
  <c r="K2817" i="6"/>
  <c r="K2770" i="6"/>
  <c r="K2778" i="6"/>
  <c r="K2782" i="6"/>
  <c r="K2767" i="6"/>
  <c r="K2783" i="6"/>
  <c r="K2815" i="6"/>
  <c r="K2819" i="6"/>
  <c r="I2789" i="6"/>
  <c r="I2732" i="6"/>
  <c r="I2736" i="6"/>
  <c r="I2807" i="6"/>
  <c r="I2786" i="6"/>
  <c r="I2795" i="6"/>
  <c r="I2811" i="6"/>
  <c r="I2798" i="6"/>
  <c r="H2588" i="6"/>
  <c r="H2592" i="6"/>
  <c r="H2587" i="6"/>
  <c r="H2591" i="6"/>
  <c r="H2590" i="6"/>
  <c r="H2589" i="6"/>
  <c r="K2788" i="6"/>
  <c r="K2800" i="6"/>
  <c r="K2804" i="6"/>
  <c r="K2745" i="6"/>
  <c r="K2785" i="6"/>
  <c r="K2797" i="6"/>
  <c r="K2742" i="6"/>
  <c r="K2790" i="6"/>
  <c r="K2794" i="6"/>
  <c r="K2802" i="6"/>
  <c r="K2806" i="6"/>
  <c r="K2747" i="6"/>
  <c r="K2751" i="6"/>
  <c r="K2791" i="6"/>
  <c r="K2799" i="6"/>
  <c r="J2566" i="6"/>
  <c r="J2570" i="6"/>
  <c r="J2565" i="6"/>
  <c r="J2569" i="6"/>
  <c r="J2564" i="6"/>
  <c r="J2568" i="6"/>
  <c r="J2572" i="6"/>
  <c r="J2567" i="6"/>
  <c r="I2793" i="6"/>
  <c r="I2801" i="6"/>
  <c r="I2805" i="6"/>
  <c r="I2809" i="6"/>
  <c r="I2813" i="6"/>
  <c r="I2744" i="6"/>
  <c r="I2816" i="6"/>
  <c r="I2803" i="6"/>
  <c r="I2814" i="6"/>
  <c r="H2740" i="6"/>
  <c r="H2748" i="6"/>
  <c r="H2752" i="6"/>
  <c r="H2756" i="6"/>
  <c r="H2768" i="6"/>
  <c r="H2772" i="6"/>
  <c r="H2792" i="6"/>
  <c r="H2739" i="6"/>
  <c r="H2743" i="6"/>
  <c r="H2763" i="6"/>
  <c r="H2771" i="6"/>
  <c r="H2738" i="6"/>
  <c r="H2746" i="6"/>
  <c r="H2754" i="6"/>
  <c r="H2741" i="6"/>
  <c r="H2749" i="6"/>
  <c r="H2765" i="6"/>
  <c r="H2750" i="6"/>
  <c r="H2766" i="6"/>
  <c r="H2774" i="6"/>
  <c r="H2777" i="6"/>
  <c r="G2846" i="6"/>
  <c r="G2850" i="6"/>
  <c r="G2854" i="6"/>
  <c r="G2858" i="6"/>
  <c r="G2862" i="6"/>
  <c r="G2866" i="6"/>
  <c r="G2870" i="6"/>
  <c r="G2874" i="6"/>
  <c r="G2878" i="6"/>
  <c r="G2882" i="6"/>
  <c r="G2886" i="6"/>
  <c r="G2890" i="6"/>
  <c r="G2894" i="6"/>
  <c r="G2898" i="6"/>
  <c r="G2902" i="6"/>
  <c r="G2847" i="6"/>
  <c r="G2851" i="6"/>
  <c r="G2855" i="6"/>
  <c r="G2859" i="6"/>
  <c r="G2863" i="6"/>
  <c r="G2867" i="6"/>
  <c r="G2871" i="6"/>
  <c r="G2875" i="6"/>
  <c r="G2879" i="6"/>
  <c r="G2883" i="6"/>
  <c r="G2887" i="6"/>
  <c r="G2891" i="6"/>
  <c r="G2895" i="6"/>
  <c r="G2899" i="6"/>
  <c r="G2903" i="6"/>
  <c r="G2844" i="6"/>
  <c r="G2848" i="6"/>
  <c r="G2852" i="6"/>
  <c r="G2856" i="6"/>
  <c r="G2860" i="6"/>
  <c r="G2864" i="6"/>
  <c r="G2868" i="6"/>
  <c r="G2872" i="6"/>
  <c r="G2876" i="6"/>
  <c r="G2880" i="6"/>
  <c r="G2884" i="6"/>
  <c r="G2888" i="6"/>
  <c r="G2892" i="6"/>
  <c r="G2896" i="6"/>
  <c r="G2900" i="6"/>
  <c r="G2904" i="6"/>
  <c r="G2845" i="6"/>
  <c r="G2849" i="6"/>
  <c r="G2853" i="6"/>
  <c r="G2857" i="6"/>
  <c r="G2861" i="6"/>
  <c r="G2865" i="6"/>
  <c r="G2869" i="6"/>
  <c r="G2873" i="6"/>
  <c r="G2877" i="6"/>
  <c r="G2881" i="6"/>
  <c r="G2885" i="6"/>
  <c r="G2889" i="6"/>
  <c r="G2893" i="6"/>
  <c r="G2897" i="6"/>
  <c r="G2901" i="6"/>
  <c r="K2844" i="6"/>
  <c r="K2848" i="6"/>
  <c r="K2852" i="6"/>
  <c r="K2856" i="6"/>
  <c r="K2860" i="6"/>
  <c r="K2864" i="6"/>
  <c r="K2868" i="6"/>
  <c r="K2872" i="6"/>
  <c r="K2876" i="6"/>
  <c r="K2880" i="6"/>
  <c r="K2884" i="6"/>
  <c r="K2888" i="6"/>
  <c r="K2892" i="6"/>
  <c r="K2896" i="6"/>
  <c r="K2900" i="6"/>
  <c r="K2904" i="6"/>
  <c r="K2908" i="6"/>
  <c r="K2912" i="6"/>
  <c r="K2916" i="6"/>
  <c r="K2920" i="6"/>
  <c r="K2924" i="6"/>
  <c r="K2928" i="6"/>
  <c r="K2932" i="6"/>
  <c r="K2936" i="6"/>
  <c r="K2940" i="6"/>
  <c r="K2944" i="6"/>
  <c r="K2948" i="6"/>
  <c r="K2952" i="6"/>
  <c r="K2956" i="6"/>
  <c r="K2960" i="6"/>
  <c r="K2964" i="6"/>
  <c r="K2968" i="6"/>
  <c r="K2972" i="6"/>
  <c r="K2976" i="6"/>
  <c r="K2980" i="6"/>
  <c r="K2984" i="6"/>
  <c r="K2988" i="6"/>
  <c r="K2992" i="6"/>
  <c r="K2996" i="6"/>
  <c r="K3000" i="6"/>
  <c r="K3004" i="6"/>
  <c r="K3008" i="6"/>
  <c r="K3012" i="6"/>
  <c r="K3016" i="6"/>
  <c r="K3020" i="6"/>
  <c r="K3024" i="6"/>
  <c r="K3028" i="6"/>
  <c r="K3032" i="6"/>
  <c r="K3036" i="6"/>
  <c r="K3040" i="6"/>
  <c r="K3044" i="6"/>
  <c r="K3048" i="6"/>
  <c r="K3052" i="6"/>
  <c r="K3056" i="6"/>
  <c r="K3060" i="6"/>
  <c r="K3064" i="6"/>
  <c r="K3068" i="6"/>
  <c r="K3072" i="6"/>
  <c r="K3076" i="6"/>
  <c r="K3080" i="6"/>
  <c r="K3088" i="6"/>
  <c r="K3092" i="6"/>
  <c r="K3096" i="6"/>
  <c r="K3100" i="6"/>
  <c r="K3104" i="6"/>
  <c r="K3108" i="6"/>
  <c r="K3112" i="6"/>
  <c r="K3116" i="6"/>
  <c r="K3120" i="6"/>
  <c r="K3124" i="6"/>
  <c r="K3128" i="6"/>
  <c r="K3132" i="6"/>
  <c r="K3136" i="6"/>
  <c r="K3140" i="6"/>
  <c r="K3144" i="6"/>
  <c r="K3148" i="6"/>
  <c r="K3152" i="6"/>
  <c r="K3156" i="6"/>
  <c r="K3160" i="6"/>
  <c r="K3164" i="6"/>
  <c r="K3168" i="6"/>
  <c r="K3172" i="6"/>
  <c r="K3176" i="6"/>
  <c r="K3180" i="6"/>
  <c r="K3184" i="6"/>
  <c r="K3188" i="6"/>
  <c r="K3192" i="6"/>
  <c r="K3196" i="6"/>
  <c r="K3200" i="6"/>
  <c r="K3204" i="6"/>
  <c r="K3208" i="6"/>
  <c r="K3212" i="6"/>
  <c r="K3216" i="6"/>
  <c r="K3220" i="6"/>
  <c r="K3224" i="6"/>
  <c r="K3228" i="6"/>
  <c r="K3232" i="6"/>
  <c r="K3236" i="6"/>
  <c r="K3240" i="6"/>
  <c r="K3244" i="6"/>
  <c r="K2845" i="6"/>
  <c r="K2849" i="6"/>
  <c r="K2853" i="6"/>
  <c r="K2857" i="6"/>
  <c r="K2861" i="6"/>
  <c r="K2865" i="6"/>
  <c r="K2869" i="6"/>
  <c r="K2873" i="6"/>
  <c r="K2877" i="6"/>
  <c r="K2881" i="6"/>
  <c r="K2885" i="6"/>
  <c r="K2889" i="6"/>
  <c r="K2893" i="6"/>
  <c r="K2897" i="6"/>
  <c r="K2901" i="6"/>
  <c r="K2905" i="6"/>
  <c r="K2909" i="6"/>
  <c r="K2913" i="6"/>
  <c r="K2917" i="6"/>
  <c r="K2921" i="6"/>
  <c r="K2925" i="6"/>
  <c r="K2929" i="6"/>
  <c r="K2933" i="6"/>
  <c r="K2937" i="6"/>
  <c r="K2941" i="6"/>
  <c r="K2945" i="6"/>
  <c r="K2949" i="6"/>
  <c r="K2953" i="6"/>
  <c r="K2957" i="6"/>
  <c r="K2961" i="6"/>
  <c r="K2965" i="6"/>
  <c r="K2969" i="6"/>
  <c r="K2973" i="6"/>
  <c r="K2977" i="6"/>
  <c r="K2981" i="6"/>
  <c r="K2985" i="6"/>
  <c r="K2989" i="6"/>
  <c r="K2993" i="6"/>
  <c r="K2997" i="6"/>
  <c r="K3001" i="6"/>
  <c r="K3005" i="6"/>
  <c r="K3009" i="6"/>
  <c r="K3013" i="6"/>
  <c r="K3017" i="6"/>
  <c r="K3021" i="6"/>
  <c r="K3025" i="6"/>
  <c r="K3029" i="6"/>
  <c r="K3033" i="6"/>
  <c r="K3037" i="6"/>
  <c r="K3041" i="6"/>
  <c r="K3045" i="6"/>
  <c r="K3049" i="6"/>
  <c r="K3053" i="6"/>
  <c r="K3057" i="6"/>
  <c r="K3061" i="6"/>
  <c r="K3065" i="6"/>
  <c r="K3069" i="6"/>
  <c r="K3073" i="6"/>
  <c r="K3077" i="6"/>
  <c r="K3081" i="6"/>
  <c r="K3089" i="6"/>
  <c r="K3093" i="6"/>
  <c r="K3097" i="6"/>
  <c r="K3101" i="6"/>
  <c r="K3105" i="6"/>
  <c r="K3109" i="6"/>
  <c r="K3113" i="6"/>
  <c r="K3117" i="6"/>
  <c r="K3121" i="6"/>
  <c r="K3125" i="6"/>
  <c r="K3129" i="6"/>
  <c r="K3133" i="6"/>
  <c r="K3137" i="6"/>
  <c r="K3141" i="6"/>
  <c r="K3145" i="6"/>
  <c r="K3149" i="6"/>
  <c r="K3153" i="6"/>
  <c r="K3157" i="6"/>
  <c r="K3161" i="6"/>
  <c r="K3165" i="6"/>
  <c r="K3169" i="6"/>
  <c r="K3173" i="6"/>
  <c r="K3177" i="6"/>
  <c r="K3181" i="6"/>
  <c r="K3185" i="6"/>
  <c r="K3189" i="6"/>
  <c r="K3193" i="6"/>
  <c r="K3197" i="6"/>
  <c r="K3201" i="6"/>
  <c r="K3205" i="6"/>
  <c r="K3209" i="6"/>
  <c r="K3213" i="6"/>
  <c r="K3217" i="6"/>
  <c r="K3221" i="6"/>
  <c r="K3225" i="6"/>
  <c r="K3229" i="6"/>
  <c r="K3233" i="6"/>
  <c r="K3237" i="6"/>
  <c r="K3241" i="6"/>
  <c r="K2846" i="6"/>
  <c r="K2850" i="6"/>
  <c r="K2854" i="6"/>
  <c r="K2858" i="6"/>
  <c r="K2862" i="6"/>
  <c r="K2866" i="6"/>
  <c r="K2870" i="6"/>
  <c r="K2874" i="6"/>
  <c r="K2878" i="6"/>
  <c r="K2882" i="6"/>
  <c r="K2886" i="6"/>
  <c r="K2890" i="6"/>
  <c r="K2894" i="6"/>
  <c r="K2898" i="6"/>
  <c r="K2902" i="6"/>
  <c r="K2906" i="6"/>
  <c r="K2910" i="6"/>
  <c r="K2914" i="6"/>
  <c r="K2918" i="6"/>
  <c r="K2922" i="6"/>
  <c r="K2926" i="6"/>
  <c r="K2930" i="6"/>
  <c r="K2934" i="6"/>
  <c r="K2938" i="6"/>
  <c r="K2942" i="6"/>
  <c r="K2946" i="6"/>
  <c r="K2950" i="6"/>
  <c r="K2954" i="6"/>
  <c r="K2958" i="6"/>
  <c r="K2962" i="6"/>
  <c r="K2966" i="6"/>
  <c r="K2970" i="6"/>
  <c r="K2974" i="6"/>
  <c r="K2978" i="6"/>
  <c r="K2982" i="6"/>
  <c r="K2986" i="6"/>
  <c r="K2990" i="6"/>
  <c r="K2994" i="6"/>
  <c r="K2998" i="6"/>
  <c r="K3002" i="6"/>
  <c r="K3006" i="6"/>
  <c r="K3010" i="6"/>
  <c r="K3014" i="6"/>
  <c r="K3018" i="6"/>
  <c r="K3022" i="6"/>
  <c r="K3026" i="6"/>
  <c r="K3030" i="6"/>
  <c r="K3034" i="6"/>
  <c r="K3038" i="6"/>
  <c r="K3042" i="6"/>
  <c r="K3046" i="6"/>
  <c r="K3050" i="6"/>
  <c r="K3054" i="6"/>
  <c r="K3058" i="6"/>
  <c r="K3062" i="6"/>
  <c r="K3066" i="6"/>
  <c r="K3070" i="6"/>
  <c r="K3074" i="6"/>
  <c r="K3078" i="6"/>
  <c r="K3082" i="6"/>
  <c r="K3086" i="6"/>
  <c r="K3090" i="6"/>
  <c r="K3094" i="6"/>
  <c r="K3098" i="6"/>
  <c r="K3102" i="6"/>
  <c r="K3106" i="6"/>
  <c r="K3110" i="6"/>
  <c r="K3114" i="6"/>
  <c r="K3118" i="6"/>
  <c r="K3122" i="6"/>
  <c r="K3126" i="6"/>
  <c r="K3130" i="6"/>
  <c r="K3134" i="6"/>
  <c r="K3138" i="6"/>
  <c r="K3142" i="6"/>
  <c r="K3146" i="6"/>
  <c r="K3150" i="6"/>
  <c r="K3154" i="6"/>
  <c r="K3158" i="6"/>
  <c r="K3162" i="6"/>
  <c r="K3166" i="6"/>
  <c r="K3170" i="6"/>
  <c r="K3174" i="6"/>
  <c r="K3178" i="6"/>
  <c r="K3182" i="6"/>
  <c r="K3186" i="6"/>
  <c r="K3190" i="6"/>
  <c r="K3194" i="6"/>
  <c r="K3198" i="6"/>
  <c r="K3202" i="6"/>
  <c r="K3206" i="6"/>
  <c r="K3210" i="6"/>
  <c r="K3214" i="6"/>
  <c r="K3218" i="6"/>
  <c r="K3222" i="6"/>
  <c r="K3226" i="6"/>
  <c r="K3230" i="6"/>
  <c r="K3234" i="6"/>
  <c r="K3238" i="6"/>
  <c r="K3242" i="6"/>
  <c r="K2843" i="6"/>
  <c r="K2847" i="6"/>
  <c r="K2851" i="6"/>
  <c r="K2855" i="6"/>
  <c r="K2859" i="6"/>
  <c r="K2863" i="6"/>
  <c r="K2867" i="6"/>
  <c r="K2871" i="6"/>
  <c r="K2875" i="6"/>
  <c r="K2879" i="6"/>
  <c r="K2883" i="6"/>
  <c r="K2887" i="6"/>
  <c r="K2891" i="6"/>
  <c r="K2895" i="6"/>
  <c r="K2899" i="6"/>
  <c r="K2903" i="6"/>
  <c r="K2907" i="6"/>
  <c r="K2911" i="6"/>
  <c r="K2915" i="6"/>
  <c r="K2919" i="6"/>
  <c r="K2923" i="6"/>
  <c r="K2927" i="6"/>
  <c r="K2931" i="6"/>
  <c r="K2935" i="6"/>
  <c r="K2939" i="6"/>
  <c r="K2943" i="6"/>
  <c r="K2947" i="6"/>
  <c r="K2951" i="6"/>
  <c r="K2955" i="6"/>
  <c r="K2959" i="6"/>
  <c r="K2963" i="6"/>
  <c r="K2967" i="6"/>
  <c r="K2971" i="6"/>
  <c r="K2975" i="6"/>
  <c r="K2979" i="6"/>
  <c r="K2983" i="6"/>
  <c r="K2987" i="6"/>
  <c r="K2991" i="6"/>
  <c r="K2995" i="6"/>
  <c r="K2999" i="6"/>
  <c r="K3003" i="6"/>
  <c r="K3007" i="6"/>
  <c r="K3011" i="6"/>
  <c r="K3015" i="6"/>
  <c r="K3019" i="6"/>
  <c r="K3023" i="6"/>
  <c r="K3027" i="6"/>
  <c r="K3031" i="6"/>
  <c r="K3035" i="6"/>
  <c r="K3039" i="6"/>
  <c r="K3043" i="6"/>
  <c r="K3047" i="6"/>
  <c r="K3051" i="6"/>
  <c r="K3055" i="6"/>
  <c r="K3059" i="6"/>
  <c r="K3063" i="6"/>
  <c r="K3067" i="6"/>
  <c r="K3071" i="6"/>
  <c r="K3075" i="6"/>
  <c r="K3079" i="6"/>
  <c r="K3083" i="6"/>
  <c r="K3087" i="6"/>
  <c r="K3091" i="6"/>
  <c r="K3095" i="6"/>
  <c r="K3099" i="6"/>
  <c r="K3103" i="6"/>
  <c r="K3107" i="6"/>
  <c r="K3111" i="6"/>
  <c r="K3115" i="6"/>
  <c r="K3119" i="6"/>
  <c r="K3123" i="6"/>
  <c r="K3127" i="6"/>
  <c r="K3131" i="6"/>
  <c r="K3135" i="6"/>
  <c r="K3139" i="6"/>
  <c r="K3143" i="6"/>
  <c r="K3147" i="6"/>
  <c r="K3151" i="6"/>
  <c r="K3155" i="6"/>
  <c r="K3159" i="6"/>
  <c r="K3163" i="6"/>
  <c r="K3167" i="6"/>
  <c r="K3171" i="6"/>
  <c r="K3175" i="6"/>
  <c r="K3179" i="6"/>
  <c r="K3183" i="6"/>
  <c r="K3187" i="6"/>
  <c r="K3191" i="6"/>
  <c r="K3195" i="6"/>
  <c r="K3199" i="6"/>
  <c r="K3203" i="6"/>
  <c r="K3207" i="6"/>
  <c r="K3211" i="6"/>
  <c r="K3215" i="6"/>
  <c r="K3219" i="6"/>
  <c r="K3223" i="6"/>
  <c r="K3227" i="6"/>
  <c r="K3231" i="6"/>
  <c r="K3235" i="6"/>
  <c r="K3239" i="6"/>
  <c r="K3243" i="6"/>
  <c r="K3255" i="6"/>
  <c r="K3354" i="6"/>
  <c r="K3366" i="6"/>
  <c r="K3351" i="6"/>
  <c r="K3355" i="6"/>
  <c r="K3359" i="6"/>
  <c r="K3387" i="6"/>
  <c r="K3415" i="6"/>
  <c r="K3360" i="6"/>
  <c r="K3388" i="6"/>
  <c r="K3400" i="6"/>
  <c r="K3353" i="6"/>
  <c r="K3357" i="6"/>
  <c r="K3361" i="6"/>
  <c r="K3421" i="6"/>
  <c r="J3246" i="6"/>
  <c r="J3250" i="6"/>
  <c r="J3254" i="6"/>
  <c r="J3258" i="6"/>
  <c r="J3262" i="6"/>
  <c r="J3266" i="6"/>
  <c r="J3270" i="6"/>
  <c r="J3274" i="6"/>
  <c r="J3278" i="6"/>
  <c r="J3282" i="6"/>
  <c r="J3286" i="6"/>
  <c r="J3290" i="6"/>
  <c r="J3294" i="6"/>
  <c r="J3298" i="6"/>
  <c r="J3302" i="6"/>
  <c r="J3306" i="6"/>
  <c r="J3310" i="6"/>
  <c r="J3314" i="6"/>
  <c r="J3318" i="6"/>
  <c r="J3322" i="6"/>
  <c r="J3326" i="6"/>
  <c r="J3330" i="6"/>
  <c r="J3334" i="6"/>
  <c r="J3338" i="6"/>
  <c r="J3342" i="6"/>
  <c r="J3346" i="6"/>
  <c r="J3350" i="6"/>
  <c r="J3362" i="6"/>
  <c r="J3245" i="6"/>
  <c r="J3249" i="6"/>
  <c r="J3253" i="6"/>
  <c r="J3257" i="6"/>
  <c r="J3261" i="6"/>
  <c r="J3265" i="6"/>
  <c r="J3269" i="6"/>
  <c r="J3273" i="6"/>
  <c r="J3277" i="6"/>
  <c r="J3281" i="6"/>
  <c r="J3285" i="6"/>
  <c r="J3289" i="6"/>
  <c r="J3293" i="6"/>
  <c r="J3297" i="6"/>
  <c r="J3301" i="6"/>
  <c r="J3305" i="6"/>
  <c r="J3309" i="6"/>
  <c r="J3313" i="6"/>
  <c r="J3317" i="6"/>
  <c r="J3321" i="6"/>
  <c r="J3325" i="6"/>
  <c r="J3329" i="6"/>
  <c r="J3333" i="6"/>
  <c r="J3337" i="6"/>
  <c r="J3341" i="6"/>
  <c r="J3345" i="6"/>
  <c r="J3349" i="6"/>
  <c r="J3389" i="6"/>
  <c r="J3248" i="6"/>
  <c r="J3252" i="6"/>
  <c r="J3256" i="6"/>
  <c r="J3260" i="6"/>
  <c r="J3264" i="6"/>
  <c r="J3268" i="6"/>
  <c r="J3272" i="6"/>
  <c r="J3276" i="6"/>
  <c r="J3280" i="6"/>
  <c r="J3284" i="6"/>
  <c r="J3288" i="6"/>
  <c r="J3292" i="6"/>
  <c r="J3296" i="6"/>
  <c r="J3300" i="6"/>
  <c r="J3304" i="6"/>
  <c r="J3308" i="6"/>
  <c r="J3312" i="6"/>
  <c r="J3316" i="6"/>
  <c r="J3320" i="6"/>
  <c r="J3324" i="6"/>
  <c r="J3328" i="6"/>
  <c r="J3332" i="6"/>
  <c r="J3336" i="6"/>
  <c r="J3340" i="6"/>
  <c r="J3344" i="6"/>
  <c r="J3348" i="6"/>
  <c r="J3352" i="6"/>
  <c r="J3356" i="6"/>
  <c r="J3251" i="6"/>
  <c r="J3267" i="6"/>
  <c r="J3283" i="6"/>
  <c r="J3299" i="6"/>
  <c r="J3315" i="6"/>
  <c r="J3331" i="6"/>
  <c r="J3347" i="6"/>
  <c r="J3247" i="6"/>
  <c r="J3263" i="6"/>
  <c r="J3279" i="6"/>
  <c r="J3295" i="6"/>
  <c r="J3311" i="6"/>
  <c r="J3327" i="6"/>
  <c r="J3343" i="6"/>
  <c r="J3259" i="6"/>
  <c r="J3275" i="6"/>
  <c r="J3291" i="6"/>
  <c r="J3307" i="6"/>
  <c r="J3323" i="6"/>
  <c r="J3339" i="6"/>
  <c r="J3271" i="6"/>
  <c r="J3287" i="6"/>
  <c r="J3303" i="6"/>
  <c r="J3319" i="6"/>
  <c r="J3335" i="6"/>
  <c r="H3084" i="6"/>
  <c r="H3403" i="6"/>
  <c r="H3358" i="6"/>
  <c r="H3401" i="6"/>
  <c r="H3085" i="6"/>
  <c r="K3370" i="6"/>
  <c r="K3364" i="6"/>
  <c r="K3396" i="6"/>
  <c r="J3390" i="6"/>
  <c r="J3398" i="6"/>
  <c r="J3393" i="6"/>
  <c r="J3395" i="6"/>
  <c r="J3479" i="6"/>
  <c r="I3365" i="6"/>
  <c r="I3369" i="6"/>
  <c r="I3380" i="6"/>
  <c r="I3378" i="6"/>
  <c r="H3404" i="6"/>
  <c r="H3408" i="6"/>
  <c r="H3424" i="6"/>
  <c r="H3423" i="6"/>
  <c r="H3422" i="6"/>
  <c r="H3417" i="6"/>
  <c r="K3418" i="6"/>
  <c r="K3391" i="6"/>
  <c r="K3416" i="6"/>
  <c r="K3480" i="6"/>
  <c r="K3405" i="6"/>
  <c r="K3409" i="6"/>
  <c r="I3392" i="6"/>
  <c r="I3419" i="6"/>
  <c r="I3394" i="6"/>
  <c r="H3367" i="6"/>
  <c r="H3379" i="6"/>
  <c r="H3381" i="6"/>
  <c r="K3374" i="6"/>
  <c r="K3372" i="6"/>
  <c r="K3512" i="6"/>
  <c r="J3373" i="6"/>
  <c r="J3375" i="6"/>
  <c r="I3425" i="6"/>
  <c r="I3481" i="6"/>
  <c r="I3412" i="6"/>
  <c r="I3406" i="6"/>
  <c r="I3410" i="6"/>
  <c r="K3382" i="6"/>
  <c r="K3371" i="6"/>
  <c r="J3465" i="6"/>
  <c r="J3485" i="6"/>
  <c r="J3468" i="6"/>
  <c r="J3472" i="6"/>
  <c r="J3488" i="6"/>
  <c r="J3491" i="6"/>
  <c r="I3397" i="6"/>
  <c r="I3493" i="6"/>
  <c r="I3501" i="6"/>
  <c r="I3500" i="6"/>
  <c r="I3399" i="6"/>
  <c r="I3483" i="6"/>
  <c r="I3499" i="6"/>
  <c r="I3486" i="6"/>
  <c r="I3490" i="6"/>
  <c r="H3435" i="6"/>
  <c r="H3430" i="6"/>
  <c r="H3438" i="6"/>
  <c r="H3466" i="6"/>
  <c r="H3474" i="6"/>
  <c r="H3433" i="6"/>
  <c r="H3477" i="6"/>
  <c r="H3437" i="6"/>
  <c r="H3469" i="6"/>
  <c r="K3494" i="6"/>
  <c r="K3498" i="6"/>
  <c r="K3518" i="6"/>
  <c r="K3496" i="6"/>
  <c r="J3482" i="6"/>
  <c r="J3420" i="6"/>
  <c r="J3484" i="6"/>
  <c r="J3471" i="6"/>
  <c r="J3487" i="6"/>
  <c r="I3449" i="6"/>
  <c r="I3453" i="6"/>
  <c r="I3444" i="6"/>
  <c r="I3448" i="6"/>
  <c r="I3456" i="6"/>
  <c r="I3443" i="6"/>
  <c r="I3454" i="6"/>
  <c r="I3450" i="6"/>
  <c r="H3460" i="6"/>
  <c r="H3464" i="6"/>
  <c r="H3455" i="6"/>
  <c r="H3463" i="6"/>
  <c r="H3458" i="6"/>
  <c r="H3462" i="6"/>
  <c r="H3497" i="6"/>
  <c r="K3442" i="6"/>
  <c r="K3446" i="6"/>
  <c r="K3478" i="6"/>
  <c r="K3439" i="6"/>
  <c r="K3451" i="6"/>
  <c r="K3475" i="6"/>
  <c r="K3436" i="6"/>
  <c r="K3440" i="6"/>
  <c r="K3441" i="6"/>
  <c r="K3445" i="6"/>
  <c r="J3470" i="6"/>
  <c r="J3457" i="6"/>
  <c r="J3461" i="6"/>
  <c r="J3489" i="6"/>
  <c r="J3452" i="6"/>
  <c r="J3476" i="6"/>
  <c r="J3492" i="6"/>
  <c r="J3459" i="6"/>
  <c r="J3467" i="6"/>
  <c r="J3447" i="6"/>
  <c r="J3495" i="6"/>
  <c r="I3429" i="6"/>
  <c r="I3427" i="6"/>
  <c r="I3431" i="6"/>
  <c r="I3434" i="6"/>
  <c r="H3428" i="6"/>
  <c r="H3432" i="6"/>
  <c r="H3407" i="6"/>
  <c r="H3411" i="6"/>
  <c r="H3414" i="6"/>
  <c r="H3426" i="6"/>
  <c r="H3413" i="6"/>
  <c r="H3473" i="6"/>
  <c r="K3506" i="6"/>
  <c r="K3510" i="6"/>
  <c r="K3503" i="6"/>
  <c r="K3507" i="6"/>
  <c r="K3511" i="6"/>
  <c r="K3504" i="6"/>
  <c r="K3508" i="6"/>
  <c r="K3505" i="6"/>
  <c r="K3509" i="6"/>
  <c r="J3385" i="6"/>
  <c r="J3376" i="6"/>
  <c r="J3515" i="6"/>
  <c r="J3383" i="6"/>
  <c r="I3521" i="6"/>
  <c r="I3529" i="6"/>
  <c r="I3537" i="6"/>
  <c r="I3527" i="6"/>
  <c r="I3575" i="6"/>
  <c r="I3618" i="6"/>
  <c r="I3627" i="6"/>
  <c r="I3624" i="6"/>
  <c r="I3640" i="6"/>
  <c r="I3639" i="6"/>
  <c r="H3520" i="6"/>
  <c r="H3580" i="6"/>
  <c r="H3519" i="6"/>
  <c r="H3514" i="6"/>
  <c r="H3582" i="6"/>
  <c r="H3577" i="6"/>
  <c r="K3502" i="6"/>
  <c r="K3530" i="6"/>
  <c r="K3622" i="6"/>
  <c r="K3516" i="6"/>
  <c r="K3528" i="6"/>
  <c r="K3576" i="6"/>
  <c r="K3377" i="6"/>
  <c r="K3513" i="6"/>
  <c r="K3517" i="6"/>
  <c r="K3621" i="6"/>
  <c r="K3625" i="6"/>
  <c r="J3386" i="6"/>
  <c r="J3626" i="6"/>
  <c r="J3384" i="6"/>
  <c r="J3623" i="6"/>
  <c r="I3641" i="6"/>
  <c r="I3645" i="6"/>
  <c r="I3523" i="6"/>
  <c r="I3634" i="6"/>
  <c r="I3643" i="6"/>
  <c r="I3652" i="6"/>
  <c r="I3647" i="6"/>
  <c r="I3628" i="6"/>
  <c r="I3532" i="6"/>
  <c r="I3630" i="6"/>
  <c r="I3632" i="6"/>
  <c r="H3668" i="6"/>
  <c r="H3672" i="6"/>
  <c r="H3676" i="6"/>
  <c r="H3680" i="6"/>
  <c r="H3667" i="6"/>
  <c r="H3671" i="6"/>
  <c r="H3675" i="6"/>
  <c r="H3687" i="6"/>
  <c r="H3699" i="6"/>
  <c r="H3670" i="6"/>
  <c r="H3674" i="6"/>
  <c r="H3678" i="6"/>
  <c r="H3669" i="6"/>
  <c r="H3673" i="6"/>
  <c r="H3677" i="6"/>
  <c r="K3522" i="6"/>
  <c r="K3574" i="6"/>
  <c r="K3578" i="6"/>
  <c r="K3586" i="6"/>
  <c r="K3602" i="6"/>
  <c r="K3571" i="6"/>
  <c r="K3583" i="6"/>
  <c r="K3591" i="6"/>
  <c r="K3595" i="6"/>
  <c r="K3603" i="6"/>
  <c r="K3619" i="6"/>
  <c r="K3584" i="6"/>
  <c r="K3592" i="6"/>
  <c r="K3569" i="6"/>
  <c r="K3573" i="6"/>
  <c r="K3581" i="6"/>
  <c r="K3589" i="6"/>
  <c r="K3593" i="6"/>
  <c r="K3597" i="6"/>
  <c r="J3562" i="6"/>
  <c r="J3590" i="6"/>
  <c r="J3594" i="6"/>
  <c r="J3598" i="6"/>
  <c r="J3544" i="6"/>
  <c r="J3564" i="6"/>
  <c r="J3567" i="6"/>
  <c r="J3600" i="6"/>
  <c r="J3616" i="6"/>
  <c r="J3565" i="6"/>
  <c r="J3599" i="6"/>
  <c r="J3615" i="6"/>
  <c r="J3617" i="6"/>
  <c r="J3596" i="6"/>
  <c r="J3605" i="6"/>
  <c r="I3681" i="6"/>
  <c r="I3685" i="6"/>
  <c r="I3689" i="6"/>
  <c r="I3693" i="6"/>
  <c r="I3697" i="6"/>
  <c r="I3684" i="6"/>
  <c r="I3688" i="6"/>
  <c r="I3692" i="6"/>
  <c r="I3696" i="6"/>
  <c r="I3679" i="6"/>
  <c r="I3683" i="6"/>
  <c r="I3691" i="6"/>
  <c r="I3695" i="6"/>
  <c r="I3682" i="6"/>
  <c r="I3686" i="6"/>
  <c r="I3690" i="6"/>
  <c r="I3694" i="6"/>
  <c r="I3698" i="6"/>
  <c r="H3644" i="6"/>
  <c r="H3656" i="6"/>
  <c r="H3526" i="6"/>
  <c r="H3534" i="6"/>
  <c r="H3533" i="6"/>
  <c r="H3557" i="6"/>
  <c r="H3629" i="6"/>
  <c r="H3547" i="6"/>
  <c r="H3649" i="6"/>
  <c r="H3553" i="6"/>
  <c r="H3561" i="6"/>
  <c r="H3646" i="6"/>
  <c r="H3653" i="6"/>
  <c r="H3559" i="6"/>
  <c r="H3650" i="6"/>
  <c r="H3657" i="6"/>
  <c r="K3606" i="6"/>
  <c r="K3610" i="6"/>
  <c r="K3614" i="6"/>
  <c r="K3607" i="6"/>
  <c r="K3611" i="6"/>
  <c r="K3604" i="6"/>
  <c r="K3608" i="6"/>
  <c r="K3612" i="6"/>
  <c r="K3601" i="6"/>
  <c r="K3609" i="6"/>
  <c r="K3613" i="6"/>
  <c r="J3538" i="6"/>
  <c r="J3524" i="6"/>
  <c r="J3535" i="6"/>
  <c r="J3648" i="6"/>
  <c r="J3579" i="6"/>
  <c r="J3531" i="6"/>
  <c r="J3539" i="6"/>
  <c r="J3585" i="6"/>
  <c r="J3587" i="6"/>
  <c r="I3545" i="6"/>
  <c r="I3549" i="6"/>
  <c r="I3551" i="6"/>
  <c r="I3555" i="6"/>
  <c r="I3563" i="6"/>
  <c r="I3554" i="6"/>
  <c r="I3552" i="6"/>
  <c r="I3560" i="6"/>
  <c r="I3542" i="6"/>
  <c r="I3550" i="6"/>
  <c r="I3558" i="6"/>
  <c r="I3540" i="6"/>
  <c r="I3548" i="6"/>
  <c r="I3556" i="6"/>
  <c r="H3536" i="6"/>
  <c r="H3568" i="6"/>
  <c r="H3572" i="6"/>
  <c r="H3588" i="6"/>
  <c r="H3546" i="6"/>
  <c r="H3566" i="6"/>
  <c r="H3570" i="6"/>
  <c r="H3541" i="6"/>
  <c r="H3525" i="6"/>
  <c r="H3543" i="6"/>
  <c r="K3638" i="6"/>
  <c r="K3642" i="6"/>
  <c r="K3631" i="6"/>
  <c r="K3635" i="6"/>
  <c r="K3620" i="6"/>
  <c r="K3636" i="6"/>
  <c r="K3633" i="6"/>
  <c r="K3637" i="6"/>
  <c r="J3654" i="6"/>
  <c r="J3658" i="6"/>
  <c r="J3655" i="6"/>
  <c r="J3662" i="6"/>
  <c r="J3666" i="6"/>
  <c r="J3659" i="6"/>
  <c r="J3661" i="6"/>
  <c r="J3665" i="6"/>
  <c r="J3664" i="6"/>
  <c r="J3651" i="6"/>
  <c r="J3660" i="6"/>
  <c r="J3663" i="6"/>
  <c r="I3749" i="6"/>
  <c r="I3740" i="6"/>
  <c r="I3752" i="6"/>
  <c r="I3756" i="6"/>
  <c r="I3751" i="6"/>
  <c r="I3755" i="6"/>
  <c r="I3730" i="6"/>
  <c r="I3750" i="6"/>
  <c r="H3736" i="6"/>
  <c r="H3748" i="6"/>
  <c r="H3772" i="6"/>
  <c r="H3747" i="6"/>
  <c r="H3759" i="6"/>
  <c r="H3763" i="6"/>
  <c r="H3767" i="6"/>
  <c r="H3771" i="6"/>
  <c r="H3746" i="6"/>
  <c r="H3754" i="6"/>
  <c r="H3758" i="6"/>
  <c r="H3745" i="6"/>
  <c r="H3753" i="6"/>
  <c r="H3761" i="6"/>
  <c r="H3765" i="6"/>
  <c r="H3769" i="6"/>
  <c r="K3710" i="6"/>
  <c r="K3718" i="6"/>
  <c r="K3734" i="6"/>
  <c r="K3711" i="6"/>
  <c r="K3715" i="6"/>
  <c r="K3716" i="6"/>
  <c r="K3713" i="6"/>
  <c r="K3717" i="6"/>
  <c r="K3737" i="6"/>
  <c r="K3773" i="6"/>
  <c r="J3782" i="6"/>
  <c r="J3786" i="6"/>
  <c r="J3785" i="6"/>
  <c r="J3784" i="6"/>
  <c r="J3783" i="6"/>
  <c r="I3733" i="6"/>
  <c r="I3724" i="6"/>
  <c r="I3744" i="6"/>
  <c r="I3723" i="6"/>
  <c r="I3739" i="6"/>
  <c r="I3743" i="6"/>
  <c r="I3722" i="6"/>
  <c r="I3742" i="6"/>
  <c r="H3720" i="6"/>
  <c r="H3732" i="6"/>
  <c r="H3719" i="6"/>
  <c r="H3727" i="6"/>
  <c r="H3726" i="6"/>
  <c r="H3709" i="6"/>
  <c r="H3721" i="6"/>
  <c r="H3725" i="6"/>
  <c r="H3729" i="6"/>
  <c r="H3741" i="6"/>
  <c r="K3738" i="6"/>
  <c r="K3766" i="6"/>
  <c r="K3774" i="6"/>
  <c r="K3735" i="6"/>
  <c r="K3775" i="6"/>
  <c r="K3768" i="6"/>
  <c r="J3702" i="6"/>
  <c r="J3706" i="6"/>
  <c r="J3714" i="6"/>
  <c r="J3701" i="6"/>
  <c r="J3705" i="6"/>
  <c r="J3700" i="6"/>
  <c r="J3704" i="6"/>
  <c r="J3708" i="6"/>
  <c r="J3712" i="6"/>
  <c r="J3728" i="6"/>
  <c r="J3703" i="6"/>
  <c r="J3707" i="6"/>
  <c r="J3731" i="6"/>
  <c r="I3757" i="6"/>
  <c r="I3777" i="6"/>
  <c r="I3781" i="6"/>
  <c r="I3760" i="6"/>
  <c r="I3764" i="6"/>
  <c r="I3776" i="6"/>
  <c r="I3780" i="6"/>
  <c r="I3779" i="6"/>
  <c r="I3762" i="6"/>
  <c r="I3770" i="6"/>
  <c r="I3778" i="6"/>
  <c r="H3788" i="6"/>
  <c r="H3787" i="6"/>
  <c r="H3790" i="6"/>
  <c r="H3789" i="6"/>
  <c r="K3934" i="6"/>
  <c r="K3843" i="6"/>
  <c r="K3927" i="6"/>
  <c r="K3932" i="6"/>
  <c r="K3853" i="6"/>
  <c r="K3877" i="6"/>
  <c r="K3929" i="6"/>
  <c r="K3937" i="6"/>
  <c r="J3858" i="6"/>
  <c r="J3862" i="6"/>
  <c r="J3866" i="6"/>
  <c r="J3870" i="6"/>
  <c r="J3861" i="6"/>
  <c r="J3865" i="6"/>
  <c r="J3856" i="6"/>
  <c r="J3860" i="6"/>
  <c r="J3851" i="6"/>
  <c r="J3863" i="6"/>
  <c r="J3871" i="6"/>
  <c r="J3875" i="6"/>
  <c r="H3911" i="6"/>
  <c r="H3909" i="6"/>
  <c r="K3798" i="6"/>
  <c r="K3846" i="6"/>
  <c r="K3803" i="6"/>
  <c r="K3827" i="6"/>
  <c r="K3831" i="6"/>
  <c r="K3835" i="6"/>
  <c r="K3828" i="6"/>
  <c r="K3805" i="6"/>
  <c r="K3829" i="6"/>
  <c r="K3837" i="6"/>
  <c r="J3794" i="6"/>
  <c r="J3802" i="6"/>
  <c r="J3806" i="6"/>
  <c r="J3838" i="6"/>
  <c r="J3797" i="6"/>
  <c r="J3801" i="6"/>
  <c r="J3792" i="6"/>
  <c r="J3800" i="6"/>
  <c r="J3804" i="6"/>
  <c r="J3824" i="6"/>
  <c r="J3848" i="6"/>
  <c r="J3791" i="6"/>
  <c r="J3795" i="6"/>
  <c r="J3799" i="6"/>
  <c r="J3839" i="6"/>
  <c r="I3825" i="6"/>
  <c r="I3816" i="6"/>
  <c r="I3815" i="6"/>
  <c r="I3823" i="6"/>
  <c r="I3814" i="6"/>
  <c r="I3822" i="6"/>
  <c r="I3826" i="6"/>
  <c r="H3812" i="6"/>
  <c r="H3832" i="6"/>
  <c r="H3836" i="6"/>
  <c r="H3872" i="6"/>
  <c r="H3811" i="6"/>
  <c r="H3810" i="6"/>
  <c r="H3830" i="6"/>
  <c r="H3834" i="6"/>
  <c r="H3813" i="6"/>
  <c r="H3873" i="6"/>
  <c r="K3854" i="6"/>
  <c r="K3874" i="6"/>
  <c r="K3878" i="6"/>
  <c r="K3882" i="6"/>
  <c r="K3886" i="6"/>
  <c r="K3890" i="6"/>
  <c r="K3930" i="6"/>
  <c r="K3883" i="6"/>
  <c r="K3887" i="6"/>
  <c r="K3868" i="6"/>
  <c r="K3876" i="6"/>
  <c r="K3880" i="6"/>
  <c r="K3884" i="6"/>
  <c r="K3888" i="6"/>
  <c r="K3892" i="6"/>
  <c r="K3881" i="6"/>
  <c r="K3885" i="6"/>
  <c r="J3842" i="6"/>
  <c r="J3850" i="6"/>
  <c r="J3841" i="6"/>
  <c r="J3849" i="6"/>
  <c r="J3857" i="6"/>
  <c r="J3869" i="6"/>
  <c r="J3840" i="6"/>
  <c r="J3844" i="6"/>
  <c r="J3852" i="6"/>
  <c r="J3847" i="6"/>
  <c r="J3855" i="6"/>
  <c r="J3859" i="6"/>
  <c r="J3867" i="6"/>
  <c r="I3793" i="6"/>
  <c r="I3845" i="6"/>
  <c r="I3921" i="6"/>
  <c r="I3925" i="6"/>
  <c r="I3941" i="6"/>
  <c r="I3796" i="6"/>
  <c r="I3912" i="6"/>
  <c r="I3916" i="6"/>
  <c r="I3924" i="6"/>
  <c r="I3928" i="6"/>
  <c r="I3940" i="6"/>
  <c r="I3948" i="6"/>
  <c r="I3923" i="6"/>
  <c r="I3931" i="6"/>
  <c r="I3943" i="6"/>
  <c r="I3910" i="6"/>
  <c r="I3914" i="6"/>
  <c r="I3926" i="6"/>
  <c r="I3946" i="6"/>
  <c r="H3808" i="6"/>
  <c r="H3820" i="6"/>
  <c r="H3807" i="6"/>
  <c r="H3819" i="6"/>
  <c r="H3818" i="6"/>
  <c r="H3809" i="6"/>
  <c r="H3817" i="6"/>
  <c r="H3821" i="6"/>
  <c r="H3833" i="6"/>
  <c r="K4050" i="6"/>
  <c r="K4058" i="6"/>
  <c r="K4134" i="6"/>
  <c r="K4150" i="6"/>
  <c r="K4039" i="6"/>
  <c r="K4043" i="6"/>
  <c r="K4055" i="6"/>
  <c r="K4139" i="6"/>
  <c r="K4147" i="6"/>
  <c r="K4040" i="6"/>
  <c r="K4132" i="6"/>
  <c r="K4085" i="6"/>
  <c r="K4137" i="6"/>
  <c r="K4141" i="6"/>
  <c r="J3918" i="6"/>
  <c r="J3922" i="6"/>
  <c r="J4102" i="6"/>
  <c r="J4114" i="6"/>
  <c r="J4118" i="6"/>
  <c r="J4122" i="6"/>
  <c r="J3913" i="6"/>
  <c r="J3917" i="6"/>
  <c r="J4105" i="6"/>
  <c r="J4113" i="6"/>
  <c r="J3920" i="6"/>
  <c r="J4104" i="6"/>
  <c r="J4120" i="6"/>
  <c r="J3915" i="6"/>
  <c r="J3919" i="6"/>
  <c r="J4103" i="6"/>
  <c r="I4093" i="6"/>
  <c r="I4101" i="6"/>
  <c r="I4109" i="6"/>
  <c r="I4121" i="6"/>
  <c r="I4112" i="6"/>
  <c r="I4107" i="6"/>
  <c r="I4111" i="6"/>
  <c r="I4115" i="6"/>
  <c r="I4119" i="6"/>
  <c r="I4123" i="6"/>
  <c r="I4090" i="6"/>
  <c r="I4098" i="6"/>
  <c r="I4106" i="6"/>
  <c r="H4076" i="6"/>
  <c r="H4152" i="6"/>
  <c r="H4071" i="6"/>
  <c r="H4075" i="6"/>
  <c r="H4078" i="6"/>
  <c r="H4154" i="6"/>
  <c r="H4049" i="6"/>
  <c r="H4061" i="6"/>
  <c r="H4069" i="6"/>
  <c r="H4073" i="6"/>
  <c r="H4077" i="6"/>
  <c r="H4149" i="6"/>
  <c r="K4026" i="6"/>
  <c r="K4034" i="6"/>
  <c r="K4094" i="6"/>
  <c r="K4032" i="6"/>
  <c r="K4124" i="6"/>
  <c r="J4138" i="6"/>
  <c r="J4146" i="6"/>
  <c r="J4158" i="6"/>
  <c r="J4145" i="6"/>
  <c r="J4157" i="6"/>
  <c r="J4144" i="6"/>
  <c r="J4148" i="6"/>
  <c r="J4156" i="6"/>
  <c r="J4160" i="6"/>
  <c r="J4135" i="6"/>
  <c r="J4151" i="6"/>
  <c r="J4219" i="6"/>
  <c r="H4084" i="6"/>
  <c r="H4108" i="6"/>
  <c r="H4140" i="6"/>
  <c r="H3955" i="6"/>
  <c r="H4051" i="6"/>
  <c r="H4059" i="6"/>
  <c r="H4079" i="6"/>
  <c r="H4087" i="6"/>
  <c r="H4091" i="6"/>
  <c r="H4099" i="6"/>
  <c r="H4143" i="6"/>
  <c r="H3962" i="6"/>
  <c r="H4082" i="6"/>
  <c r="H4086" i="6"/>
  <c r="H4130" i="6"/>
  <c r="H4142" i="6"/>
  <c r="H3949" i="6"/>
  <c r="H3957" i="6"/>
  <c r="H4089" i="6"/>
  <c r="H4125" i="6"/>
  <c r="K4110" i="6"/>
  <c r="K4095" i="6"/>
  <c r="K4056" i="6"/>
  <c r="K4060" i="6"/>
  <c r="K4080" i="6"/>
  <c r="K4100" i="6"/>
  <c r="K4037" i="6"/>
  <c r="K4053" i="6"/>
  <c r="K4097" i="6"/>
  <c r="J4046" i="6"/>
  <c r="J4070" i="6"/>
  <c r="J4074" i="6"/>
  <c r="J4045" i="6"/>
  <c r="J4065" i="6"/>
  <c r="J4153" i="6"/>
  <c r="J4048" i="6"/>
  <c r="J4068" i="6"/>
  <c r="J4072" i="6"/>
  <c r="J4047" i="6"/>
  <c r="J4067" i="6"/>
  <c r="I4017" i="6"/>
  <c r="I4021" i="6"/>
  <c r="I4025" i="6"/>
  <c r="I4029" i="6"/>
  <c r="I4033" i="6"/>
  <c r="I4041" i="6"/>
  <c r="I4057" i="6"/>
  <c r="I4016" i="6"/>
  <c r="I4020" i="6"/>
  <c r="I4024" i="6"/>
  <c r="I4036" i="6"/>
  <c r="I4044" i="6"/>
  <c r="I4052" i="6"/>
  <c r="I4064" i="6"/>
  <c r="I4096" i="6"/>
  <c r="I4019" i="6"/>
  <c r="I4023" i="6"/>
  <c r="I4027" i="6"/>
  <c r="I4031" i="6"/>
  <c r="I4035" i="6"/>
  <c r="I4063" i="6"/>
  <c r="I4018" i="6"/>
  <c r="I4022" i="6"/>
  <c r="I4030" i="6"/>
  <c r="I4038" i="6"/>
  <c r="I4042" i="6"/>
  <c r="I4054" i="6"/>
  <c r="I4062" i="6"/>
  <c r="I4066" i="6"/>
  <c r="H3896" i="6"/>
  <c r="H3944" i="6"/>
  <c r="H3964" i="6"/>
  <c r="H4000" i="6"/>
  <c r="H3935" i="6"/>
  <c r="H3951" i="6"/>
  <c r="H3959" i="6"/>
  <c r="H3967" i="6"/>
  <c r="H3902" i="6"/>
  <c r="H3938" i="6"/>
  <c r="H3966" i="6"/>
  <c r="H3970" i="6"/>
  <c r="H3905" i="6"/>
  <c r="H3933" i="6"/>
  <c r="H3961" i="6"/>
  <c r="H3973" i="6"/>
  <c r="K3906" i="6"/>
  <c r="K3974" i="6"/>
  <c r="K3978" i="6"/>
  <c r="K3971" i="6"/>
  <c r="K3968" i="6"/>
  <c r="K3976" i="6"/>
  <c r="K3997" i="6"/>
  <c r="K4001" i="6"/>
  <c r="J3942" i="6"/>
  <c r="J3950" i="6"/>
  <c r="J3954" i="6"/>
  <c r="J3958" i="6"/>
  <c r="J3945" i="6"/>
  <c r="J4081" i="6"/>
  <c r="J4117" i="6"/>
  <c r="J3952" i="6"/>
  <c r="J3956" i="6"/>
  <c r="J3960" i="6"/>
  <c r="J4092" i="6"/>
  <c r="J4116" i="6"/>
  <c r="J3947" i="6"/>
  <c r="I3977" i="6"/>
  <c r="I3981" i="6"/>
  <c r="I3985" i="6"/>
  <c r="I3907" i="6"/>
  <c r="I3979" i="6"/>
  <c r="I3983" i="6"/>
  <c r="I3982" i="6"/>
  <c r="I3986" i="6"/>
  <c r="H3900" i="6"/>
  <c r="H3904" i="6"/>
  <c r="H3908" i="6"/>
  <c r="H3936" i="6"/>
  <c r="H3879" i="6"/>
  <c r="H3891" i="6"/>
  <c r="H3895" i="6"/>
  <c r="H3899" i="6"/>
  <c r="H3903" i="6"/>
  <c r="H3939" i="6"/>
  <c r="H3894" i="6"/>
  <c r="H3898" i="6"/>
  <c r="H3889" i="6"/>
  <c r="H3893" i="6"/>
  <c r="H3897" i="6"/>
  <c r="H3901" i="6"/>
  <c r="H3953" i="6"/>
  <c r="H3965" i="6"/>
  <c r="K3998" i="6"/>
  <c r="K4003" i="6"/>
  <c r="K4007" i="6"/>
  <c r="K4004" i="6"/>
  <c r="K4008" i="6"/>
  <c r="K4009" i="6"/>
  <c r="J3994" i="6"/>
  <c r="J4002" i="6"/>
  <c r="J3969" i="6"/>
  <c r="J3980" i="6"/>
  <c r="J3984" i="6"/>
  <c r="J3996" i="6"/>
  <c r="J3975" i="6"/>
  <c r="I4005" i="6"/>
  <c r="I4129" i="6"/>
  <c r="I4133" i="6"/>
  <c r="I4233" i="6"/>
  <c r="I3972" i="6"/>
  <c r="I4088" i="6"/>
  <c r="I4128" i="6"/>
  <c r="I4136" i="6"/>
  <c r="I3963" i="6"/>
  <c r="I3999" i="6"/>
  <c r="I4083" i="6"/>
  <c r="I4127" i="6"/>
  <c r="I4131" i="6"/>
  <c r="I4231" i="6"/>
  <c r="I4235" i="6"/>
  <c r="I4006" i="6"/>
  <c r="I4126" i="6"/>
  <c r="I4210" i="6"/>
  <c r="H4180" i="6"/>
  <c r="H4184" i="6"/>
  <c r="H4192" i="6"/>
  <c r="H4248" i="6"/>
  <c r="H4187" i="6"/>
  <c r="H4243" i="6"/>
  <c r="H4178" i="6"/>
  <c r="H4182" i="6"/>
  <c r="H4198" i="6"/>
  <c r="H4202" i="6"/>
  <c r="H4241" i="6"/>
  <c r="H4245" i="6"/>
  <c r="K4246" i="6"/>
  <c r="K4254" i="6"/>
  <c r="K4258" i="6"/>
  <c r="K4262" i="6"/>
  <c r="K4183" i="6"/>
  <c r="K4251" i="6"/>
  <c r="K4263" i="6"/>
  <c r="K4176" i="6"/>
  <c r="K4256" i="6"/>
  <c r="K4181" i="6"/>
  <c r="K4185" i="6"/>
  <c r="K4261" i="6"/>
  <c r="K4265" i="6"/>
  <c r="J4250" i="6"/>
  <c r="J4249" i="6"/>
  <c r="J4253" i="6"/>
  <c r="J4257" i="6"/>
  <c r="J4204" i="6"/>
  <c r="J4244" i="6"/>
  <c r="J4252" i="6"/>
  <c r="J4264" i="6"/>
  <c r="J4247" i="6"/>
  <c r="J4255" i="6"/>
  <c r="J4259" i="6"/>
  <c r="I4193" i="6"/>
  <c r="I4201" i="6"/>
  <c r="I4205" i="6"/>
  <c r="I4196" i="6"/>
  <c r="I4240" i="6"/>
  <c r="I4199" i="6"/>
  <c r="I4203" i="6"/>
  <c r="I4207" i="6"/>
  <c r="I4190" i="6"/>
  <c r="I4206" i="6"/>
  <c r="I4238" i="6"/>
  <c r="I4242" i="6"/>
  <c r="K4218" i="6"/>
  <c r="K4230" i="6"/>
  <c r="K4234" i="6"/>
  <c r="K4155" i="6"/>
  <c r="K4159" i="6"/>
  <c r="K4212" i="6"/>
  <c r="K4209" i="6"/>
  <c r="K4221" i="6"/>
  <c r="J4010" i="6"/>
  <c r="J4014" i="6"/>
  <c r="J4013" i="6"/>
  <c r="J4012" i="6"/>
  <c r="J4011" i="6"/>
  <c r="J4015" i="6"/>
  <c r="I4165" i="6"/>
  <c r="I4213" i="6"/>
  <c r="I4217" i="6"/>
  <c r="I4225" i="6"/>
  <c r="I4229" i="6"/>
  <c r="I4168" i="6"/>
  <c r="I4208" i="6"/>
  <c r="I4220" i="6"/>
  <c r="I4211" i="6"/>
  <c r="I4223" i="6"/>
  <c r="I4227" i="6"/>
  <c r="I4170" i="6"/>
  <c r="I4174" i="6"/>
  <c r="I4214" i="6"/>
  <c r="I4222" i="6"/>
  <c r="H3988" i="6"/>
  <c r="H3992" i="6"/>
  <c r="H3987" i="6"/>
  <c r="H3991" i="6"/>
  <c r="H3995" i="6"/>
  <c r="H3990" i="6"/>
  <c r="H3989" i="6"/>
  <c r="H3993" i="6"/>
  <c r="K4226" i="6"/>
  <c r="K4167" i="6"/>
  <c r="K4239" i="6"/>
  <c r="K4216" i="6"/>
  <c r="K4224" i="6"/>
  <c r="K4228" i="6"/>
  <c r="K4232" i="6"/>
  <c r="K4236" i="6"/>
  <c r="K4237" i="6"/>
  <c r="J4162" i="6"/>
  <c r="J4166" i="6"/>
  <c r="J4186" i="6"/>
  <c r="J4194" i="6"/>
  <c r="J4161" i="6"/>
  <c r="J4169" i="6"/>
  <c r="J4173" i="6"/>
  <c r="J4177" i="6"/>
  <c r="J4189" i="6"/>
  <c r="J4197" i="6"/>
  <c r="J4164" i="6"/>
  <c r="J4172" i="6"/>
  <c r="J4188" i="6"/>
  <c r="J4200" i="6"/>
  <c r="J4163" i="6"/>
  <c r="J4171" i="6"/>
  <c r="J4175" i="6"/>
  <c r="J4179" i="6"/>
  <c r="J4191" i="6"/>
  <c r="J4195" i="6"/>
  <c r="J4215" i="6"/>
  <c r="G1416" i="6"/>
  <c r="G1412" i="6"/>
  <c r="G1408" i="6"/>
  <c r="G1404" i="6"/>
  <c r="G1396" i="6"/>
  <c r="G1392" i="6"/>
  <c r="G1388" i="6"/>
  <c r="G1384" i="6"/>
  <c r="G1380" i="6"/>
  <c r="G1376" i="6"/>
  <c r="G1372" i="6"/>
  <c r="G1368" i="6"/>
  <c r="G1360" i="6"/>
  <c r="G1356" i="6"/>
  <c r="G1348" i="6"/>
  <c r="G1344" i="6"/>
  <c r="G1332" i="6"/>
  <c r="G1328" i="6"/>
  <c r="G1324" i="6"/>
  <c r="G1312" i="6"/>
  <c r="G1304" i="6"/>
  <c r="G1300" i="6"/>
  <c r="G1296" i="6"/>
  <c r="G1292" i="6"/>
  <c r="G1284" i="6"/>
  <c r="G1280" i="6"/>
  <c r="G1276" i="6"/>
  <c r="G1272" i="6"/>
  <c r="G1268" i="6"/>
  <c r="G1264" i="6"/>
  <c r="G1256" i="6"/>
  <c r="G1252" i="6"/>
  <c r="G1244" i="6"/>
  <c r="G1240" i="6"/>
  <c r="G1236" i="6"/>
  <c r="G1232" i="6"/>
  <c r="G1228" i="6"/>
  <c r="G1220" i="6"/>
  <c r="G1216" i="6"/>
  <c r="G1212" i="6"/>
  <c r="G1208" i="6"/>
  <c r="G1204" i="6"/>
  <c r="G1196" i="6"/>
  <c r="G1188" i="6"/>
  <c r="G1184" i="6"/>
  <c r="G1180" i="6"/>
  <c r="G1176" i="6"/>
  <c r="G1168" i="6"/>
  <c r="G1160" i="6"/>
  <c r="G1152" i="6"/>
  <c r="G1148" i="6"/>
  <c r="G1144" i="6"/>
  <c r="G1136" i="6"/>
  <c r="G1132" i="6"/>
  <c r="G1120" i="6"/>
  <c r="G1112" i="6"/>
  <c r="G1104" i="6"/>
  <c r="G1096" i="6"/>
  <c r="G1092" i="6"/>
  <c r="G1084" i="6"/>
  <c r="G1080" i="6"/>
  <c r="G1072" i="6"/>
  <c r="G1056" i="6"/>
  <c r="G1052" i="6"/>
  <c r="G1048" i="6"/>
  <c r="G1044" i="6"/>
  <c r="G1040" i="6"/>
  <c r="G1028" i="6"/>
  <c r="G1024" i="6"/>
  <c r="G1020" i="6"/>
  <c r="G1016" i="6"/>
  <c r="G1012" i="6"/>
  <c r="G1008" i="6"/>
  <c r="G992" i="6"/>
  <c r="G988" i="6"/>
  <c r="G984" i="6"/>
  <c r="G980" i="6"/>
  <c r="G976" i="6"/>
  <c r="G972" i="6"/>
  <c r="G952" i="6"/>
  <c r="G948" i="6"/>
  <c r="G928" i="6"/>
  <c r="G924" i="6"/>
  <c r="G920" i="6"/>
  <c r="G916" i="6"/>
  <c r="G912" i="6"/>
  <c r="G908" i="6"/>
  <c r="G896" i="6"/>
  <c r="G892" i="6"/>
  <c r="G884" i="6"/>
  <c r="G880" i="6"/>
  <c r="G868" i="6"/>
  <c r="G860" i="6"/>
  <c r="G852" i="6"/>
  <c r="G848" i="6"/>
  <c r="G844" i="6"/>
  <c r="G840" i="6"/>
  <c r="G836" i="6"/>
  <c r="G828" i="6"/>
  <c r="G824" i="6"/>
  <c r="G816" i="6"/>
  <c r="G812" i="6"/>
  <c r="G808" i="6"/>
  <c r="G800" i="6"/>
  <c r="G796" i="6"/>
  <c r="G792" i="6"/>
  <c r="G788" i="6"/>
  <c r="G780" i="6"/>
  <c r="G776" i="6"/>
  <c r="G772" i="6"/>
  <c r="G768" i="6"/>
  <c r="G764" i="6"/>
  <c r="G756" i="6"/>
  <c r="G752" i="6"/>
  <c r="G748" i="6"/>
  <c r="G744" i="6"/>
  <c r="G740" i="6"/>
  <c r="G736" i="6"/>
  <c r="G732" i="6"/>
  <c r="G728" i="6"/>
  <c r="G716" i="6"/>
  <c r="G712" i="6"/>
  <c r="G708" i="6"/>
  <c r="G692" i="6"/>
  <c r="G688" i="6"/>
  <c r="G668" i="6"/>
  <c r="G664" i="6"/>
  <c r="G660" i="6"/>
  <c r="G644" i="6"/>
  <c r="G640" i="6"/>
  <c r="G636" i="6"/>
  <c r="G632" i="6"/>
  <c r="G628" i="6"/>
  <c r="G624" i="6"/>
  <c r="G616" i="6"/>
  <c r="G608" i="6"/>
  <c r="G600" i="6"/>
  <c r="G592" i="6"/>
  <c r="G584" i="6"/>
  <c r="G576" i="6"/>
  <c r="G560" i="6"/>
  <c r="G552" i="6"/>
  <c r="G54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G408" i="6"/>
  <c r="G400" i="6"/>
  <c r="G396" i="6"/>
  <c r="G392" i="6"/>
  <c r="G388" i="6"/>
  <c r="G384" i="6"/>
  <c r="G380" i="6"/>
  <c r="G376" i="6"/>
  <c r="G372" i="6"/>
  <c r="G368" i="6"/>
  <c r="G364" i="6"/>
  <c r="G360" i="6"/>
  <c r="G356" i="6"/>
  <c r="G352" i="6"/>
  <c r="G348" i="6"/>
  <c r="G344" i="6"/>
  <c r="G340" i="6"/>
  <c r="G336" i="6"/>
  <c r="G332" i="6"/>
  <c r="G328" i="6"/>
  <c r="G324" i="6"/>
  <c r="G320" i="6"/>
  <c r="G316" i="6"/>
  <c r="G312" i="6"/>
  <c r="G308" i="6"/>
  <c r="G304" i="6"/>
  <c r="G300" i="6"/>
  <c r="G296" i="6"/>
  <c r="G292" i="6"/>
  <c r="G288" i="6"/>
  <c r="G284" i="6"/>
  <c r="G280" i="6"/>
  <c r="G276" i="6"/>
  <c r="G272" i="6"/>
  <c r="G268" i="6"/>
  <c r="G264" i="6"/>
  <c r="G260" i="6"/>
  <c r="G256" i="6"/>
  <c r="G252" i="6"/>
  <c r="G248" i="6"/>
  <c r="G240" i="6"/>
  <c r="G236" i="6"/>
  <c r="G232" i="6"/>
  <c r="G228" i="6"/>
  <c r="G224" i="6"/>
  <c r="G220" i="6"/>
  <c r="G216" i="6"/>
  <c r="G212" i="6"/>
  <c r="G208" i="6"/>
  <c r="G204" i="6"/>
  <c r="G200" i="6"/>
  <c r="G196" i="6"/>
  <c r="G192" i="6"/>
  <c r="G188" i="6"/>
  <c r="G184" i="6"/>
  <c r="G180" i="6"/>
  <c r="G176" i="6"/>
  <c r="G172" i="6"/>
  <c r="G168" i="6"/>
  <c r="G164" i="6"/>
  <c r="G160" i="6"/>
  <c r="G156" i="6"/>
  <c r="G152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2842" i="6"/>
  <c r="G2838" i="6"/>
  <c r="G2834" i="6"/>
  <c r="G2830" i="6"/>
  <c r="G2822" i="6"/>
  <c r="G2810" i="6"/>
  <c r="G2806" i="6"/>
  <c r="G2802" i="6"/>
  <c r="G2798" i="6"/>
  <c r="G2794" i="6"/>
  <c r="G2790" i="6"/>
  <c r="G2782" i="6"/>
  <c r="G2778" i="6"/>
  <c r="G2774" i="6"/>
  <c r="G2766" i="6"/>
  <c r="G2762" i="6"/>
  <c r="G2754" i="6"/>
  <c r="G2750" i="6"/>
  <c r="G2746" i="6"/>
  <c r="G2734" i="6"/>
  <c r="G2730" i="6"/>
  <c r="G2726" i="6"/>
  <c r="G2718" i="6"/>
  <c r="G2714" i="6"/>
  <c r="G2710" i="6"/>
  <c r="G2706" i="6"/>
  <c r="G2702" i="6"/>
  <c r="G2698" i="6"/>
  <c r="G2694" i="6"/>
  <c r="G2690" i="6"/>
  <c r="G2686" i="6"/>
  <c r="G2682" i="6"/>
  <c r="G2678" i="6"/>
  <c r="G2674" i="6"/>
  <c r="G2666" i="6"/>
  <c r="G2658" i="6"/>
  <c r="G2654" i="6"/>
  <c r="G2650" i="6"/>
  <c r="G2646" i="6"/>
  <c r="G2642" i="6"/>
  <c r="G2638" i="6"/>
  <c r="G2634" i="6"/>
  <c r="G2630" i="6"/>
  <c r="G2618" i="6"/>
  <c r="G2610" i="6"/>
  <c r="G2606" i="6"/>
  <c r="G2602" i="6"/>
  <c r="G2598" i="6"/>
  <c r="G2578" i="6"/>
  <c r="G2570" i="6"/>
  <c r="G2562" i="6"/>
  <c r="G2558" i="6"/>
  <c r="G2550" i="6"/>
  <c r="G2542" i="6"/>
  <c r="G2538" i="6"/>
  <c r="G2534" i="6"/>
  <c r="G2530" i="6"/>
  <c r="G2518" i="6"/>
  <c r="G2514" i="6"/>
  <c r="G2510" i="6"/>
  <c r="G2506" i="6"/>
  <c r="G2502" i="6"/>
  <c r="G2498" i="6"/>
  <c r="G2494" i="6"/>
  <c r="G2478" i="6"/>
  <c r="G2474" i="6"/>
  <c r="G2470" i="6"/>
  <c r="G2462" i="6"/>
  <c r="G2454" i="6"/>
  <c r="G2450" i="6"/>
  <c r="G2446" i="6"/>
  <c r="G2442" i="6"/>
  <c r="G2434" i="6"/>
  <c r="G2426" i="6"/>
  <c r="G2422" i="6"/>
  <c r="G2414" i="6"/>
  <c r="G2410" i="6"/>
  <c r="G2406" i="6"/>
  <c r="G2398" i="6"/>
  <c r="G2394" i="6"/>
  <c r="G2378" i="6"/>
  <c r="G2358" i="6"/>
  <c r="G2354" i="6"/>
  <c r="G2350" i="6"/>
  <c r="G2346" i="6"/>
  <c r="G2342" i="6"/>
  <c r="G2338" i="6"/>
  <c r="G2330" i="6"/>
  <c r="G2318" i="6"/>
  <c r="G2314" i="6"/>
  <c r="G2306" i="6"/>
  <c r="G2302" i="6"/>
  <c r="G2298" i="6"/>
  <c r="G2294" i="6"/>
  <c r="G2282" i="6"/>
  <c r="G2274" i="6"/>
  <c r="G2270" i="6"/>
  <c r="G2266" i="6"/>
  <c r="G2262" i="6"/>
  <c r="G2254" i="6"/>
  <c r="G2250" i="6"/>
  <c r="G2242" i="6"/>
  <c r="G2234" i="6"/>
  <c r="G2230" i="6"/>
  <c r="G2226" i="6"/>
  <c r="G2222" i="6"/>
  <c r="G2214" i="6"/>
  <c r="G2206" i="6"/>
  <c r="G2202" i="6"/>
  <c r="G2198" i="6"/>
  <c r="G2194" i="6"/>
  <c r="G2190" i="6"/>
  <c r="G2186" i="6"/>
  <c r="G2182" i="6"/>
  <c r="G2174" i="6"/>
  <c r="G2170" i="6"/>
  <c r="G2166" i="6"/>
  <c r="G2158" i="6"/>
  <c r="G2150" i="6"/>
  <c r="G2138" i="6"/>
  <c r="G2134" i="6"/>
  <c r="G2130" i="6"/>
  <c r="G2126" i="6"/>
  <c r="G2118" i="6"/>
  <c r="G2114" i="6"/>
  <c r="G2106" i="6"/>
  <c r="G2094" i="6"/>
  <c r="G2090" i="6"/>
  <c r="G2086" i="6"/>
  <c r="G2074" i="6"/>
  <c r="G2066" i="6"/>
  <c r="G2054" i="6"/>
  <c r="G2050" i="6"/>
  <c r="G2042" i="6"/>
  <c r="G2038" i="6"/>
  <c r="G2030" i="6"/>
  <c r="G2022" i="6"/>
  <c r="G2014" i="6"/>
  <c r="G2002" i="6"/>
  <c r="G1986" i="6"/>
  <c r="G1974" i="6"/>
  <c r="G1942" i="6"/>
  <c r="G1938" i="6"/>
  <c r="G1930" i="6"/>
  <c r="G1926" i="6"/>
  <c r="G1922" i="6"/>
  <c r="G1918" i="6"/>
  <c r="G1914" i="6"/>
  <c r="G1910" i="6"/>
  <c r="G1906" i="6"/>
  <c r="G1902" i="6"/>
  <c r="G1898" i="6"/>
  <c r="G1894" i="6"/>
  <c r="G1890" i="6"/>
  <c r="G1886" i="6"/>
  <c r="G1882" i="6"/>
  <c r="G1878" i="6"/>
  <c r="G1874" i="6"/>
  <c r="G1870" i="6"/>
  <c r="G1866" i="6"/>
  <c r="G1862" i="6"/>
  <c r="G1858" i="6"/>
  <c r="G1854" i="6"/>
  <c r="G1850" i="6"/>
  <c r="G1846" i="6"/>
  <c r="G1842" i="6"/>
  <c r="G1838" i="6"/>
  <c r="G1834" i="6"/>
  <c r="G1830" i="6"/>
  <c r="G1826" i="6"/>
  <c r="G1818" i="6"/>
  <c r="G1814" i="6"/>
  <c r="G1810" i="6"/>
  <c r="G1806" i="6"/>
  <c r="G1802" i="6"/>
  <c r="G1798" i="6"/>
  <c r="G1794" i="6"/>
  <c r="G1790" i="6"/>
  <c r="G1786" i="6"/>
  <c r="G1782" i="6"/>
  <c r="G1778" i="6"/>
  <c r="G1774" i="6"/>
  <c r="G1770" i="6"/>
  <c r="G1766" i="6"/>
  <c r="G1762" i="6"/>
  <c r="G1758" i="6"/>
  <c r="G1754" i="6"/>
  <c r="G1750" i="6"/>
  <c r="G1746" i="6"/>
  <c r="G1742" i="6"/>
  <c r="G1738" i="6"/>
  <c r="G1734" i="6"/>
  <c r="G1730" i="6"/>
  <c r="G1726" i="6"/>
  <c r="G1722" i="6"/>
  <c r="G1718" i="6"/>
  <c r="G1714" i="6"/>
  <c r="G1710" i="6"/>
  <c r="G1706" i="6"/>
  <c r="G1702" i="6"/>
  <c r="G1698" i="6"/>
  <c r="G1694" i="6"/>
  <c r="G1690" i="6"/>
  <c r="G1686" i="6"/>
  <c r="G1682" i="6"/>
  <c r="G1678" i="6"/>
  <c r="G1674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4265" i="6"/>
  <c r="G4261" i="6"/>
  <c r="G4257" i="6"/>
  <c r="G4253" i="6"/>
  <c r="G4245" i="6"/>
  <c r="G4233" i="6"/>
  <c r="G4229" i="6"/>
  <c r="G4225" i="6"/>
  <c r="G4221" i="6"/>
  <c r="G4217" i="6"/>
  <c r="G4213" i="6"/>
  <c r="G4205" i="6"/>
  <c r="G4201" i="6"/>
  <c r="G4197" i="6"/>
  <c r="G4189" i="6"/>
  <c r="G4185" i="6"/>
  <c r="G4177" i="6"/>
  <c r="G4173" i="6"/>
  <c r="G4169" i="6"/>
  <c r="G4157" i="6"/>
  <c r="G4153" i="6"/>
  <c r="G4149" i="6"/>
  <c r="G4141" i="6"/>
  <c r="G4137" i="6"/>
  <c r="G4133" i="6"/>
  <c r="G4129" i="6"/>
  <c r="G4125" i="6"/>
  <c r="G4121" i="6"/>
  <c r="G4117" i="6"/>
  <c r="G4113" i="6"/>
  <c r="G4109" i="6"/>
  <c r="G4105" i="6"/>
  <c r="G4101" i="6"/>
  <c r="G4097" i="6"/>
  <c r="G4089" i="6"/>
  <c r="G4081" i="6"/>
  <c r="G4077" i="6"/>
  <c r="G4073" i="6"/>
  <c r="G4069" i="6"/>
  <c r="G4065" i="6"/>
  <c r="G4061" i="6"/>
  <c r="G4057" i="6"/>
  <c r="G4053" i="6"/>
  <c r="G4041" i="6"/>
  <c r="G4033" i="6"/>
  <c r="G4029" i="6"/>
  <c r="G4025" i="6"/>
  <c r="G4021" i="6"/>
  <c r="G4001" i="6"/>
  <c r="G3993" i="6"/>
  <c r="G3985" i="6"/>
  <c r="G3981" i="6"/>
  <c r="G3973" i="6"/>
  <c r="G3965" i="6"/>
  <c r="G3961" i="6"/>
  <c r="G3957" i="6"/>
  <c r="G3953" i="6"/>
  <c r="G3941" i="6"/>
  <c r="G3937" i="6"/>
  <c r="G3933" i="6"/>
  <c r="G3929" i="6"/>
  <c r="G3925" i="6"/>
  <c r="G3921" i="6"/>
  <c r="G3917" i="6"/>
  <c r="G3901" i="6"/>
  <c r="G3897" i="6"/>
  <c r="G3893" i="6"/>
  <c r="G3885" i="6"/>
  <c r="G3877" i="6"/>
  <c r="G3873" i="6"/>
  <c r="G3869" i="6"/>
  <c r="G3865" i="6"/>
  <c r="G3857" i="6"/>
  <c r="G3849" i="6"/>
  <c r="G3845" i="6"/>
  <c r="G3837" i="6"/>
  <c r="G3833" i="6"/>
  <c r="G3829" i="6"/>
  <c r="G3821" i="6"/>
  <c r="G3817" i="6"/>
  <c r="G3801" i="6"/>
  <c r="G3781" i="6"/>
  <c r="G3777" i="6"/>
  <c r="G3773" i="6"/>
  <c r="G3769" i="6"/>
  <c r="G3765" i="6"/>
  <c r="G3761" i="6"/>
  <c r="G3753" i="6"/>
  <c r="G3741" i="6"/>
  <c r="G3737" i="6"/>
  <c r="G3729" i="6"/>
  <c r="G3725" i="6"/>
  <c r="G3721" i="6"/>
  <c r="G3717" i="6"/>
  <c r="G3705" i="6"/>
  <c r="G3697" i="6"/>
  <c r="G3693" i="6"/>
  <c r="G3689" i="6"/>
  <c r="G3685" i="6"/>
  <c r="G3677" i="6"/>
  <c r="G3673" i="6"/>
  <c r="G3665" i="6"/>
  <c r="G3657" i="6"/>
  <c r="G3653" i="6"/>
  <c r="G3649" i="6"/>
  <c r="G3645" i="6"/>
  <c r="G3637" i="6"/>
  <c r="G3629" i="6"/>
  <c r="G3625" i="6"/>
  <c r="G3621" i="6"/>
  <c r="G3617" i="6"/>
  <c r="G3613" i="6"/>
  <c r="G3609" i="6"/>
  <c r="G3605" i="6"/>
  <c r="G3597" i="6"/>
  <c r="G3593" i="6"/>
  <c r="G3589" i="6"/>
  <c r="G3581" i="6"/>
  <c r="G3573" i="6"/>
  <c r="G3561" i="6"/>
  <c r="G3557" i="6"/>
  <c r="G3553" i="6"/>
  <c r="G3549" i="6"/>
  <c r="G3541" i="6"/>
  <c r="G3537" i="6"/>
  <c r="G3529" i="6"/>
  <c r="G3517" i="6"/>
  <c r="G3513" i="6"/>
  <c r="G3509" i="6"/>
  <c r="G3501" i="6"/>
  <c r="G3493" i="6"/>
  <c r="G3489" i="6"/>
  <c r="G3485" i="6"/>
  <c r="G3481" i="6"/>
  <c r="G3477" i="6"/>
  <c r="G3473" i="6"/>
  <c r="G3469" i="6"/>
  <c r="G3461" i="6"/>
  <c r="G3453" i="6"/>
  <c r="G3445" i="6"/>
  <c r="G3437" i="6"/>
  <c r="G3421" i="6"/>
  <c r="G3409" i="6"/>
  <c r="G3401" i="6"/>
  <c r="G3389" i="6"/>
  <c r="G3369" i="6"/>
  <c r="G3361" i="6"/>
  <c r="G3357" i="6"/>
  <c r="G3353" i="6"/>
  <c r="G3349" i="6"/>
  <c r="G3345" i="6"/>
  <c r="G3341" i="6"/>
  <c r="G3337" i="6"/>
  <c r="G3333" i="6"/>
  <c r="G3329" i="6"/>
  <c r="G3325" i="6"/>
  <c r="G3321" i="6"/>
  <c r="G3317" i="6"/>
  <c r="G3313" i="6"/>
  <c r="G3309" i="6"/>
  <c r="G3305" i="6"/>
  <c r="G3301" i="6"/>
  <c r="G3297" i="6"/>
  <c r="G3293" i="6"/>
  <c r="G3289" i="6"/>
  <c r="G3285" i="6"/>
  <c r="G3281" i="6"/>
  <c r="G3277" i="6"/>
  <c r="G3273" i="6"/>
  <c r="G3269" i="6"/>
  <c r="G3265" i="6"/>
  <c r="G3261" i="6"/>
  <c r="G3257" i="6"/>
  <c r="G3253" i="6"/>
  <c r="G3249" i="6"/>
  <c r="G3241" i="6"/>
  <c r="G3237" i="6"/>
  <c r="G3233" i="6"/>
  <c r="G3229" i="6"/>
  <c r="G3225" i="6"/>
  <c r="G3221" i="6"/>
  <c r="G3217" i="6"/>
  <c r="G3213" i="6"/>
  <c r="G3209" i="6"/>
  <c r="G3205" i="6"/>
  <c r="G3201" i="6"/>
  <c r="G3197" i="6"/>
  <c r="G3193" i="6"/>
  <c r="G3189" i="6"/>
  <c r="G3185" i="6"/>
  <c r="G3181" i="6"/>
  <c r="G3177" i="6"/>
  <c r="G3173" i="6"/>
  <c r="G3169" i="6"/>
  <c r="G3165" i="6"/>
  <c r="G3161" i="6"/>
  <c r="G3157" i="6"/>
  <c r="G3153" i="6"/>
  <c r="G3149" i="6"/>
  <c r="G3145" i="6"/>
  <c r="G3141" i="6"/>
  <c r="G3137" i="6"/>
  <c r="G3133" i="6"/>
  <c r="G3129" i="6"/>
  <c r="G3125" i="6"/>
  <c r="G3121" i="6"/>
  <c r="G3117" i="6"/>
  <c r="G3113" i="6"/>
  <c r="G3109" i="6"/>
  <c r="G3105" i="6"/>
  <c r="G3101" i="6"/>
  <c r="G3097" i="6"/>
  <c r="G3093" i="6"/>
  <c r="G3089" i="6"/>
  <c r="G3081" i="6"/>
  <c r="G3077" i="6"/>
  <c r="G3073" i="6"/>
  <c r="G3069" i="6"/>
  <c r="G3065" i="6"/>
  <c r="G3061" i="6"/>
  <c r="G3057" i="6"/>
  <c r="G3053" i="6"/>
  <c r="G3049" i="6"/>
  <c r="G3045" i="6"/>
  <c r="G3041" i="6"/>
  <c r="G3037" i="6"/>
  <c r="G3033" i="6"/>
  <c r="G3029" i="6"/>
  <c r="G3025" i="6"/>
  <c r="G3021" i="6"/>
  <c r="G3017" i="6"/>
  <c r="G3013" i="6"/>
  <c r="G3009" i="6"/>
  <c r="G3005" i="6"/>
  <c r="G3001" i="6"/>
  <c r="G2997" i="6"/>
  <c r="G2993" i="6"/>
  <c r="G2989" i="6"/>
  <c r="G2985" i="6"/>
  <c r="G2981" i="6"/>
  <c r="G2977" i="6"/>
  <c r="G2973" i="6"/>
  <c r="G2969" i="6"/>
  <c r="G2965" i="6"/>
  <c r="G2961" i="6"/>
  <c r="G2957" i="6"/>
  <c r="G2953" i="6"/>
  <c r="G2949" i="6"/>
  <c r="G2945" i="6"/>
  <c r="G2941" i="6"/>
  <c r="G2937" i="6"/>
  <c r="G2933" i="6"/>
  <c r="G2929" i="6"/>
  <c r="G2925" i="6"/>
  <c r="G2921" i="6"/>
  <c r="G2917" i="6"/>
  <c r="G2913" i="6"/>
  <c r="G2909" i="6"/>
  <c r="G2905" i="6"/>
</calcChain>
</file>

<file path=xl/sharedStrings.xml><?xml version="1.0" encoding="utf-8"?>
<sst xmlns="http://schemas.openxmlformats.org/spreadsheetml/2006/main" count="15468" uniqueCount="1374">
  <si>
    <t>Ejendomspriser på boligmarkedet efter priser på realiserede handler, ejendomskategori, postnumre og tid</t>
  </si>
  <si>
    <t>Enhed: kr. pr. m2</t>
  </si>
  <si>
    <t>2011K2</t>
  </si>
  <si>
    <t>2011K3</t>
  </si>
  <si>
    <t>2011K4</t>
  </si>
  <si>
    <t>2015K1</t>
  </si>
  <si>
    <t>2015K2</t>
  </si>
  <si>
    <t>2015K3</t>
  </si>
  <si>
    <t>2019K1</t>
  </si>
  <si>
    <t>2019K2</t>
  </si>
  <si>
    <t>2019K3</t>
  </si>
  <si>
    <t>Realiseret handelspris</t>
  </si>
  <si>
    <t>Parcel-/rækkehus</t>
  </si>
  <si>
    <t>1000-1499 Kbh.K.</t>
  </si>
  <si>
    <t>..</t>
  </si>
  <si>
    <t>1500-1799 Kbh.V.</t>
  </si>
  <si>
    <t>1800-1999 Frederiksberg C</t>
  </si>
  <si>
    <t>2000 Frederiksberg</t>
  </si>
  <si>
    <t>2100 København Ø</t>
  </si>
  <si>
    <t>2150 Nordhavn</t>
  </si>
  <si>
    <t>2200 København N</t>
  </si>
  <si>
    <t>2300 København S</t>
  </si>
  <si>
    <t>2400 København NV</t>
  </si>
  <si>
    <t>2450 København SV</t>
  </si>
  <si>
    <t>2500 Valby</t>
  </si>
  <si>
    <t>2600 Glostrup</t>
  </si>
  <si>
    <t>2605 Brøndby</t>
  </si>
  <si>
    <t>2610 Rødovre</t>
  </si>
  <si>
    <t>2620 Albertslund</t>
  </si>
  <si>
    <t>2625 Vallensbæk</t>
  </si>
  <si>
    <t>2630 Taastrup</t>
  </si>
  <si>
    <t>2635 Ishøj</t>
  </si>
  <si>
    <t>2640 Hedehusene</t>
  </si>
  <si>
    <t>2650 Hvidovre</t>
  </si>
  <si>
    <t>2660 Brøndby Strand</t>
  </si>
  <si>
    <t>2665 Vallensbæk Strand</t>
  </si>
  <si>
    <t>2670 Greve</t>
  </si>
  <si>
    <t>2680 Solrød Strand</t>
  </si>
  <si>
    <t>2690 Karlslunde</t>
  </si>
  <si>
    <t>2700 Brønshøj</t>
  </si>
  <si>
    <t>2720 Vanløse</t>
  </si>
  <si>
    <t>2730 Herlev</t>
  </si>
  <si>
    <t>2740 Skovlunde</t>
  </si>
  <si>
    <t>2750 Ballerup</t>
  </si>
  <si>
    <t>2760 Måløv</t>
  </si>
  <si>
    <t>2765 Smørum</t>
  </si>
  <si>
    <t>2770 Kastrup</t>
  </si>
  <si>
    <t>2791 Dragør</t>
  </si>
  <si>
    <t>2800 Kgs.Lyngby</t>
  </si>
  <si>
    <t>2820 Gentofte</t>
  </si>
  <si>
    <t>2830 Virum</t>
  </si>
  <si>
    <t>2840 Holte</t>
  </si>
  <si>
    <t>2850 Nærum</t>
  </si>
  <si>
    <t>2860 Søborg</t>
  </si>
  <si>
    <t>2870 Dyssegård</t>
  </si>
  <si>
    <t>2880 Bagsværd</t>
  </si>
  <si>
    <t>2900 Hellerup</t>
  </si>
  <si>
    <t>2920 Charlottenlund</t>
  </si>
  <si>
    <t>2930 Klampenborg</t>
  </si>
  <si>
    <t>2942 Skodsborg</t>
  </si>
  <si>
    <t>2950 Vedbæk</t>
  </si>
  <si>
    <t>2960 Rungsted Kyst</t>
  </si>
  <si>
    <t>2970 Hørsholm</t>
  </si>
  <si>
    <t>2980 Kokkedal</t>
  </si>
  <si>
    <t>2990 Nivå</t>
  </si>
  <si>
    <t>3000 Helsingør</t>
  </si>
  <si>
    <t>3050 Humlebæk</t>
  </si>
  <si>
    <t>3060 Espergærde</t>
  </si>
  <si>
    <t>3070 Snekkersten</t>
  </si>
  <si>
    <t>3080 Tikøb</t>
  </si>
  <si>
    <t>3100 Hornbæk</t>
  </si>
  <si>
    <t>3120 Dronningmølle</t>
  </si>
  <si>
    <t>3140 Ålsgårde</t>
  </si>
  <si>
    <t>3150 Hellebæk</t>
  </si>
  <si>
    <t>3200 Helsinge</t>
  </si>
  <si>
    <t>3210 Vejby</t>
  </si>
  <si>
    <t>3220 Tisvildeleje</t>
  </si>
  <si>
    <t>3230 Græsted</t>
  </si>
  <si>
    <t>3250 Gilleleje</t>
  </si>
  <si>
    <t>3300 Frederiksværk</t>
  </si>
  <si>
    <t>3310 Ølsted</t>
  </si>
  <si>
    <t>3320 Skævinge</t>
  </si>
  <si>
    <t>3330 Gørløse</t>
  </si>
  <si>
    <t>3360 Liseleje</t>
  </si>
  <si>
    <t>3370 Melby</t>
  </si>
  <si>
    <t>3390 Hundested</t>
  </si>
  <si>
    <t>3400 Hillerød</t>
  </si>
  <si>
    <t>3450 Allerød</t>
  </si>
  <si>
    <t>3460 Birkerød</t>
  </si>
  <si>
    <t>3480 Fredensborg</t>
  </si>
  <si>
    <t>3490 Kvistgård</t>
  </si>
  <si>
    <t>3500 Værløse</t>
  </si>
  <si>
    <t>3520 Farum</t>
  </si>
  <si>
    <t>3540 Lynge</t>
  </si>
  <si>
    <t>3550 Slangerup</t>
  </si>
  <si>
    <t>3600 Frederikssund</t>
  </si>
  <si>
    <t>3630 Jægerspris</t>
  </si>
  <si>
    <t>3650 Ølstykke</t>
  </si>
  <si>
    <t>3660 Stenløse</t>
  </si>
  <si>
    <t>3670 Veksø Sjælland</t>
  </si>
  <si>
    <t>3700 Rønne</t>
  </si>
  <si>
    <t>3720 Aakirkeby</t>
  </si>
  <si>
    <t>3730 Nexø</t>
  </si>
  <si>
    <t>3740 Svaneke</t>
  </si>
  <si>
    <t>3751 Østermarie</t>
  </si>
  <si>
    <t>3760 Gudhjem</t>
  </si>
  <si>
    <t>3770 Allinge</t>
  </si>
  <si>
    <t>3782 Klemensker</t>
  </si>
  <si>
    <t>3790 Hasle</t>
  </si>
  <si>
    <t>4000 Roskilde</t>
  </si>
  <si>
    <t>4030 Tune</t>
  </si>
  <si>
    <t>4040 Jyllinge</t>
  </si>
  <si>
    <t>4050 Skibby</t>
  </si>
  <si>
    <t>4060 Kirke Såby</t>
  </si>
  <si>
    <t>4070 Kirke Hyllinge</t>
  </si>
  <si>
    <t>4100 Ringsted</t>
  </si>
  <si>
    <t>4130 Viby Sjælland</t>
  </si>
  <si>
    <t>4140 Borup</t>
  </si>
  <si>
    <t>4160 Herlufmagle</t>
  </si>
  <si>
    <t>4171 Glumsø</t>
  </si>
  <si>
    <t>4173 Fjenneslev</t>
  </si>
  <si>
    <t>4174 Jystrup Midtsj</t>
  </si>
  <si>
    <t>4180 Sorø</t>
  </si>
  <si>
    <t>4190 Munke Bjergby</t>
  </si>
  <si>
    <t>4200 Slagelse</t>
  </si>
  <si>
    <t>4220 Korsør</t>
  </si>
  <si>
    <t>4230 Skælskør</t>
  </si>
  <si>
    <t>4241 Vemmelev</t>
  </si>
  <si>
    <t>4242 Boeslunde</t>
  </si>
  <si>
    <t>4243 Rude</t>
  </si>
  <si>
    <t>4244 Agersø</t>
  </si>
  <si>
    <t>4245 Omø</t>
  </si>
  <si>
    <t>4250 Fuglebjerg</t>
  </si>
  <si>
    <t>4261 Dalmose</t>
  </si>
  <si>
    <t>4262 Sandved</t>
  </si>
  <si>
    <t>4270 Høng</t>
  </si>
  <si>
    <t>4281 Gørlev</t>
  </si>
  <si>
    <t>4291 Ruds Vedby</t>
  </si>
  <si>
    <t>4293 Dianalund</t>
  </si>
  <si>
    <t>4295 Stenlille</t>
  </si>
  <si>
    <t>4296 Nyrup</t>
  </si>
  <si>
    <t>4300 Holbæk</t>
  </si>
  <si>
    <t>4305 Orø</t>
  </si>
  <si>
    <t>4320 Lejre</t>
  </si>
  <si>
    <t>4330 Hvalsø</t>
  </si>
  <si>
    <t>4340 Tølløse</t>
  </si>
  <si>
    <t>4350 Ugerløse</t>
  </si>
  <si>
    <t>4360 Kirke Eskilstrup</t>
  </si>
  <si>
    <t>4370 Store Merløse</t>
  </si>
  <si>
    <t>4390 Vipperød</t>
  </si>
  <si>
    <t>4400 Kalundborg</t>
  </si>
  <si>
    <t>4420 Regstrup</t>
  </si>
  <si>
    <t>4440 Mørkøv</t>
  </si>
  <si>
    <t>4450 Jyderup</t>
  </si>
  <si>
    <t>4460 Snertinge</t>
  </si>
  <si>
    <t>4470 Svebølle</t>
  </si>
  <si>
    <t>4480 Store Fuglede</t>
  </si>
  <si>
    <t>4490 Jerslev Sjælland</t>
  </si>
  <si>
    <t>4500 Nykøbing Sj</t>
  </si>
  <si>
    <t>4520 Svinninge</t>
  </si>
  <si>
    <t>4532 Gislinge</t>
  </si>
  <si>
    <t>4534 Hørve</t>
  </si>
  <si>
    <t>4540 Fårevejle</t>
  </si>
  <si>
    <t>4550 Asnæs</t>
  </si>
  <si>
    <t>4560 Vig</t>
  </si>
  <si>
    <t>4571 Grevinge</t>
  </si>
  <si>
    <t>4572 Nørre Asmindrup</t>
  </si>
  <si>
    <t>4573 Højby</t>
  </si>
  <si>
    <t>4581 Rørvig</t>
  </si>
  <si>
    <t>4583 Sjællands Odde</t>
  </si>
  <si>
    <t>4591 Føllenslev</t>
  </si>
  <si>
    <t>4592 Sejerø</t>
  </si>
  <si>
    <t>4593 Eskebjerg</t>
  </si>
  <si>
    <t>4600 Køge</t>
  </si>
  <si>
    <t>4621 Gadstrup</t>
  </si>
  <si>
    <t>4622 Havdrup</t>
  </si>
  <si>
    <t>4623 Lille Skensved</t>
  </si>
  <si>
    <t>4632 Bjæverskov</t>
  </si>
  <si>
    <t>4640 Faxe</t>
  </si>
  <si>
    <t>4652 Hårlev</t>
  </si>
  <si>
    <t>4653 Karise</t>
  </si>
  <si>
    <t>4654 Faxe Ladeplads</t>
  </si>
  <si>
    <t>4660 Store Heddinge</t>
  </si>
  <si>
    <t>4671 Strøby</t>
  </si>
  <si>
    <t>4672 Klippinge</t>
  </si>
  <si>
    <t>4673 Rødvig Stevns</t>
  </si>
  <si>
    <t>4681 Herfølge</t>
  </si>
  <si>
    <t>4682 Tureby</t>
  </si>
  <si>
    <t>4683 Rønnede</t>
  </si>
  <si>
    <t>4684 Holmegaard</t>
  </si>
  <si>
    <t>4690 Haslev</t>
  </si>
  <si>
    <t>4700 Næstved</t>
  </si>
  <si>
    <t>4720 Præstø</t>
  </si>
  <si>
    <t>4733 Tappernøje</t>
  </si>
  <si>
    <t>4735 Mern</t>
  </si>
  <si>
    <t>4736 Karrebæksminde</t>
  </si>
  <si>
    <t>4750 Lundby</t>
  </si>
  <si>
    <t>4760 Vordingborg</t>
  </si>
  <si>
    <t>4771 Kalvehave</t>
  </si>
  <si>
    <t>4772 Langebæk</t>
  </si>
  <si>
    <t>4773 Stensved</t>
  </si>
  <si>
    <t>4780 Stege</t>
  </si>
  <si>
    <t>4791 Borre</t>
  </si>
  <si>
    <t>4792 Askeby</t>
  </si>
  <si>
    <t>4793 Bogø By</t>
  </si>
  <si>
    <t>4800 Nykøbing F</t>
  </si>
  <si>
    <t>4840 Nørre Alslev</t>
  </si>
  <si>
    <t>4850 Stubbekøbing</t>
  </si>
  <si>
    <t>4862 Guldborg</t>
  </si>
  <si>
    <t>4863 Eskilstrup</t>
  </si>
  <si>
    <t>4871 Horbelev</t>
  </si>
  <si>
    <t>4872 Idestrup</t>
  </si>
  <si>
    <t>4873 Væggerløse</t>
  </si>
  <si>
    <t>4874 Gedser</t>
  </si>
  <si>
    <t>4880 Nysted</t>
  </si>
  <si>
    <t>4891 Toreby L</t>
  </si>
  <si>
    <t>4892 Kettinge</t>
  </si>
  <si>
    <t>4894 Øster Ulslev</t>
  </si>
  <si>
    <t>4895 Errindlev</t>
  </si>
  <si>
    <t>4900 Nakskov</t>
  </si>
  <si>
    <t>4912 Harpelunde</t>
  </si>
  <si>
    <t>4913 Horslunde</t>
  </si>
  <si>
    <t>4920 Søllested</t>
  </si>
  <si>
    <t>4930 Maribo</t>
  </si>
  <si>
    <t>4941 Bandholm</t>
  </si>
  <si>
    <t>4942 Askø</t>
  </si>
  <si>
    <t>4943 Torrig L</t>
  </si>
  <si>
    <t>4944 Fejø</t>
  </si>
  <si>
    <t>4945 Femø</t>
  </si>
  <si>
    <t>4951 Nørreballe</t>
  </si>
  <si>
    <t>4952 Stokkemarke</t>
  </si>
  <si>
    <t>4953 Vesterborg</t>
  </si>
  <si>
    <t>4960 Holeby</t>
  </si>
  <si>
    <t>4970 Rødby</t>
  </si>
  <si>
    <t>4983 Dannemare</t>
  </si>
  <si>
    <t>4990 Sakskøbing</t>
  </si>
  <si>
    <t>5000 Odense C</t>
  </si>
  <si>
    <t>5200 Odense V</t>
  </si>
  <si>
    <t>5210 Odense NV</t>
  </si>
  <si>
    <t>5220 Odense SØ</t>
  </si>
  <si>
    <t>5230 Odense M</t>
  </si>
  <si>
    <t>5240 Odense NØ</t>
  </si>
  <si>
    <t>5250 Odense SV</t>
  </si>
  <si>
    <t>5260 Odense S</t>
  </si>
  <si>
    <t>5270 Odense N</t>
  </si>
  <si>
    <t>5290 Marslev</t>
  </si>
  <si>
    <t>5300 Kerteminde</t>
  </si>
  <si>
    <t>5320 Agedrup</t>
  </si>
  <si>
    <t>5330 Munkebo</t>
  </si>
  <si>
    <t>5350 Rynkeby</t>
  </si>
  <si>
    <t>5370 Mesinge</t>
  </si>
  <si>
    <t>5380 Dalby</t>
  </si>
  <si>
    <t>5390 Martofte</t>
  </si>
  <si>
    <t>5400 Bogense</t>
  </si>
  <si>
    <t>5450 Otterup</t>
  </si>
  <si>
    <t>5462 Morud</t>
  </si>
  <si>
    <t>5463 Harndrup</t>
  </si>
  <si>
    <t>5464 Brenderup Fyn</t>
  </si>
  <si>
    <t>5466 Asperup</t>
  </si>
  <si>
    <t>5471 Søndersø</t>
  </si>
  <si>
    <t>5474 Veflinge</t>
  </si>
  <si>
    <t>5485 Skamby</t>
  </si>
  <si>
    <t>5491 Blommenslyst</t>
  </si>
  <si>
    <t>5492 Vissenbjerg</t>
  </si>
  <si>
    <t>5500 Middelfart</t>
  </si>
  <si>
    <t>5540 Ullerslev</t>
  </si>
  <si>
    <t>5550 Langeskov</t>
  </si>
  <si>
    <t>5560 Aarup</t>
  </si>
  <si>
    <t>5580 Nørre Aaby</t>
  </si>
  <si>
    <t>5591 Gelsted</t>
  </si>
  <si>
    <t>5592 Ejby</t>
  </si>
  <si>
    <t>5600 Faaborg</t>
  </si>
  <si>
    <t>5601 Lyø</t>
  </si>
  <si>
    <t>5602 Avernakø</t>
  </si>
  <si>
    <t>5610 Assens</t>
  </si>
  <si>
    <t>5620 Glamsbjerg</t>
  </si>
  <si>
    <t>5631 Ebberup</t>
  </si>
  <si>
    <t>5642 Millinge</t>
  </si>
  <si>
    <t>5672 Broby</t>
  </si>
  <si>
    <t>5683 Haarby</t>
  </si>
  <si>
    <t>5690 Tommerup</t>
  </si>
  <si>
    <t>5700 Svendborg</t>
  </si>
  <si>
    <t>5750 Ringe</t>
  </si>
  <si>
    <t>5762 Vester Skerninge</t>
  </si>
  <si>
    <t>5771 Stenstrup</t>
  </si>
  <si>
    <t>5772 Kværndrup</t>
  </si>
  <si>
    <t>5792 Årslev</t>
  </si>
  <si>
    <t>5800 Nyborg</t>
  </si>
  <si>
    <t>5853 Ørbæk</t>
  </si>
  <si>
    <t>5854 Gislev</t>
  </si>
  <si>
    <t>5856 Ryslinge</t>
  </si>
  <si>
    <t>5863 Ferritslev Fyn</t>
  </si>
  <si>
    <t>5871 Frørup</t>
  </si>
  <si>
    <t>5874 Hesselager</t>
  </si>
  <si>
    <t>5881 Skårup Fyn</t>
  </si>
  <si>
    <t>5882 Vejstrup</t>
  </si>
  <si>
    <t>5883 Oure</t>
  </si>
  <si>
    <t>5884 Gudme</t>
  </si>
  <si>
    <t>5892 Gudbjerg Sydfyn</t>
  </si>
  <si>
    <t>5900 Rudkøbing</t>
  </si>
  <si>
    <t>5932 Humble</t>
  </si>
  <si>
    <t>5935 Bagenkop</t>
  </si>
  <si>
    <t>5943 Strynø</t>
  </si>
  <si>
    <t>5953 Tranekær</t>
  </si>
  <si>
    <t>5960 Marstal</t>
  </si>
  <si>
    <t>5970 Ærøskøbing</t>
  </si>
  <si>
    <t>5985 Søby Ærø</t>
  </si>
  <si>
    <t>6000 Kolding</t>
  </si>
  <si>
    <t>6040 Egtved</t>
  </si>
  <si>
    <t>6051 Almind</t>
  </si>
  <si>
    <t>6052 Viuf</t>
  </si>
  <si>
    <t>6064 Jordrup</t>
  </si>
  <si>
    <t>6070 Christiansfeld</t>
  </si>
  <si>
    <t>6091 Bjert</t>
  </si>
  <si>
    <t>6092 Sønder Stenderup</t>
  </si>
  <si>
    <t>6093 Sjølund</t>
  </si>
  <si>
    <t>6094 Hejls</t>
  </si>
  <si>
    <t>6100 Haderslev</t>
  </si>
  <si>
    <t>6210 Barsø</t>
  </si>
  <si>
    <t>6200 Aabenraa</t>
  </si>
  <si>
    <t>6230 Rødekro</t>
  </si>
  <si>
    <t>6240 Løgumkloster</t>
  </si>
  <si>
    <t>6261 Bredebro</t>
  </si>
  <si>
    <t>6270 Tønder</t>
  </si>
  <si>
    <t>6280 Højer</t>
  </si>
  <si>
    <t>6300 Gråsten</t>
  </si>
  <si>
    <t>6310 Broager</t>
  </si>
  <si>
    <t>6320 Egernsund</t>
  </si>
  <si>
    <t>6330 Padborg</t>
  </si>
  <si>
    <t>6340 Kruså</t>
  </si>
  <si>
    <t>6360 Tinglev</t>
  </si>
  <si>
    <t>6372 Bylderup-Bov</t>
  </si>
  <si>
    <t>6392 Bolderslev</t>
  </si>
  <si>
    <t>6400 Sønderborg</t>
  </si>
  <si>
    <t>6430 Nordborg</t>
  </si>
  <si>
    <t>6440 Augustenborg</t>
  </si>
  <si>
    <t>6470 Sydals</t>
  </si>
  <si>
    <t>6500 Vojens</t>
  </si>
  <si>
    <t>6510 Gram</t>
  </si>
  <si>
    <t>6520 Toftlund</t>
  </si>
  <si>
    <t>6534 Agerskov</t>
  </si>
  <si>
    <t>6535 Branderup J</t>
  </si>
  <si>
    <t>6541 Bevtoft</t>
  </si>
  <si>
    <t>6560 Sommersted</t>
  </si>
  <si>
    <t>6580 Vamdrup</t>
  </si>
  <si>
    <t>6600 Vejen</t>
  </si>
  <si>
    <t>6621 Gesten</t>
  </si>
  <si>
    <t>6622 Bække</t>
  </si>
  <si>
    <t>6623 Vorbasse</t>
  </si>
  <si>
    <t>6630 Rødding</t>
  </si>
  <si>
    <t>6640 Lunderskov</t>
  </si>
  <si>
    <t>6650 Brørup</t>
  </si>
  <si>
    <t>6660 Lintrup</t>
  </si>
  <si>
    <t>6670 Holsted</t>
  </si>
  <si>
    <t>6682 Hovborg</t>
  </si>
  <si>
    <t>6683 Føvling</t>
  </si>
  <si>
    <t>6690 Gørding</t>
  </si>
  <si>
    <t>6700 Esbjerg</t>
  </si>
  <si>
    <t>6705 Esbjerg Ø</t>
  </si>
  <si>
    <t>6710 Esbjerg V</t>
  </si>
  <si>
    <t>6715 Esbjerg N</t>
  </si>
  <si>
    <t>6720 Fanø</t>
  </si>
  <si>
    <t>6731 Tjæreborg</t>
  </si>
  <si>
    <t>6740 Bramming</t>
  </si>
  <si>
    <t>6752 Glejbjerg</t>
  </si>
  <si>
    <t>6753 Agerbæk</t>
  </si>
  <si>
    <t>6760 Ribe</t>
  </si>
  <si>
    <t>6771 Gredstedbro</t>
  </si>
  <si>
    <t>6780 Skærbæk</t>
  </si>
  <si>
    <t>6792 Rømø</t>
  </si>
  <si>
    <t>6800 Varde</t>
  </si>
  <si>
    <t>6818 Årre</t>
  </si>
  <si>
    <t>6823 Ansager</t>
  </si>
  <si>
    <t>6830 Nørre Nebel</t>
  </si>
  <si>
    <t>6840 Oksbøl</t>
  </si>
  <si>
    <t>6851 Janderup Vestj</t>
  </si>
  <si>
    <t>6852 Billum</t>
  </si>
  <si>
    <t>6853 Vejers Strand</t>
  </si>
  <si>
    <t>6854 Henne</t>
  </si>
  <si>
    <t>6855 Outrup</t>
  </si>
  <si>
    <t>6857 Blåvand</t>
  </si>
  <si>
    <t>6862 Tistrup</t>
  </si>
  <si>
    <t>6870 Ølgod</t>
  </si>
  <si>
    <t>6880 Tarm</t>
  </si>
  <si>
    <t>6893 Hemmet</t>
  </si>
  <si>
    <t>6900 Skjern</t>
  </si>
  <si>
    <t>6920 Videbæk</t>
  </si>
  <si>
    <t>6933 Kibæk</t>
  </si>
  <si>
    <t>6940 Lem St</t>
  </si>
  <si>
    <t>6950 Ringkøbing</t>
  </si>
  <si>
    <t>6960 Hvide Sande</t>
  </si>
  <si>
    <t>6971 Spjald</t>
  </si>
  <si>
    <t>6973 Ørnhøj</t>
  </si>
  <si>
    <t>6980 Tim</t>
  </si>
  <si>
    <t>6990 Ulfborg</t>
  </si>
  <si>
    <t>7000 Fredericia</t>
  </si>
  <si>
    <t>7080 Børkop</t>
  </si>
  <si>
    <t>7100 Vejle</t>
  </si>
  <si>
    <t>7120 Vejle Øst</t>
  </si>
  <si>
    <t>7130 Juelsminde</t>
  </si>
  <si>
    <t>7140 Stouby</t>
  </si>
  <si>
    <t>7150 Barrit</t>
  </si>
  <si>
    <t>7160 Tørring</t>
  </si>
  <si>
    <t>7171 Uldum</t>
  </si>
  <si>
    <t>7173 Vonge</t>
  </si>
  <si>
    <t>7182 Bredsten</t>
  </si>
  <si>
    <t>7183 Randbøl</t>
  </si>
  <si>
    <t>7184 Vandel</t>
  </si>
  <si>
    <t>7190 Billund</t>
  </si>
  <si>
    <t>7200 Grindsted</t>
  </si>
  <si>
    <t>7250 Hejnsvig</t>
  </si>
  <si>
    <t>7260 Sønder Omme</t>
  </si>
  <si>
    <t>7270 Stakroge</t>
  </si>
  <si>
    <t>7280 Sønder Felding</t>
  </si>
  <si>
    <t>7300 Jelling</t>
  </si>
  <si>
    <t>7321 Gadbjerg</t>
  </si>
  <si>
    <t>7323 Give</t>
  </si>
  <si>
    <t>7330 Brande</t>
  </si>
  <si>
    <t>7361 Ejstrupholm</t>
  </si>
  <si>
    <t>7362 Hampen</t>
  </si>
  <si>
    <t>7400 Herning</t>
  </si>
  <si>
    <t>7430 Ikast</t>
  </si>
  <si>
    <t>7441 Bording</t>
  </si>
  <si>
    <t>7442 Engesvang</t>
  </si>
  <si>
    <t>7451 Sunds</t>
  </si>
  <si>
    <t>7470 Karup J</t>
  </si>
  <si>
    <t>7480 Vildbjerg</t>
  </si>
  <si>
    <t>7490 Aulum</t>
  </si>
  <si>
    <t>7500 Holstebro</t>
  </si>
  <si>
    <t>7540 Haderup</t>
  </si>
  <si>
    <t>7550 Sørvad</t>
  </si>
  <si>
    <t>7560 Hjerm</t>
  </si>
  <si>
    <t>7570 Vemb</t>
  </si>
  <si>
    <t>7600 Struer</t>
  </si>
  <si>
    <t>7620 Lemvig</t>
  </si>
  <si>
    <t>7650 Bøvlingbjerg</t>
  </si>
  <si>
    <t>7660 Bækmarksbro</t>
  </si>
  <si>
    <t>7673 Harboøre</t>
  </si>
  <si>
    <t>7680 Thyborøn</t>
  </si>
  <si>
    <t>7700 Thisted</t>
  </si>
  <si>
    <t>7730 Hanstholm</t>
  </si>
  <si>
    <t>7741 Frøstrup</t>
  </si>
  <si>
    <t>7742 Vesløs</t>
  </si>
  <si>
    <t>7752 Snedsted</t>
  </si>
  <si>
    <t>7755 Bedsted Thy</t>
  </si>
  <si>
    <t>7760 Hurup Thy</t>
  </si>
  <si>
    <t>7770 Vestervig</t>
  </si>
  <si>
    <t>7790 Thyholm</t>
  </si>
  <si>
    <t>7800 Skive</t>
  </si>
  <si>
    <t>7830 Vinderup</t>
  </si>
  <si>
    <t>7840 Højslev</t>
  </si>
  <si>
    <t>7850 Stoholm Jyll</t>
  </si>
  <si>
    <t>7860 Spøttrup</t>
  </si>
  <si>
    <t>7870 Roslev</t>
  </si>
  <si>
    <t>7884 Fur</t>
  </si>
  <si>
    <t>7900 Nykøbing M</t>
  </si>
  <si>
    <t>7950 Erslev</t>
  </si>
  <si>
    <t>7960 Karby</t>
  </si>
  <si>
    <t>7970 Redsted M</t>
  </si>
  <si>
    <t>7980 Vils</t>
  </si>
  <si>
    <t>7990 Øster Assels</t>
  </si>
  <si>
    <t>8000 Århus C</t>
  </si>
  <si>
    <t>8200 Århus N</t>
  </si>
  <si>
    <t>8210 Århus V</t>
  </si>
  <si>
    <t>8220 Brabrand</t>
  </si>
  <si>
    <t>8230 Åbyhøj</t>
  </si>
  <si>
    <t>8240 Risskov</t>
  </si>
  <si>
    <t>8250 Egå</t>
  </si>
  <si>
    <t>8260 Viby J</t>
  </si>
  <si>
    <t>8270 Højbjerg</t>
  </si>
  <si>
    <t>8300 Odder</t>
  </si>
  <si>
    <t>8305 Samsø</t>
  </si>
  <si>
    <t>8310 Tranbjerg J</t>
  </si>
  <si>
    <t>8320 Mårslet</t>
  </si>
  <si>
    <t>8330 Beder</t>
  </si>
  <si>
    <t>8340 Malling</t>
  </si>
  <si>
    <t>8350 Hundslund</t>
  </si>
  <si>
    <t>8355 Solbjerg</t>
  </si>
  <si>
    <t>8361 Hasselager</t>
  </si>
  <si>
    <t>8362 Hørning</t>
  </si>
  <si>
    <t>8370 Hadsten</t>
  </si>
  <si>
    <t>8380 Trige</t>
  </si>
  <si>
    <t>8381 Tilst</t>
  </si>
  <si>
    <t>8382 Hinnerup</t>
  </si>
  <si>
    <t>8400 Ebeltoft</t>
  </si>
  <si>
    <t>8410 Rønde</t>
  </si>
  <si>
    <t>8420 Knebel</t>
  </si>
  <si>
    <t>8444 Balle</t>
  </si>
  <si>
    <t>8450 Hammel</t>
  </si>
  <si>
    <t>8462 Harlev J</t>
  </si>
  <si>
    <t>8464 Galten</t>
  </si>
  <si>
    <t>8471 Sabro</t>
  </si>
  <si>
    <t>8472 Sporup</t>
  </si>
  <si>
    <t>8500 Grenaa</t>
  </si>
  <si>
    <t>8520 Lystrup</t>
  </si>
  <si>
    <t>8530 Hjortshøj</t>
  </si>
  <si>
    <t>8541 Skødstrup</t>
  </si>
  <si>
    <t>8543 Hornslet</t>
  </si>
  <si>
    <t>8544 Mørke</t>
  </si>
  <si>
    <t>8550 Ryomgård</t>
  </si>
  <si>
    <t>8560 Kolind</t>
  </si>
  <si>
    <t>8570 Trustrup</t>
  </si>
  <si>
    <t>8581 Nimtofte</t>
  </si>
  <si>
    <t>8585 Glesborg</t>
  </si>
  <si>
    <t>8586 Ørum Djurs</t>
  </si>
  <si>
    <t>8592 Anholt</t>
  </si>
  <si>
    <t>8600 Silkeborg</t>
  </si>
  <si>
    <t>8620 Kjellerup</t>
  </si>
  <si>
    <t>8632 Lemming</t>
  </si>
  <si>
    <t>8641 Sorring</t>
  </si>
  <si>
    <t>8643 Ans By</t>
  </si>
  <si>
    <t>8653 Them</t>
  </si>
  <si>
    <t>8654 Bryrup</t>
  </si>
  <si>
    <t>8660 Skanderborg</t>
  </si>
  <si>
    <t>8670 Låsby</t>
  </si>
  <si>
    <t>8680 Ry</t>
  </si>
  <si>
    <t>8700 Horsens</t>
  </si>
  <si>
    <t>8721 Daugård</t>
  </si>
  <si>
    <t>8722 Hedensted</t>
  </si>
  <si>
    <t>8723 Løsning</t>
  </si>
  <si>
    <t>8732 Hovedgård</t>
  </si>
  <si>
    <t>8740 Brædstrup</t>
  </si>
  <si>
    <t>8751 Gedved</t>
  </si>
  <si>
    <t>8752 Østbirk</t>
  </si>
  <si>
    <t>8762 Flemming</t>
  </si>
  <si>
    <t>8763 Rask Mølle</t>
  </si>
  <si>
    <t>8765 Klovborg</t>
  </si>
  <si>
    <t>8766 Nørre Snede</t>
  </si>
  <si>
    <t>8781 Stenderup</t>
  </si>
  <si>
    <t>8783 Hornsyld</t>
  </si>
  <si>
    <t>8789 Endelave</t>
  </si>
  <si>
    <t>8799 Tunø</t>
  </si>
  <si>
    <t>8800 Viborg</t>
  </si>
  <si>
    <t>8830 Tjele</t>
  </si>
  <si>
    <t>8831 Løgstrup</t>
  </si>
  <si>
    <t>8832 Skals</t>
  </si>
  <si>
    <t>8840 Rødkærsbro</t>
  </si>
  <si>
    <t>8850 Bjerringbro</t>
  </si>
  <si>
    <t>8860 Ulstrup</t>
  </si>
  <si>
    <t>8870 Langå</t>
  </si>
  <si>
    <t>8881 Thorsø</t>
  </si>
  <si>
    <t>8882 Fårvang</t>
  </si>
  <si>
    <t>8883 Gjern</t>
  </si>
  <si>
    <t>8900 Randers C</t>
  </si>
  <si>
    <t>8920 Randers NV</t>
  </si>
  <si>
    <t>8930 Randers NØ</t>
  </si>
  <si>
    <t>8940 Randers SV</t>
  </si>
  <si>
    <t>8950 Ørsted</t>
  </si>
  <si>
    <t>8960 Randers SØ</t>
  </si>
  <si>
    <t>8961 Allingåbro</t>
  </si>
  <si>
    <t>8963 Auning</t>
  </si>
  <si>
    <t>8970 Havndal</t>
  </si>
  <si>
    <t>8981 Spentrup</t>
  </si>
  <si>
    <t>8983 Gjerlev J</t>
  </si>
  <si>
    <t>8990 Fårup</t>
  </si>
  <si>
    <t>9000 Aalborg</t>
  </si>
  <si>
    <t>9200 Aalborg SV</t>
  </si>
  <si>
    <t>9210 Aalborg SØ</t>
  </si>
  <si>
    <t>9220 Aalborg Øst</t>
  </si>
  <si>
    <t>9230 Svenstrup J</t>
  </si>
  <si>
    <t>9240 Nibe</t>
  </si>
  <si>
    <t>9260 Gistrup</t>
  </si>
  <si>
    <t>9270 Klarup</t>
  </si>
  <si>
    <t>9280 Storvorde</t>
  </si>
  <si>
    <t>9293 Kongerslev</t>
  </si>
  <si>
    <t>9300 Sæby</t>
  </si>
  <si>
    <t>9310 Vodskov</t>
  </si>
  <si>
    <t>9320 Hjallerup</t>
  </si>
  <si>
    <t>9330 Dronninglund</t>
  </si>
  <si>
    <t>9340 Asaa</t>
  </si>
  <si>
    <t>9352 Dybvad</t>
  </si>
  <si>
    <t>9362 Gandrup</t>
  </si>
  <si>
    <t>9370 Hals</t>
  </si>
  <si>
    <t>9380 Vestbjerg</t>
  </si>
  <si>
    <t>9381 Sulsted</t>
  </si>
  <si>
    <t>9382 Tylstrup</t>
  </si>
  <si>
    <t>9400 Nørresundby</t>
  </si>
  <si>
    <t>9430 Vadum</t>
  </si>
  <si>
    <t>9440 Aabybro</t>
  </si>
  <si>
    <t>9460 Brovst</t>
  </si>
  <si>
    <t>9480 Løkken</t>
  </si>
  <si>
    <t>9490 Pandrup</t>
  </si>
  <si>
    <t>9492 Blokhus</t>
  </si>
  <si>
    <t>9493 Saltum</t>
  </si>
  <si>
    <t>9500 Hobro</t>
  </si>
  <si>
    <t>9510 Arden</t>
  </si>
  <si>
    <t>9520 Skørping</t>
  </si>
  <si>
    <t>9530 Støvring</t>
  </si>
  <si>
    <t>9541 Suldrup</t>
  </si>
  <si>
    <t>9550 Mariager</t>
  </si>
  <si>
    <t>9560 Hadsund</t>
  </si>
  <si>
    <t>9574 Bælum</t>
  </si>
  <si>
    <t>9575 Terndrup</t>
  </si>
  <si>
    <t>9600 Aars</t>
  </si>
  <si>
    <t>9610 Nørager</t>
  </si>
  <si>
    <t>9620 Aalestrup</t>
  </si>
  <si>
    <t>9631 Gedsted</t>
  </si>
  <si>
    <t>9632 Møldrup</t>
  </si>
  <si>
    <t>9640 Farsø</t>
  </si>
  <si>
    <t>9670 Løgstør</t>
  </si>
  <si>
    <t>9681 Ranum</t>
  </si>
  <si>
    <t>9690 Fjerritslev</t>
  </si>
  <si>
    <t>9700 Brønderslev</t>
  </si>
  <si>
    <t>9740 Jerslev J</t>
  </si>
  <si>
    <t>9750 Østervrå</t>
  </si>
  <si>
    <t>9760 Vrå</t>
  </si>
  <si>
    <t>9800 Hjørring</t>
  </si>
  <si>
    <t>9830 Tårs</t>
  </si>
  <si>
    <t>9850 Hirtshals</t>
  </si>
  <si>
    <t>9870 Sindal</t>
  </si>
  <si>
    <t>9881 Bindslev</t>
  </si>
  <si>
    <t>9900 Frederikshavn</t>
  </si>
  <si>
    <t>9940 Læsø</t>
  </si>
  <si>
    <t>9970 Strandby</t>
  </si>
  <si>
    <t>9981 Jerup</t>
  </si>
  <si>
    <t>9982 Ålbæk</t>
  </si>
  <si>
    <t>9990 Skagen</t>
  </si>
  <si>
    <t>København K</t>
  </si>
  <si>
    <t>København V</t>
  </si>
  <si>
    <t>Frederiksberg C</t>
  </si>
  <si>
    <t>Frederiksberg</t>
  </si>
  <si>
    <t>København Ø</t>
  </si>
  <si>
    <t>Nordhavn</t>
  </si>
  <si>
    <t>København N</t>
  </si>
  <si>
    <t>København S</t>
  </si>
  <si>
    <t>København NV</t>
  </si>
  <si>
    <t>København SV</t>
  </si>
  <si>
    <t>Valby</t>
  </si>
  <si>
    <t>Glostrup</t>
  </si>
  <si>
    <t>Brøndby</t>
  </si>
  <si>
    <t>Rødovre</t>
  </si>
  <si>
    <t>Albertslund</t>
  </si>
  <si>
    <t>Vallensbæk</t>
  </si>
  <si>
    <t>Taastrup</t>
  </si>
  <si>
    <t>Ishøj</t>
  </si>
  <si>
    <t>Hedehusene</t>
  </si>
  <si>
    <t>Hvidovre</t>
  </si>
  <si>
    <t>Brøndby Strand</t>
  </si>
  <si>
    <t>Vallensbæk Strand</t>
  </si>
  <si>
    <t>Greve</t>
  </si>
  <si>
    <t>Solrød Strand</t>
  </si>
  <si>
    <t>Karlslunde</t>
  </si>
  <si>
    <t>Brønshøj</t>
  </si>
  <si>
    <t>Vanløse</t>
  </si>
  <si>
    <t>Herlev</t>
  </si>
  <si>
    <t>Skovlunde</t>
  </si>
  <si>
    <t>Ballerup</t>
  </si>
  <si>
    <t>Måløv</t>
  </si>
  <si>
    <t>Smørum</t>
  </si>
  <si>
    <t>Kastrup</t>
  </si>
  <si>
    <t>Dragør</t>
  </si>
  <si>
    <t>Kongens Lyngby</t>
  </si>
  <si>
    <t>Gentofte</t>
  </si>
  <si>
    <t>Virum</t>
  </si>
  <si>
    <t>Holte</t>
  </si>
  <si>
    <t>Nærum</t>
  </si>
  <si>
    <t>Søborg</t>
  </si>
  <si>
    <t>Dyssegård</t>
  </si>
  <si>
    <t>Bagsværd</t>
  </si>
  <si>
    <t>Hellerup</t>
  </si>
  <si>
    <t>Charlottenlund</t>
  </si>
  <si>
    <t>Klampenborg</t>
  </si>
  <si>
    <t>Skodsborg</t>
  </si>
  <si>
    <t>Vedbæk</t>
  </si>
  <si>
    <t>Rungsted Kyst</t>
  </si>
  <si>
    <t>Hørsholm</t>
  </si>
  <si>
    <t>Kokkedal</t>
  </si>
  <si>
    <t>Nivå</t>
  </si>
  <si>
    <t>Helsingør</t>
  </si>
  <si>
    <t>Humlebæk</t>
  </si>
  <si>
    <t>Espergærde</t>
  </si>
  <si>
    <t>Snekkersten</t>
  </si>
  <si>
    <t>Tikøb</t>
  </si>
  <si>
    <t>Hornbæk</t>
  </si>
  <si>
    <t>Dronningmølle</t>
  </si>
  <si>
    <t>Ålsgårde</t>
  </si>
  <si>
    <t>Hellebæk</t>
  </si>
  <si>
    <t>Helsinge</t>
  </si>
  <si>
    <t>Vejby</t>
  </si>
  <si>
    <t>Tisvildeleje</t>
  </si>
  <si>
    <t>Græsted</t>
  </si>
  <si>
    <t>Gilleleje</t>
  </si>
  <si>
    <t>Frederiksværk</t>
  </si>
  <si>
    <t>Ølsted</t>
  </si>
  <si>
    <t>Skævinge</t>
  </si>
  <si>
    <t>Gørløse</t>
  </si>
  <si>
    <t>Liseleje</t>
  </si>
  <si>
    <t>Melby</t>
  </si>
  <si>
    <t>Hundested</t>
  </si>
  <si>
    <t>Hillerød</t>
  </si>
  <si>
    <t>Allerød</t>
  </si>
  <si>
    <t>Birkerød</t>
  </si>
  <si>
    <t>Fredensborg</t>
  </si>
  <si>
    <t>Kvistgård</t>
  </si>
  <si>
    <t>Værløse</t>
  </si>
  <si>
    <t>Farum</t>
  </si>
  <si>
    <t>Lynge</t>
  </si>
  <si>
    <t>Slangerup</t>
  </si>
  <si>
    <t>Frederikssund</t>
  </si>
  <si>
    <t>Jægerspris</t>
  </si>
  <si>
    <t>Ølstykke</t>
  </si>
  <si>
    <t>Stenløse</t>
  </si>
  <si>
    <t>Veksø Sjælland</t>
  </si>
  <si>
    <t>Rønne</t>
  </si>
  <si>
    <t>Aakirkeby</t>
  </si>
  <si>
    <t>Nexø</t>
  </si>
  <si>
    <t>Svaneke</t>
  </si>
  <si>
    <t>Østermarie</t>
  </si>
  <si>
    <t>Gudhjem</t>
  </si>
  <si>
    <t>Allinge</t>
  </si>
  <si>
    <t>Klemensker</t>
  </si>
  <si>
    <t>Hasle</t>
  </si>
  <si>
    <t>Roskilde</t>
  </si>
  <si>
    <t>Tune</t>
  </si>
  <si>
    <t>Jyllinge</t>
  </si>
  <si>
    <t>Skibby</t>
  </si>
  <si>
    <t>Kirke Såby</t>
  </si>
  <si>
    <t>Kirke Hyllinge</t>
  </si>
  <si>
    <t>Ringsted</t>
  </si>
  <si>
    <t>Viby Sjælland</t>
  </si>
  <si>
    <t>Borup</t>
  </si>
  <si>
    <t>Herlufmagle</t>
  </si>
  <si>
    <t>Glumsø</t>
  </si>
  <si>
    <t>Fjenneslev</t>
  </si>
  <si>
    <t>Jystrup Midtsj</t>
  </si>
  <si>
    <t>Sorø</t>
  </si>
  <si>
    <t>Munke Bjergby</t>
  </si>
  <si>
    <t>Slagelse</t>
  </si>
  <si>
    <t>Korsør</t>
  </si>
  <si>
    <t>Skælskør</t>
  </si>
  <si>
    <t>Vemmelev</t>
  </si>
  <si>
    <t>Boeslunde</t>
  </si>
  <si>
    <t>Rude</t>
  </si>
  <si>
    <t>Agersø</t>
  </si>
  <si>
    <t>Omø</t>
  </si>
  <si>
    <t>Fuglebjerg</t>
  </si>
  <si>
    <t>Dalmose</t>
  </si>
  <si>
    <t>Sandved</t>
  </si>
  <si>
    <t>Høng</t>
  </si>
  <si>
    <t>Gørlev</t>
  </si>
  <si>
    <t>Ruds Vedby</t>
  </si>
  <si>
    <t>Dianalund</t>
  </si>
  <si>
    <t>Stenlille</t>
  </si>
  <si>
    <t>Nyrup</t>
  </si>
  <si>
    <t>Holbæk</t>
  </si>
  <si>
    <t>Orø</t>
  </si>
  <si>
    <t>Lejre</t>
  </si>
  <si>
    <t>Hvalsø</t>
  </si>
  <si>
    <t>Tølløse</t>
  </si>
  <si>
    <t>Ugerløse</t>
  </si>
  <si>
    <t>Kirke Eskilstrup</t>
  </si>
  <si>
    <t>Store Merløse</t>
  </si>
  <si>
    <t>Vipperød</t>
  </si>
  <si>
    <t>Kalundborg</t>
  </si>
  <si>
    <t>Regstrup</t>
  </si>
  <si>
    <t>Mørkøv</t>
  </si>
  <si>
    <t>Jyderup</t>
  </si>
  <si>
    <t>Snertinge</t>
  </si>
  <si>
    <t>Svebølle</t>
  </si>
  <si>
    <t>Store Fuglede</t>
  </si>
  <si>
    <t>Jerslev Sjælland</t>
  </si>
  <si>
    <t>Nykøbing Sj</t>
  </si>
  <si>
    <t>Svinninge</t>
  </si>
  <si>
    <t>Gislinge</t>
  </si>
  <si>
    <t>Hørve</t>
  </si>
  <si>
    <t>Fårevejle</t>
  </si>
  <si>
    <t>Asnæs</t>
  </si>
  <si>
    <t>Vig</t>
  </si>
  <si>
    <t>Grevinge</t>
  </si>
  <si>
    <t>Nørre Asmindrup</t>
  </si>
  <si>
    <t>Højby</t>
  </si>
  <si>
    <t>Rørvig</t>
  </si>
  <si>
    <t>Sjællands Odde</t>
  </si>
  <si>
    <t>Føllenslev</t>
  </si>
  <si>
    <t>Sejerø</t>
  </si>
  <si>
    <t>Eskebjerg</t>
  </si>
  <si>
    <t>Køge</t>
  </si>
  <si>
    <t>Gadstrup</t>
  </si>
  <si>
    <t>Havdrup</t>
  </si>
  <si>
    <t>Lille Skensved</t>
  </si>
  <si>
    <t>Bjæverskov</t>
  </si>
  <si>
    <t>Faxe</t>
  </si>
  <si>
    <t>Hårlev</t>
  </si>
  <si>
    <t>Karise</t>
  </si>
  <si>
    <t>Faxe Ladeplads</t>
  </si>
  <si>
    <t>Store Heddinge</t>
  </si>
  <si>
    <t>Strøby</t>
  </si>
  <si>
    <t>Klippinge</t>
  </si>
  <si>
    <t>Rødvig Stevns</t>
  </si>
  <si>
    <t>Herfølge</t>
  </si>
  <si>
    <t>Tureby</t>
  </si>
  <si>
    <t>Rønnede</t>
  </si>
  <si>
    <t>Holmegaard</t>
  </si>
  <si>
    <t>Haslev</t>
  </si>
  <si>
    <t>Næstved</t>
  </si>
  <si>
    <t>Præstø</t>
  </si>
  <si>
    <t>Tappernøje</t>
  </si>
  <si>
    <t>Mern</t>
  </si>
  <si>
    <t>Karrebæksminde</t>
  </si>
  <si>
    <t>Lundby</t>
  </si>
  <si>
    <t>Vordingborg</t>
  </si>
  <si>
    <t>Kalvehave</t>
  </si>
  <si>
    <t>Langebæk</t>
  </si>
  <si>
    <t>Stensved</t>
  </si>
  <si>
    <t>Stege</t>
  </si>
  <si>
    <t>Borre</t>
  </si>
  <si>
    <t>Askeby</t>
  </si>
  <si>
    <t>Bogø By</t>
  </si>
  <si>
    <t>Nykøbing F</t>
  </si>
  <si>
    <t>Nørre Alslev</t>
  </si>
  <si>
    <t>Stubbekøbing</t>
  </si>
  <si>
    <t>Guldborg</t>
  </si>
  <si>
    <t>Eskilstrup</t>
  </si>
  <si>
    <t>Horbelev</t>
  </si>
  <si>
    <t>Idestrup</t>
  </si>
  <si>
    <t>Væggerløse</t>
  </si>
  <si>
    <t>Gedser</t>
  </si>
  <si>
    <t>Nysted</t>
  </si>
  <si>
    <t>Toreby L</t>
  </si>
  <si>
    <t>Kettinge</t>
  </si>
  <si>
    <t>Øster Ulslev</t>
  </si>
  <si>
    <t>Errindlev</t>
  </si>
  <si>
    <t>Nakskov</t>
  </si>
  <si>
    <t>Harpelunde</t>
  </si>
  <si>
    <t>Horslunde</t>
  </si>
  <si>
    <t>Søllested</t>
  </si>
  <si>
    <t>Maribo</t>
  </si>
  <si>
    <t>Bandholm</t>
  </si>
  <si>
    <t>Askø og Lilleø</t>
  </si>
  <si>
    <t>Torrig L</t>
  </si>
  <si>
    <t>Fejø</t>
  </si>
  <si>
    <t>Femø</t>
  </si>
  <si>
    <t>Nørreballe</t>
  </si>
  <si>
    <t>Stokkemarke</t>
  </si>
  <si>
    <t>Vesterborg</t>
  </si>
  <si>
    <t>Holeby</t>
  </si>
  <si>
    <t>Rødby</t>
  </si>
  <si>
    <t>Dannemare</t>
  </si>
  <si>
    <t>Sakskøbing</t>
  </si>
  <si>
    <t>Odense C</t>
  </si>
  <si>
    <t>Odense V</t>
  </si>
  <si>
    <t>Odense NV</t>
  </si>
  <si>
    <t>Odense SØ</t>
  </si>
  <si>
    <t>Odense M</t>
  </si>
  <si>
    <t>Odense NØ</t>
  </si>
  <si>
    <t>Odense SV</t>
  </si>
  <si>
    <t>Odense S</t>
  </si>
  <si>
    <t>Odense N</t>
  </si>
  <si>
    <t>Marslev</t>
  </si>
  <si>
    <t>Kerteminde</t>
  </si>
  <si>
    <t>Agedrup</t>
  </si>
  <si>
    <t>Munkebo</t>
  </si>
  <si>
    <t>Rynkeby</t>
  </si>
  <si>
    <t>Mesinge</t>
  </si>
  <si>
    <t>Dalby</t>
  </si>
  <si>
    <t>Martofte</t>
  </si>
  <si>
    <t>Bogense</t>
  </si>
  <si>
    <t>Otterup</t>
  </si>
  <si>
    <t>Morud</t>
  </si>
  <si>
    <t>Harndrup</t>
  </si>
  <si>
    <t>Brenderup Fyn</t>
  </si>
  <si>
    <t>Asperup</t>
  </si>
  <si>
    <t>Søndersø</t>
  </si>
  <si>
    <t>Veflinge</t>
  </si>
  <si>
    <t>Skamby</t>
  </si>
  <si>
    <t>Blommenslyst</t>
  </si>
  <si>
    <t>Vissenbjerg</t>
  </si>
  <si>
    <t>Middelfart</t>
  </si>
  <si>
    <t>Ullerslev</t>
  </si>
  <si>
    <t>Langeskov</t>
  </si>
  <si>
    <t>Aarup</t>
  </si>
  <si>
    <t>Nørre Aaby</t>
  </si>
  <si>
    <t>Gelsted</t>
  </si>
  <si>
    <t>Ejby</t>
  </si>
  <si>
    <t>Faaborg</t>
  </si>
  <si>
    <t>Lyø</t>
  </si>
  <si>
    <t>Avernakø</t>
  </si>
  <si>
    <t>Bjørnø</t>
  </si>
  <si>
    <t>Assens</t>
  </si>
  <si>
    <t>Glamsbjerg</t>
  </si>
  <si>
    <t>Ebberup</t>
  </si>
  <si>
    <t>Millinge</t>
  </si>
  <si>
    <t>Broby</t>
  </si>
  <si>
    <t>Haarby</t>
  </si>
  <si>
    <t>Tommerup</t>
  </si>
  <si>
    <t>Svendborg</t>
  </si>
  <si>
    <t>Ringe</t>
  </si>
  <si>
    <t>Vester Skerninge</t>
  </si>
  <si>
    <t>Stenstrup</t>
  </si>
  <si>
    <t>Kværndrup</t>
  </si>
  <si>
    <t>Årslev</t>
  </si>
  <si>
    <t>Nyborg</t>
  </si>
  <si>
    <t>Ørbæk</t>
  </si>
  <si>
    <t>Gislev</t>
  </si>
  <si>
    <t>Ryslinge</t>
  </si>
  <si>
    <t>Ferritslev Fyn</t>
  </si>
  <si>
    <t>Frørup</t>
  </si>
  <si>
    <t>Hesselager</t>
  </si>
  <si>
    <t>Skårup Fyn</t>
  </si>
  <si>
    <t>Vejstrup</t>
  </si>
  <si>
    <t>Oure</t>
  </si>
  <si>
    <t>Gudme</t>
  </si>
  <si>
    <t>Gudbjerg Sydfyn</t>
  </si>
  <si>
    <t>Rudkøbing</t>
  </si>
  <si>
    <t>Humble</t>
  </si>
  <si>
    <t>Bagenkop</t>
  </si>
  <si>
    <t>Strynø</t>
  </si>
  <si>
    <t>Tranekær</t>
  </si>
  <si>
    <t>Marstal</t>
  </si>
  <si>
    <t>Birkholm</t>
  </si>
  <si>
    <t>Ærøskøbing</t>
  </si>
  <si>
    <t>Søby Ærø</t>
  </si>
  <si>
    <t>Kolding</t>
  </si>
  <si>
    <t>Egtved</t>
  </si>
  <si>
    <t>Almind</t>
  </si>
  <si>
    <t>Viuf</t>
  </si>
  <si>
    <t>Jordrup</t>
  </si>
  <si>
    <t>Christiansfeld</t>
  </si>
  <si>
    <t>Bjert</t>
  </si>
  <si>
    <t>Sønder Stenderup</t>
  </si>
  <si>
    <t>Sjølund</t>
  </si>
  <si>
    <t>Hejls</t>
  </si>
  <si>
    <t>Haderslev</t>
  </si>
  <si>
    <t>Aabenraa</t>
  </si>
  <si>
    <t>Barsø</t>
  </si>
  <si>
    <t>Rødekro</t>
  </si>
  <si>
    <t>Løgumkloster</t>
  </si>
  <si>
    <t>Bredebro</t>
  </si>
  <si>
    <t>Tønder</t>
  </si>
  <si>
    <t>Højer</t>
  </si>
  <si>
    <t>Gråsten</t>
  </si>
  <si>
    <t>Broager</t>
  </si>
  <si>
    <t>Egernsund</t>
  </si>
  <si>
    <t>Padborg</t>
  </si>
  <si>
    <t>Kruså</t>
  </si>
  <si>
    <t>Tinglev</t>
  </si>
  <si>
    <t>Bylderup-Bov</t>
  </si>
  <si>
    <t>Bolderslev</t>
  </si>
  <si>
    <t>Sønderborg</t>
  </si>
  <si>
    <t>Nordborg</t>
  </si>
  <si>
    <t>Augustenborg</t>
  </si>
  <si>
    <t>Sydals</t>
  </si>
  <si>
    <t>Vojens</t>
  </si>
  <si>
    <t>Gram</t>
  </si>
  <si>
    <t>Toftlund</t>
  </si>
  <si>
    <t>Agerskov</t>
  </si>
  <si>
    <t>Branderup J</t>
  </si>
  <si>
    <t>Bevtoft</t>
  </si>
  <si>
    <t>Sommersted</t>
  </si>
  <si>
    <t>Vamdrup</t>
  </si>
  <si>
    <t>Vejen</t>
  </si>
  <si>
    <t>Gesten</t>
  </si>
  <si>
    <t>Bække</t>
  </si>
  <si>
    <t>Vorbasse</t>
  </si>
  <si>
    <t>Rødding</t>
  </si>
  <si>
    <t>Lunderskov</t>
  </si>
  <si>
    <t>Brørup</t>
  </si>
  <si>
    <t>Lintrup</t>
  </si>
  <si>
    <t>Holsted</t>
  </si>
  <si>
    <t>Hovborg</t>
  </si>
  <si>
    <t>Føvling</t>
  </si>
  <si>
    <t>Gørding</t>
  </si>
  <si>
    <t>Esbjerg</t>
  </si>
  <si>
    <t>Esbjerg Ø</t>
  </si>
  <si>
    <t>Esbjerg V</t>
  </si>
  <si>
    <t>Esbjerg N</t>
  </si>
  <si>
    <t>Fanø</t>
  </si>
  <si>
    <t>Tjæreborg</t>
  </si>
  <si>
    <t>Bramming</t>
  </si>
  <si>
    <t>Glejbjerg</t>
  </si>
  <si>
    <t>Agerbæk</t>
  </si>
  <si>
    <t>Ribe</t>
  </si>
  <si>
    <t>Gredstedbro</t>
  </si>
  <si>
    <t>Skærbæk</t>
  </si>
  <si>
    <t>Rømø</t>
  </si>
  <si>
    <t>Varde</t>
  </si>
  <si>
    <t>Årre</t>
  </si>
  <si>
    <t>Ansager</t>
  </si>
  <si>
    <t>Nørre Nebel</t>
  </si>
  <si>
    <t>Oksbøl</t>
  </si>
  <si>
    <t>Janderup Vestj</t>
  </si>
  <si>
    <t>Billum</t>
  </si>
  <si>
    <t>Vejers Strand</t>
  </si>
  <si>
    <t>Henne</t>
  </si>
  <si>
    <t>Outrup</t>
  </si>
  <si>
    <t>Blåvand</t>
  </si>
  <si>
    <t>Tistrup</t>
  </si>
  <si>
    <t>Ølgod</t>
  </si>
  <si>
    <t>Tarm</t>
  </si>
  <si>
    <t>Hemmet</t>
  </si>
  <si>
    <t>Skjern</t>
  </si>
  <si>
    <t>Videbæk</t>
  </si>
  <si>
    <t>Kibæk</t>
  </si>
  <si>
    <t>Lem St</t>
  </si>
  <si>
    <t>Ringkøbing</t>
  </si>
  <si>
    <t>Hvide Sande</t>
  </si>
  <si>
    <t>Spjald</t>
  </si>
  <si>
    <t>Ørnhøj</t>
  </si>
  <si>
    <t>Tim</t>
  </si>
  <si>
    <t>Ulfborg</t>
  </si>
  <si>
    <t>Fredericia</t>
  </si>
  <si>
    <t>Børkop</t>
  </si>
  <si>
    <t>Vejle</t>
  </si>
  <si>
    <t>Vejle Øst</t>
  </si>
  <si>
    <t>Juelsminde</t>
  </si>
  <si>
    <t>Stouby</t>
  </si>
  <si>
    <t>Barrit</t>
  </si>
  <si>
    <t>Tørring</t>
  </si>
  <si>
    <t>Uldum</t>
  </si>
  <si>
    <t>Vonge</t>
  </si>
  <si>
    <t>Bredsten</t>
  </si>
  <si>
    <t>Randbøl</t>
  </si>
  <si>
    <t>Vandel</t>
  </si>
  <si>
    <t>Billund</t>
  </si>
  <si>
    <t>Grindsted</t>
  </si>
  <si>
    <t>Hejnsvig</t>
  </si>
  <si>
    <t>Sønder Omme</t>
  </si>
  <si>
    <t>Stakroge</t>
  </si>
  <si>
    <t>Sønder Felding</t>
  </si>
  <si>
    <t>Jelling</t>
  </si>
  <si>
    <t>Gadbjerg</t>
  </si>
  <si>
    <t>Give</t>
  </si>
  <si>
    <t>Brande</t>
  </si>
  <si>
    <t>Ejstrupholm</t>
  </si>
  <si>
    <t>Hampen</t>
  </si>
  <si>
    <t>Herning</t>
  </si>
  <si>
    <t>Ikast</t>
  </si>
  <si>
    <t>Bording</t>
  </si>
  <si>
    <t>Engesvang</t>
  </si>
  <si>
    <t>Sunds</t>
  </si>
  <si>
    <t>Karup J</t>
  </si>
  <si>
    <t>Vildbjerg</t>
  </si>
  <si>
    <t>Aulum</t>
  </si>
  <si>
    <t>Holstebro</t>
  </si>
  <si>
    <t>Haderup</t>
  </si>
  <si>
    <t>Sørvad</t>
  </si>
  <si>
    <t>Hjerm</t>
  </si>
  <si>
    <t>Vemb</t>
  </si>
  <si>
    <t>Struer</t>
  </si>
  <si>
    <t>Lemvig</t>
  </si>
  <si>
    <t>Bøvlingbjerg</t>
  </si>
  <si>
    <t>Bækmarksbro</t>
  </si>
  <si>
    <t>Harboøre</t>
  </si>
  <si>
    <t>Thyborøn</t>
  </si>
  <si>
    <t>Thisted</t>
  </si>
  <si>
    <t>Hanstholm</t>
  </si>
  <si>
    <t>Frøstrup</t>
  </si>
  <si>
    <t>Vesløs</t>
  </si>
  <si>
    <t>Snedsted</t>
  </si>
  <si>
    <t>Bedsted Thy</t>
  </si>
  <si>
    <t>Hurup Thy</t>
  </si>
  <si>
    <t>Vestervig</t>
  </si>
  <si>
    <t>Thyholm</t>
  </si>
  <si>
    <t>Skive</t>
  </si>
  <si>
    <t>Vinderup</t>
  </si>
  <si>
    <t>Højslev</t>
  </si>
  <si>
    <t>Stoholm Jyll</t>
  </si>
  <si>
    <t>Spøttrup</t>
  </si>
  <si>
    <t>Roslev</t>
  </si>
  <si>
    <t>Fur</t>
  </si>
  <si>
    <t>Nykøbing M</t>
  </si>
  <si>
    <t>Erslev</t>
  </si>
  <si>
    <t>Karby</t>
  </si>
  <si>
    <t>Redsted M</t>
  </si>
  <si>
    <t>Vils</t>
  </si>
  <si>
    <t>Øster Assels</t>
  </si>
  <si>
    <t>Aarhus C</t>
  </si>
  <si>
    <t>Aarhus N</t>
  </si>
  <si>
    <t>Aarhus V</t>
  </si>
  <si>
    <t>Brabrand</t>
  </si>
  <si>
    <t>Risskov Ø</t>
  </si>
  <si>
    <t>Åbyhøj</t>
  </si>
  <si>
    <t>Risskov</t>
  </si>
  <si>
    <t>Egå</t>
  </si>
  <si>
    <t>Viby J</t>
  </si>
  <si>
    <t>Højbjerg</t>
  </si>
  <si>
    <t>Odder</t>
  </si>
  <si>
    <t>Samsø</t>
  </si>
  <si>
    <t>Tranbjerg J</t>
  </si>
  <si>
    <t>Mårslet</t>
  </si>
  <si>
    <t>Beder</t>
  </si>
  <si>
    <t>Malling</t>
  </si>
  <si>
    <t>Hundslund</t>
  </si>
  <si>
    <t>Solbjerg</t>
  </si>
  <si>
    <t>Hasselager</t>
  </si>
  <si>
    <t>Hørning</t>
  </si>
  <si>
    <t>Hadsten</t>
  </si>
  <si>
    <t>Trige</t>
  </si>
  <si>
    <t>Tilst</t>
  </si>
  <si>
    <t>Hinnerup</t>
  </si>
  <si>
    <t>Ebeltoft</t>
  </si>
  <si>
    <t>Rønde</t>
  </si>
  <si>
    <t>Knebel</t>
  </si>
  <si>
    <t>Balle</t>
  </si>
  <si>
    <t>Hammel</t>
  </si>
  <si>
    <t>Harlev J</t>
  </si>
  <si>
    <t>Galten</t>
  </si>
  <si>
    <t>Sabro</t>
  </si>
  <si>
    <t>Sporup</t>
  </si>
  <si>
    <t>Grenaa</t>
  </si>
  <si>
    <t>Lystrup</t>
  </si>
  <si>
    <t>Hjortshøj</t>
  </si>
  <si>
    <t>Skødstrup</t>
  </si>
  <si>
    <t>Hornslet</t>
  </si>
  <si>
    <t>Mørke</t>
  </si>
  <si>
    <t>Ryomgård</t>
  </si>
  <si>
    <t>Kolind</t>
  </si>
  <si>
    <t>Trustrup</t>
  </si>
  <si>
    <t>Nimtofte</t>
  </si>
  <si>
    <t>Glesborg</t>
  </si>
  <si>
    <t>Ørum Djurs</t>
  </si>
  <si>
    <t>Anholt</t>
  </si>
  <si>
    <t>Silkeborg</t>
  </si>
  <si>
    <t>Kjellerup</t>
  </si>
  <si>
    <t>Lemming</t>
  </si>
  <si>
    <t>Sorring</t>
  </si>
  <si>
    <t>Ans By</t>
  </si>
  <si>
    <t>Them</t>
  </si>
  <si>
    <t>Bryrup</t>
  </si>
  <si>
    <t>Skanderborg</t>
  </si>
  <si>
    <t>Låsby</t>
  </si>
  <si>
    <t>Ry</t>
  </si>
  <si>
    <t>Horsens</t>
  </si>
  <si>
    <t>Daugård</t>
  </si>
  <si>
    <t>Hedensted</t>
  </si>
  <si>
    <t>Løsning</t>
  </si>
  <si>
    <t>Hovedgård</t>
  </si>
  <si>
    <t>Brædstrup</t>
  </si>
  <si>
    <t>Gedved</t>
  </si>
  <si>
    <t>Østbirk</t>
  </si>
  <si>
    <t>Flemming</t>
  </si>
  <si>
    <t>Rask Mølle</t>
  </si>
  <si>
    <t>Klovborg</t>
  </si>
  <si>
    <t>Nørre Snede</t>
  </si>
  <si>
    <t>Stenderup</t>
  </si>
  <si>
    <t>Hornsyld</t>
  </si>
  <si>
    <t>Endelave</t>
  </si>
  <si>
    <t>Tunø</t>
  </si>
  <si>
    <t>Viborg</t>
  </si>
  <si>
    <t>Tjele</t>
  </si>
  <si>
    <t>Løgstrup</t>
  </si>
  <si>
    <t>Skals</t>
  </si>
  <si>
    <t>Rødkærsbro</t>
  </si>
  <si>
    <t>Bjerringbro</t>
  </si>
  <si>
    <t>Ulstrup</t>
  </si>
  <si>
    <t>Langå</t>
  </si>
  <si>
    <t>Thorsø</t>
  </si>
  <si>
    <t>Fårvang</t>
  </si>
  <si>
    <t>Gjern</t>
  </si>
  <si>
    <t>Randers C</t>
  </si>
  <si>
    <t>Randers NV</t>
  </si>
  <si>
    <t>Randers NØ</t>
  </si>
  <si>
    <t>Randers SV</t>
  </si>
  <si>
    <t>Ørsted</t>
  </si>
  <si>
    <t>Randers SØ</t>
  </si>
  <si>
    <t>Allingåbro</t>
  </si>
  <si>
    <t>Auning</t>
  </si>
  <si>
    <t>Havndal</t>
  </si>
  <si>
    <t>Spentrup</t>
  </si>
  <si>
    <t>Gjerlev J</t>
  </si>
  <si>
    <t>Fårup</t>
  </si>
  <si>
    <t>Aalborg</t>
  </si>
  <si>
    <t>Aalborg SV</t>
  </si>
  <si>
    <t>Aalborg SØ</t>
  </si>
  <si>
    <t>Aalborg Øst</t>
  </si>
  <si>
    <t>Svenstrup J</t>
  </si>
  <si>
    <t>Nibe</t>
  </si>
  <si>
    <t>Gistrup</t>
  </si>
  <si>
    <t>Klarup</t>
  </si>
  <si>
    <t>Storvorde</t>
  </si>
  <si>
    <t>Kongerslev</t>
  </si>
  <si>
    <t>Sæby</t>
  </si>
  <si>
    <t>Vodskov</t>
  </si>
  <si>
    <t>Hjallerup</t>
  </si>
  <si>
    <t>Dronninglund</t>
  </si>
  <si>
    <t>Asaa</t>
  </si>
  <si>
    <t>Dybvad</t>
  </si>
  <si>
    <t>Gandrup</t>
  </si>
  <si>
    <t>Hals</t>
  </si>
  <si>
    <t>Vestbjerg</t>
  </si>
  <si>
    <t>Sulsted</t>
  </si>
  <si>
    <t>Tylstrup</t>
  </si>
  <si>
    <t>Nørresundby</t>
  </si>
  <si>
    <t>Vadum</t>
  </si>
  <si>
    <t>Aabybro</t>
  </si>
  <si>
    <t>Brovst</t>
  </si>
  <si>
    <t>Løkken</t>
  </si>
  <si>
    <t>Pandrup</t>
  </si>
  <si>
    <t>Blokhus</t>
  </si>
  <si>
    <t>Saltum</t>
  </si>
  <si>
    <t>Hobro</t>
  </si>
  <si>
    <t>Arden</t>
  </si>
  <si>
    <t>Skørping</t>
  </si>
  <si>
    <t>Støvring</t>
  </si>
  <si>
    <t>Suldrup</t>
  </si>
  <si>
    <t>Mariager</t>
  </si>
  <si>
    <t>Hadsund</t>
  </si>
  <si>
    <t>Bælum</t>
  </si>
  <si>
    <t>Terndrup</t>
  </si>
  <si>
    <t>Aars</t>
  </si>
  <si>
    <t>Nørager</t>
  </si>
  <si>
    <t>Aalestrup</t>
  </si>
  <si>
    <t>Gedsted</t>
  </si>
  <si>
    <t>Møldrup</t>
  </si>
  <si>
    <t>Farsø</t>
  </si>
  <si>
    <t>Løgstør</t>
  </si>
  <si>
    <t>Ranum</t>
  </si>
  <si>
    <t>Fjerritslev</t>
  </si>
  <si>
    <t>Brønderslev</t>
  </si>
  <si>
    <t>Jerslev J</t>
  </si>
  <si>
    <t>Østervrå</t>
  </si>
  <si>
    <t>Vrå</t>
  </si>
  <si>
    <t>Hjørring</t>
  </si>
  <si>
    <t>Tårs</t>
  </si>
  <si>
    <t>Hirtshals</t>
  </si>
  <si>
    <t>Sindal</t>
  </si>
  <si>
    <t>Bindslev</t>
  </si>
  <si>
    <t>Frederikshavn</t>
  </si>
  <si>
    <t>Læsø</t>
  </si>
  <si>
    <t>Strandby</t>
  </si>
  <si>
    <t>Jerup</t>
  </si>
  <si>
    <t>Ålbæk</t>
  </si>
  <si>
    <t>Skagen</t>
  </si>
  <si>
    <t>POSTNR</t>
  </si>
  <si>
    <t>POSTNAVN</t>
  </si>
  <si>
    <t>KOM</t>
  </si>
  <si>
    <t>KOMKODE</t>
  </si>
  <si>
    <t>YEAR</t>
  </si>
  <si>
    <t>SALGSPRIS</t>
  </si>
  <si>
    <t xml:space="preserve">1000-1499 </t>
  </si>
  <si>
    <t xml:space="preserve">1500-1799 </t>
  </si>
  <si>
    <t xml:space="preserve">1800-1999 </t>
  </si>
  <si>
    <t>Københavns Kommune</t>
  </si>
  <si>
    <t>Høje-Taastrup Kommune</t>
  </si>
  <si>
    <t>Brøndby Kommune</t>
  </si>
  <si>
    <t>Tårnby Kommune</t>
  </si>
  <si>
    <t>Frederiksberg Kommune</t>
  </si>
  <si>
    <t>Glostrup Kommune</t>
  </si>
  <si>
    <t>Albertslund Kommune</t>
  </si>
  <si>
    <t>Hvidovre Kommune</t>
  </si>
  <si>
    <t>Rødovre Kommune</t>
  </si>
  <si>
    <t>Vallensbæk Kommune</t>
  </si>
  <si>
    <t>Ishøj Kommune</t>
  </si>
  <si>
    <t>Greve Kommune</t>
  </si>
  <si>
    <t>Roskilde Kommune</t>
  </si>
  <si>
    <t>Solrød Kommune</t>
  </si>
  <si>
    <t>Ballerup Kommune</t>
  </si>
  <si>
    <t>Gladsaxe Kommune</t>
  </si>
  <si>
    <t>Herlev Kommune</t>
  </si>
  <si>
    <t>Egedal Kommune</t>
  </si>
  <si>
    <t>Dragør Kommune</t>
  </si>
  <si>
    <t>Gentofte Kommune</t>
  </si>
  <si>
    <t>Lyngby-Taarbæk Kommune</t>
  </si>
  <si>
    <t>Rudersdal Kommune</t>
  </si>
  <si>
    <t>Furesø Kommune</t>
  </si>
  <si>
    <t>Hørsholm Kommune</t>
  </si>
  <si>
    <t>Fredensborg Kommune</t>
  </si>
  <si>
    <t>Helsingør Kommune</t>
  </si>
  <si>
    <t>Gribskov Kommune</t>
  </si>
  <si>
    <t>Hillerød Kommune</t>
  </si>
  <si>
    <t>Halsnæs Kommune</t>
  </si>
  <si>
    <t>Allerød Kommune</t>
  </si>
  <si>
    <t>Frederikssund Kommune</t>
  </si>
  <si>
    <t>Bornholm Kommune</t>
  </si>
  <si>
    <t>Christiansø</t>
  </si>
  <si>
    <t>Lejre Kommune</t>
  </si>
  <si>
    <t>Køge Kommune</t>
  </si>
  <si>
    <t>Holbæk Kommune</t>
  </si>
  <si>
    <t>Faxe Kommune</t>
  </si>
  <si>
    <t>Ringsted Kommune</t>
  </si>
  <si>
    <t>Sorø Kommune</t>
  </si>
  <si>
    <t>Næstved Kommune</t>
  </si>
  <si>
    <t>Slagelse Kommune</t>
  </si>
  <si>
    <t>Kalundborg Kommune</t>
  </si>
  <si>
    <t>Odsherred Kommune</t>
  </si>
  <si>
    <t>Stevns Kommune</t>
  </si>
  <si>
    <t>Vordingborg Kommune</t>
  </si>
  <si>
    <t>Guldborgsund Kommune</t>
  </si>
  <si>
    <t>Lolland Kommune</t>
  </si>
  <si>
    <t>Askø</t>
  </si>
  <si>
    <t>Odense Kommune</t>
  </si>
  <si>
    <t>Nordfyns Kommune</t>
  </si>
  <si>
    <t>Kerteminde Kommune</t>
  </si>
  <si>
    <t>Middelfart Kommune</t>
  </si>
  <si>
    <t>Assens Kommune</t>
  </si>
  <si>
    <t>Nyborg Kommune</t>
  </si>
  <si>
    <t>Faaborg-Midtfyn Kommune</t>
  </si>
  <si>
    <t>Svendborg Kommune</t>
  </si>
  <si>
    <t>Langeland Kommune</t>
  </si>
  <si>
    <t>Ærø Kommune</t>
  </si>
  <si>
    <t>Kolding Kommune</t>
  </si>
  <si>
    <t>Vejle Kommune</t>
  </si>
  <si>
    <t>Haderslev Kommune</t>
  </si>
  <si>
    <t>Aabenraa Kommune</t>
  </si>
  <si>
    <t>Tønder Kommune</t>
  </si>
  <si>
    <t>Sønderborg Kommune</t>
  </si>
  <si>
    <t>Vejen Kommune</t>
  </si>
  <si>
    <t>Billund Kommune</t>
  </si>
  <si>
    <t>Esbjerg Kommune</t>
  </si>
  <si>
    <t>Varde Kommune</t>
  </si>
  <si>
    <t>Fanø Kommune</t>
  </si>
  <si>
    <t>Ringkøbing-Skjern Kommune</t>
  </si>
  <si>
    <t>Herning Kommune</t>
  </si>
  <si>
    <t>Holstebro Kommune</t>
  </si>
  <si>
    <t>Lemvig Kommune</t>
  </si>
  <si>
    <t>Fredericia Kommune</t>
  </si>
  <si>
    <t>Hedensted Kommune</t>
  </si>
  <si>
    <t>Ikast-Brande Kommune</t>
  </si>
  <si>
    <t>Silkeborg Kommune</t>
  </si>
  <si>
    <t>Viborg Kommune</t>
  </si>
  <si>
    <t>Struer Kommune</t>
  </si>
  <si>
    <t>Thisted Kommune</t>
  </si>
  <si>
    <t>Skive Kommune</t>
  </si>
  <si>
    <t>Morsø Kommune</t>
  </si>
  <si>
    <t>Aarhus Kommune</t>
  </si>
  <si>
    <t>Odder Kommune</t>
  </si>
  <si>
    <t>Samsø Kommune</t>
  </si>
  <si>
    <t>Skanderborg Kommune</t>
  </si>
  <si>
    <t>Favrskov Kommune</t>
  </si>
  <si>
    <t>Syddjurs Kommune</t>
  </si>
  <si>
    <t>Norddjurs Kommune</t>
  </si>
  <si>
    <t>Horsens Kommune</t>
  </si>
  <si>
    <t>Randers Kommune</t>
  </si>
  <si>
    <t>Mariagerfjord Kommune</t>
  </si>
  <si>
    <t>Aalborg Kommune</t>
  </si>
  <si>
    <t>Rebild Kommune</t>
  </si>
  <si>
    <t>Vesthimmerlands Kommune</t>
  </si>
  <si>
    <t>Frederikshavn Kommune</t>
  </si>
  <si>
    <t>Brønderslev Kommune</t>
  </si>
  <si>
    <t>Jammerbugt Kommune</t>
  </si>
  <si>
    <t>Hjørring Kommune</t>
  </si>
  <si>
    <t>Læsø Kommune</t>
  </si>
  <si>
    <t>KOMNAVN</t>
  </si>
  <si>
    <t>DISINDK</t>
  </si>
  <si>
    <t>LANGLEDIG</t>
  </si>
  <si>
    <t>KRIMINELITET</t>
  </si>
  <si>
    <t>LAVINDK</t>
  </si>
  <si>
    <t>SKILSMISSER</t>
  </si>
  <si>
    <t>København</t>
  </si>
  <si>
    <t>Tårnby</t>
  </si>
  <si>
    <t>Gladsaxe</t>
  </si>
  <si>
    <t>Høje-Taastrup</t>
  </si>
  <si>
    <t>Lyngby-Taarbæk</t>
  </si>
  <si>
    <t>Egedal</t>
  </si>
  <si>
    <t>Furesø</t>
  </si>
  <si>
    <t>Gribskov</t>
  </si>
  <si>
    <t>Halsnæs</t>
  </si>
  <si>
    <t>Rudersdal</t>
  </si>
  <si>
    <t>Bornholm</t>
  </si>
  <si>
    <t>Solrød</t>
  </si>
  <si>
    <t>Guldborgsund</t>
  </si>
  <si>
    <t>Lolland</t>
  </si>
  <si>
    <t>Odsherred</t>
  </si>
  <si>
    <t>Stevns</t>
  </si>
  <si>
    <t>Faaborg-Midtfyn</t>
  </si>
  <si>
    <t>Langeland</t>
  </si>
  <si>
    <t>Nordfyns</t>
  </si>
  <si>
    <t>Odense</t>
  </si>
  <si>
    <t>Ærø</t>
  </si>
  <si>
    <t>Favrskov</t>
  </si>
  <si>
    <t>Norddjurs</t>
  </si>
  <si>
    <t>Randers</t>
  </si>
  <si>
    <t>Syddjurs</t>
  </si>
  <si>
    <t>Aarhus</t>
  </si>
  <si>
    <t>Ikast-Brande</t>
  </si>
  <si>
    <t>Ringkøbing-Skjern</t>
  </si>
  <si>
    <t>Jammerbugt</t>
  </si>
  <si>
    <t>Mariagerfjord</t>
  </si>
  <si>
    <t>Morsø</t>
  </si>
  <si>
    <t>Rebild</t>
  </si>
  <si>
    <t>Vesthimmerlands</t>
  </si>
  <si>
    <t>INDKP106</t>
  </si>
  <si>
    <t>AULK04</t>
  </si>
  <si>
    <t>LIVO1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</si>
</sst>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0" fillId="0" borderId="0" xfId="0"/>
    <xf numFmtId="0" fontId="3" fillId="0" borderId="0" xfId="0" applyNumberFormat="1" applyFont="1" applyFill="1" applyAlignment="1" applyProtection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KP106"/>
      <sheetName val="AULK04"/>
      <sheetName val="LIVO1"/>
      <sheetName val="Samlet - 2011"/>
      <sheetName val="Samlet - 2015"/>
      <sheetName val="Samlet - 2019"/>
      <sheetName val="Samlet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København</v>
          </cell>
          <cell r="B2">
            <v>189182</v>
          </cell>
          <cell r="C2">
            <v>1.9666666666666666</v>
          </cell>
          <cell r="D2">
            <v>4.8</v>
          </cell>
          <cell r="E2">
            <v>36.700000000000003</v>
          </cell>
          <cell r="F2">
            <v>21.8</v>
          </cell>
        </row>
        <row r="3">
          <cell r="A3" t="str">
            <v>Frederiksberg</v>
          </cell>
          <cell r="B3">
            <v>224754</v>
          </cell>
          <cell r="C3">
            <v>1.625</v>
          </cell>
          <cell r="D3">
            <v>1.6</v>
          </cell>
          <cell r="E3">
            <v>24.5</v>
          </cell>
          <cell r="F3">
            <v>15.6</v>
          </cell>
        </row>
        <row r="4">
          <cell r="A4" t="str">
            <v>Dragør</v>
          </cell>
          <cell r="B4">
            <v>261933</v>
          </cell>
          <cell r="C4">
            <v>1.0333333333333332</v>
          </cell>
          <cell r="D4">
            <v>1.9</v>
          </cell>
          <cell r="E4">
            <v>13.2</v>
          </cell>
          <cell r="F4">
            <v>7.8</v>
          </cell>
        </row>
        <row r="5">
          <cell r="A5" t="str">
            <v>Tårnby</v>
          </cell>
          <cell r="B5">
            <v>209500</v>
          </cell>
          <cell r="C5">
            <v>1.625</v>
          </cell>
          <cell r="D5">
            <v>3.5</v>
          </cell>
          <cell r="E5">
            <v>13.8</v>
          </cell>
          <cell r="F5">
            <v>12.8</v>
          </cell>
        </row>
        <row r="6">
          <cell r="A6" t="str">
            <v>Albertslund</v>
          </cell>
          <cell r="B6">
            <v>182828</v>
          </cell>
          <cell r="C6">
            <v>1.875</v>
          </cell>
          <cell r="D6">
            <v>6.2</v>
          </cell>
          <cell r="E6">
            <v>28.7</v>
          </cell>
          <cell r="F6">
            <v>13.2</v>
          </cell>
        </row>
        <row r="7">
          <cell r="A7" t="str">
            <v>Ballerup</v>
          </cell>
          <cell r="B7">
            <v>202452</v>
          </cell>
          <cell r="C7">
            <v>1.1166666666666665</v>
          </cell>
          <cell r="D7">
            <v>3.5</v>
          </cell>
          <cell r="E7">
            <v>14.5</v>
          </cell>
          <cell r="F7">
            <v>10.8</v>
          </cell>
        </row>
        <row r="8">
          <cell r="A8" t="str">
            <v>Brøndby</v>
          </cell>
          <cell r="B8">
            <v>185604</v>
          </cell>
          <cell r="C8">
            <v>1.55</v>
          </cell>
          <cell r="D8">
            <v>7.9</v>
          </cell>
          <cell r="E8">
            <v>23.4</v>
          </cell>
          <cell r="F8">
            <v>12.4</v>
          </cell>
        </row>
        <row r="9">
          <cell r="A9" t="str">
            <v>Gentofte</v>
          </cell>
          <cell r="B9">
            <v>339165</v>
          </cell>
          <cell r="C9">
            <v>0.93333333333333346</v>
          </cell>
          <cell r="D9">
            <v>2.2000000000000002</v>
          </cell>
          <cell r="E9">
            <v>19</v>
          </cell>
          <cell r="F9">
            <v>13.2</v>
          </cell>
        </row>
        <row r="10">
          <cell r="A10" t="str">
            <v>Gladsaxe</v>
          </cell>
          <cell r="B10">
            <v>213516</v>
          </cell>
          <cell r="C10">
            <v>1.3583333333333336</v>
          </cell>
          <cell r="D10">
            <v>2.5</v>
          </cell>
          <cell r="E10">
            <v>17.7</v>
          </cell>
          <cell r="F10">
            <v>12.2</v>
          </cell>
        </row>
        <row r="11">
          <cell r="A11" t="str">
            <v>Glostrup</v>
          </cell>
          <cell r="B11">
            <v>202928</v>
          </cell>
          <cell r="C11">
            <v>1.5333333333333332</v>
          </cell>
          <cell r="D11">
            <v>5.3</v>
          </cell>
          <cell r="E11">
            <v>12.5</v>
          </cell>
          <cell r="F11">
            <v>15.6</v>
          </cell>
        </row>
        <row r="12">
          <cell r="A12" t="str">
            <v>Herlev</v>
          </cell>
          <cell r="B12">
            <v>203029</v>
          </cell>
          <cell r="C12">
            <v>1.3666666666666665</v>
          </cell>
          <cell r="D12">
            <v>5.5</v>
          </cell>
          <cell r="E12">
            <v>13.1</v>
          </cell>
          <cell r="F12">
            <v>13.5</v>
          </cell>
        </row>
        <row r="13">
          <cell r="A13" t="str">
            <v>Hvidovre</v>
          </cell>
          <cell r="B13">
            <v>196751</v>
          </cell>
          <cell r="C13">
            <v>1.1749999999999996</v>
          </cell>
          <cell r="D13">
            <v>4.2</v>
          </cell>
          <cell r="E13">
            <v>17.100000000000001</v>
          </cell>
          <cell r="F13">
            <v>12.4</v>
          </cell>
        </row>
        <row r="14">
          <cell r="A14" t="str">
            <v>Høje-Taastrup</v>
          </cell>
          <cell r="B14">
            <v>198826</v>
          </cell>
          <cell r="C14">
            <v>1.8250000000000002</v>
          </cell>
          <cell r="D14">
            <v>3.7</v>
          </cell>
          <cell r="E14">
            <v>20.9</v>
          </cell>
          <cell r="F14">
            <v>13.1</v>
          </cell>
        </row>
        <row r="15">
          <cell r="A15" t="str">
            <v>Ishøj</v>
          </cell>
          <cell r="B15">
            <v>181875</v>
          </cell>
          <cell r="C15">
            <v>2.6166666666666667</v>
          </cell>
          <cell r="D15">
            <v>5.8</v>
          </cell>
          <cell r="E15">
            <v>26.5</v>
          </cell>
          <cell r="F15">
            <v>16</v>
          </cell>
        </row>
        <row r="16">
          <cell r="A16" t="str">
            <v>Lyngby-Taarbæk</v>
          </cell>
          <cell r="B16">
            <v>263333</v>
          </cell>
          <cell r="C16">
            <v>1.0583333333333333</v>
          </cell>
          <cell r="D16">
            <v>2.6</v>
          </cell>
          <cell r="E16">
            <v>13.8</v>
          </cell>
          <cell r="F16">
            <v>11.2</v>
          </cell>
        </row>
        <row r="17">
          <cell r="A17" t="str">
            <v>Rødovre</v>
          </cell>
          <cell r="B17">
            <v>196608</v>
          </cell>
          <cell r="C17">
            <v>1.4000000000000001</v>
          </cell>
          <cell r="D17">
            <v>3.5</v>
          </cell>
          <cell r="E17">
            <v>15.7</v>
          </cell>
          <cell r="F17">
            <v>13.3</v>
          </cell>
        </row>
        <row r="18">
          <cell r="A18" t="str">
            <v>Vallensbæk</v>
          </cell>
          <cell r="B18">
            <v>225587</v>
          </cell>
          <cell r="C18">
            <v>1.3333333333333337</v>
          </cell>
          <cell r="D18">
            <v>3</v>
          </cell>
          <cell r="E18">
            <v>16.2</v>
          </cell>
          <cell r="F18">
            <v>14.6</v>
          </cell>
        </row>
        <row r="19">
          <cell r="A19" t="str">
            <v>Allerød</v>
          </cell>
          <cell r="B19">
            <v>261760</v>
          </cell>
          <cell r="C19">
            <v>0.79166666666666652</v>
          </cell>
          <cell r="D19">
            <v>3.7</v>
          </cell>
          <cell r="E19">
            <v>8.5</v>
          </cell>
          <cell r="F19">
            <v>9.1</v>
          </cell>
        </row>
        <row r="20">
          <cell r="A20" t="str">
            <v>Egedal</v>
          </cell>
          <cell r="B20">
            <v>232521</v>
          </cell>
          <cell r="C20">
            <v>0.8500000000000002</v>
          </cell>
          <cell r="D20">
            <v>1.7</v>
          </cell>
          <cell r="E20">
            <v>7.2</v>
          </cell>
          <cell r="F20">
            <v>9.3000000000000007</v>
          </cell>
        </row>
        <row r="21">
          <cell r="A21" t="str">
            <v>Fredensborg</v>
          </cell>
          <cell r="B21">
            <v>235433</v>
          </cell>
          <cell r="C21">
            <v>1.075</v>
          </cell>
          <cell r="D21">
            <v>2.8</v>
          </cell>
          <cell r="E21">
            <v>14.5</v>
          </cell>
          <cell r="F21">
            <v>14.3</v>
          </cell>
        </row>
        <row r="22">
          <cell r="A22" t="str">
            <v>Frederikssund</v>
          </cell>
          <cell r="B22">
            <v>206586</v>
          </cell>
          <cell r="C22">
            <v>1.2166666666666666</v>
          </cell>
          <cell r="D22">
            <v>2.7</v>
          </cell>
          <cell r="E22">
            <v>11.8</v>
          </cell>
          <cell r="F22">
            <v>13.6</v>
          </cell>
        </row>
        <row r="23">
          <cell r="A23" t="str">
            <v>Furesø</v>
          </cell>
          <cell r="B23">
            <v>254231</v>
          </cell>
          <cell r="C23">
            <v>1.075</v>
          </cell>
          <cell r="D23">
            <v>2</v>
          </cell>
          <cell r="E23">
            <v>13</v>
          </cell>
          <cell r="F23">
            <v>11.3</v>
          </cell>
        </row>
        <row r="24">
          <cell r="A24" t="str">
            <v>Gribskov</v>
          </cell>
          <cell r="B24">
            <v>210245</v>
          </cell>
          <cell r="C24">
            <v>1.2416666666666665</v>
          </cell>
          <cell r="D24">
            <v>2.7</v>
          </cell>
          <cell r="E24">
            <v>12.5</v>
          </cell>
          <cell r="F24">
            <v>14</v>
          </cell>
        </row>
        <row r="25">
          <cell r="A25" t="str">
            <v>Halsnæs</v>
          </cell>
          <cell r="B25">
            <v>191281</v>
          </cell>
          <cell r="C25">
            <v>1.7750000000000001</v>
          </cell>
          <cell r="D25">
            <v>3.2</v>
          </cell>
          <cell r="E25">
            <v>12.7</v>
          </cell>
          <cell r="F25">
            <v>17</v>
          </cell>
        </row>
        <row r="26">
          <cell r="A26" t="str">
            <v>Helsingør</v>
          </cell>
          <cell r="B26">
            <v>213742</v>
          </cell>
          <cell r="C26">
            <v>1.45</v>
          </cell>
          <cell r="D26">
            <v>6</v>
          </cell>
          <cell r="E26">
            <v>17.7</v>
          </cell>
          <cell r="F26">
            <v>15.4</v>
          </cell>
        </row>
        <row r="27">
          <cell r="A27" t="str">
            <v>Hillerød</v>
          </cell>
          <cell r="B27">
            <v>223169</v>
          </cell>
          <cell r="C27">
            <v>1.1916666666666664</v>
          </cell>
          <cell r="D27">
            <v>4.3</v>
          </cell>
          <cell r="E27">
            <v>11.7</v>
          </cell>
          <cell r="F27">
            <v>13.4</v>
          </cell>
        </row>
        <row r="28">
          <cell r="A28" t="str">
            <v>Hørsholm</v>
          </cell>
          <cell r="B28">
            <v>314966</v>
          </cell>
          <cell r="C28">
            <v>0.78333333333333321</v>
          </cell>
          <cell r="D28">
            <v>1.7</v>
          </cell>
          <cell r="E28">
            <v>12.8</v>
          </cell>
          <cell r="F28">
            <v>11.1</v>
          </cell>
        </row>
        <row r="29">
          <cell r="A29" t="str">
            <v>Rudersdal</v>
          </cell>
          <cell r="B29">
            <v>316723</v>
          </cell>
          <cell r="C29">
            <v>0.94166666666666676</v>
          </cell>
          <cell r="D29">
            <v>2.1</v>
          </cell>
          <cell r="E29">
            <v>13.2</v>
          </cell>
          <cell r="F29">
            <v>12</v>
          </cell>
        </row>
        <row r="30">
          <cell r="A30" t="str">
            <v>Bornholm</v>
          </cell>
          <cell r="B30">
            <v>174636</v>
          </cell>
          <cell r="C30">
            <v>1.6333333333333335</v>
          </cell>
          <cell r="D30">
            <v>3.7</v>
          </cell>
          <cell r="E30">
            <v>16.600000000000001</v>
          </cell>
          <cell r="F30">
            <v>15.1</v>
          </cell>
        </row>
        <row r="31">
          <cell r="A31" t="str">
            <v>Greve</v>
          </cell>
          <cell r="B31">
            <v>222654</v>
          </cell>
          <cell r="C31">
            <v>1.2583333333333331</v>
          </cell>
          <cell r="D31">
            <v>3.9</v>
          </cell>
          <cell r="E31">
            <v>12.3</v>
          </cell>
          <cell r="F31">
            <v>11.7</v>
          </cell>
        </row>
        <row r="32">
          <cell r="A32" t="str">
            <v>Køge</v>
          </cell>
          <cell r="B32">
            <v>202267</v>
          </cell>
          <cell r="C32">
            <v>1.8666666666666669</v>
          </cell>
          <cell r="D32">
            <v>3.6</v>
          </cell>
          <cell r="E32">
            <v>12.8</v>
          </cell>
          <cell r="F32">
            <v>13.1</v>
          </cell>
        </row>
        <row r="33">
          <cell r="A33" t="str">
            <v>Lejre</v>
          </cell>
          <cell r="B33">
            <v>217508</v>
          </cell>
          <cell r="C33">
            <v>0.89166666666666694</v>
          </cell>
          <cell r="D33">
            <v>1.4</v>
          </cell>
          <cell r="E33">
            <v>11.1</v>
          </cell>
          <cell r="F33">
            <v>11.1</v>
          </cell>
        </row>
        <row r="34">
          <cell r="A34" t="str">
            <v>Roskilde</v>
          </cell>
          <cell r="B34">
            <v>219158</v>
          </cell>
          <cell r="C34">
            <v>0.96666666666666679</v>
          </cell>
          <cell r="D34">
            <v>3.3</v>
          </cell>
          <cell r="E34">
            <v>15.8</v>
          </cell>
          <cell r="F34">
            <v>12.5</v>
          </cell>
        </row>
        <row r="35">
          <cell r="A35" t="str">
            <v>Solrød</v>
          </cell>
          <cell r="B35">
            <v>234748</v>
          </cell>
          <cell r="C35">
            <v>1.0916666666666666</v>
          </cell>
          <cell r="D35">
            <v>2.2999999999999998</v>
          </cell>
          <cell r="E35">
            <v>10.7</v>
          </cell>
          <cell r="F35">
            <v>11.1</v>
          </cell>
        </row>
        <row r="36">
          <cell r="A36" t="str">
            <v>Faxe</v>
          </cell>
          <cell r="B36">
            <v>191067</v>
          </cell>
          <cell r="C36">
            <v>1.5250000000000001</v>
          </cell>
          <cell r="D36">
            <v>3.2</v>
          </cell>
          <cell r="E36">
            <v>13</v>
          </cell>
          <cell r="F36">
            <v>13.6</v>
          </cell>
        </row>
        <row r="37">
          <cell r="A37" t="str">
            <v>Guldborgsund</v>
          </cell>
          <cell r="B37">
            <v>173408</v>
          </cell>
          <cell r="C37">
            <v>1.416666666666667</v>
          </cell>
          <cell r="D37">
            <v>5.6</v>
          </cell>
          <cell r="E37">
            <v>17.8</v>
          </cell>
          <cell r="F37">
            <v>12.9</v>
          </cell>
        </row>
        <row r="38">
          <cell r="A38" t="str">
            <v>Holbæk</v>
          </cell>
          <cell r="B38">
            <v>195562</v>
          </cell>
          <cell r="C38">
            <v>1.416666666666667</v>
          </cell>
          <cell r="D38">
            <v>4</v>
          </cell>
          <cell r="E38">
            <v>15.8</v>
          </cell>
          <cell r="F38">
            <v>13.7</v>
          </cell>
        </row>
        <row r="39">
          <cell r="A39" t="str">
            <v>Kalundborg</v>
          </cell>
          <cell r="B39">
            <v>189511</v>
          </cell>
          <cell r="C39">
            <v>1.5083333333333335</v>
          </cell>
          <cell r="D39">
            <v>3.5</v>
          </cell>
          <cell r="E39">
            <v>16</v>
          </cell>
          <cell r="F39">
            <v>15.2</v>
          </cell>
        </row>
        <row r="40">
          <cell r="A40" t="str">
            <v>Lolland</v>
          </cell>
          <cell r="B40">
            <v>168257</v>
          </cell>
          <cell r="C40">
            <v>2.6916666666666664</v>
          </cell>
          <cell r="D40">
            <v>5.0999999999999996</v>
          </cell>
          <cell r="E40">
            <v>22</v>
          </cell>
          <cell r="F40">
            <v>13.2</v>
          </cell>
        </row>
        <row r="41">
          <cell r="A41" t="str">
            <v>Næstved</v>
          </cell>
          <cell r="B41">
            <v>192912</v>
          </cell>
          <cell r="C41">
            <v>1.6416666666666666</v>
          </cell>
          <cell r="D41">
            <v>2.7</v>
          </cell>
          <cell r="E41">
            <v>15.1</v>
          </cell>
          <cell r="F41">
            <v>14.2</v>
          </cell>
        </row>
        <row r="42">
          <cell r="A42" t="str">
            <v>Odsherred</v>
          </cell>
          <cell r="B42">
            <v>180222</v>
          </cell>
          <cell r="C42">
            <v>1.9666666666666668</v>
          </cell>
          <cell r="D42">
            <v>3.4</v>
          </cell>
          <cell r="E42">
            <v>17.2</v>
          </cell>
          <cell r="F42">
            <v>10.9</v>
          </cell>
        </row>
        <row r="43">
          <cell r="A43" t="str">
            <v>Ringsted</v>
          </cell>
          <cell r="B43">
            <v>197182</v>
          </cell>
          <cell r="C43">
            <v>1.291666666666667</v>
          </cell>
          <cell r="D43">
            <v>4.9000000000000004</v>
          </cell>
          <cell r="E43">
            <v>14.5</v>
          </cell>
          <cell r="F43">
            <v>14.8</v>
          </cell>
        </row>
        <row r="44">
          <cell r="A44" t="str">
            <v>Slagelse</v>
          </cell>
          <cell r="B44">
            <v>186917</v>
          </cell>
          <cell r="C44">
            <v>2.0833333333333335</v>
          </cell>
          <cell r="D44">
            <v>4.2</v>
          </cell>
          <cell r="E44">
            <v>17.899999999999999</v>
          </cell>
          <cell r="F44">
            <v>12.3</v>
          </cell>
        </row>
        <row r="45">
          <cell r="A45" t="str">
            <v>Sorø</v>
          </cell>
          <cell r="B45">
            <v>195094</v>
          </cell>
          <cell r="C45">
            <v>1.3500000000000003</v>
          </cell>
          <cell r="D45">
            <v>2.4</v>
          </cell>
          <cell r="E45">
            <v>12.3</v>
          </cell>
          <cell r="F45">
            <v>16</v>
          </cell>
        </row>
        <row r="46">
          <cell r="A46" t="str">
            <v>Stevns</v>
          </cell>
          <cell r="B46">
            <v>198010</v>
          </cell>
          <cell r="C46">
            <v>1.3916666666666668</v>
          </cell>
          <cell r="D46">
            <v>2.9</v>
          </cell>
          <cell r="E46">
            <v>12.2</v>
          </cell>
          <cell r="F46">
            <v>14.2</v>
          </cell>
        </row>
        <row r="47">
          <cell r="A47" t="str">
            <v>Vordingborg</v>
          </cell>
          <cell r="B47">
            <v>181859</v>
          </cell>
          <cell r="C47">
            <v>1.4666666666666668</v>
          </cell>
          <cell r="D47">
            <v>3.2</v>
          </cell>
          <cell r="E47">
            <v>19.8</v>
          </cell>
          <cell r="F47">
            <v>14.2</v>
          </cell>
        </row>
        <row r="48">
          <cell r="A48" t="str">
            <v>Assens</v>
          </cell>
          <cell r="B48">
            <v>184591</v>
          </cell>
          <cell r="C48">
            <v>2.0083333333333333</v>
          </cell>
          <cell r="D48">
            <v>2.8</v>
          </cell>
          <cell r="E48">
            <v>11</v>
          </cell>
          <cell r="F48">
            <v>14.9</v>
          </cell>
        </row>
        <row r="49">
          <cell r="A49" t="str">
            <v>Faaborg-Midtfyn</v>
          </cell>
          <cell r="B49">
            <v>183691</v>
          </cell>
          <cell r="C49">
            <v>1.7166666666666666</v>
          </cell>
          <cell r="D49">
            <v>3.7</v>
          </cell>
          <cell r="E49">
            <v>11.9</v>
          </cell>
          <cell r="F49">
            <v>10.199999999999999</v>
          </cell>
        </row>
        <row r="50">
          <cell r="A50" t="str">
            <v>Kerteminde</v>
          </cell>
          <cell r="B50">
            <v>190155</v>
          </cell>
          <cell r="C50">
            <v>2.125</v>
          </cell>
          <cell r="D50">
            <v>2.1</v>
          </cell>
          <cell r="E50">
            <v>11.2</v>
          </cell>
          <cell r="F50">
            <v>9.8000000000000007</v>
          </cell>
        </row>
        <row r="51">
          <cell r="A51" t="str">
            <v>Langeland</v>
          </cell>
          <cell r="B51">
            <v>165598</v>
          </cell>
          <cell r="C51">
            <v>1.833333333333333</v>
          </cell>
          <cell r="D51">
            <v>2.8</v>
          </cell>
          <cell r="E51">
            <v>20.9</v>
          </cell>
          <cell r="F51">
            <v>12.9</v>
          </cell>
        </row>
        <row r="52">
          <cell r="A52" t="str">
            <v>Middelfart</v>
          </cell>
          <cell r="B52">
            <v>197333</v>
          </cell>
          <cell r="C52">
            <v>1.175</v>
          </cell>
          <cell r="D52">
            <v>4.5</v>
          </cell>
          <cell r="E52">
            <v>10.6</v>
          </cell>
          <cell r="F52">
            <v>12.9</v>
          </cell>
        </row>
        <row r="53">
          <cell r="A53" t="str">
            <v>Nordfyns</v>
          </cell>
          <cell r="B53">
            <v>184924</v>
          </cell>
          <cell r="C53">
            <v>2.0416666666666665</v>
          </cell>
          <cell r="D53">
            <v>3.1</v>
          </cell>
          <cell r="E53">
            <v>13</v>
          </cell>
          <cell r="F53">
            <v>13.3</v>
          </cell>
        </row>
        <row r="54">
          <cell r="A54" t="str">
            <v>Nyborg</v>
          </cell>
          <cell r="B54">
            <v>185598</v>
          </cell>
          <cell r="C54">
            <v>1.7916666666666667</v>
          </cell>
          <cell r="D54">
            <v>5.9</v>
          </cell>
          <cell r="E54">
            <v>11.5</v>
          </cell>
          <cell r="F54">
            <v>13.1</v>
          </cell>
        </row>
        <row r="55">
          <cell r="A55" t="str">
            <v>Odense</v>
          </cell>
          <cell r="B55">
            <v>186960</v>
          </cell>
          <cell r="C55">
            <v>1.9833333333333332</v>
          </cell>
          <cell r="D55">
            <v>6.7</v>
          </cell>
          <cell r="E55">
            <v>21.1</v>
          </cell>
          <cell r="F55">
            <v>13.6</v>
          </cell>
        </row>
        <row r="56">
          <cell r="A56" t="str">
            <v>Svendborg</v>
          </cell>
          <cell r="B56">
            <v>189217</v>
          </cell>
          <cell r="C56">
            <v>1.7166666666666666</v>
          </cell>
          <cell r="D56">
            <v>4.3</v>
          </cell>
          <cell r="E56">
            <v>15.1</v>
          </cell>
          <cell r="F56">
            <v>14.3</v>
          </cell>
        </row>
        <row r="57">
          <cell r="A57" t="str">
            <v>Ærø</v>
          </cell>
          <cell r="B57">
            <v>174333</v>
          </cell>
          <cell r="C57">
            <v>0.74166666666666659</v>
          </cell>
          <cell r="D57">
            <v>0.9</v>
          </cell>
          <cell r="E57">
            <v>14.9</v>
          </cell>
          <cell r="F57">
            <v>8.1999999999999993</v>
          </cell>
        </row>
        <row r="58">
          <cell r="A58" t="str">
            <v>Billund</v>
          </cell>
          <cell r="B58">
            <v>195230</v>
          </cell>
          <cell r="C58">
            <v>0.6</v>
          </cell>
          <cell r="D58">
            <v>4</v>
          </cell>
          <cell r="E58">
            <v>11.6</v>
          </cell>
          <cell r="F58">
            <v>12.4</v>
          </cell>
        </row>
        <row r="59">
          <cell r="A59" t="str">
            <v>Esbjerg</v>
          </cell>
          <cell r="B59">
            <v>192786</v>
          </cell>
          <cell r="C59">
            <v>1.1333333333333331</v>
          </cell>
          <cell r="D59">
            <v>6.4</v>
          </cell>
          <cell r="E59">
            <v>16.5</v>
          </cell>
          <cell r="F59">
            <v>13.3</v>
          </cell>
        </row>
        <row r="60">
          <cell r="A60" t="str">
            <v>Fanø</v>
          </cell>
          <cell r="B60">
            <v>215419</v>
          </cell>
          <cell r="C60">
            <v>0.8583333333333335</v>
          </cell>
          <cell r="D60">
            <v>2.7</v>
          </cell>
          <cell r="E60">
            <v>10.3</v>
          </cell>
          <cell r="F60">
            <v>14.6</v>
          </cell>
        </row>
        <row r="61">
          <cell r="A61" t="str">
            <v>Fredericia</v>
          </cell>
          <cell r="B61">
            <v>191378</v>
          </cell>
          <cell r="C61">
            <v>1.6416666666666668</v>
          </cell>
          <cell r="D61">
            <v>5</v>
          </cell>
          <cell r="E61">
            <v>13.2</v>
          </cell>
          <cell r="F61">
            <v>12.4</v>
          </cell>
        </row>
        <row r="62">
          <cell r="A62" t="str">
            <v>Haderslev</v>
          </cell>
          <cell r="B62">
            <v>182598</v>
          </cell>
          <cell r="C62">
            <v>1.5249999999999997</v>
          </cell>
          <cell r="D62">
            <v>3.8</v>
          </cell>
          <cell r="E62">
            <v>15.9</v>
          </cell>
          <cell r="F62">
            <v>11.9</v>
          </cell>
        </row>
        <row r="63">
          <cell r="A63" t="str">
            <v>Kolding</v>
          </cell>
          <cell r="B63">
            <v>198340</v>
          </cell>
          <cell r="C63">
            <v>1.4333333333333336</v>
          </cell>
          <cell r="D63">
            <v>4.2</v>
          </cell>
          <cell r="E63">
            <v>14.2</v>
          </cell>
          <cell r="F63">
            <v>13.7</v>
          </cell>
        </row>
        <row r="64">
          <cell r="A64" t="str">
            <v>Sønderborg</v>
          </cell>
          <cell r="B64">
            <v>184455</v>
          </cell>
          <cell r="C64">
            <v>1.5250000000000001</v>
          </cell>
          <cell r="D64">
            <v>4.9000000000000004</v>
          </cell>
          <cell r="E64">
            <v>15.2</v>
          </cell>
          <cell r="F64">
            <v>12</v>
          </cell>
        </row>
        <row r="65">
          <cell r="A65" t="str">
            <v>Tønder</v>
          </cell>
          <cell r="B65">
            <v>173996</v>
          </cell>
          <cell r="C65">
            <v>1.3833333333333337</v>
          </cell>
          <cell r="D65">
            <v>4.8</v>
          </cell>
          <cell r="E65">
            <v>21.7</v>
          </cell>
          <cell r="F65">
            <v>12.4</v>
          </cell>
        </row>
        <row r="66">
          <cell r="A66" t="str">
            <v>Varde</v>
          </cell>
          <cell r="B66">
            <v>188050</v>
          </cell>
          <cell r="C66">
            <v>0.87500000000000011</v>
          </cell>
          <cell r="D66">
            <v>3.3</v>
          </cell>
          <cell r="E66">
            <v>15.7</v>
          </cell>
          <cell r="F66">
            <v>10</v>
          </cell>
        </row>
        <row r="67">
          <cell r="A67" t="str">
            <v>Vejen</v>
          </cell>
          <cell r="B67">
            <v>181892</v>
          </cell>
          <cell r="C67">
            <v>1.075</v>
          </cell>
          <cell r="D67">
            <v>3.6</v>
          </cell>
          <cell r="E67">
            <v>14.7</v>
          </cell>
          <cell r="F67">
            <v>13.9</v>
          </cell>
        </row>
        <row r="68">
          <cell r="A68" t="str">
            <v>Vejle</v>
          </cell>
          <cell r="B68">
            <v>201780</v>
          </cell>
          <cell r="C68">
            <v>1.1416666666666666</v>
          </cell>
          <cell r="D68">
            <v>4</v>
          </cell>
          <cell r="E68">
            <v>15.2</v>
          </cell>
          <cell r="F68">
            <v>13.3</v>
          </cell>
        </row>
        <row r="69">
          <cell r="A69" t="str">
            <v>Aabenraa</v>
          </cell>
          <cell r="B69">
            <v>184117</v>
          </cell>
          <cell r="C69">
            <v>1.7416666666666669</v>
          </cell>
          <cell r="D69">
            <v>6.1</v>
          </cell>
          <cell r="E69">
            <v>18.399999999999999</v>
          </cell>
          <cell r="F69">
            <v>13.2</v>
          </cell>
        </row>
        <row r="70">
          <cell r="A70" t="str">
            <v>Favrskov</v>
          </cell>
          <cell r="B70">
            <v>204412</v>
          </cell>
          <cell r="C70">
            <v>1.0666666666666667</v>
          </cell>
          <cell r="D70">
            <v>3.1</v>
          </cell>
          <cell r="E70">
            <v>8.1999999999999993</v>
          </cell>
          <cell r="F70">
            <v>12.3</v>
          </cell>
        </row>
        <row r="71">
          <cell r="A71" t="str">
            <v>Hedensted</v>
          </cell>
          <cell r="B71">
            <v>194684</v>
          </cell>
          <cell r="C71">
            <v>0.92500000000000027</v>
          </cell>
          <cell r="D71">
            <v>2.2999999999999998</v>
          </cell>
          <cell r="E71">
            <v>11.7</v>
          </cell>
          <cell r="F71">
            <v>10.9</v>
          </cell>
        </row>
        <row r="72">
          <cell r="A72" t="str">
            <v>Horsens</v>
          </cell>
          <cell r="B72">
            <v>193460</v>
          </cell>
          <cell r="C72">
            <v>1.6333333333333331</v>
          </cell>
          <cell r="D72">
            <v>5.6</v>
          </cell>
          <cell r="E72">
            <v>14.7</v>
          </cell>
          <cell r="F72">
            <v>14</v>
          </cell>
        </row>
        <row r="73">
          <cell r="A73" t="str">
            <v>Norddjurs</v>
          </cell>
          <cell r="B73">
            <v>180328</v>
          </cell>
          <cell r="C73">
            <v>1.3916666666666666</v>
          </cell>
          <cell r="D73">
            <v>4.4000000000000004</v>
          </cell>
          <cell r="E73">
            <v>20.2</v>
          </cell>
          <cell r="F73">
            <v>13.5</v>
          </cell>
        </row>
        <row r="74">
          <cell r="A74" t="str">
            <v>Odder</v>
          </cell>
          <cell r="B74">
            <v>204311</v>
          </cell>
          <cell r="C74">
            <v>1.1916666666666664</v>
          </cell>
          <cell r="D74">
            <v>2.6</v>
          </cell>
          <cell r="E74">
            <v>11.2</v>
          </cell>
          <cell r="F74">
            <v>13.9</v>
          </cell>
        </row>
        <row r="75">
          <cell r="A75" t="str">
            <v>Randers</v>
          </cell>
          <cell r="B75">
            <v>185608</v>
          </cell>
          <cell r="C75">
            <v>1.5666666666666664</v>
          </cell>
          <cell r="D75">
            <v>5.2</v>
          </cell>
          <cell r="E75">
            <v>16.600000000000001</v>
          </cell>
          <cell r="F75">
            <v>12.9</v>
          </cell>
        </row>
        <row r="76">
          <cell r="A76" t="str">
            <v>Samsø</v>
          </cell>
          <cell r="B76">
            <v>178054</v>
          </cell>
          <cell r="C76">
            <v>1.2083333333333333</v>
          </cell>
          <cell r="D76">
            <v>2.8</v>
          </cell>
          <cell r="E76">
            <v>23.2</v>
          </cell>
          <cell r="F76">
            <v>10.5</v>
          </cell>
        </row>
        <row r="77">
          <cell r="A77" t="str">
            <v>Silkeborg</v>
          </cell>
          <cell r="B77">
            <v>196924</v>
          </cell>
          <cell r="C77">
            <v>1.3500000000000003</v>
          </cell>
          <cell r="D77">
            <v>3.3</v>
          </cell>
          <cell r="E77">
            <v>12.9</v>
          </cell>
          <cell r="F77">
            <v>12.6</v>
          </cell>
        </row>
        <row r="78">
          <cell r="A78" t="str">
            <v>Skanderborg</v>
          </cell>
          <cell r="B78">
            <v>217897</v>
          </cell>
          <cell r="C78">
            <v>0.85833333333333339</v>
          </cell>
          <cell r="D78">
            <v>2.5</v>
          </cell>
          <cell r="E78">
            <v>8.1999999999999993</v>
          </cell>
          <cell r="F78">
            <v>12.3</v>
          </cell>
        </row>
        <row r="79">
          <cell r="A79" t="str">
            <v>Syddjurs</v>
          </cell>
          <cell r="B79">
            <v>195670</v>
          </cell>
          <cell r="C79">
            <v>1.4916666666666665</v>
          </cell>
          <cell r="D79">
            <v>2.2000000000000002</v>
          </cell>
          <cell r="E79">
            <v>13.5</v>
          </cell>
          <cell r="F79">
            <v>12.1</v>
          </cell>
        </row>
        <row r="80">
          <cell r="A80" t="str">
            <v>Aarhus</v>
          </cell>
          <cell r="B80">
            <v>196346</v>
          </cell>
          <cell r="C80">
            <v>1.3083333333333336</v>
          </cell>
          <cell r="D80">
            <v>5.3</v>
          </cell>
          <cell r="E80">
            <v>19.5</v>
          </cell>
          <cell r="F80">
            <v>13.3</v>
          </cell>
        </row>
        <row r="81">
          <cell r="A81" t="str">
            <v>Herning</v>
          </cell>
          <cell r="B81">
            <v>199171</v>
          </cell>
          <cell r="C81">
            <v>1.3583333333333336</v>
          </cell>
          <cell r="D81">
            <v>3</v>
          </cell>
          <cell r="E81">
            <v>15</v>
          </cell>
          <cell r="F81">
            <v>11.8</v>
          </cell>
        </row>
        <row r="82">
          <cell r="A82" t="str">
            <v>Holstebro</v>
          </cell>
          <cell r="B82">
            <v>195009</v>
          </cell>
          <cell r="C82">
            <v>1.2583333333333331</v>
          </cell>
          <cell r="D82">
            <v>4.5999999999999996</v>
          </cell>
          <cell r="E82">
            <v>14.5</v>
          </cell>
          <cell r="F82">
            <v>12.1</v>
          </cell>
        </row>
        <row r="83">
          <cell r="A83" t="str">
            <v>Ikast-Brande</v>
          </cell>
          <cell r="B83">
            <v>190432</v>
          </cell>
          <cell r="C83">
            <v>1.5333333333333332</v>
          </cell>
          <cell r="D83">
            <v>3.5</v>
          </cell>
          <cell r="E83">
            <v>14.7</v>
          </cell>
          <cell r="F83">
            <v>11.2</v>
          </cell>
        </row>
        <row r="84">
          <cell r="A84" t="str">
            <v>Lemvig</v>
          </cell>
          <cell r="B84">
            <v>189387</v>
          </cell>
          <cell r="C84">
            <v>1.1833333333333331</v>
          </cell>
          <cell r="D84">
            <v>3.5</v>
          </cell>
          <cell r="E84">
            <v>15.1</v>
          </cell>
          <cell r="F84">
            <v>7.2</v>
          </cell>
        </row>
        <row r="85">
          <cell r="A85" t="str">
            <v>Ringkøbing-Skjern</v>
          </cell>
          <cell r="B85">
            <v>191423</v>
          </cell>
          <cell r="C85">
            <v>1.2999999999999998</v>
          </cell>
          <cell r="D85">
            <v>3</v>
          </cell>
          <cell r="E85">
            <v>13.4</v>
          </cell>
          <cell r="F85">
            <v>10.9</v>
          </cell>
        </row>
        <row r="86">
          <cell r="A86" t="str">
            <v>Skive</v>
          </cell>
          <cell r="B86">
            <v>183229</v>
          </cell>
          <cell r="C86">
            <v>1.4916666666666669</v>
          </cell>
          <cell r="D86">
            <v>3.1</v>
          </cell>
          <cell r="E86">
            <v>14.9</v>
          </cell>
          <cell r="F86">
            <v>10.3</v>
          </cell>
        </row>
        <row r="87">
          <cell r="A87" t="str">
            <v>Struer</v>
          </cell>
          <cell r="B87">
            <v>188350</v>
          </cell>
          <cell r="C87">
            <v>1.4916666666666669</v>
          </cell>
          <cell r="D87">
            <v>3</v>
          </cell>
          <cell r="E87">
            <v>16.399999999999999</v>
          </cell>
          <cell r="F87">
            <v>11.5</v>
          </cell>
        </row>
        <row r="88">
          <cell r="A88" t="str">
            <v>Viborg</v>
          </cell>
          <cell r="B88">
            <v>194133</v>
          </cell>
          <cell r="C88">
            <v>1.3250000000000002</v>
          </cell>
          <cell r="D88">
            <v>2.9</v>
          </cell>
          <cell r="E88">
            <v>14.6</v>
          </cell>
          <cell r="F88">
            <v>12.8</v>
          </cell>
        </row>
        <row r="89">
          <cell r="A89" t="str">
            <v>Brønderslev</v>
          </cell>
          <cell r="B89">
            <v>180932</v>
          </cell>
          <cell r="C89">
            <v>1.4750000000000003</v>
          </cell>
          <cell r="D89">
            <v>3.9</v>
          </cell>
          <cell r="E89">
            <v>16.399999999999999</v>
          </cell>
          <cell r="F89">
            <v>11.7</v>
          </cell>
        </row>
        <row r="90">
          <cell r="A90" t="str">
            <v>Frederikshavn</v>
          </cell>
          <cell r="B90">
            <v>185770</v>
          </cell>
          <cell r="C90">
            <v>1.8416666666666668</v>
          </cell>
          <cell r="D90">
            <v>3.3</v>
          </cell>
          <cell r="E90">
            <v>14.8</v>
          </cell>
          <cell r="F90">
            <v>13.1</v>
          </cell>
        </row>
        <row r="91">
          <cell r="A91" t="str">
            <v>Hjørring</v>
          </cell>
          <cell r="B91">
            <v>183635</v>
          </cell>
          <cell r="C91">
            <v>1.7249999999999999</v>
          </cell>
          <cell r="D91">
            <v>3.6</v>
          </cell>
          <cell r="E91">
            <v>20.3</v>
          </cell>
          <cell r="F91">
            <v>12.1</v>
          </cell>
        </row>
        <row r="92">
          <cell r="A92" t="str">
            <v>Jammerbugt</v>
          </cell>
          <cell r="B92">
            <v>185213</v>
          </cell>
          <cell r="C92">
            <v>1.2916666666666665</v>
          </cell>
          <cell r="D92">
            <v>3.1</v>
          </cell>
          <cell r="E92">
            <v>16.5</v>
          </cell>
          <cell r="F92">
            <v>12.6</v>
          </cell>
        </row>
        <row r="93">
          <cell r="A93" t="str">
            <v>Læsø</v>
          </cell>
          <cell r="B93">
            <v>176809</v>
          </cell>
          <cell r="C93">
            <v>0.56666666666666676</v>
          </cell>
          <cell r="D93">
            <v>3.1</v>
          </cell>
          <cell r="E93">
            <v>18.5</v>
          </cell>
          <cell r="F93">
            <v>15.6</v>
          </cell>
        </row>
        <row r="94">
          <cell r="A94" t="str">
            <v>Mariagerfjord</v>
          </cell>
          <cell r="B94">
            <v>184920</v>
          </cell>
          <cell r="C94">
            <v>1.3333333333333333</v>
          </cell>
          <cell r="D94">
            <v>3.4</v>
          </cell>
          <cell r="E94">
            <v>15.7</v>
          </cell>
          <cell r="F94">
            <v>13</v>
          </cell>
        </row>
        <row r="95">
          <cell r="A95" t="str">
            <v>Morsø</v>
          </cell>
          <cell r="B95">
            <v>174164</v>
          </cell>
          <cell r="C95">
            <v>2.0833333333333335</v>
          </cell>
          <cell r="D95">
            <v>2.9</v>
          </cell>
          <cell r="E95">
            <v>19.7</v>
          </cell>
          <cell r="F95">
            <v>8.8000000000000007</v>
          </cell>
        </row>
        <row r="96">
          <cell r="A96" t="str">
            <v>Rebild</v>
          </cell>
          <cell r="B96">
            <v>198058</v>
          </cell>
          <cell r="C96">
            <v>1.125</v>
          </cell>
          <cell r="D96">
            <v>1.9</v>
          </cell>
          <cell r="E96">
            <v>12.8</v>
          </cell>
          <cell r="F96">
            <v>11.7</v>
          </cell>
        </row>
        <row r="97">
          <cell r="A97" t="str">
            <v>Thisted</v>
          </cell>
          <cell r="B97">
            <v>181162</v>
          </cell>
          <cell r="C97">
            <v>1.1333333333333333</v>
          </cell>
          <cell r="D97">
            <v>3.6</v>
          </cell>
          <cell r="E97">
            <v>17.899999999999999</v>
          </cell>
          <cell r="F97">
            <v>10.7</v>
          </cell>
        </row>
        <row r="98">
          <cell r="A98" t="str">
            <v>Vesthimmerlands</v>
          </cell>
          <cell r="B98">
            <v>177831</v>
          </cell>
          <cell r="C98">
            <v>1.3166666666666667</v>
          </cell>
          <cell r="D98">
            <v>3.3</v>
          </cell>
          <cell r="E98">
            <v>17.399999999999999</v>
          </cell>
          <cell r="F98">
            <v>11.9</v>
          </cell>
        </row>
        <row r="99">
          <cell r="A99" t="str">
            <v>Aalborg</v>
          </cell>
          <cell r="B99">
            <v>187797</v>
          </cell>
          <cell r="C99">
            <v>1.4916666666666669</v>
          </cell>
          <cell r="D99">
            <v>4.4000000000000004</v>
          </cell>
          <cell r="E99">
            <v>16.600000000000001</v>
          </cell>
          <cell r="F99">
            <v>12.1</v>
          </cell>
        </row>
      </sheetData>
      <sheetData sheetId="4">
        <row r="2">
          <cell r="A2" t="str">
            <v>København</v>
          </cell>
          <cell r="B2">
            <v>209991</v>
          </cell>
          <cell r="C2">
            <v>1.2249999999999999</v>
          </cell>
          <cell r="D2">
            <v>6.4</v>
          </cell>
          <cell r="E2">
            <v>40.6</v>
          </cell>
          <cell r="F2">
            <v>20.8</v>
          </cell>
        </row>
        <row r="3">
          <cell r="A3" t="str">
            <v>Frederiksberg</v>
          </cell>
          <cell r="B3">
            <v>252988</v>
          </cell>
          <cell r="C3">
            <v>1.075</v>
          </cell>
          <cell r="D3">
            <v>2.2000000000000002</v>
          </cell>
          <cell r="E3">
            <v>26.4</v>
          </cell>
          <cell r="F3">
            <v>16.899999999999999</v>
          </cell>
        </row>
        <row r="4">
          <cell r="A4" t="str">
            <v>Dragør</v>
          </cell>
          <cell r="B4">
            <v>289465</v>
          </cell>
          <cell r="C4">
            <v>0.79166666666666663</v>
          </cell>
          <cell r="D4">
            <v>0.9</v>
          </cell>
          <cell r="E4">
            <v>10.5</v>
          </cell>
          <cell r="F4">
            <v>7.5</v>
          </cell>
        </row>
        <row r="5">
          <cell r="A5" t="str">
            <v>Tårnby</v>
          </cell>
          <cell r="B5">
            <v>227877</v>
          </cell>
          <cell r="C5">
            <v>1.3166666666666667</v>
          </cell>
          <cell r="D5">
            <v>4</v>
          </cell>
          <cell r="E5">
            <v>17</v>
          </cell>
          <cell r="F5">
            <v>14</v>
          </cell>
        </row>
        <row r="6">
          <cell r="A6" t="str">
            <v>Albertslund</v>
          </cell>
          <cell r="B6">
            <v>196771</v>
          </cell>
          <cell r="C6">
            <v>1.55</v>
          </cell>
          <cell r="D6">
            <v>6.1</v>
          </cell>
          <cell r="E6">
            <v>34.299999999999997</v>
          </cell>
          <cell r="F6">
            <v>15.9</v>
          </cell>
        </row>
        <row r="7">
          <cell r="A7" t="str">
            <v>Ballerup</v>
          </cell>
          <cell r="B7">
            <v>223323</v>
          </cell>
          <cell r="C7">
            <v>0.9</v>
          </cell>
          <cell r="D7">
            <v>3.6</v>
          </cell>
          <cell r="E7">
            <v>17.3</v>
          </cell>
          <cell r="F7">
            <v>13.3</v>
          </cell>
        </row>
        <row r="8">
          <cell r="A8" t="str">
            <v>Brøndby</v>
          </cell>
          <cell r="B8">
            <v>197052</v>
          </cell>
          <cell r="C8">
            <v>1.1583333333333334</v>
          </cell>
          <cell r="D8">
            <v>7</v>
          </cell>
          <cell r="E8">
            <v>31</v>
          </cell>
          <cell r="F8">
            <v>14.3</v>
          </cell>
        </row>
        <row r="9">
          <cell r="A9" t="str">
            <v>Gentofte</v>
          </cell>
          <cell r="B9">
            <v>425302</v>
          </cell>
          <cell r="C9">
            <v>0.78333333333333321</v>
          </cell>
          <cell r="D9">
            <v>1.7</v>
          </cell>
          <cell r="E9">
            <v>20.5</v>
          </cell>
          <cell r="F9">
            <v>15.7</v>
          </cell>
        </row>
        <row r="10">
          <cell r="A10" t="str">
            <v>Gladsaxe</v>
          </cell>
          <cell r="B10">
            <v>235249</v>
          </cell>
          <cell r="C10">
            <v>1.1916666666666664</v>
          </cell>
          <cell r="D10">
            <v>2.8</v>
          </cell>
          <cell r="E10">
            <v>21.8</v>
          </cell>
          <cell r="F10">
            <v>14.9</v>
          </cell>
        </row>
        <row r="11">
          <cell r="A11" t="str">
            <v>Glostrup</v>
          </cell>
          <cell r="B11">
            <v>219926</v>
          </cell>
          <cell r="C11">
            <v>1.0000000000000002</v>
          </cell>
          <cell r="D11">
            <v>5.6</v>
          </cell>
          <cell r="E11">
            <v>19.100000000000001</v>
          </cell>
          <cell r="F11">
            <v>17.7</v>
          </cell>
        </row>
        <row r="12">
          <cell r="A12" t="str">
            <v>Herlev</v>
          </cell>
          <cell r="B12">
            <v>220790</v>
          </cell>
          <cell r="C12">
            <v>1.0333333333333334</v>
          </cell>
          <cell r="D12">
            <v>3.8</v>
          </cell>
          <cell r="E12">
            <v>16</v>
          </cell>
          <cell r="F12">
            <v>14.5</v>
          </cell>
        </row>
        <row r="13">
          <cell r="A13" t="str">
            <v>Hvidovre</v>
          </cell>
          <cell r="B13">
            <v>213854</v>
          </cell>
          <cell r="C13">
            <v>1</v>
          </cell>
          <cell r="D13">
            <v>4.7</v>
          </cell>
          <cell r="E13">
            <v>20.9</v>
          </cell>
          <cell r="F13">
            <v>17.2</v>
          </cell>
        </row>
        <row r="14">
          <cell r="A14" t="str">
            <v>Høje-Taastrup</v>
          </cell>
          <cell r="B14">
            <v>212484</v>
          </cell>
          <cell r="C14">
            <v>1.6583333333333332</v>
          </cell>
          <cell r="D14">
            <v>3.8</v>
          </cell>
          <cell r="E14">
            <v>27</v>
          </cell>
          <cell r="F14">
            <v>15.2</v>
          </cell>
        </row>
        <row r="15">
          <cell r="A15" t="str">
            <v>Ishøj</v>
          </cell>
          <cell r="B15">
            <v>193760</v>
          </cell>
          <cell r="C15">
            <v>2.2749999999999999</v>
          </cell>
          <cell r="D15">
            <v>6.1</v>
          </cell>
          <cell r="E15">
            <v>28.5</v>
          </cell>
          <cell r="F15">
            <v>14.6</v>
          </cell>
        </row>
        <row r="16">
          <cell r="A16" t="str">
            <v>Lyngby-Taarbæk</v>
          </cell>
          <cell r="B16">
            <v>321890</v>
          </cell>
          <cell r="C16">
            <v>0.61666666666666659</v>
          </cell>
          <cell r="D16">
            <v>2.7</v>
          </cell>
          <cell r="E16">
            <v>17.399999999999999</v>
          </cell>
          <cell r="F16">
            <v>13.4</v>
          </cell>
        </row>
        <row r="17">
          <cell r="A17" t="str">
            <v>Rødovre</v>
          </cell>
          <cell r="B17">
            <v>216505</v>
          </cell>
          <cell r="C17">
            <v>1.075</v>
          </cell>
          <cell r="D17">
            <v>3.9</v>
          </cell>
          <cell r="E17">
            <v>20.7</v>
          </cell>
          <cell r="F17">
            <v>17.3</v>
          </cell>
        </row>
        <row r="18">
          <cell r="A18" t="str">
            <v>Vallensbæk</v>
          </cell>
          <cell r="B18">
            <v>246651</v>
          </cell>
          <cell r="C18">
            <v>0.90000000000000024</v>
          </cell>
          <cell r="D18">
            <v>3.1</v>
          </cell>
          <cell r="E18">
            <v>17.899999999999999</v>
          </cell>
          <cell r="F18">
            <v>12.9</v>
          </cell>
        </row>
        <row r="19">
          <cell r="A19" t="str">
            <v>Allerød</v>
          </cell>
          <cell r="B19">
            <v>288485</v>
          </cell>
          <cell r="C19">
            <v>0.34166666666666656</v>
          </cell>
          <cell r="D19">
            <v>3.3</v>
          </cell>
          <cell r="E19">
            <v>8.6999999999999993</v>
          </cell>
          <cell r="F19">
            <v>11.3</v>
          </cell>
        </row>
        <row r="20">
          <cell r="A20" t="str">
            <v>Egedal</v>
          </cell>
          <cell r="B20">
            <v>256199</v>
          </cell>
          <cell r="C20">
            <v>0.58333333333333326</v>
          </cell>
          <cell r="D20">
            <v>1.1000000000000001</v>
          </cell>
          <cell r="E20">
            <v>8.8000000000000007</v>
          </cell>
          <cell r="F20">
            <v>13.2</v>
          </cell>
        </row>
        <row r="21">
          <cell r="A21" t="str">
            <v>Fredensborg</v>
          </cell>
          <cell r="B21">
            <v>268065</v>
          </cell>
          <cell r="C21">
            <v>0.8500000000000002</v>
          </cell>
          <cell r="D21">
            <v>2.2000000000000002</v>
          </cell>
          <cell r="E21">
            <v>15.4</v>
          </cell>
          <cell r="F21">
            <v>16.2</v>
          </cell>
        </row>
        <row r="22">
          <cell r="A22" t="str">
            <v>Frederikssund</v>
          </cell>
          <cell r="B22">
            <v>227244</v>
          </cell>
          <cell r="C22">
            <v>0.90833333333333355</v>
          </cell>
          <cell r="D22">
            <v>4.3</v>
          </cell>
          <cell r="E22">
            <v>13.5</v>
          </cell>
          <cell r="F22">
            <v>14.6</v>
          </cell>
        </row>
        <row r="23">
          <cell r="A23" t="str">
            <v>Furesø</v>
          </cell>
          <cell r="B23">
            <v>285128</v>
          </cell>
          <cell r="C23">
            <v>0.92500000000000027</v>
          </cell>
          <cell r="D23">
            <v>2.1</v>
          </cell>
          <cell r="E23">
            <v>13.1</v>
          </cell>
          <cell r="F23">
            <v>12.9</v>
          </cell>
        </row>
        <row r="24">
          <cell r="A24" t="str">
            <v>Gribskov</v>
          </cell>
          <cell r="B24">
            <v>232054</v>
          </cell>
          <cell r="C24">
            <v>0.58333333333333337</v>
          </cell>
          <cell r="D24">
            <v>2.7</v>
          </cell>
          <cell r="E24">
            <v>13.7</v>
          </cell>
          <cell r="F24">
            <v>14.9</v>
          </cell>
        </row>
        <row r="25">
          <cell r="A25" t="str">
            <v>Halsnæs</v>
          </cell>
          <cell r="B25">
            <v>210450</v>
          </cell>
          <cell r="C25">
            <v>0.87500000000000033</v>
          </cell>
          <cell r="D25">
            <v>3.3</v>
          </cell>
          <cell r="E25">
            <v>16.7</v>
          </cell>
          <cell r="F25">
            <v>16.399999999999999</v>
          </cell>
        </row>
        <row r="26">
          <cell r="A26" t="str">
            <v>Helsingør</v>
          </cell>
          <cell r="B26">
            <v>239974</v>
          </cell>
          <cell r="C26">
            <v>1.0250000000000001</v>
          </cell>
          <cell r="D26">
            <v>4.8</v>
          </cell>
          <cell r="E26">
            <v>19.600000000000001</v>
          </cell>
          <cell r="F26">
            <v>15.4</v>
          </cell>
        </row>
        <row r="27">
          <cell r="A27" t="str">
            <v>Hillerød</v>
          </cell>
          <cell r="B27">
            <v>251272</v>
          </cell>
          <cell r="C27">
            <v>0.68333333333333324</v>
          </cell>
          <cell r="D27">
            <v>4</v>
          </cell>
          <cell r="E27">
            <v>13.3</v>
          </cell>
          <cell r="F27">
            <v>15.7</v>
          </cell>
        </row>
        <row r="28">
          <cell r="A28" t="str">
            <v>Hørsholm</v>
          </cell>
          <cell r="B28">
            <v>354864</v>
          </cell>
          <cell r="C28">
            <v>0.59166666666666656</v>
          </cell>
          <cell r="D28">
            <v>1.3</v>
          </cell>
          <cell r="E28">
            <v>12.7</v>
          </cell>
          <cell r="F28">
            <v>13.6</v>
          </cell>
        </row>
        <row r="29">
          <cell r="A29" t="str">
            <v>Rudersdal</v>
          </cell>
          <cell r="B29">
            <v>379354</v>
          </cell>
          <cell r="C29">
            <v>0.63333333333333319</v>
          </cell>
          <cell r="D29">
            <v>1.6</v>
          </cell>
          <cell r="E29">
            <v>11.7</v>
          </cell>
          <cell r="F29">
            <v>12.7</v>
          </cell>
        </row>
        <row r="30">
          <cell r="A30" t="str">
            <v>Bornholm</v>
          </cell>
          <cell r="B30">
            <v>189477</v>
          </cell>
          <cell r="C30">
            <v>1.0000000000000002</v>
          </cell>
          <cell r="D30">
            <v>4.5</v>
          </cell>
          <cell r="E30">
            <v>16.8</v>
          </cell>
          <cell r="F30">
            <v>16.399999999999999</v>
          </cell>
        </row>
        <row r="31">
          <cell r="A31" t="str">
            <v>Greve</v>
          </cell>
          <cell r="B31">
            <v>242508</v>
          </cell>
          <cell r="C31">
            <v>0.94166666666666687</v>
          </cell>
          <cell r="D31">
            <v>2.5</v>
          </cell>
          <cell r="E31">
            <v>17.399999999999999</v>
          </cell>
          <cell r="F31">
            <v>14.1</v>
          </cell>
        </row>
        <row r="32">
          <cell r="A32" t="str">
            <v>Køge</v>
          </cell>
          <cell r="B32">
            <v>221728</v>
          </cell>
          <cell r="C32">
            <v>0.95833333333333359</v>
          </cell>
          <cell r="D32">
            <v>2.8</v>
          </cell>
          <cell r="E32">
            <v>14.8</v>
          </cell>
          <cell r="F32">
            <v>17.399999999999999</v>
          </cell>
        </row>
        <row r="33">
          <cell r="A33" t="str">
            <v>Lejre</v>
          </cell>
          <cell r="B33">
            <v>238443</v>
          </cell>
          <cell r="C33">
            <v>0.54166666666666663</v>
          </cell>
          <cell r="D33">
            <v>1.6</v>
          </cell>
          <cell r="E33">
            <v>11.2</v>
          </cell>
          <cell r="F33">
            <v>14.7</v>
          </cell>
        </row>
        <row r="34">
          <cell r="A34" t="str">
            <v>Roskilde</v>
          </cell>
          <cell r="B34">
            <v>242144</v>
          </cell>
          <cell r="C34">
            <v>0.76666666666666672</v>
          </cell>
          <cell r="D34">
            <v>3.6</v>
          </cell>
          <cell r="E34">
            <v>17.399999999999999</v>
          </cell>
          <cell r="F34">
            <v>14.7</v>
          </cell>
        </row>
        <row r="35">
          <cell r="A35" t="str">
            <v>Solrød</v>
          </cell>
          <cell r="B35">
            <v>263333</v>
          </cell>
          <cell r="C35">
            <v>0.63333333333333319</v>
          </cell>
          <cell r="D35">
            <v>1.8</v>
          </cell>
          <cell r="E35">
            <v>11.8</v>
          </cell>
          <cell r="F35">
            <v>15.1</v>
          </cell>
        </row>
        <row r="36">
          <cell r="A36" t="str">
            <v>Faxe</v>
          </cell>
          <cell r="B36">
            <v>207107</v>
          </cell>
          <cell r="C36">
            <v>0.82500000000000007</v>
          </cell>
          <cell r="D36">
            <v>4</v>
          </cell>
          <cell r="E36">
            <v>16.600000000000001</v>
          </cell>
          <cell r="F36">
            <v>17.600000000000001</v>
          </cell>
        </row>
        <row r="37">
          <cell r="A37" t="str">
            <v>Guldborgsund</v>
          </cell>
          <cell r="B37">
            <v>193790</v>
          </cell>
          <cell r="C37">
            <v>1.0416666666666667</v>
          </cell>
          <cell r="D37">
            <v>5.7</v>
          </cell>
          <cell r="E37">
            <v>23</v>
          </cell>
          <cell r="F37">
            <v>13</v>
          </cell>
        </row>
        <row r="38">
          <cell r="A38" t="str">
            <v>Holbæk</v>
          </cell>
          <cell r="B38">
            <v>217027</v>
          </cell>
          <cell r="C38">
            <v>0.75</v>
          </cell>
          <cell r="D38">
            <v>3.5</v>
          </cell>
          <cell r="E38">
            <v>18</v>
          </cell>
          <cell r="F38">
            <v>15</v>
          </cell>
        </row>
        <row r="39">
          <cell r="A39" t="str">
            <v>Kalundborg</v>
          </cell>
          <cell r="B39">
            <v>211370</v>
          </cell>
          <cell r="C39">
            <v>0.90000000000000024</v>
          </cell>
          <cell r="D39">
            <v>3.8</v>
          </cell>
          <cell r="E39">
            <v>17.8</v>
          </cell>
          <cell r="F39">
            <v>17.3</v>
          </cell>
        </row>
        <row r="40">
          <cell r="A40" t="str">
            <v>Lolland</v>
          </cell>
          <cell r="B40">
            <v>184575</v>
          </cell>
          <cell r="C40">
            <v>1.7</v>
          </cell>
          <cell r="D40">
            <v>6.7</v>
          </cell>
          <cell r="E40">
            <v>25.8</v>
          </cell>
          <cell r="F40">
            <v>15</v>
          </cell>
        </row>
        <row r="41">
          <cell r="A41" t="str">
            <v>Næstved</v>
          </cell>
          <cell r="B41">
            <v>210156</v>
          </cell>
          <cell r="C41">
            <v>1.1666666666666663</v>
          </cell>
          <cell r="D41">
            <v>3.3</v>
          </cell>
          <cell r="E41">
            <v>17.399999999999999</v>
          </cell>
          <cell r="F41">
            <v>17.399999999999999</v>
          </cell>
        </row>
        <row r="42">
          <cell r="A42" t="str">
            <v>Odsherred</v>
          </cell>
          <cell r="B42">
            <v>198086</v>
          </cell>
          <cell r="C42">
            <v>1.0583333333333333</v>
          </cell>
          <cell r="D42">
            <v>3.5</v>
          </cell>
          <cell r="E42">
            <v>19</v>
          </cell>
          <cell r="F42">
            <v>15.6</v>
          </cell>
        </row>
        <row r="43">
          <cell r="A43" t="str">
            <v>Ringsted</v>
          </cell>
          <cell r="B43">
            <v>214485</v>
          </cell>
          <cell r="C43">
            <v>0.71666666666666667</v>
          </cell>
          <cell r="D43">
            <v>3.6</v>
          </cell>
          <cell r="E43">
            <v>16.100000000000001</v>
          </cell>
          <cell r="F43">
            <v>15.1</v>
          </cell>
        </row>
        <row r="44">
          <cell r="A44" t="str">
            <v>Slagelse</v>
          </cell>
          <cell r="B44">
            <v>202831</v>
          </cell>
          <cell r="C44">
            <v>1.3916666666666666</v>
          </cell>
          <cell r="D44">
            <v>5.3</v>
          </cell>
          <cell r="E44">
            <v>24.9</v>
          </cell>
          <cell r="F44">
            <v>16.399999999999999</v>
          </cell>
        </row>
        <row r="45">
          <cell r="A45" t="str">
            <v>Sorø</v>
          </cell>
          <cell r="B45">
            <v>216561</v>
          </cell>
          <cell r="C45">
            <v>0.79999999999999982</v>
          </cell>
          <cell r="D45">
            <v>3</v>
          </cell>
          <cell r="E45">
            <v>14.1</v>
          </cell>
          <cell r="F45">
            <v>17.100000000000001</v>
          </cell>
        </row>
        <row r="46">
          <cell r="A46" t="str">
            <v>Stevns</v>
          </cell>
          <cell r="B46">
            <v>217194</v>
          </cell>
          <cell r="C46">
            <v>0.95833333333333359</v>
          </cell>
          <cell r="D46">
            <v>1.9</v>
          </cell>
          <cell r="E46">
            <v>12.6</v>
          </cell>
          <cell r="F46">
            <v>17.100000000000001</v>
          </cell>
        </row>
        <row r="47">
          <cell r="A47" t="str">
            <v>Vordingborg</v>
          </cell>
          <cell r="B47">
            <v>200998</v>
          </cell>
          <cell r="C47">
            <v>0.90833333333333355</v>
          </cell>
          <cell r="D47">
            <v>4.4000000000000004</v>
          </cell>
          <cell r="E47">
            <v>19.2</v>
          </cell>
          <cell r="F47">
            <v>15.2</v>
          </cell>
        </row>
        <row r="48">
          <cell r="A48" t="str">
            <v>Assens</v>
          </cell>
          <cell r="B48">
            <v>199676</v>
          </cell>
          <cell r="C48">
            <v>0.96666666666666679</v>
          </cell>
          <cell r="D48">
            <v>2.5</v>
          </cell>
          <cell r="E48">
            <v>12.9</v>
          </cell>
          <cell r="F48">
            <v>14.3</v>
          </cell>
        </row>
        <row r="49">
          <cell r="A49" t="str">
            <v>Faaborg-Midtfyn</v>
          </cell>
          <cell r="B49">
            <v>201163</v>
          </cell>
          <cell r="C49">
            <v>0.82500000000000007</v>
          </cell>
          <cell r="D49">
            <v>1.7</v>
          </cell>
          <cell r="E49">
            <v>12.1</v>
          </cell>
          <cell r="F49">
            <v>14.3</v>
          </cell>
        </row>
        <row r="50">
          <cell r="A50" t="str">
            <v>Kerteminde</v>
          </cell>
          <cell r="B50">
            <v>208480</v>
          </cell>
          <cell r="C50">
            <v>0.83333333333333348</v>
          </cell>
          <cell r="D50">
            <v>2.4</v>
          </cell>
          <cell r="E50">
            <v>12.3</v>
          </cell>
          <cell r="F50">
            <v>13.7</v>
          </cell>
        </row>
        <row r="51">
          <cell r="A51" t="str">
            <v>Langeland</v>
          </cell>
          <cell r="B51">
            <v>179988</v>
          </cell>
          <cell r="C51">
            <v>0.97500000000000009</v>
          </cell>
          <cell r="D51">
            <v>2.8</v>
          </cell>
          <cell r="E51">
            <v>23.1</v>
          </cell>
          <cell r="F51">
            <v>14.4</v>
          </cell>
        </row>
        <row r="52">
          <cell r="A52" t="str">
            <v>Middelfart</v>
          </cell>
          <cell r="B52">
            <v>221205</v>
          </cell>
          <cell r="C52">
            <v>0.36666666666666664</v>
          </cell>
          <cell r="D52">
            <v>2.8</v>
          </cell>
          <cell r="E52">
            <v>11.6</v>
          </cell>
          <cell r="F52">
            <v>14.2</v>
          </cell>
        </row>
        <row r="53">
          <cell r="A53" t="str">
            <v>Nordfyns</v>
          </cell>
          <cell r="B53">
            <v>199840</v>
          </cell>
          <cell r="C53">
            <v>0.80833333333333346</v>
          </cell>
          <cell r="D53">
            <v>2.6</v>
          </cell>
          <cell r="E53">
            <v>13.3</v>
          </cell>
          <cell r="F53">
            <v>16.899999999999999</v>
          </cell>
        </row>
        <row r="54">
          <cell r="A54" t="str">
            <v>Nyborg</v>
          </cell>
          <cell r="B54">
            <v>200214</v>
          </cell>
          <cell r="C54">
            <v>0.70000000000000007</v>
          </cell>
          <cell r="D54">
            <v>4.5999999999999996</v>
          </cell>
          <cell r="E54">
            <v>11.9</v>
          </cell>
          <cell r="F54">
            <v>14.1</v>
          </cell>
        </row>
        <row r="55">
          <cell r="A55" t="str">
            <v>Odense</v>
          </cell>
          <cell r="B55">
            <v>201180</v>
          </cell>
          <cell r="C55">
            <v>1.45</v>
          </cell>
          <cell r="D55">
            <v>5.4</v>
          </cell>
          <cell r="E55">
            <v>25.3</v>
          </cell>
          <cell r="F55">
            <v>15.4</v>
          </cell>
        </row>
        <row r="56">
          <cell r="A56" t="str">
            <v>Svendborg</v>
          </cell>
          <cell r="B56">
            <v>207099</v>
          </cell>
          <cell r="C56">
            <v>0.9833333333333335</v>
          </cell>
          <cell r="D56">
            <v>3.2</v>
          </cell>
          <cell r="E56">
            <v>18.2</v>
          </cell>
          <cell r="F56">
            <v>14.5</v>
          </cell>
        </row>
        <row r="57">
          <cell r="A57" t="str">
            <v>Ærø</v>
          </cell>
          <cell r="B57">
            <v>188887</v>
          </cell>
          <cell r="C57">
            <v>0.59166666666666667</v>
          </cell>
          <cell r="D57">
            <v>0.6</v>
          </cell>
          <cell r="E57">
            <v>18.899999999999999</v>
          </cell>
          <cell r="F57">
            <v>10.199999999999999</v>
          </cell>
        </row>
        <row r="58">
          <cell r="A58" t="str">
            <v>Billund</v>
          </cell>
          <cell r="B58">
            <v>212304</v>
          </cell>
          <cell r="C58">
            <v>0.44166666666666671</v>
          </cell>
          <cell r="D58">
            <v>2.7</v>
          </cell>
          <cell r="E58">
            <v>11.6</v>
          </cell>
          <cell r="F58">
            <v>13.8</v>
          </cell>
        </row>
        <row r="59">
          <cell r="A59" t="str">
            <v>Esbjerg</v>
          </cell>
          <cell r="B59">
            <v>210319</v>
          </cell>
          <cell r="C59">
            <v>0.81666666666666643</v>
          </cell>
          <cell r="D59">
            <v>6</v>
          </cell>
          <cell r="E59">
            <v>18.5</v>
          </cell>
          <cell r="F59">
            <v>15.5</v>
          </cell>
        </row>
        <row r="60">
          <cell r="A60" t="str">
            <v>Fanø</v>
          </cell>
          <cell r="B60">
            <v>233539</v>
          </cell>
          <cell r="C60">
            <v>0.70000000000000007</v>
          </cell>
          <cell r="D60">
            <v>2.6</v>
          </cell>
          <cell r="E60">
            <v>12.9</v>
          </cell>
          <cell r="F60">
            <v>11.7</v>
          </cell>
        </row>
        <row r="61">
          <cell r="A61" t="str">
            <v>Fredericia</v>
          </cell>
          <cell r="B61">
            <v>209082</v>
          </cell>
          <cell r="C61">
            <v>1.0000000000000002</v>
          </cell>
          <cell r="D61">
            <v>3.9</v>
          </cell>
          <cell r="E61">
            <v>20.7</v>
          </cell>
          <cell r="F61">
            <v>15.1</v>
          </cell>
        </row>
        <row r="62">
          <cell r="A62" t="str">
            <v>Haderslev</v>
          </cell>
          <cell r="B62">
            <v>198173</v>
          </cell>
          <cell r="C62">
            <v>0.7583333333333333</v>
          </cell>
          <cell r="D62">
            <v>2.9</v>
          </cell>
          <cell r="E62">
            <v>19.600000000000001</v>
          </cell>
          <cell r="F62">
            <v>14.9</v>
          </cell>
        </row>
        <row r="63">
          <cell r="A63" t="str">
            <v>Kolding</v>
          </cell>
          <cell r="B63">
            <v>216806</v>
          </cell>
          <cell r="C63">
            <v>0.75</v>
          </cell>
          <cell r="D63">
            <v>4.2</v>
          </cell>
          <cell r="E63">
            <v>17.600000000000001</v>
          </cell>
          <cell r="F63">
            <v>14.7</v>
          </cell>
        </row>
        <row r="64">
          <cell r="A64" t="str">
            <v>Sønderborg</v>
          </cell>
          <cell r="B64">
            <v>199900</v>
          </cell>
          <cell r="C64">
            <v>0.82500000000000007</v>
          </cell>
          <cell r="D64">
            <v>3</v>
          </cell>
          <cell r="E64">
            <v>17.2</v>
          </cell>
          <cell r="F64">
            <v>13.7</v>
          </cell>
        </row>
        <row r="65">
          <cell r="A65" t="str">
            <v>Tønder</v>
          </cell>
          <cell r="B65">
            <v>189550</v>
          </cell>
          <cell r="C65">
            <v>0.69999999999999984</v>
          </cell>
          <cell r="D65">
            <v>3.6</v>
          </cell>
          <cell r="E65">
            <v>20.100000000000001</v>
          </cell>
          <cell r="F65">
            <v>12.7</v>
          </cell>
        </row>
        <row r="66">
          <cell r="A66" t="str">
            <v>Varde</v>
          </cell>
          <cell r="B66">
            <v>205141</v>
          </cell>
          <cell r="C66">
            <v>0.35833333333333334</v>
          </cell>
          <cell r="D66">
            <v>2.8</v>
          </cell>
          <cell r="E66">
            <v>13.7</v>
          </cell>
          <cell r="F66">
            <v>11.6</v>
          </cell>
        </row>
        <row r="67">
          <cell r="A67" t="str">
            <v>Vejen</v>
          </cell>
          <cell r="B67">
            <v>203630</v>
          </cell>
          <cell r="C67">
            <v>0.54999999999999993</v>
          </cell>
          <cell r="D67">
            <v>2.9</v>
          </cell>
          <cell r="E67">
            <v>13.6</v>
          </cell>
          <cell r="F67">
            <v>13.2</v>
          </cell>
        </row>
        <row r="68">
          <cell r="A68" t="str">
            <v>Vejle</v>
          </cell>
          <cell r="B68">
            <v>223679</v>
          </cell>
          <cell r="C68">
            <v>0.6416666666666665</v>
          </cell>
          <cell r="D68">
            <v>3.7</v>
          </cell>
          <cell r="E68">
            <v>15.1</v>
          </cell>
          <cell r="F68">
            <v>14</v>
          </cell>
        </row>
        <row r="69">
          <cell r="A69" t="str">
            <v>Aabenraa</v>
          </cell>
          <cell r="B69">
            <v>198437</v>
          </cell>
          <cell r="C69">
            <v>1.05</v>
          </cell>
          <cell r="D69">
            <v>4.8</v>
          </cell>
          <cell r="E69">
            <v>19.7</v>
          </cell>
          <cell r="F69">
            <v>13.8</v>
          </cell>
        </row>
        <row r="70">
          <cell r="A70" t="str">
            <v>Favrskov</v>
          </cell>
          <cell r="B70">
            <v>224587</v>
          </cell>
          <cell r="C70">
            <v>0.4916666666666667</v>
          </cell>
          <cell r="D70">
            <v>2.2999999999999998</v>
          </cell>
          <cell r="E70">
            <v>9.3000000000000007</v>
          </cell>
          <cell r="F70">
            <v>11.8</v>
          </cell>
        </row>
        <row r="71">
          <cell r="A71" t="str">
            <v>Hedensted</v>
          </cell>
          <cell r="B71">
            <v>218083</v>
          </cell>
          <cell r="C71">
            <v>0.35833333333333323</v>
          </cell>
          <cell r="D71">
            <v>2.2000000000000002</v>
          </cell>
          <cell r="E71">
            <v>11.1</v>
          </cell>
          <cell r="F71">
            <v>12.7</v>
          </cell>
        </row>
        <row r="72">
          <cell r="A72" t="str">
            <v>Horsens</v>
          </cell>
          <cell r="B72">
            <v>212286</v>
          </cell>
          <cell r="C72">
            <v>0.6</v>
          </cell>
          <cell r="D72">
            <v>3.1</v>
          </cell>
          <cell r="E72">
            <v>17.5</v>
          </cell>
          <cell r="F72">
            <v>15.9</v>
          </cell>
        </row>
        <row r="73">
          <cell r="A73" t="str">
            <v>Norddjurs</v>
          </cell>
          <cell r="B73">
            <v>195317</v>
          </cell>
          <cell r="C73">
            <v>0.73333333333333328</v>
          </cell>
          <cell r="D73">
            <v>5</v>
          </cell>
          <cell r="E73">
            <v>19.7</v>
          </cell>
          <cell r="F73">
            <v>16.100000000000001</v>
          </cell>
        </row>
        <row r="74">
          <cell r="A74" t="str">
            <v>Odder</v>
          </cell>
          <cell r="B74">
            <v>222963</v>
          </cell>
          <cell r="C74">
            <v>0.41666666666666669</v>
          </cell>
          <cell r="D74">
            <v>2</v>
          </cell>
          <cell r="E74">
            <v>10.8</v>
          </cell>
          <cell r="F74">
            <v>14.5</v>
          </cell>
        </row>
        <row r="75">
          <cell r="A75" t="str">
            <v>Randers</v>
          </cell>
          <cell r="B75">
            <v>201261</v>
          </cell>
          <cell r="C75">
            <v>0.84166666666666679</v>
          </cell>
          <cell r="D75">
            <v>4.3</v>
          </cell>
          <cell r="E75">
            <v>20.2</v>
          </cell>
          <cell r="F75">
            <v>16.3</v>
          </cell>
        </row>
        <row r="76">
          <cell r="A76" t="str">
            <v>Samsø</v>
          </cell>
          <cell r="B76">
            <v>201209</v>
          </cell>
          <cell r="C76">
            <v>0.70000000000000007</v>
          </cell>
          <cell r="D76">
            <v>1.9</v>
          </cell>
          <cell r="E76">
            <v>15.1</v>
          </cell>
          <cell r="F76">
            <v>16.899999999999999</v>
          </cell>
        </row>
        <row r="77">
          <cell r="A77" t="str">
            <v>Silkeborg</v>
          </cell>
          <cell r="B77">
            <v>223506</v>
          </cell>
          <cell r="C77">
            <v>0.79166666666666663</v>
          </cell>
          <cell r="D77">
            <v>2.8</v>
          </cell>
          <cell r="E77">
            <v>13.7</v>
          </cell>
          <cell r="F77">
            <v>14.6</v>
          </cell>
        </row>
        <row r="78">
          <cell r="A78" t="str">
            <v>Skanderborg</v>
          </cell>
          <cell r="B78">
            <v>241806</v>
          </cell>
          <cell r="C78">
            <v>0.34999999999999992</v>
          </cell>
          <cell r="D78">
            <v>1.9</v>
          </cell>
          <cell r="E78">
            <v>8.3000000000000007</v>
          </cell>
          <cell r="F78">
            <v>11.5</v>
          </cell>
        </row>
        <row r="79">
          <cell r="A79" t="str">
            <v>Syddjurs</v>
          </cell>
          <cell r="B79">
            <v>216081</v>
          </cell>
          <cell r="C79">
            <v>0.52500000000000013</v>
          </cell>
          <cell r="D79">
            <v>2.5</v>
          </cell>
          <cell r="E79">
            <v>12.4</v>
          </cell>
          <cell r="F79">
            <v>13.2</v>
          </cell>
        </row>
        <row r="80">
          <cell r="A80" t="str">
            <v>Aarhus</v>
          </cell>
          <cell r="B80">
            <v>220011</v>
          </cell>
          <cell r="C80">
            <v>0.94166666666666687</v>
          </cell>
          <cell r="D80">
            <v>4.4000000000000004</v>
          </cell>
          <cell r="E80">
            <v>22.2</v>
          </cell>
          <cell r="F80">
            <v>14.9</v>
          </cell>
        </row>
        <row r="81">
          <cell r="A81" t="str">
            <v>Herning</v>
          </cell>
          <cell r="B81">
            <v>211934</v>
          </cell>
          <cell r="C81">
            <v>0.63333333333333319</v>
          </cell>
          <cell r="D81">
            <v>4.0999999999999996</v>
          </cell>
          <cell r="E81">
            <v>15.8</v>
          </cell>
          <cell r="F81">
            <v>12.8</v>
          </cell>
        </row>
        <row r="82">
          <cell r="A82" t="str">
            <v>Holstebro</v>
          </cell>
          <cell r="B82">
            <v>212478</v>
          </cell>
          <cell r="C82">
            <v>0.39999999999999997</v>
          </cell>
          <cell r="D82">
            <v>4.4000000000000004</v>
          </cell>
          <cell r="E82">
            <v>14.8</v>
          </cell>
          <cell r="F82">
            <v>11.2</v>
          </cell>
        </row>
        <row r="83">
          <cell r="A83" t="str">
            <v>Ikast-Brande</v>
          </cell>
          <cell r="B83">
            <v>207661</v>
          </cell>
          <cell r="C83">
            <v>0.79999999999999982</v>
          </cell>
          <cell r="D83">
            <v>2.6</v>
          </cell>
          <cell r="E83">
            <v>15.3</v>
          </cell>
          <cell r="F83">
            <v>14.1</v>
          </cell>
        </row>
        <row r="84">
          <cell r="A84" t="str">
            <v>Lemvig</v>
          </cell>
          <cell r="B84">
            <v>208170</v>
          </cell>
          <cell r="C84">
            <v>0.33333333333333331</v>
          </cell>
          <cell r="D84">
            <v>2.2999999999999998</v>
          </cell>
          <cell r="E84">
            <v>13.4</v>
          </cell>
          <cell r="F84">
            <v>9.1</v>
          </cell>
        </row>
        <row r="85">
          <cell r="A85" t="str">
            <v>Ringkøbing-Skjern</v>
          </cell>
          <cell r="B85">
            <v>207635</v>
          </cell>
          <cell r="C85">
            <v>0.51666666666666672</v>
          </cell>
          <cell r="D85">
            <v>1.6</v>
          </cell>
          <cell r="E85">
            <v>13.4</v>
          </cell>
          <cell r="F85">
            <v>12.5</v>
          </cell>
        </row>
        <row r="86">
          <cell r="A86" t="str">
            <v>Skive</v>
          </cell>
          <cell r="B86">
            <v>200114</v>
          </cell>
          <cell r="C86">
            <v>0.29999999999999993</v>
          </cell>
          <cell r="D86">
            <v>3.9</v>
          </cell>
          <cell r="E86">
            <v>14.1</v>
          </cell>
          <cell r="F86">
            <v>13.5</v>
          </cell>
        </row>
        <row r="87">
          <cell r="A87" t="str">
            <v>Struer</v>
          </cell>
          <cell r="B87">
            <v>200626</v>
          </cell>
          <cell r="C87">
            <v>0.48333333333333339</v>
          </cell>
          <cell r="D87">
            <v>4.2</v>
          </cell>
          <cell r="E87">
            <v>17.100000000000001</v>
          </cell>
          <cell r="F87">
            <v>13.2</v>
          </cell>
        </row>
        <row r="88">
          <cell r="A88" t="str">
            <v>Viborg</v>
          </cell>
          <cell r="B88">
            <v>212065</v>
          </cell>
          <cell r="C88">
            <v>0.69166666666666654</v>
          </cell>
          <cell r="D88">
            <v>3.5</v>
          </cell>
          <cell r="E88">
            <v>15.5</v>
          </cell>
          <cell r="F88">
            <v>14.4</v>
          </cell>
        </row>
        <row r="89">
          <cell r="A89" t="str">
            <v>Brønderslev</v>
          </cell>
          <cell r="B89">
            <v>198125</v>
          </cell>
          <cell r="C89">
            <v>0.65833333333333321</v>
          </cell>
          <cell r="D89">
            <v>3.5</v>
          </cell>
          <cell r="E89">
            <v>15.4</v>
          </cell>
          <cell r="F89">
            <v>12.6</v>
          </cell>
        </row>
        <row r="90">
          <cell r="A90" t="str">
            <v>Frederikshavn</v>
          </cell>
          <cell r="B90">
            <v>201863</v>
          </cell>
          <cell r="C90">
            <v>0.90833333333333366</v>
          </cell>
          <cell r="D90">
            <v>2.8</v>
          </cell>
          <cell r="E90">
            <v>15</v>
          </cell>
          <cell r="F90">
            <v>12.1</v>
          </cell>
        </row>
        <row r="91">
          <cell r="A91" t="str">
            <v>Hjørring</v>
          </cell>
          <cell r="B91">
            <v>201501</v>
          </cell>
          <cell r="C91">
            <v>0.66666666666666663</v>
          </cell>
          <cell r="D91">
            <v>3.3</v>
          </cell>
          <cell r="E91">
            <v>17.7</v>
          </cell>
          <cell r="F91">
            <v>14.5</v>
          </cell>
        </row>
        <row r="92">
          <cell r="A92" t="str">
            <v>Jammerbugt</v>
          </cell>
          <cell r="B92">
            <v>200225</v>
          </cell>
          <cell r="C92">
            <v>0.63333333333333319</v>
          </cell>
          <cell r="D92">
            <v>3.5</v>
          </cell>
          <cell r="E92">
            <v>15.5</v>
          </cell>
          <cell r="F92">
            <v>11.9</v>
          </cell>
        </row>
        <row r="93">
          <cell r="A93" t="str">
            <v>Læsø</v>
          </cell>
          <cell r="B93">
            <v>188907</v>
          </cell>
          <cell r="C93">
            <v>0.33333333333333331</v>
          </cell>
          <cell r="D93">
            <v>3.8</v>
          </cell>
          <cell r="E93">
            <v>17.899999999999999</v>
          </cell>
          <cell r="F93">
            <v>14.9</v>
          </cell>
        </row>
        <row r="94">
          <cell r="A94" t="str">
            <v>Mariagerfjord</v>
          </cell>
          <cell r="B94">
            <v>200465</v>
          </cell>
          <cell r="C94">
            <v>0.79999999999999993</v>
          </cell>
          <cell r="D94">
            <v>3.1</v>
          </cell>
          <cell r="E94">
            <v>16.600000000000001</v>
          </cell>
          <cell r="F94">
            <v>13.4</v>
          </cell>
        </row>
        <row r="95">
          <cell r="A95" t="str">
            <v>Morsø</v>
          </cell>
          <cell r="B95">
            <v>190725</v>
          </cell>
          <cell r="C95">
            <v>0.70833333333333337</v>
          </cell>
          <cell r="D95">
            <v>3.2</v>
          </cell>
          <cell r="E95">
            <v>18.2</v>
          </cell>
          <cell r="F95">
            <v>9.1999999999999993</v>
          </cell>
        </row>
        <row r="96">
          <cell r="A96" t="str">
            <v>Rebild</v>
          </cell>
          <cell r="B96">
            <v>218859</v>
          </cell>
          <cell r="C96">
            <v>0.43333333333333335</v>
          </cell>
          <cell r="D96">
            <v>1.4</v>
          </cell>
          <cell r="E96">
            <v>9.4</v>
          </cell>
          <cell r="F96">
            <v>11.7</v>
          </cell>
        </row>
        <row r="97">
          <cell r="A97" t="str">
            <v>Thisted</v>
          </cell>
          <cell r="B97">
            <v>199175</v>
          </cell>
          <cell r="C97">
            <v>0.56666666666666654</v>
          </cell>
          <cell r="D97">
            <v>3.6</v>
          </cell>
          <cell r="E97">
            <v>15.6</v>
          </cell>
          <cell r="F97">
            <v>12.4</v>
          </cell>
        </row>
        <row r="98">
          <cell r="A98" t="str">
            <v>Vesthimmerlands</v>
          </cell>
          <cell r="B98">
            <v>192756</v>
          </cell>
          <cell r="C98">
            <v>0.91666666666666696</v>
          </cell>
          <cell r="D98">
            <v>3</v>
          </cell>
          <cell r="E98">
            <v>18.100000000000001</v>
          </cell>
          <cell r="F98">
            <v>15.2</v>
          </cell>
        </row>
        <row r="99">
          <cell r="A99" t="str">
            <v>Aalborg</v>
          </cell>
          <cell r="B99">
            <v>203080</v>
          </cell>
          <cell r="C99">
            <v>1.1749999999999998</v>
          </cell>
          <cell r="D99">
            <v>3.5</v>
          </cell>
          <cell r="E99">
            <v>20.6</v>
          </cell>
          <cell r="F99">
            <v>13</v>
          </cell>
        </row>
      </sheetData>
      <sheetData sheetId="5">
        <row r="2">
          <cell r="A2" t="str">
            <v>København</v>
          </cell>
          <cell r="B2">
            <v>228338</v>
          </cell>
          <cell r="C2">
            <v>0.7583333333333333</v>
          </cell>
          <cell r="D2">
            <v>8.8000000000000007</v>
          </cell>
          <cell r="E2">
            <v>44.9</v>
          </cell>
          <cell r="F2">
            <v>18.2</v>
          </cell>
        </row>
        <row r="3">
          <cell r="A3" t="str">
            <v>Frederiksberg</v>
          </cell>
          <cell r="B3">
            <v>276683</v>
          </cell>
          <cell r="C3">
            <v>0.70833333333333337</v>
          </cell>
          <cell r="D3">
            <v>3.4</v>
          </cell>
          <cell r="E3">
            <v>28</v>
          </cell>
          <cell r="F3">
            <v>15.6</v>
          </cell>
        </row>
        <row r="4">
          <cell r="A4" t="str">
            <v>Dragør</v>
          </cell>
          <cell r="B4">
            <v>311793</v>
          </cell>
          <cell r="C4">
            <v>0.65833333333333333</v>
          </cell>
          <cell r="D4">
            <v>2.2999999999999998</v>
          </cell>
          <cell r="E4">
            <v>13.3</v>
          </cell>
          <cell r="F4">
            <v>11.3</v>
          </cell>
        </row>
        <row r="5">
          <cell r="A5" t="str">
            <v>Tårnby</v>
          </cell>
          <cell r="B5">
            <v>245993</v>
          </cell>
          <cell r="C5">
            <v>0.54166666666666663</v>
          </cell>
          <cell r="D5">
            <v>6.1</v>
          </cell>
          <cell r="E5">
            <v>19.399999999999999</v>
          </cell>
          <cell r="F5">
            <v>13.4</v>
          </cell>
        </row>
        <row r="6">
          <cell r="A6" t="str">
            <v>Albertslund</v>
          </cell>
          <cell r="B6">
            <v>208399</v>
          </cell>
          <cell r="C6">
            <v>0.91666666666666663</v>
          </cell>
          <cell r="D6">
            <v>9</v>
          </cell>
          <cell r="E6">
            <v>33.200000000000003</v>
          </cell>
          <cell r="F6">
            <v>13.4</v>
          </cell>
        </row>
        <row r="7">
          <cell r="A7" t="str">
            <v>Ballerup</v>
          </cell>
          <cell r="B7">
            <v>236121</v>
          </cell>
          <cell r="C7">
            <v>0.57499999999999984</v>
          </cell>
          <cell r="D7">
            <v>5.7</v>
          </cell>
          <cell r="E7">
            <v>19.3</v>
          </cell>
          <cell r="F7">
            <v>14.5</v>
          </cell>
        </row>
        <row r="8">
          <cell r="A8" t="str">
            <v>Brøndby</v>
          </cell>
          <cell r="B8">
            <v>211029</v>
          </cell>
          <cell r="C8">
            <v>1.1916666666666664</v>
          </cell>
          <cell r="D8">
            <v>10.9</v>
          </cell>
          <cell r="E8">
            <v>35.4</v>
          </cell>
          <cell r="F8">
            <v>16.399999999999999</v>
          </cell>
        </row>
        <row r="9">
          <cell r="A9" t="str">
            <v>Gentofte</v>
          </cell>
          <cell r="B9">
            <v>427370</v>
          </cell>
          <cell r="C9">
            <v>0.59999999999999987</v>
          </cell>
          <cell r="D9">
            <v>3.7</v>
          </cell>
          <cell r="E9">
            <v>25.1</v>
          </cell>
          <cell r="F9">
            <v>11.6</v>
          </cell>
        </row>
        <row r="10">
          <cell r="A10" t="str">
            <v>Gladsaxe</v>
          </cell>
          <cell r="B10">
            <v>250679</v>
          </cell>
          <cell r="C10">
            <v>0.60833333333333328</v>
          </cell>
          <cell r="D10">
            <v>4.5</v>
          </cell>
          <cell r="E10">
            <v>24.2</v>
          </cell>
          <cell r="F10">
            <v>13.7</v>
          </cell>
        </row>
        <row r="11">
          <cell r="A11" t="str">
            <v>Glostrup</v>
          </cell>
          <cell r="B11">
            <v>232928</v>
          </cell>
          <cell r="C11">
            <v>0.66666666666666663</v>
          </cell>
          <cell r="D11">
            <v>9.1</v>
          </cell>
          <cell r="E11">
            <v>22</v>
          </cell>
          <cell r="F11">
            <v>11.6</v>
          </cell>
        </row>
        <row r="12">
          <cell r="A12" t="str">
            <v>Herlev</v>
          </cell>
          <cell r="B12">
            <v>236643</v>
          </cell>
          <cell r="C12">
            <v>0.36666666666666664</v>
          </cell>
          <cell r="D12">
            <v>5.8</v>
          </cell>
          <cell r="E12">
            <v>18.8</v>
          </cell>
          <cell r="F12">
            <v>16.7</v>
          </cell>
        </row>
        <row r="13">
          <cell r="A13" t="str">
            <v>Hvidovre</v>
          </cell>
          <cell r="B13">
            <v>229211</v>
          </cell>
          <cell r="C13">
            <v>0.57499999999999984</v>
          </cell>
          <cell r="D13">
            <v>5.7</v>
          </cell>
          <cell r="E13">
            <v>24.6</v>
          </cell>
          <cell r="F13">
            <v>13</v>
          </cell>
        </row>
        <row r="14">
          <cell r="A14" t="str">
            <v>Høje-Taastrup</v>
          </cell>
          <cell r="B14">
            <v>225609</v>
          </cell>
          <cell r="C14">
            <v>0.78333333333333333</v>
          </cell>
          <cell r="D14">
            <v>7.9</v>
          </cell>
          <cell r="E14">
            <v>30.4</v>
          </cell>
          <cell r="F14">
            <v>14.7</v>
          </cell>
        </row>
        <row r="15">
          <cell r="A15" t="str">
            <v>Ishøj</v>
          </cell>
          <cell r="B15">
            <v>205800</v>
          </cell>
          <cell r="C15">
            <v>1.1583333333333332</v>
          </cell>
          <cell r="D15">
            <v>6.9</v>
          </cell>
          <cell r="E15">
            <v>30.9</v>
          </cell>
          <cell r="F15">
            <v>13.6</v>
          </cell>
        </row>
        <row r="16">
          <cell r="A16" t="str">
            <v>Lyngby-Taarbæk</v>
          </cell>
          <cell r="B16">
            <v>322546</v>
          </cell>
          <cell r="C16">
            <v>0.41666666666666669</v>
          </cell>
          <cell r="D16">
            <v>3.9</v>
          </cell>
          <cell r="E16">
            <v>20</v>
          </cell>
          <cell r="F16">
            <v>10.4</v>
          </cell>
        </row>
        <row r="17">
          <cell r="A17" t="str">
            <v>Rødovre</v>
          </cell>
          <cell r="B17">
            <v>232107</v>
          </cell>
          <cell r="C17">
            <v>0.92500000000000027</v>
          </cell>
          <cell r="D17">
            <v>4.7</v>
          </cell>
          <cell r="E17">
            <v>23.8</v>
          </cell>
          <cell r="F17">
            <v>11.5</v>
          </cell>
        </row>
        <row r="18">
          <cell r="A18" t="str">
            <v>Vallensbæk</v>
          </cell>
          <cell r="B18">
            <v>255657</v>
          </cell>
          <cell r="C18">
            <v>0.48333333333333334</v>
          </cell>
          <cell r="D18">
            <v>3.2</v>
          </cell>
          <cell r="E18">
            <v>18.7</v>
          </cell>
          <cell r="F18">
            <v>15.1</v>
          </cell>
        </row>
        <row r="19">
          <cell r="A19" t="str">
            <v>Allerød</v>
          </cell>
          <cell r="B19">
            <v>306103</v>
          </cell>
          <cell r="C19">
            <v>0.27500000000000008</v>
          </cell>
          <cell r="D19">
            <v>4</v>
          </cell>
          <cell r="E19">
            <v>11</v>
          </cell>
          <cell r="F19">
            <v>9.6999999999999993</v>
          </cell>
        </row>
        <row r="20">
          <cell r="A20" t="str">
            <v>Egedal</v>
          </cell>
          <cell r="B20">
            <v>274867</v>
          </cell>
          <cell r="C20">
            <v>0.55833333333333335</v>
          </cell>
          <cell r="D20">
            <v>3</v>
          </cell>
          <cell r="E20">
            <v>10.5</v>
          </cell>
          <cell r="F20">
            <v>10</v>
          </cell>
        </row>
        <row r="21">
          <cell r="A21" t="str">
            <v>Fredensborg</v>
          </cell>
          <cell r="B21">
            <v>281526</v>
          </cell>
          <cell r="C21">
            <v>0.3833333333333333</v>
          </cell>
          <cell r="D21">
            <v>4.0999999999999996</v>
          </cell>
          <cell r="E21">
            <v>18.2</v>
          </cell>
          <cell r="F21">
            <v>9.4</v>
          </cell>
        </row>
        <row r="22">
          <cell r="A22" t="str">
            <v>Frederikssund</v>
          </cell>
          <cell r="B22">
            <v>242718</v>
          </cell>
          <cell r="C22">
            <v>0.52500000000000002</v>
          </cell>
          <cell r="D22">
            <v>6.1</v>
          </cell>
          <cell r="E22">
            <v>15.3</v>
          </cell>
          <cell r="F22">
            <v>14.8</v>
          </cell>
        </row>
        <row r="23">
          <cell r="A23" t="str">
            <v>Furesø</v>
          </cell>
          <cell r="B23">
            <v>308833</v>
          </cell>
          <cell r="C23">
            <v>0.36666666666666664</v>
          </cell>
          <cell r="D23">
            <v>3.1</v>
          </cell>
          <cell r="E23">
            <v>15.7</v>
          </cell>
          <cell r="F23">
            <v>12.4</v>
          </cell>
        </row>
        <row r="24">
          <cell r="A24" t="str">
            <v>Gribskov</v>
          </cell>
          <cell r="B24">
            <v>245826</v>
          </cell>
          <cell r="C24">
            <v>0.34999999999999992</v>
          </cell>
          <cell r="D24">
            <v>3.9</v>
          </cell>
          <cell r="E24">
            <v>18.899999999999999</v>
          </cell>
          <cell r="F24">
            <v>14.9</v>
          </cell>
        </row>
        <row r="25">
          <cell r="A25" t="str">
            <v>Halsnæs</v>
          </cell>
          <cell r="B25">
            <v>224733</v>
          </cell>
          <cell r="C25">
            <v>0.65833333333333333</v>
          </cell>
          <cell r="D25">
            <v>5</v>
          </cell>
          <cell r="E25">
            <v>19.899999999999999</v>
          </cell>
          <cell r="F25">
            <v>14.5</v>
          </cell>
        </row>
        <row r="26">
          <cell r="A26" t="str">
            <v>Helsingør</v>
          </cell>
          <cell r="B26">
            <v>254779</v>
          </cell>
          <cell r="C26">
            <v>0.70833333333333337</v>
          </cell>
          <cell r="D26">
            <v>5.6</v>
          </cell>
          <cell r="E26">
            <v>21.6</v>
          </cell>
          <cell r="F26">
            <v>12.6</v>
          </cell>
        </row>
        <row r="27">
          <cell r="A27" t="str">
            <v>Hillerød</v>
          </cell>
          <cell r="B27">
            <v>262199</v>
          </cell>
          <cell r="C27">
            <v>0.48333333333333345</v>
          </cell>
          <cell r="D27">
            <v>6.2</v>
          </cell>
          <cell r="E27">
            <v>17.3</v>
          </cell>
          <cell r="F27">
            <v>12</v>
          </cell>
        </row>
        <row r="28">
          <cell r="A28" t="str">
            <v>Hørsholm</v>
          </cell>
          <cell r="B28">
            <v>375418</v>
          </cell>
          <cell r="C28">
            <v>0.52500000000000002</v>
          </cell>
          <cell r="D28">
            <v>4.3</v>
          </cell>
          <cell r="E28">
            <v>16.100000000000001</v>
          </cell>
          <cell r="F28">
            <v>10.7</v>
          </cell>
        </row>
        <row r="29">
          <cell r="A29" t="str">
            <v>Rudersdal</v>
          </cell>
          <cell r="B29">
            <v>412461</v>
          </cell>
          <cell r="C29">
            <v>0.4916666666666667</v>
          </cell>
          <cell r="D29">
            <v>3</v>
          </cell>
          <cell r="E29">
            <v>13.2</v>
          </cell>
          <cell r="F29">
            <v>9.9</v>
          </cell>
        </row>
        <row r="30">
          <cell r="A30" t="str">
            <v>Bornholm</v>
          </cell>
          <cell r="B30">
            <v>202976</v>
          </cell>
          <cell r="C30">
            <v>0.39166666666666666</v>
          </cell>
          <cell r="D30">
            <v>5</v>
          </cell>
          <cell r="E30">
            <v>18.600000000000001</v>
          </cell>
          <cell r="F30">
            <v>13.2</v>
          </cell>
        </row>
        <row r="31">
          <cell r="A31" t="str">
            <v>Greve</v>
          </cell>
          <cell r="B31">
            <v>259348</v>
          </cell>
          <cell r="C31">
            <v>0.39999999999999997</v>
          </cell>
          <cell r="D31">
            <v>3.2</v>
          </cell>
          <cell r="E31">
            <v>18.8</v>
          </cell>
          <cell r="F31">
            <v>13.5</v>
          </cell>
        </row>
        <row r="32">
          <cell r="A32" t="str">
            <v>Køge</v>
          </cell>
          <cell r="B32">
            <v>236936</v>
          </cell>
          <cell r="C32">
            <v>0.5083333333333333</v>
          </cell>
          <cell r="D32">
            <v>4.4000000000000004</v>
          </cell>
          <cell r="E32">
            <v>18.7</v>
          </cell>
          <cell r="F32">
            <v>12.3</v>
          </cell>
        </row>
        <row r="33">
          <cell r="A33" t="str">
            <v>Lejre</v>
          </cell>
          <cell r="B33">
            <v>258246</v>
          </cell>
          <cell r="C33">
            <v>0.40833333333333338</v>
          </cell>
          <cell r="D33">
            <v>4.0999999999999996</v>
          </cell>
          <cell r="E33">
            <v>13</v>
          </cell>
          <cell r="F33">
            <v>12.2</v>
          </cell>
        </row>
        <row r="34">
          <cell r="A34" t="str">
            <v>Roskilde</v>
          </cell>
          <cell r="B34">
            <v>260890</v>
          </cell>
          <cell r="C34">
            <v>0.52500000000000002</v>
          </cell>
          <cell r="D34">
            <v>5.3</v>
          </cell>
          <cell r="E34">
            <v>18.3</v>
          </cell>
          <cell r="F34">
            <v>11.2</v>
          </cell>
        </row>
        <row r="35">
          <cell r="A35" t="str">
            <v>Solrød</v>
          </cell>
          <cell r="B35">
            <v>282070</v>
          </cell>
          <cell r="C35">
            <v>0.20833333333333329</v>
          </cell>
          <cell r="D35">
            <v>1.9</v>
          </cell>
          <cell r="E35">
            <v>12.2</v>
          </cell>
          <cell r="F35">
            <v>12.2</v>
          </cell>
        </row>
        <row r="36">
          <cell r="A36" t="str">
            <v>Faxe</v>
          </cell>
          <cell r="B36">
            <v>222006</v>
          </cell>
          <cell r="C36">
            <v>0.60833333333333328</v>
          </cell>
          <cell r="D36">
            <v>3.7</v>
          </cell>
          <cell r="E36">
            <v>22.1</v>
          </cell>
          <cell r="F36">
            <v>17.3</v>
          </cell>
        </row>
        <row r="37">
          <cell r="A37" t="str">
            <v>Guldborgsund</v>
          </cell>
          <cell r="B37">
            <v>203449</v>
          </cell>
          <cell r="C37">
            <v>1.0083333333333335</v>
          </cell>
          <cell r="D37">
            <v>8.8000000000000007</v>
          </cell>
          <cell r="E37">
            <v>29.2</v>
          </cell>
          <cell r="F37">
            <v>15.6</v>
          </cell>
        </row>
        <row r="38">
          <cell r="A38" t="str">
            <v>Holbæk</v>
          </cell>
          <cell r="B38">
            <v>229668</v>
          </cell>
          <cell r="C38">
            <v>0.46666666666666679</v>
          </cell>
          <cell r="D38">
            <v>5.5</v>
          </cell>
          <cell r="E38">
            <v>20.100000000000001</v>
          </cell>
          <cell r="F38">
            <v>17.3</v>
          </cell>
        </row>
        <row r="39">
          <cell r="A39" t="str">
            <v>Kalundborg</v>
          </cell>
          <cell r="B39">
            <v>222710</v>
          </cell>
          <cell r="C39">
            <v>0.69166666666666676</v>
          </cell>
          <cell r="D39">
            <v>5.7</v>
          </cell>
          <cell r="E39">
            <v>22</v>
          </cell>
          <cell r="F39">
            <v>16.399999999999999</v>
          </cell>
        </row>
        <row r="40">
          <cell r="A40" t="str">
            <v>Lolland</v>
          </cell>
          <cell r="B40">
            <v>193056</v>
          </cell>
          <cell r="C40">
            <v>0.96666666666666679</v>
          </cell>
          <cell r="D40">
            <v>15</v>
          </cell>
          <cell r="E40">
            <v>28.9</v>
          </cell>
          <cell r="F40">
            <v>15.1</v>
          </cell>
        </row>
        <row r="41">
          <cell r="A41" t="str">
            <v>Næstved</v>
          </cell>
          <cell r="B41">
            <v>223879</v>
          </cell>
          <cell r="C41">
            <v>0.83333333333333315</v>
          </cell>
          <cell r="D41">
            <v>4.8</v>
          </cell>
          <cell r="E41">
            <v>22.3</v>
          </cell>
          <cell r="F41">
            <v>17.3</v>
          </cell>
        </row>
        <row r="42">
          <cell r="A42" t="str">
            <v>Odsherred</v>
          </cell>
          <cell r="B42">
            <v>210297</v>
          </cell>
          <cell r="C42">
            <v>0.79166666666666663</v>
          </cell>
          <cell r="D42">
            <v>5.7</v>
          </cell>
          <cell r="E42">
            <v>23.6</v>
          </cell>
          <cell r="F42">
            <v>13.6</v>
          </cell>
        </row>
        <row r="43">
          <cell r="A43" t="str">
            <v>Ringsted</v>
          </cell>
          <cell r="B43">
            <v>229385</v>
          </cell>
          <cell r="C43">
            <v>0.53333333333333333</v>
          </cell>
          <cell r="D43">
            <v>3.9</v>
          </cell>
          <cell r="E43">
            <v>20.6</v>
          </cell>
          <cell r="F43">
            <v>13.1</v>
          </cell>
        </row>
        <row r="44">
          <cell r="A44" t="str">
            <v>Slagelse</v>
          </cell>
          <cell r="B44">
            <v>216819</v>
          </cell>
          <cell r="C44">
            <v>0.79166666666666663</v>
          </cell>
          <cell r="D44">
            <v>8.8000000000000007</v>
          </cell>
          <cell r="E44">
            <v>26.2</v>
          </cell>
          <cell r="F44">
            <v>16.600000000000001</v>
          </cell>
        </row>
        <row r="45">
          <cell r="A45" t="str">
            <v>Sorø</v>
          </cell>
          <cell r="B45">
            <v>229600</v>
          </cell>
          <cell r="C45">
            <v>0.50833333333333341</v>
          </cell>
          <cell r="D45">
            <v>6.3</v>
          </cell>
          <cell r="E45">
            <v>18.600000000000001</v>
          </cell>
          <cell r="F45">
            <v>15.7</v>
          </cell>
        </row>
        <row r="46">
          <cell r="A46" t="str">
            <v>Stevns</v>
          </cell>
          <cell r="B46">
            <v>233946</v>
          </cell>
          <cell r="C46">
            <v>0.6</v>
          </cell>
          <cell r="D46">
            <v>4</v>
          </cell>
          <cell r="E46">
            <v>18.8</v>
          </cell>
          <cell r="F46">
            <v>14.9</v>
          </cell>
        </row>
        <row r="47">
          <cell r="A47" t="str">
            <v>Vordingborg</v>
          </cell>
          <cell r="B47">
            <v>212004</v>
          </cell>
          <cell r="C47">
            <v>0.83333333333333348</v>
          </cell>
          <cell r="D47">
            <v>7</v>
          </cell>
          <cell r="E47">
            <v>24.9</v>
          </cell>
          <cell r="F47">
            <v>17.2</v>
          </cell>
        </row>
        <row r="48">
          <cell r="A48" t="str">
            <v>Assens</v>
          </cell>
          <cell r="B48">
            <v>212415</v>
          </cell>
          <cell r="C48">
            <v>0.46666666666666679</v>
          </cell>
          <cell r="D48">
            <v>3.4</v>
          </cell>
          <cell r="E48">
            <v>16.600000000000001</v>
          </cell>
          <cell r="F48">
            <v>15.7</v>
          </cell>
        </row>
        <row r="49">
          <cell r="A49" t="str">
            <v>Faaborg-Midtfyn</v>
          </cell>
          <cell r="B49">
            <v>214986</v>
          </cell>
          <cell r="C49">
            <v>0.5</v>
          </cell>
          <cell r="D49">
            <v>5.5</v>
          </cell>
          <cell r="E49">
            <v>14.9</v>
          </cell>
          <cell r="F49">
            <v>11.3</v>
          </cell>
        </row>
        <row r="50">
          <cell r="A50" t="str">
            <v>Kerteminde</v>
          </cell>
          <cell r="B50">
            <v>222244</v>
          </cell>
          <cell r="C50">
            <v>0.55833333333333324</v>
          </cell>
          <cell r="D50">
            <v>4.8</v>
          </cell>
          <cell r="E50">
            <v>16.5</v>
          </cell>
          <cell r="F50">
            <v>11.3</v>
          </cell>
        </row>
        <row r="51">
          <cell r="A51" t="str">
            <v>Langeland</v>
          </cell>
          <cell r="B51">
            <v>189623</v>
          </cell>
          <cell r="C51">
            <v>0.83333333333333348</v>
          </cell>
          <cell r="D51">
            <v>5.3</v>
          </cell>
          <cell r="E51">
            <v>27</v>
          </cell>
          <cell r="F51">
            <v>13.1</v>
          </cell>
        </row>
        <row r="52">
          <cell r="A52" t="str">
            <v>Middelfart</v>
          </cell>
          <cell r="B52">
            <v>235139</v>
          </cell>
          <cell r="C52">
            <v>0.26666666666666672</v>
          </cell>
          <cell r="D52">
            <v>4.8</v>
          </cell>
          <cell r="E52">
            <v>13.6</v>
          </cell>
          <cell r="F52">
            <v>12.3</v>
          </cell>
        </row>
        <row r="53">
          <cell r="A53" t="str">
            <v>Nordfyns</v>
          </cell>
          <cell r="B53">
            <v>214266</v>
          </cell>
          <cell r="C53">
            <v>0.75833333333333319</v>
          </cell>
          <cell r="D53">
            <v>7.5</v>
          </cell>
          <cell r="E53">
            <v>16.5</v>
          </cell>
          <cell r="F53">
            <v>10.3</v>
          </cell>
        </row>
        <row r="54">
          <cell r="A54" t="str">
            <v>Nyborg</v>
          </cell>
          <cell r="B54">
            <v>215483</v>
          </cell>
          <cell r="C54">
            <v>0.57499999999999984</v>
          </cell>
          <cell r="D54">
            <v>11.1</v>
          </cell>
          <cell r="E54">
            <v>18</v>
          </cell>
          <cell r="F54">
            <v>14.8</v>
          </cell>
        </row>
        <row r="55">
          <cell r="A55" t="str">
            <v>Odense</v>
          </cell>
          <cell r="B55">
            <v>211967</v>
          </cell>
          <cell r="C55">
            <v>0.91666666666666685</v>
          </cell>
          <cell r="D55">
            <v>6.6</v>
          </cell>
          <cell r="E55">
            <v>30.2</v>
          </cell>
          <cell r="F55">
            <v>14.2</v>
          </cell>
        </row>
        <row r="56">
          <cell r="A56" t="str">
            <v>Svendborg</v>
          </cell>
          <cell r="B56">
            <v>218492</v>
          </cell>
          <cell r="C56">
            <v>0.64999999999999991</v>
          </cell>
          <cell r="D56">
            <v>5.9</v>
          </cell>
          <cell r="E56">
            <v>22.9</v>
          </cell>
          <cell r="F56">
            <v>15.5</v>
          </cell>
        </row>
        <row r="57">
          <cell r="A57" t="str">
            <v>Ærø</v>
          </cell>
          <cell r="B57">
            <v>201430</v>
          </cell>
          <cell r="C57">
            <v>0.53333333333333333</v>
          </cell>
          <cell r="D57">
            <v>1.3</v>
          </cell>
          <cell r="E57">
            <v>21.9</v>
          </cell>
          <cell r="F57">
            <v>9.1999999999999993</v>
          </cell>
        </row>
        <row r="58">
          <cell r="A58" t="str">
            <v>Billund</v>
          </cell>
          <cell r="B58">
            <v>231771</v>
          </cell>
          <cell r="C58">
            <v>0.29999999999999993</v>
          </cell>
          <cell r="D58">
            <v>4.7</v>
          </cell>
          <cell r="E58">
            <v>13.2</v>
          </cell>
          <cell r="F58">
            <v>11.2</v>
          </cell>
        </row>
        <row r="59">
          <cell r="A59" t="str">
            <v>Esbjerg</v>
          </cell>
          <cell r="B59">
            <v>224598</v>
          </cell>
          <cell r="C59">
            <v>0.5</v>
          </cell>
          <cell r="D59">
            <v>6.8</v>
          </cell>
          <cell r="E59">
            <v>21.9</v>
          </cell>
          <cell r="F59">
            <v>13.3</v>
          </cell>
        </row>
        <row r="60">
          <cell r="A60" t="str">
            <v>Fanø</v>
          </cell>
          <cell r="B60">
            <v>244102</v>
          </cell>
          <cell r="C60">
            <v>0.82500000000000018</v>
          </cell>
          <cell r="D60">
            <v>5.3</v>
          </cell>
          <cell r="E60">
            <v>11.7</v>
          </cell>
          <cell r="F60">
            <v>8.5</v>
          </cell>
        </row>
        <row r="61">
          <cell r="A61" t="str">
            <v>Fredericia</v>
          </cell>
          <cell r="B61">
            <v>222200</v>
          </cell>
          <cell r="C61">
            <v>0.66666666666666663</v>
          </cell>
          <cell r="D61">
            <v>7.4</v>
          </cell>
          <cell r="E61">
            <v>23.4</v>
          </cell>
          <cell r="F61">
            <v>14</v>
          </cell>
        </row>
        <row r="62">
          <cell r="A62" t="str">
            <v>Haderslev</v>
          </cell>
          <cell r="B62">
            <v>212391</v>
          </cell>
          <cell r="C62">
            <v>0.51666666666666672</v>
          </cell>
          <cell r="D62">
            <v>5.5</v>
          </cell>
          <cell r="E62">
            <v>22.1</v>
          </cell>
          <cell r="F62">
            <v>12.5</v>
          </cell>
        </row>
        <row r="63">
          <cell r="A63" t="str">
            <v>Kolding</v>
          </cell>
          <cell r="B63">
            <v>232918</v>
          </cell>
          <cell r="C63">
            <v>0.44166666666666665</v>
          </cell>
          <cell r="D63">
            <v>6.1</v>
          </cell>
          <cell r="E63">
            <v>20.2</v>
          </cell>
          <cell r="F63">
            <v>14.2</v>
          </cell>
        </row>
        <row r="64">
          <cell r="A64" t="str">
            <v>Sønderborg</v>
          </cell>
          <cell r="B64">
            <v>215616</v>
          </cell>
          <cell r="C64">
            <v>0.59166666666666656</v>
          </cell>
          <cell r="D64">
            <v>5.5</v>
          </cell>
          <cell r="E64">
            <v>18.399999999999999</v>
          </cell>
          <cell r="F64">
            <v>10.199999999999999</v>
          </cell>
        </row>
        <row r="65">
          <cell r="A65" t="str">
            <v>Tønder</v>
          </cell>
          <cell r="B65">
            <v>204836</v>
          </cell>
          <cell r="C65">
            <v>0.41666666666666669</v>
          </cell>
          <cell r="D65">
            <v>8.5</v>
          </cell>
          <cell r="E65">
            <v>22.7</v>
          </cell>
          <cell r="F65">
            <v>12.8</v>
          </cell>
        </row>
        <row r="66">
          <cell r="A66" t="str">
            <v>Varde</v>
          </cell>
          <cell r="B66">
            <v>218754</v>
          </cell>
          <cell r="C66">
            <v>0.28333333333333327</v>
          </cell>
          <cell r="D66">
            <v>4.8</v>
          </cell>
          <cell r="E66">
            <v>15.4</v>
          </cell>
          <cell r="F66">
            <v>12.8</v>
          </cell>
        </row>
        <row r="67">
          <cell r="A67" t="str">
            <v>Vejen</v>
          </cell>
          <cell r="B67">
            <v>218332</v>
          </cell>
          <cell r="C67">
            <v>0.36666666666666664</v>
          </cell>
          <cell r="D67">
            <v>4.2</v>
          </cell>
          <cell r="E67">
            <v>17.399999999999999</v>
          </cell>
          <cell r="F67">
            <v>12.5</v>
          </cell>
        </row>
        <row r="68">
          <cell r="A68" t="str">
            <v>Vejle</v>
          </cell>
          <cell r="B68">
            <v>239626</v>
          </cell>
          <cell r="C68">
            <v>0.5</v>
          </cell>
          <cell r="D68">
            <v>6.5</v>
          </cell>
          <cell r="E68">
            <v>17.899999999999999</v>
          </cell>
          <cell r="F68">
            <v>14.1</v>
          </cell>
        </row>
        <row r="69">
          <cell r="A69" t="str">
            <v>Aabenraa</v>
          </cell>
          <cell r="B69">
            <v>213650</v>
          </cell>
          <cell r="C69">
            <v>0.59166666666666667</v>
          </cell>
          <cell r="D69">
            <v>6.4</v>
          </cell>
          <cell r="E69">
            <v>23.8</v>
          </cell>
          <cell r="F69">
            <v>12.6</v>
          </cell>
        </row>
        <row r="70">
          <cell r="A70" t="str">
            <v>Favrskov</v>
          </cell>
          <cell r="B70">
            <v>243703</v>
          </cell>
          <cell r="C70">
            <v>0.37499999999999994</v>
          </cell>
          <cell r="D70">
            <v>4</v>
          </cell>
          <cell r="E70">
            <v>9.9</v>
          </cell>
          <cell r="F70">
            <v>11.4</v>
          </cell>
        </row>
        <row r="71">
          <cell r="A71" t="str">
            <v>Hedensted</v>
          </cell>
          <cell r="B71">
            <v>233866</v>
          </cell>
          <cell r="C71">
            <v>0.3249999999999999</v>
          </cell>
          <cell r="D71">
            <v>3.7</v>
          </cell>
          <cell r="E71">
            <v>11.2</v>
          </cell>
          <cell r="F71">
            <v>12.6</v>
          </cell>
        </row>
        <row r="72">
          <cell r="A72" t="str">
            <v>Horsens</v>
          </cell>
          <cell r="B72">
            <v>230081</v>
          </cell>
          <cell r="C72">
            <v>0.52500000000000002</v>
          </cell>
          <cell r="D72">
            <v>6.4</v>
          </cell>
          <cell r="E72">
            <v>18.899999999999999</v>
          </cell>
          <cell r="F72">
            <v>14.1</v>
          </cell>
        </row>
        <row r="73">
          <cell r="A73" t="str">
            <v>Norddjurs</v>
          </cell>
          <cell r="B73">
            <v>207855</v>
          </cell>
          <cell r="C73">
            <v>0.75</v>
          </cell>
          <cell r="D73">
            <v>8.1999999999999993</v>
          </cell>
          <cell r="E73">
            <v>21.7</v>
          </cell>
          <cell r="F73">
            <v>14.7</v>
          </cell>
        </row>
        <row r="74">
          <cell r="A74" t="str">
            <v>Odder</v>
          </cell>
          <cell r="B74">
            <v>238007</v>
          </cell>
          <cell r="C74">
            <v>0.56666666666666676</v>
          </cell>
          <cell r="D74">
            <v>3.4</v>
          </cell>
          <cell r="E74">
            <v>13.6</v>
          </cell>
          <cell r="F74">
            <v>10.5</v>
          </cell>
        </row>
        <row r="75">
          <cell r="A75" t="str">
            <v>Randers</v>
          </cell>
          <cell r="B75">
            <v>216009</v>
          </cell>
          <cell r="C75">
            <v>0.66666666666666663</v>
          </cell>
          <cell r="D75">
            <v>6.2</v>
          </cell>
          <cell r="E75">
            <v>22.4</v>
          </cell>
          <cell r="F75">
            <v>14.7</v>
          </cell>
        </row>
        <row r="76">
          <cell r="A76" t="str">
            <v>Samsø</v>
          </cell>
          <cell r="B76">
            <v>211378</v>
          </cell>
          <cell r="C76">
            <v>0.61666666666666659</v>
          </cell>
          <cell r="D76">
            <v>3.5</v>
          </cell>
          <cell r="E76">
            <v>15.3</v>
          </cell>
          <cell r="F76">
            <v>15</v>
          </cell>
        </row>
        <row r="77">
          <cell r="A77" t="str">
            <v>Silkeborg</v>
          </cell>
          <cell r="B77">
            <v>242114</v>
          </cell>
          <cell r="C77">
            <v>0.51666666666666672</v>
          </cell>
          <cell r="D77">
            <v>4</v>
          </cell>
          <cell r="E77">
            <v>14.4</v>
          </cell>
          <cell r="F77">
            <v>13.8</v>
          </cell>
        </row>
        <row r="78">
          <cell r="A78" t="str">
            <v>Skanderborg</v>
          </cell>
          <cell r="B78">
            <v>259984</v>
          </cell>
          <cell r="C78">
            <v>0.3166666666666666</v>
          </cell>
          <cell r="D78">
            <v>2.8</v>
          </cell>
          <cell r="E78">
            <v>10.199999999999999</v>
          </cell>
          <cell r="F78">
            <v>11</v>
          </cell>
        </row>
        <row r="79">
          <cell r="A79" t="str">
            <v>Syddjurs</v>
          </cell>
          <cell r="B79">
            <v>230006</v>
          </cell>
          <cell r="C79">
            <v>0.5</v>
          </cell>
          <cell r="D79">
            <v>3.1</v>
          </cell>
          <cell r="E79">
            <v>16.3</v>
          </cell>
          <cell r="F79">
            <v>14</v>
          </cell>
        </row>
        <row r="80">
          <cell r="A80" t="str">
            <v>Aarhus</v>
          </cell>
          <cell r="B80">
            <v>234439</v>
          </cell>
          <cell r="C80">
            <v>0.79166666666666663</v>
          </cell>
          <cell r="D80">
            <v>6.5</v>
          </cell>
          <cell r="E80">
            <v>26.4</v>
          </cell>
          <cell r="F80">
            <v>13.1</v>
          </cell>
        </row>
        <row r="81">
          <cell r="A81" t="str">
            <v>Herning</v>
          </cell>
          <cell r="B81">
            <v>229212</v>
          </cell>
          <cell r="C81">
            <v>0.55833333333333335</v>
          </cell>
          <cell r="D81">
            <v>6.7</v>
          </cell>
          <cell r="E81">
            <v>18.100000000000001</v>
          </cell>
          <cell r="F81">
            <v>11.4</v>
          </cell>
        </row>
        <row r="82">
          <cell r="A82" t="str">
            <v>Holstebro</v>
          </cell>
          <cell r="B82">
            <v>224254</v>
          </cell>
          <cell r="C82">
            <v>0.30833333333333329</v>
          </cell>
          <cell r="D82">
            <v>5.7</v>
          </cell>
          <cell r="E82">
            <v>18.3</v>
          </cell>
          <cell r="F82">
            <v>12.3</v>
          </cell>
        </row>
        <row r="83">
          <cell r="A83" t="str">
            <v>Ikast-Brande</v>
          </cell>
          <cell r="B83">
            <v>221583</v>
          </cell>
          <cell r="C83">
            <v>0.39999999999999997</v>
          </cell>
          <cell r="D83">
            <v>5.9</v>
          </cell>
          <cell r="E83">
            <v>16.899999999999999</v>
          </cell>
          <cell r="F83">
            <v>12</v>
          </cell>
        </row>
        <row r="84">
          <cell r="A84" t="str">
            <v>Lemvig</v>
          </cell>
          <cell r="B84">
            <v>217221</v>
          </cell>
          <cell r="C84">
            <v>0.29166666666666663</v>
          </cell>
          <cell r="D84">
            <v>3</v>
          </cell>
          <cell r="E84">
            <v>14.8</v>
          </cell>
          <cell r="F84">
            <v>10.6</v>
          </cell>
        </row>
        <row r="85">
          <cell r="A85" t="str">
            <v>Ringkøbing-Skjern</v>
          </cell>
          <cell r="B85">
            <v>221198</v>
          </cell>
          <cell r="C85">
            <v>0.30833333333333324</v>
          </cell>
          <cell r="D85">
            <v>2.7</v>
          </cell>
          <cell r="E85">
            <v>13.9</v>
          </cell>
          <cell r="F85">
            <v>12.5</v>
          </cell>
        </row>
        <row r="86">
          <cell r="A86" t="str">
            <v>Skive</v>
          </cell>
          <cell r="B86">
            <v>215303</v>
          </cell>
          <cell r="C86">
            <v>0.3249999999999999</v>
          </cell>
          <cell r="D86">
            <v>4.2</v>
          </cell>
          <cell r="E86">
            <v>19.7</v>
          </cell>
          <cell r="F86">
            <v>11.6</v>
          </cell>
        </row>
        <row r="87">
          <cell r="A87" t="str">
            <v>Struer</v>
          </cell>
          <cell r="B87">
            <v>213174</v>
          </cell>
          <cell r="C87">
            <v>0.49166666666666664</v>
          </cell>
          <cell r="D87">
            <v>4.3</v>
          </cell>
          <cell r="E87">
            <v>19.399999999999999</v>
          </cell>
          <cell r="F87">
            <v>11.7</v>
          </cell>
        </row>
        <row r="88">
          <cell r="A88" t="str">
            <v>Viborg</v>
          </cell>
          <cell r="B88">
            <v>229556</v>
          </cell>
          <cell r="C88">
            <v>0.54999999999999993</v>
          </cell>
          <cell r="D88">
            <v>4.7</v>
          </cell>
          <cell r="E88">
            <v>18.100000000000001</v>
          </cell>
          <cell r="F88">
            <v>13.3</v>
          </cell>
        </row>
        <row r="89">
          <cell r="A89" t="str">
            <v>Brønderslev</v>
          </cell>
          <cell r="B89">
            <v>211674</v>
          </cell>
          <cell r="C89">
            <v>0.46666666666666673</v>
          </cell>
          <cell r="D89">
            <v>3.9</v>
          </cell>
          <cell r="E89">
            <v>18.899999999999999</v>
          </cell>
          <cell r="F89">
            <v>13.2</v>
          </cell>
        </row>
        <row r="90">
          <cell r="A90" t="str">
            <v>Frederikshavn</v>
          </cell>
          <cell r="B90">
            <v>214560</v>
          </cell>
          <cell r="C90">
            <v>0.6499999999999998</v>
          </cell>
          <cell r="D90">
            <v>4.2</v>
          </cell>
          <cell r="E90">
            <v>19.2</v>
          </cell>
          <cell r="F90">
            <v>12.9</v>
          </cell>
        </row>
        <row r="91">
          <cell r="A91" t="str">
            <v>Hjørring</v>
          </cell>
          <cell r="B91">
            <v>217772</v>
          </cell>
          <cell r="C91">
            <v>0.48333333333333339</v>
          </cell>
          <cell r="D91">
            <v>4.2</v>
          </cell>
          <cell r="E91">
            <v>20.5</v>
          </cell>
          <cell r="F91">
            <v>11.4</v>
          </cell>
        </row>
        <row r="92">
          <cell r="A92" t="str">
            <v>Jammerbugt</v>
          </cell>
          <cell r="B92">
            <v>213308</v>
          </cell>
          <cell r="C92">
            <v>0.30833333333333324</v>
          </cell>
          <cell r="D92">
            <v>4.9000000000000004</v>
          </cell>
          <cell r="E92">
            <v>20.100000000000001</v>
          </cell>
          <cell r="F92">
            <v>11.3</v>
          </cell>
        </row>
        <row r="93">
          <cell r="A93" t="str">
            <v>Læsø</v>
          </cell>
          <cell r="B93">
            <v>200288</v>
          </cell>
          <cell r="C93">
            <v>0.44166666666666665</v>
          </cell>
          <cell r="D93">
            <v>0.6</v>
          </cell>
          <cell r="E93">
            <v>16.2</v>
          </cell>
          <cell r="F93">
            <v>16.3</v>
          </cell>
        </row>
        <row r="94">
          <cell r="A94" t="str">
            <v>Mariagerfjord</v>
          </cell>
          <cell r="B94">
            <v>216354</v>
          </cell>
          <cell r="C94">
            <v>0.64999999999999991</v>
          </cell>
          <cell r="D94">
            <v>4.7</v>
          </cell>
          <cell r="E94">
            <v>19.8</v>
          </cell>
          <cell r="F94">
            <v>14.1</v>
          </cell>
        </row>
        <row r="95">
          <cell r="A95" t="str">
            <v>Morsø</v>
          </cell>
          <cell r="B95">
            <v>202190</v>
          </cell>
          <cell r="C95">
            <v>0.34166666666666662</v>
          </cell>
          <cell r="D95">
            <v>2.9</v>
          </cell>
          <cell r="E95">
            <v>22.1</v>
          </cell>
          <cell r="F95">
            <v>12.3</v>
          </cell>
        </row>
        <row r="96">
          <cell r="A96" t="str">
            <v>Rebild</v>
          </cell>
          <cell r="B96">
            <v>238925</v>
          </cell>
          <cell r="C96">
            <v>0.41666666666666669</v>
          </cell>
          <cell r="D96">
            <v>2.2000000000000002</v>
          </cell>
          <cell r="E96">
            <v>11.7</v>
          </cell>
          <cell r="F96">
            <v>12.7</v>
          </cell>
        </row>
        <row r="97">
          <cell r="A97" t="str">
            <v>Thisted</v>
          </cell>
          <cell r="B97">
            <v>213065</v>
          </cell>
          <cell r="C97">
            <v>0.46666666666666673</v>
          </cell>
          <cell r="D97">
            <v>3.6</v>
          </cell>
          <cell r="E97">
            <v>20.399999999999999</v>
          </cell>
          <cell r="F97">
            <v>11.2</v>
          </cell>
        </row>
        <row r="98">
          <cell r="A98" t="str">
            <v>Vesthimmerlands</v>
          </cell>
          <cell r="B98">
            <v>208305</v>
          </cell>
          <cell r="C98">
            <v>0.69166666666666676</v>
          </cell>
          <cell r="D98">
            <v>4.4000000000000004</v>
          </cell>
          <cell r="E98">
            <v>20.8</v>
          </cell>
          <cell r="F98">
            <v>13.6</v>
          </cell>
        </row>
        <row r="99">
          <cell r="A99" t="str">
            <v>Aalborg</v>
          </cell>
          <cell r="B99">
            <v>218056</v>
          </cell>
          <cell r="C99">
            <v>0.87500000000000011</v>
          </cell>
          <cell r="D99">
            <v>5.2</v>
          </cell>
          <cell r="E99">
            <v>22.9</v>
          </cell>
          <cell r="F99">
            <v>12.5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6"/>
  <sheetViews>
    <sheetView topLeftCell="D574" workbookViewId="0">
      <selection activeCell="P4" sqref="P4:U606"/>
    </sheetView>
  </sheetViews>
  <sheetFormatPr baseColWidth="10" defaultColWidth="8.83203125" defaultRowHeight="15" x14ac:dyDescent="0.2"/>
  <cols>
    <col min="1" max="1" width="22.6640625" customWidth="1"/>
    <col min="2" max="2" width="18.6640625" customWidth="1"/>
    <col min="3" max="5" width="26" customWidth="1"/>
    <col min="6" max="14" width="9.1640625" customWidth="1"/>
  </cols>
  <sheetData>
    <row r="1" spans="1:21" ht="17" x14ac:dyDescent="0.2">
      <c r="A1" s="1" t="s">
        <v>0</v>
      </c>
    </row>
    <row r="2" spans="1:21" x14ac:dyDescent="0.2">
      <c r="A2" s="2" t="s">
        <v>1</v>
      </c>
    </row>
    <row r="3" spans="1:21" x14ac:dyDescent="0.2"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P3" s="5">
        <v>2011</v>
      </c>
      <c r="Q3" s="6" t="str">
        <f>P3&amp;"-kvartal"</f>
        <v>2011-kvartal</v>
      </c>
      <c r="R3" s="5">
        <v>2015</v>
      </c>
      <c r="S3" s="6" t="str">
        <f>R3&amp;"-kvartal"</f>
        <v>2015-kvartal</v>
      </c>
      <c r="T3" s="5">
        <v>2019</v>
      </c>
      <c r="U3" s="6" t="str">
        <f>T3&amp;"-kvartal"</f>
        <v>2019-kvartal</v>
      </c>
    </row>
    <row r="4" spans="1:21" x14ac:dyDescent="0.2">
      <c r="A4" s="3" t="s">
        <v>11</v>
      </c>
      <c r="B4" s="3" t="s">
        <v>12</v>
      </c>
      <c r="C4" s="3" t="s">
        <v>13</v>
      </c>
      <c r="D4" s="3" t="s">
        <v>1229</v>
      </c>
      <c r="E4" s="3" t="str">
        <f>MID(C4,11,1000)</f>
        <v>Kbh.K.</v>
      </c>
      <c r="F4" s="4" t="s">
        <v>14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  <c r="L4" s="4" t="s">
        <v>14</v>
      </c>
      <c r="M4" s="4" t="s">
        <v>14</v>
      </c>
      <c r="N4" s="4" t="s">
        <v>14</v>
      </c>
      <c r="P4" t="str">
        <f>IF(IF(G4="..",IF(F4="..",IF(H4="..","",H4),F4),G4)=0,"",IF(G4="..",IF(F4="..",IF(H4="..","",H4),F4),G4))</f>
        <v/>
      </c>
      <c r="Q4" t="str">
        <f>IF(G4="..",IF(F4="..",IF(H4="..","",$H$3),$F$3),$G$3)</f>
        <v/>
      </c>
      <c r="R4" t="str">
        <f>IF(IF(J4="..",IF(I4="..",IF(K4="..","",K4),I4),J4)=0,"",IF(J4="..",IF(I4="..",IF(K4="..","",K4),I4),J4))</f>
        <v/>
      </c>
      <c r="S4" t="str">
        <f>IF(J4="..",IF(I4="..",IF(K4="..","",$K$3),$I$3),$J$3)</f>
        <v/>
      </c>
      <c r="T4" t="str">
        <f>IF(IF(M4="..",IF(L4="..",IF(N4="..","",N4),L4),M4)=0,"",IF(M4="..",IF(L4="..",IF(N4="..","",N4),L4),M4))</f>
        <v/>
      </c>
      <c r="U4" t="str">
        <f>IF(M4="..",IF(L4="..",IF(N4="..","",$N$3),$L$3),$M$3)</f>
        <v/>
      </c>
    </row>
    <row r="5" spans="1:21" x14ac:dyDescent="0.2">
      <c r="C5" s="3" t="s">
        <v>15</v>
      </c>
      <c r="D5" s="3" t="s">
        <v>1230</v>
      </c>
      <c r="E5" s="3" t="str">
        <f t="shared" ref="E5:E6" si="0">MID(C5,11,1000)</f>
        <v>Kbh.V.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  <c r="P5" t="str">
        <f t="shared" ref="P5:P68" si="1">IF(IF(G5="..",IF(F5="..",IF(H5="..","",H5),F5),G5)=0,"",IF(G5="..",IF(F5="..",IF(H5="..","",H5),F5),G5))</f>
        <v/>
      </c>
      <c r="Q5" t="str">
        <f t="shared" ref="Q5:Q68" si="2">IF(G5="..",IF(F5="..",IF(H5="..","",$H$3),$F$3),$G$3)</f>
        <v/>
      </c>
      <c r="R5" t="str">
        <f t="shared" ref="R5:R68" si="3">IF(IF(J5="..",IF(I5="..",IF(K5="..","",K5),I5),J5)=0,"",IF(J5="..",IF(I5="..",IF(K5="..","",K5),I5),J5))</f>
        <v/>
      </c>
      <c r="S5" t="str">
        <f t="shared" ref="S5:S68" si="4">IF(J5="..",IF(I5="..",IF(K5="..","",$K$3),$I$3),$J$3)</f>
        <v/>
      </c>
      <c r="T5" t="str">
        <f t="shared" ref="T5:T68" si="5">IF(IF(M5="..",IF(L5="..",IF(N5="..","",N5),L5),M5)=0,"",IF(M5="..",IF(L5="..",IF(N5="..","",N5),L5),M5))</f>
        <v/>
      </c>
      <c r="U5" t="str">
        <f t="shared" ref="U5:U68" si="6">IF(M5="..",IF(L5="..",IF(N5="..","",$N$3),$L$3),$M$3)</f>
        <v/>
      </c>
    </row>
    <row r="6" spans="1:21" x14ac:dyDescent="0.2">
      <c r="C6" s="3" t="s">
        <v>16</v>
      </c>
      <c r="D6" s="3" t="s">
        <v>1231</v>
      </c>
      <c r="E6" s="3" t="str">
        <f t="shared" si="0"/>
        <v>Frederiksberg C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14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</row>
    <row r="7" spans="1:21" x14ac:dyDescent="0.2">
      <c r="C7" s="3" t="s">
        <v>17</v>
      </c>
      <c r="D7" s="8">
        <v>2000</v>
      </c>
      <c r="E7" s="3" t="str">
        <f>MID(C7,6,1000)</f>
        <v>Frederiksberg</v>
      </c>
      <c r="F7" s="5">
        <v>38408</v>
      </c>
      <c r="G7" s="5">
        <v>24380</v>
      </c>
      <c r="H7" s="5">
        <v>28405</v>
      </c>
      <c r="I7" s="5">
        <v>39413</v>
      </c>
      <c r="J7" s="5">
        <v>42382</v>
      </c>
      <c r="K7" s="5">
        <v>39389</v>
      </c>
      <c r="L7" s="5">
        <v>48487</v>
      </c>
      <c r="M7" s="5">
        <v>50732</v>
      </c>
      <c r="N7" s="5">
        <v>47942</v>
      </c>
      <c r="P7">
        <f t="shared" si="1"/>
        <v>24380</v>
      </c>
      <c r="Q7" t="str">
        <f t="shared" si="2"/>
        <v>2011K3</v>
      </c>
      <c r="R7">
        <f t="shared" si="3"/>
        <v>42382</v>
      </c>
      <c r="S7" t="str">
        <f t="shared" si="4"/>
        <v>2015K2</v>
      </c>
      <c r="T7">
        <f t="shared" si="5"/>
        <v>50732</v>
      </c>
      <c r="U7" t="str">
        <f t="shared" si="6"/>
        <v>2019K2</v>
      </c>
    </row>
    <row r="8" spans="1:21" x14ac:dyDescent="0.2">
      <c r="C8" s="3" t="s">
        <v>18</v>
      </c>
      <c r="D8" s="8">
        <v>2100</v>
      </c>
      <c r="E8" s="3" t="str">
        <f t="shared" ref="E8:E71" si="7">MID(C8,6,1000)</f>
        <v>København Ø</v>
      </c>
      <c r="F8" s="5">
        <v>36079</v>
      </c>
      <c r="G8" s="5">
        <v>37624</v>
      </c>
      <c r="H8" s="5">
        <v>32720</v>
      </c>
      <c r="I8" s="5">
        <v>43116</v>
      </c>
      <c r="J8" s="5">
        <v>37190</v>
      </c>
      <c r="K8" s="5">
        <v>43443</v>
      </c>
      <c r="L8" s="5">
        <v>44312</v>
      </c>
      <c r="M8" s="5">
        <v>57107</v>
      </c>
      <c r="N8" s="5">
        <v>51282</v>
      </c>
      <c r="P8">
        <f t="shared" si="1"/>
        <v>37624</v>
      </c>
      <c r="Q8" t="str">
        <f t="shared" si="2"/>
        <v>2011K3</v>
      </c>
      <c r="R8">
        <f t="shared" si="3"/>
        <v>37190</v>
      </c>
      <c r="S8" t="str">
        <f t="shared" si="4"/>
        <v>2015K2</v>
      </c>
      <c r="T8">
        <f t="shared" si="5"/>
        <v>57107</v>
      </c>
      <c r="U8" t="str">
        <f t="shared" si="6"/>
        <v>2019K2</v>
      </c>
    </row>
    <row r="9" spans="1:21" x14ac:dyDescent="0.2">
      <c r="C9" s="3" t="s">
        <v>19</v>
      </c>
      <c r="D9" s="8">
        <v>2150</v>
      </c>
      <c r="E9" s="3" t="str">
        <f t="shared" si="7"/>
        <v>Nordhavn</v>
      </c>
      <c r="F9" s="4" t="s">
        <v>14</v>
      </c>
      <c r="G9" s="4" t="s">
        <v>14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  <c r="M9" s="4" t="s">
        <v>14</v>
      </c>
      <c r="N9" s="4" t="s">
        <v>14</v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</row>
    <row r="10" spans="1:21" x14ac:dyDescent="0.2">
      <c r="C10" s="3" t="s">
        <v>20</v>
      </c>
      <c r="D10" s="8">
        <v>2200</v>
      </c>
      <c r="E10" s="3" t="str">
        <f t="shared" si="7"/>
        <v>København N</v>
      </c>
      <c r="F10" s="4" t="s">
        <v>14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</row>
    <row r="11" spans="1:21" x14ac:dyDescent="0.2">
      <c r="C11" s="3" t="s">
        <v>21</v>
      </c>
      <c r="D11" s="8">
        <v>2300</v>
      </c>
      <c r="E11" s="3" t="str">
        <f t="shared" si="7"/>
        <v>København S</v>
      </c>
      <c r="F11" s="5">
        <v>24537</v>
      </c>
      <c r="G11" s="5">
        <v>23618</v>
      </c>
      <c r="H11" s="5">
        <v>22223</v>
      </c>
      <c r="I11" s="5">
        <v>29596</v>
      </c>
      <c r="J11" s="5">
        <v>31172</v>
      </c>
      <c r="K11" s="5">
        <v>31138</v>
      </c>
      <c r="L11" s="5">
        <v>38137</v>
      </c>
      <c r="M11" s="5">
        <v>37746</v>
      </c>
      <c r="N11" s="5">
        <v>38841</v>
      </c>
      <c r="P11">
        <f t="shared" si="1"/>
        <v>23618</v>
      </c>
      <c r="Q11" t="str">
        <f t="shared" si="2"/>
        <v>2011K3</v>
      </c>
      <c r="R11">
        <f t="shared" si="3"/>
        <v>31172</v>
      </c>
      <c r="S11" t="str">
        <f t="shared" si="4"/>
        <v>2015K2</v>
      </c>
      <c r="T11">
        <f t="shared" si="5"/>
        <v>37746</v>
      </c>
      <c r="U11" t="str">
        <f t="shared" si="6"/>
        <v>2019K2</v>
      </c>
    </row>
    <row r="12" spans="1:21" x14ac:dyDescent="0.2">
      <c r="C12" s="3" t="s">
        <v>22</v>
      </c>
      <c r="D12" s="8">
        <v>2400</v>
      </c>
      <c r="E12" s="3" t="str">
        <f t="shared" si="7"/>
        <v>København NV</v>
      </c>
      <c r="F12" s="5">
        <v>26686</v>
      </c>
      <c r="G12" s="5">
        <v>22933</v>
      </c>
      <c r="H12" s="5">
        <v>22583</v>
      </c>
      <c r="I12" s="5">
        <v>23860</v>
      </c>
      <c r="J12" s="5">
        <v>29572</v>
      </c>
      <c r="K12" s="5">
        <v>31118</v>
      </c>
      <c r="L12" s="5">
        <v>34107</v>
      </c>
      <c r="M12" s="5">
        <v>35446</v>
      </c>
      <c r="N12" s="5">
        <v>35588</v>
      </c>
      <c r="P12">
        <f t="shared" si="1"/>
        <v>22933</v>
      </c>
      <c r="Q12" t="str">
        <f t="shared" si="2"/>
        <v>2011K3</v>
      </c>
      <c r="R12">
        <f t="shared" si="3"/>
        <v>29572</v>
      </c>
      <c r="S12" t="str">
        <f t="shared" si="4"/>
        <v>2015K2</v>
      </c>
      <c r="T12">
        <f t="shared" si="5"/>
        <v>35446</v>
      </c>
      <c r="U12" t="str">
        <f t="shared" si="6"/>
        <v>2019K2</v>
      </c>
    </row>
    <row r="13" spans="1:21" x14ac:dyDescent="0.2">
      <c r="C13" s="3" t="s">
        <v>23</v>
      </c>
      <c r="D13" s="8">
        <v>2450</v>
      </c>
      <c r="E13" s="3" t="str">
        <f t="shared" si="7"/>
        <v>København SV</v>
      </c>
      <c r="F13" s="4" t="s">
        <v>14</v>
      </c>
      <c r="G13" s="4" t="s">
        <v>14</v>
      </c>
      <c r="H13" s="4" t="s">
        <v>14</v>
      </c>
      <c r="I13" s="4" t="s">
        <v>14</v>
      </c>
      <c r="J13" s="4" t="s">
        <v>14</v>
      </c>
      <c r="K13" s="4" t="s">
        <v>14</v>
      </c>
      <c r="L13" s="4" t="s">
        <v>14</v>
      </c>
      <c r="M13" s="4" t="s">
        <v>14</v>
      </c>
      <c r="N13" s="4" t="s">
        <v>14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</row>
    <row r="14" spans="1:21" x14ac:dyDescent="0.2">
      <c r="C14" s="3" t="s">
        <v>24</v>
      </c>
      <c r="D14" s="8">
        <v>2500</v>
      </c>
      <c r="E14" s="3" t="str">
        <f t="shared" si="7"/>
        <v>Valby</v>
      </c>
      <c r="F14" s="5">
        <v>24368</v>
      </c>
      <c r="G14" s="5">
        <v>23869</v>
      </c>
      <c r="H14" s="5">
        <v>22495</v>
      </c>
      <c r="I14" s="5">
        <v>27426</v>
      </c>
      <c r="J14" s="5">
        <v>29723</v>
      </c>
      <c r="K14" s="5">
        <v>30859</v>
      </c>
      <c r="L14" s="5">
        <v>36727</v>
      </c>
      <c r="M14" s="5">
        <v>33793</v>
      </c>
      <c r="N14" s="5">
        <v>37544</v>
      </c>
      <c r="P14">
        <f t="shared" si="1"/>
        <v>23869</v>
      </c>
      <c r="Q14" t="str">
        <f t="shared" si="2"/>
        <v>2011K3</v>
      </c>
      <c r="R14">
        <f t="shared" si="3"/>
        <v>29723</v>
      </c>
      <c r="S14" t="str">
        <f t="shared" si="4"/>
        <v>2015K2</v>
      </c>
      <c r="T14">
        <f t="shared" si="5"/>
        <v>33793</v>
      </c>
      <c r="U14" t="str">
        <f t="shared" si="6"/>
        <v>2019K2</v>
      </c>
    </row>
    <row r="15" spans="1:21" x14ac:dyDescent="0.2">
      <c r="C15" s="3" t="s">
        <v>25</v>
      </c>
      <c r="D15" s="8">
        <v>2600</v>
      </c>
      <c r="E15" s="3" t="str">
        <f t="shared" si="7"/>
        <v>Glostrup</v>
      </c>
      <c r="F15" s="5">
        <v>16500</v>
      </c>
      <c r="G15" s="5">
        <v>17539</v>
      </c>
      <c r="H15" s="5">
        <v>15693</v>
      </c>
      <c r="I15" s="5">
        <v>18517</v>
      </c>
      <c r="J15" s="5">
        <v>19262</v>
      </c>
      <c r="K15" s="5">
        <v>20462</v>
      </c>
      <c r="L15" s="5">
        <v>23732</v>
      </c>
      <c r="M15" s="5">
        <v>22300</v>
      </c>
      <c r="N15" s="5">
        <v>25556</v>
      </c>
      <c r="P15">
        <f t="shared" si="1"/>
        <v>17539</v>
      </c>
      <c r="Q15" t="str">
        <f t="shared" si="2"/>
        <v>2011K3</v>
      </c>
      <c r="R15">
        <f t="shared" si="3"/>
        <v>19262</v>
      </c>
      <c r="S15" t="str">
        <f t="shared" si="4"/>
        <v>2015K2</v>
      </c>
      <c r="T15">
        <f t="shared" si="5"/>
        <v>22300</v>
      </c>
      <c r="U15" t="str">
        <f t="shared" si="6"/>
        <v>2019K2</v>
      </c>
    </row>
    <row r="16" spans="1:21" x14ac:dyDescent="0.2">
      <c r="C16" s="3" t="s">
        <v>26</v>
      </c>
      <c r="D16" s="8">
        <v>2605</v>
      </c>
      <c r="E16" s="3" t="str">
        <f t="shared" si="7"/>
        <v>Brøndby</v>
      </c>
      <c r="F16" s="5">
        <v>19414</v>
      </c>
      <c r="G16" s="5">
        <v>18055</v>
      </c>
      <c r="H16" s="5">
        <v>17736</v>
      </c>
      <c r="I16" s="5">
        <v>18348</v>
      </c>
      <c r="J16" s="5">
        <v>18861</v>
      </c>
      <c r="K16" s="5">
        <v>18837</v>
      </c>
      <c r="L16" s="5">
        <v>23798</v>
      </c>
      <c r="M16" s="5">
        <v>24431</v>
      </c>
      <c r="N16" s="5">
        <v>24358</v>
      </c>
      <c r="P16">
        <f t="shared" si="1"/>
        <v>18055</v>
      </c>
      <c r="Q16" t="str">
        <f t="shared" si="2"/>
        <v>2011K3</v>
      </c>
      <c r="R16">
        <f t="shared" si="3"/>
        <v>18861</v>
      </c>
      <c r="S16" t="str">
        <f t="shared" si="4"/>
        <v>2015K2</v>
      </c>
      <c r="T16">
        <f t="shared" si="5"/>
        <v>24431</v>
      </c>
      <c r="U16" t="str">
        <f t="shared" si="6"/>
        <v>2019K2</v>
      </c>
    </row>
    <row r="17" spans="3:21" x14ac:dyDescent="0.2">
      <c r="C17" s="3" t="s">
        <v>27</v>
      </c>
      <c r="D17" s="8">
        <v>2610</v>
      </c>
      <c r="E17" s="3" t="str">
        <f t="shared" si="7"/>
        <v>Rødovre</v>
      </c>
      <c r="F17" s="5">
        <v>20142</v>
      </c>
      <c r="G17" s="5">
        <v>18359</v>
      </c>
      <c r="H17" s="5">
        <v>18428</v>
      </c>
      <c r="I17" s="5">
        <v>22096</v>
      </c>
      <c r="J17" s="5">
        <v>22661</v>
      </c>
      <c r="K17" s="5">
        <v>24043</v>
      </c>
      <c r="L17" s="5">
        <v>27418</v>
      </c>
      <c r="M17" s="5">
        <v>28615</v>
      </c>
      <c r="N17" s="5">
        <v>27413</v>
      </c>
      <c r="P17">
        <f t="shared" si="1"/>
        <v>18359</v>
      </c>
      <c r="Q17" t="str">
        <f t="shared" si="2"/>
        <v>2011K3</v>
      </c>
      <c r="R17">
        <f t="shared" si="3"/>
        <v>22661</v>
      </c>
      <c r="S17" t="str">
        <f t="shared" si="4"/>
        <v>2015K2</v>
      </c>
      <c r="T17">
        <f t="shared" si="5"/>
        <v>28615</v>
      </c>
      <c r="U17" t="str">
        <f t="shared" si="6"/>
        <v>2019K2</v>
      </c>
    </row>
    <row r="18" spans="3:21" x14ac:dyDescent="0.2">
      <c r="C18" s="3" t="s">
        <v>28</v>
      </c>
      <c r="D18" s="8">
        <v>2620</v>
      </c>
      <c r="E18" s="3" t="str">
        <f t="shared" si="7"/>
        <v>Albertslund</v>
      </c>
      <c r="F18" s="5">
        <v>15680</v>
      </c>
      <c r="G18" s="5">
        <v>15007</v>
      </c>
      <c r="H18" s="5">
        <v>15202</v>
      </c>
      <c r="I18" s="5">
        <v>16274</v>
      </c>
      <c r="J18" s="5">
        <v>17066</v>
      </c>
      <c r="K18" s="5">
        <v>17637</v>
      </c>
      <c r="L18" s="5">
        <v>19996</v>
      </c>
      <c r="M18" s="5">
        <v>21404</v>
      </c>
      <c r="N18" s="5">
        <v>19585</v>
      </c>
      <c r="P18">
        <f t="shared" si="1"/>
        <v>15007</v>
      </c>
      <c r="Q18" t="str">
        <f t="shared" si="2"/>
        <v>2011K3</v>
      </c>
      <c r="R18">
        <f t="shared" si="3"/>
        <v>17066</v>
      </c>
      <c r="S18" t="str">
        <f t="shared" si="4"/>
        <v>2015K2</v>
      </c>
      <c r="T18">
        <f t="shared" si="5"/>
        <v>21404</v>
      </c>
      <c r="U18" t="str">
        <f t="shared" si="6"/>
        <v>2019K2</v>
      </c>
    </row>
    <row r="19" spans="3:21" x14ac:dyDescent="0.2">
      <c r="C19" s="3" t="s">
        <v>29</v>
      </c>
      <c r="D19" s="8">
        <v>2625</v>
      </c>
      <c r="E19" s="3" t="str">
        <f t="shared" si="7"/>
        <v>Vallensbæk</v>
      </c>
      <c r="F19" s="5">
        <v>19313</v>
      </c>
      <c r="G19" s="5">
        <v>17012</v>
      </c>
      <c r="H19" s="5">
        <v>18333</v>
      </c>
      <c r="I19" s="5">
        <v>18361</v>
      </c>
      <c r="J19" s="5">
        <v>19998</v>
      </c>
      <c r="K19" s="5">
        <v>21527</v>
      </c>
      <c r="L19" s="5">
        <v>22580</v>
      </c>
      <c r="M19" s="5">
        <v>24517</v>
      </c>
      <c r="N19" s="5">
        <v>24002</v>
      </c>
      <c r="P19">
        <f t="shared" si="1"/>
        <v>17012</v>
      </c>
      <c r="Q19" t="str">
        <f t="shared" si="2"/>
        <v>2011K3</v>
      </c>
      <c r="R19">
        <f t="shared" si="3"/>
        <v>19998</v>
      </c>
      <c r="S19" t="str">
        <f t="shared" si="4"/>
        <v>2015K2</v>
      </c>
      <c r="T19">
        <f t="shared" si="5"/>
        <v>24517</v>
      </c>
      <c r="U19" t="str">
        <f t="shared" si="6"/>
        <v>2019K2</v>
      </c>
    </row>
    <row r="20" spans="3:21" x14ac:dyDescent="0.2">
      <c r="C20" s="3" t="s">
        <v>30</v>
      </c>
      <c r="D20" s="8">
        <v>2630</v>
      </c>
      <c r="E20" s="3" t="str">
        <f t="shared" si="7"/>
        <v>Taastrup</v>
      </c>
      <c r="F20" s="5">
        <v>16916</v>
      </c>
      <c r="G20" s="5">
        <v>17182</v>
      </c>
      <c r="H20" s="5">
        <v>15482</v>
      </c>
      <c r="I20" s="5">
        <v>17507</v>
      </c>
      <c r="J20" s="5">
        <v>17921</v>
      </c>
      <c r="K20" s="5">
        <v>18723</v>
      </c>
      <c r="L20" s="5">
        <v>23043</v>
      </c>
      <c r="M20" s="5">
        <v>22181</v>
      </c>
      <c r="N20" s="5">
        <v>21471</v>
      </c>
      <c r="P20">
        <f t="shared" si="1"/>
        <v>17182</v>
      </c>
      <c r="Q20" t="str">
        <f t="shared" si="2"/>
        <v>2011K3</v>
      </c>
      <c r="R20">
        <f t="shared" si="3"/>
        <v>17921</v>
      </c>
      <c r="S20" t="str">
        <f t="shared" si="4"/>
        <v>2015K2</v>
      </c>
      <c r="T20">
        <f t="shared" si="5"/>
        <v>22181</v>
      </c>
      <c r="U20" t="str">
        <f t="shared" si="6"/>
        <v>2019K2</v>
      </c>
    </row>
    <row r="21" spans="3:21" x14ac:dyDescent="0.2">
      <c r="C21" s="3" t="s">
        <v>31</v>
      </c>
      <c r="D21" s="8">
        <v>2635</v>
      </c>
      <c r="E21" s="3" t="str">
        <f t="shared" si="7"/>
        <v>Ishøj</v>
      </c>
      <c r="F21" s="5">
        <v>15589</v>
      </c>
      <c r="G21" s="5">
        <v>14671</v>
      </c>
      <c r="H21" s="5">
        <v>12720</v>
      </c>
      <c r="I21" s="5">
        <v>15825</v>
      </c>
      <c r="J21" s="5">
        <v>17834</v>
      </c>
      <c r="K21" s="5">
        <v>16730</v>
      </c>
      <c r="L21" s="5">
        <v>20584</v>
      </c>
      <c r="M21" s="5">
        <v>20482</v>
      </c>
      <c r="N21" s="5">
        <v>20175</v>
      </c>
      <c r="P21">
        <f t="shared" si="1"/>
        <v>14671</v>
      </c>
      <c r="Q21" t="str">
        <f t="shared" si="2"/>
        <v>2011K3</v>
      </c>
      <c r="R21">
        <f t="shared" si="3"/>
        <v>17834</v>
      </c>
      <c r="S21" t="str">
        <f t="shared" si="4"/>
        <v>2015K2</v>
      </c>
      <c r="T21">
        <f t="shared" si="5"/>
        <v>20482</v>
      </c>
      <c r="U21" t="str">
        <f t="shared" si="6"/>
        <v>2019K2</v>
      </c>
    </row>
    <row r="22" spans="3:21" x14ac:dyDescent="0.2">
      <c r="C22" s="3" t="s">
        <v>32</v>
      </c>
      <c r="D22" s="8">
        <v>2640</v>
      </c>
      <c r="E22" s="3" t="str">
        <f t="shared" si="7"/>
        <v>Hedehusene</v>
      </c>
      <c r="F22" s="5">
        <v>14711</v>
      </c>
      <c r="G22" s="5">
        <v>14408</v>
      </c>
      <c r="H22" s="5">
        <v>13253</v>
      </c>
      <c r="I22" s="5">
        <v>15111</v>
      </c>
      <c r="J22" s="5">
        <v>15471</v>
      </c>
      <c r="K22" s="5">
        <v>15593</v>
      </c>
      <c r="L22" s="5">
        <v>19350</v>
      </c>
      <c r="M22" s="5">
        <v>18837</v>
      </c>
      <c r="N22" s="5">
        <v>18479</v>
      </c>
      <c r="P22">
        <f t="shared" si="1"/>
        <v>14408</v>
      </c>
      <c r="Q22" t="str">
        <f t="shared" si="2"/>
        <v>2011K3</v>
      </c>
      <c r="R22">
        <f t="shared" si="3"/>
        <v>15471</v>
      </c>
      <c r="S22" t="str">
        <f t="shared" si="4"/>
        <v>2015K2</v>
      </c>
      <c r="T22">
        <f t="shared" si="5"/>
        <v>18837</v>
      </c>
      <c r="U22" t="str">
        <f t="shared" si="6"/>
        <v>2019K2</v>
      </c>
    </row>
    <row r="23" spans="3:21" x14ac:dyDescent="0.2">
      <c r="C23" s="3" t="s">
        <v>33</v>
      </c>
      <c r="D23" s="8">
        <v>2650</v>
      </c>
      <c r="E23" s="3" t="str">
        <f t="shared" si="7"/>
        <v>Hvidovre</v>
      </c>
      <c r="F23" s="5">
        <v>19829</v>
      </c>
      <c r="G23" s="5">
        <v>17555</v>
      </c>
      <c r="H23" s="5">
        <v>17986</v>
      </c>
      <c r="I23" s="5">
        <v>21505</v>
      </c>
      <c r="J23" s="5">
        <v>22728</v>
      </c>
      <c r="K23" s="5">
        <v>23385</v>
      </c>
      <c r="L23" s="5">
        <v>25612</v>
      </c>
      <c r="M23" s="5">
        <v>28468</v>
      </c>
      <c r="N23" s="5">
        <v>27984</v>
      </c>
      <c r="P23">
        <f t="shared" si="1"/>
        <v>17555</v>
      </c>
      <c r="Q23" t="str">
        <f t="shared" si="2"/>
        <v>2011K3</v>
      </c>
      <c r="R23">
        <f t="shared" si="3"/>
        <v>22728</v>
      </c>
      <c r="S23" t="str">
        <f t="shared" si="4"/>
        <v>2015K2</v>
      </c>
      <c r="T23">
        <f t="shared" si="5"/>
        <v>28468</v>
      </c>
      <c r="U23" t="str">
        <f t="shared" si="6"/>
        <v>2019K2</v>
      </c>
    </row>
    <row r="24" spans="3:21" x14ac:dyDescent="0.2">
      <c r="C24" s="3" t="s">
        <v>34</v>
      </c>
      <c r="D24" s="8">
        <v>2660</v>
      </c>
      <c r="E24" s="3" t="str">
        <f t="shared" si="7"/>
        <v>Brøndby Strand</v>
      </c>
      <c r="F24" s="5">
        <v>18321</v>
      </c>
      <c r="G24" s="5">
        <v>16274</v>
      </c>
      <c r="H24" s="5">
        <v>20702</v>
      </c>
      <c r="I24" s="5">
        <v>19833</v>
      </c>
      <c r="J24" s="5">
        <v>18996</v>
      </c>
      <c r="K24" s="5">
        <v>20225</v>
      </c>
      <c r="L24" s="5">
        <v>24320</v>
      </c>
      <c r="M24" s="5">
        <v>24435</v>
      </c>
      <c r="N24" s="5">
        <v>25266</v>
      </c>
      <c r="P24">
        <f t="shared" si="1"/>
        <v>16274</v>
      </c>
      <c r="Q24" t="str">
        <f t="shared" si="2"/>
        <v>2011K3</v>
      </c>
      <c r="R24">
        <f t="shared" si="3"/>
        <v>18996</v>
      </c>
      <c r="S24" t="str">
        <f t="shared" si="4"/>
        <v>2015K2</v>
      </c>
      <c r="T24">
        <f t="shared" si="5"/>
        <v>24435</v>
      </c>
      <c r="U24" t="str">
        <f t="shared" si="6"/>
        <v>2019K2</v>
      </c>
    </row>
    <row r="25" spans="3:21" x14ac:dyDescent="0.2">
      <c r="C25" s="3" t="s">
        <v>35</v>
      </c>
      <c r="D25" s="8">
        <v>2665</v>
      </c>
      <c r="E25" s="3" t="str">
        <f t="shared" si="7"/>
        <v>Vallensbæk Strand</v>
      </c>
      <c r="F25" s="5">
        <v>19134</v>
      </c>
      <c r="G25" s="5">
        <v>18722</v>
      </c>
      <c r="H25" s="5">
        <v>17955</v>
      </c>
      <c r="I25" s="5">
        <v>22832</v>
      </c>
      <c r="J25" s="5">
        <v>21557</v>
      </c>
      <c r="K25" s="5">
        <v>22072</v>
      </c>
      <c r="L25" s="5">
        <v>24783</v>
      </c>
      <c r="M25" s="5">
        <v>25156</v>
      </c>
      <c r="N25" s="5">
        <v>26062</v>
      </c>
      <c r="P25">
        <f t="shared" si="1"/>
        <v>18722</v>
      </c>
      <c r="Q25" t="str">
        <f t="shared" si="2"/>
        <v>2011K3</v>
      </c>
      <c r="R25">
        <f t="shared" si="3"/>
        <v>21557</v>
      </c>
      <c r="S25" t="str">
        <f t="shared" si="4"/>
        <v>2015K2</v>
      </c>
      <c r="T25">
        <f t="shared" si="5"/>
        <v>25156</v>
      </c>
      <c r="U25" t="str">
        <f t="shared" si="6"/>
        <v>2019K2</v>
      </c>
    </row>
    <row r="26" spans="3:21" x14ac:dyDescent="0.2">
      <c r="C26" s="3" t="s">
        <v>36</v>
      </c>
      <c r="D26" s="8">
        <v>2670</v>
      </c>
      <c r="E26" s="3" t="str">
        <f t="shared" si="7"/>
        <v>Greve</v>
      </c>
      <c r="F26" s="5">
        <v>16838</v>
      </c>
      <c r="G26" s="5">
        <v>16779</v>
      </c>
      <c r="H26" s="5">
        <v>15741</v>
      </c>
      <c r="I26" s="5">
        <v>16969</v>
      </c>
      <c r="J26" s="5">
        <v>17927</v>
      </c>
      <c r="K26" s="5">
        <v>18848</v>
      </c>
      <c r="L26" s="5">
        <v>21395</v>
      </c>
      <c r="M26" s="5">
        <v>22716</v>
      </c>
      <c r="N26" s="5">
        <v>23329</v>
      </c>
      <c r="P26">
        <f t="shared" si="1"/>
        <v>16779</v>
      </c>
      <c r="Q26" t="str">
        <f t="shared" si="2"/>
        <v>2011K3</v>
      </c>
      <c r="R26">
        <f t="shared" si="3"/>
        <v>17927</v>
      </c>
      <c r="S26" t="str">
        <f t="shared" si="4"/>
        <v>2015K2</v>
      </c>
      <c r="T26">
        <f t="shared" si="5"/>
        <v>22716</v>
      </c>
      <c r="U26" t="str">
        <f t="shared" si="6"/>
        <v>2019K2</v>
      </c>
    </row>
    <row r="27" spans="3:21" x14ac:dyDescent="0.2">
      <c r="C27" s="3" t="s">
        <v>37</v>
      </c>
      <c r="D27" s="8">
        <v>2680</v>
      </c>
      <c r="E27" s="3" t="str">
        <f t="shared" si="7"/>
        <v>Solrød Strand</v>
      </c>
      <c r="F27" s="5">
        <v>18752</v>
      </c>
      <c r="G27" s="5">
        <v>18548</v>
      </c>
      <c r="H27" s="5">
        <v>18227</v>
      </c>
      <c r="I27" s="5">
        <v>19370</v>
      </c>
      <c r="J27" s="5">
        <v>19209</v>
      </c>
      <c r="K27" s="5">
        <v>19918</v>
      </c>
      <c r="L27" s="5">
        <v>25094</v>
      </c>
      <c r="M27" s="5">
        <v>25387</v>
      </c>
      <c r="N27" s="5">
        <v>23280</v>
      </c>
      <c r="P27">
        <f t="shared" si="1"/>
        <v>18548</v>
      </c>
      <c r="Q27" t="str">
        <f t="shared" si="2"/>
        <v>2011K3</v>
      </c>
      <c r="R27">
        <f t="shared" si="3"/>
        <v>19209</v>
      </c>
      <c r="S27" t="str">
        <f t="shared" si="4"/>
        <v>2015K2</v>
      </c>
      <c r="T27">
        <f t="shared" si="5"/>
        <v>25387</v>
      </c>
      <c r="U27" t="str">
        <f t="shared" si="6"/>
        <v>2019K2</v>
      </c>
    </row>
    <row r="28" spans="3:21" x14ac:dyDescent="0.2">
      <c r="C28" s="3" t="s">
        <v>38</v>
      </c>
      <c r="D28" s="8">
        <v>2690</v>
      </c>
      <c r="E28" s="3" t="str">
        <f t="shared" si="7"/>
        <v>Karlslunde</v>
      </c>
      <c r="F28" s="5">
        <v>16152</v>
      </c>
      <c r="G28" s="5">
        <v>16556</v>
      </c>
      <c r="H28" s="5">
        <v>16436</v>
      </c>
      <c r="I28" s="5">
        <v>16995</v>
      </c>
      <c r="J28" s="5">
        <v>18422</v>
      </c>
      <c r="K28" s="5">
        <v>18132</v>
      </c>
      <c r="L28" s="5">
        <v>23515</v>
      </c>
      <c r="M28" s="5">
        <v>23774</v>
      </c>
      <c r="N28" s="5">
        <v>23512</v>
      </c>
      <c r="P28">
        <f t="shared" si="1"/>
        <v>16556</v>
      </c>
      <c r="Q28" t="str">
        <f t="shared" si="2"/>
        <v>2011K3</v>
      </c>
      <c r="R28">
        <f t="shared" si="3"/>
        <v>18422</v>
      </c>
      <c r="S28" t="str">
        <f t="shared" si="4"/>
        <v>2015K2</v>
      </c>
      <c r="T28">
        <f t="shared" si="5"/>
        <v>23774</v>
      </c>
      <c r="U28" t="str">
        <f t="shared" si="6"/>
        <v>2019K2</v>
      </c>
    </row>
    <row r="29" spans="3:21" x14ac:dyDescent="0.2">
      <c r="C29" s="3" t="s">
        <v>39</v>
      </c>
      <c r="D29" s="8">
        <v>2700</v>
      </c>
      <c r="E29" s="3" t="str">
        <f t="shared" si="7"/>
        <v>Brønshøj</v>
      </c>
      <c r="F29" s="5">
        <v>23905</v>
      </c>
      <c r="G29" s="5">
        <v>21050</v>
      </c>
      <c r="H29" s="5">
        <v>20788</v>
      </c>
      <c r="I29" s="5">
        <v>26316</v>
      </c>
      <c r="J29" s="5">
        <v>27271</v>
      </c>
      <c r="K29" s="5">
        <v>27159</v>
      </c>
      <c r="L29" s="5">
        <v>31877</v>
      </c>
      <c r="M29" s="5">
        <v>31475</v>
      </c>
      <c r="N29" s="5">
        <v>31003</v>
      </c>
      <c r="P29">
        <f t="shared" si="1"/>
        <v>21050</v>
      </c>
      <c r="Q29" t="str">
        <f t="shared" si="2"/>
        <v>2011K3</v>
      </c>
      <c r="R29">
        <f t="shared" si="3"/>
        <v>27271</v>
      </c>
      <c r="S29" t="str">
        <f t="shared" si="4"/>
        <v>2015K2</v>
      </c>
      <c r="T29">
        <f t="shared" si="5"/>
        <v>31475</v>
      </c>
      <c r="U29" t="str">
        <f t="shared" si="6"/>
        <v>2019K2</v>
      </c>
    </row>
    <row r="30" spans="3:21" x14ac:dyDescent="0.2">
      <c r="C30" s="3" t="s">
        <v>40</v>
      </c>
      <c r="D30" s="8">
        <v>2720</v>
      </c>
      <c r="E30" s="3" t="str">
        <f t="shared" si="7"/>
        <v>Vanløse</v>
      </c>
      <c r="F30" s="5">
        <v>25244</v>
      </c>
      <c r="G30" s="5">
        <v>26489</v>
      </c>
      <c r="H30" s="5">
        <v>22427</v>
      </c>
      <c r="I30" s="5">
        <v>26897</v>
      </c>
      <c r="J30" s="5">
        <v>30219</v>
      </c>
      <c r="K30" s="5">
        <v>30142</v>
      </c>
      <c r="L30" s="5">
        <v>33282</v>
      </c>
      <c r="M30" s="5">
        <v>35188</v>
      </c>
      <c r="N30" s="5">
        <v>34062</v>
      </c>
      <c r="P30">
        <f t="shared" si="1"/>
        <v>26489</v>
      </c>
      <c r="Q30" t="str">
        <f t="shared" si="2"/>
        <v>2011K3</v>
      </c>
      <c r="R30">
        <f t="shared" si="3"/>
        <v>30219</v>
      </c>
      <c r="S30" t="str">
        <f t="shared" si="4"/>
        <v>2015K2</v>
      </c>
      <c r="T30">
        <f t="shared" si="5"/>
        <v>35188</v>
      </c>
      <c r="U30" t="str">
        <f t="shared" si="6"/>
        <v>2019K2</v>
      </c>
    </row>
    <row r="31" spans="3:21" x14ac:dyDescent="0.2">
      <c r="C31" s="3" t="s">
        <v>41</v>
      </c>
      <c r="D31" s="8">
        <v>2730</v>
      </c>
      <c r="E31" s="3" t="str">
        <f t="shared" si="7"/>
        <v>Herlev</v>
      </c>
      <c r="F31" s="5">
        <v>19723</v>
      </c>
      <c r="G31" s="5">
        <v>19838</v>
      </c>
      <c r="H31" s="5">
        <v>17787</v>
      </c>
      <c r="I31" s="5">
        <v>20821</v>
      </c>
      <c r="J31" s="5">
        <v>21588</v>
      </c>
      <c r="K31" s="5">
        <v>23281</v>
      </c>
      <c r="L31" s="5">
        <v>25568</v>
      </c>
      <c r="M31" s="5">
        <v>26583</v>
      </c>
      <c r="N31" s="5">
        <v>27194</v>
      </c>
      <c r="P31">
        <f t="shared" si="1"/>
        <v>19838</v>
      </c>
      <c r="Q31" t="str">
        <f t="shared" si="2"/>
        <v>2011K3</v>
      </c>
      <c r="R31">
        <f t="shared" si="3"/>
        <v>21588</v>
      </c>
      <c r="S31" t="str">
        <f t="shared" si="4"/>
        <v>2015K2</v>
      </c>
      <c r="T31">
        <f t="shared" si="5"/>
        <v>26583</v>
      </c>
      <c r="U31" t="str">
        <f t="shared" si="6"/>
        <v>2019K2</v>
      </c>
    </row>
    <row r="32" spans="3:21" x14ac:dyDescent="0.2">
      <c r="C32" s="3" t="s">
        <v>42</v>
      </c>
      <c r="D32" s="8">
        <v>2740</v>
      </c>
      <c r="E32" s="3" t="str">
        <f t="shared" si="7"/>
        <v>Skovlunde</v>
      </c>
      <c r="F32" s="5">
        <v>19653</v>
      </c>
      <c r="G32" s="5">
        <v>18806</v>
      </c>
      <c r="H32" s="5">
        <v>17825</v>
      </c>
      <c r="I32" s="5">
        <v>18045</v>
      </c>
      <c r="J32" s="5">
        <v>20302</v>
      </c>
      <c r="K32" s="5">
        <v>20863</v>
      </c>
      <c r="L32" s="5">
        <v>23338</v>
      </c>
      <c r="M32" s="5">
        <v>25070</v>
      </c>
      <c r="N32" s="5">
        <v>23766</v>
      </c>
      <c r="P32">
        <f t="shared" si="1"/>
        <v>18806</v>
      </c>
      <c r="Q32" t="str">
        <f t="shared" si="2"/>
        <v>2011K3</v>
      </c>
      <c r="R32">
        <f t="shared" si="3"/>
        <v>20302</v>
      </c>
      <c r="S32" t="str">
        <f t="shared" si="4"/>
        <v>2015K2</v>
      </c>
      <c r="T32">
        <f t="shared" si="5"/>
        <v>25070</v>
      </c>
      <c r="U32" t="str">
        <f t="shared" si="6"/>
        <v>2019K2</v>
      </c>
    </row>
    <row r="33" spans="3:21" x14ac:dyDescent="0.2">
      <c r="C33" s="3" t="s">
        <v>43</v>
      </c>
      <c r="D33" s="8">
        <v>2750</v>
      </c>
      <c r="E33" s="3" t="str">
        <f t="shared" si="7"/>
        <v>Ballerup</v>
      </c>
      <c r="F33" s="5">
        <v>18822</v>
      </c>
      <c r="G33" s="5">
        <v>18329</v>
      </c>
      <c r="H33" s="5">
        <v>18034</v>
      </c>
      <c r="I33" s="5">
        <v>19339</v>
      </c>
      <c r="J33" s="5">
        <v>20076</v>
      </c>
      <c r="K33" s="5">
        <v>21131</v>
      </c>
      <c r="L33" s="5">
        <v>24411</v>
      </c>
      <c r="M33" s="5">
        <v>23073</v>
      </c>
      <c r="N33" s="5">
        <v>24434</v>
      </c>
      <c r="P33">
        <f t="shared" si="1"/>
        <v>18329</v>
      </c>
      <c r="Q33" t="str">
        <f t="shared" si="2"/>
        <v>2011K3</v>
      </c>
      <c r="R33">
        <f t="shared" si="3"/>
        <v>20076</v>
      </c>
      <c r="S33" t="str">
        <f t="shared" si="4"/>
        <v>2015K2</v>
      </c>
      <c r="T33">
        <f t="shared" si="5"/>
        <v>23073</v>
      </c>
      <c r="U33" t="str">
        <f t="shared" si="6"/>
        <v>2019K2</v>
      </c>
    </row>
    <row r="34" spans="3:21" x14ac:dyDescent="0.2">
      <c r="C34" s="3" t="s">
        <v>44</v>
      </c>
      <c r="D34" s="8">
        <v>2760</v>
      </c>
      <c r="E34" s="3" t="str">
        <f t="shared" si="7"/>
        <v>Måløv</v>
      </c>
      <c r="F34" s="5">
        <v>20864</v>
      </c>
      <c r="G34" s="4" t="s">
        <v>14</v>
      </c>
      <c r="H34" s="5">
        <v>18061</v>
      </c>
      <c r="I34" s="5">
        <v>22186</v>
      </c>
      <c r="J34" s="5">
        <v>22684</v>
      </c>
      <c r="K34" s="5">
        <v>21202</v>
      </c>
      <c r="L34" s="5">
        <v>24665</v>
      </c>
      <c r="M34" s="5">
        <v>25554</v>
      </c>
      <c r="N34" s="5">
        <v>27471</v>
      </c>
      <c r="P34">
        <f t="shared" si="1"/>
        <v>20864</v>
      </c>
      <c r="Q34" t="str">
        <f t="shared" si="2"/>
        <v>2011K2</v>
      </c>
      <c r="R34">
        <f t="shared" si="3"/>
        <v>22684</v>
      </c>
      <c r="S34" t="str">
        <f t="shared" si="4"/>
        <v>2015K2</v>
      </c>
      <c r="T34">
        <f t="shared" si="5"/>
        <v>25554</v>
      </c>
      <c r="U34" t="str">
        <f t="shared" si="6"/>
        <v>2019K2</v>
      </c>
    </row>
    <row r="35" spans="3:21" x14ac:dyDescent="0.2">
      <c r="C35" s="3" t="s">
        <v>45</v>
      </c>
      <c r="D35" s="8">
        <v>2765</v>
      </c>
      <c r="E35" s="3" t="str">
        <f t="shared" si="7"/>
        <v>Smørum</v>
      </c>
      <c r="F35" s="5">
        <v>19667</v>
      </c>
      <c r="G35" s="5">
        <v>19639</v>
      </c>
      <c r="H35" s="5">
        <v>17843</v>
      </c>
      <c r="I35" s="5">
        <v>19354</v>
      </c>
      <c r="J35" s="5">
        <v>21022</v>
      </c>
      <c r="K35" s="5">
        <v>20864</v>
      </c>
      <c r="L35" s="5">
        <v>23831</v>
      </c>
      <c r="M35" s="5">
        <v>22425</v>
      </c>
      <c r="N35" s="5">
        <v>24241</v>
      </c>
      <c r="P35">
        <f t="shared" si="1"/>
        <v>19639</v>
      </c>
      <c r="Q35" t="str">
        <f t="shared" si="2"/>
        <v>2011K3</v>
      </c>
      <c r="R35">
        <f t="shared" si="3"/>
        <v>21022</v>
      </c>
      <c r="S35" t="str">
        <f t="shared" si="4"/>
        <v>2015K2</v>
      </c>
      <c r="T35">
        <f t="shared" si="5"/>
        <v>22425</v>
      </c>
      <c r="U35" t="str">
        <f t="shared" si="6"/>
        <v>2019K2</v>
      </c>
    </row>
    <row r="36" spans="3:21" x14ac:dyDescent="0.2">
      <c r="C36" s="3" t="s">
        <v>46</v>
      </c>
      <c r="D36" s="8">
        <v>2770</v>
      </c>
      <c r="E36" s="3" t="str">
        <f t="shared" si="7"/>
        <v>Kastrup</v>
      </c>
      <c r="F36" s="5">
        <v>19802</v>
      </c>
      <c r="G36" s="5">
        <v>19296</v>
      </c>
      <c r="H36" s="5">
        <v>18979</v>
      </c>
      <c r="I36" s="5">
        <v>22725</v>
      </c>
      <c r="J36" s="5">
        <v>24010</v>
      </c>
      <c r="K36" s="5">
        <v>24133</v>
      </c>
      <c r="L36" s="5">
        <v>28684</v>
      </c>
      <c r="M36" s="5">
        <v>28996</v>
      </c>
      <c r="N36" s="5">
        <v>28677</v>
      </c>
      <c r="P36">
        <f t="shared" si="1"/>
        <v>19296</v>
      </c>
      <c r="Q36" t="str">
        <f t="shared" si="2"/>
        <v>2011K3</v>
      </c>
      <c r="R36">
        <f t="shared" si="3"/>
        <v>24010</v>
      </c>
      <c r="S36" t="str">
        <f t="shared" si="4"/>
        <v>2015K2</v>
      </c>
      <c r="T36">
        <f t="shared" si="5"/>
        <v>28996</v>
      </c>
      <c r="U36" t="str">
        <f t="shared" si="6"/>
        <v>2019K2</v>
      </c>
    </row>
    <row r="37" spans="3:21" x14ac:dyDescent="0.2">
      <c r="C37" s="3" t="s">
        <v>47</v>
      </c>
      <c r="D37" s="8">
        <v>2791</v>
      </c>
      <c r="E37" s="3" t="str">
        <f t="shared" si="7"/>
        <v>Dragør</v>
      </c>
      <c r="F37" s="5">
        <v>20708</v>
      </c>
      <c r="G37" s="5">
        <v>20589</v>
      </c>
      <c r="H37" s="5">
        <v>21274</v>
      </c>
      <c r="I37" s="5">
        <v>22590</v>
      </c>
      <c r="J37" s="5">
        <v>24971</v>
      </c>
      <c r="K37" s="5">
        <v>24840</v>
      </c>
      <c r="L37" s="5">
        <v>27308</v>
      </c>
      <c r="M37" s="5">
        <v>28756</v>
      </c>
      <c r="N37" s="5">
        <v>28210</v>
      </c>
      <c r="P37">
        <f t="shared" si="1"/>
        <v>20589</v>
      </c>
      <c r="Q37" t="str">
        <f t="shared" si="2"/>
        <v>2011K3</v>
      </c>
      <c r="R37">
        <f t="shared" si="3"/>
        <v>24971</v>
      </c>
      <c r="S37" t="str">
        <f t="shared" si="4"/>
        <v>2015K2</v>
      </c>
      <c r="T37">
        <f t="shared" si="5"/>
        <v>28756</v>
      </c>
      <c r="U37" t="str">
        <f t="shared" si="6"/>
        <v>2019K2</v>
      </c>
    </row>
    <row r="38" spans="3:21" x14ac:dyDescent="0.2">
      <c r="C38" s="3" t="s">
        <v>48</v>
      </c>
      <c r="D38" s="8">
        <v>2800</v>
      </c>
      <c r="E38" s="3" t="str">
        <f t="shared" si="7"/>
        <v>Kgs.Lyngby</v>
      </c>
      <c r="F38" s="5">
        <v>26091</v>
      </c>
      <c r="G38" s="5">
        <v>23225</v>
      </c>
      <c r="H38" s="5">
        <v>25349</v>
      </c>
      <c r="I38" s="5">
        <v>28952</v>
      </c>
      <c r="J38" s="5">
        <v>32091</v>
      </c>
      <c r="K38" s="5">
        <v>30770</v>
      </c>
      <c r="L38" s="5">
        <v>35467</v>
      </c>
      <c r="M38" s="5">
        <v>35792</v>
      </c>
      <c r="N38" s="5">
        <v>33287</v>
      </c>
      <c r="P38">
        <f t="shared" si="1"/>
        <v>23225</v>
      </c>
      <c r="Q38" t="str">
        <f t="shared" si="2"/>
        <v>2011K3</v>
      </c>
      <c r="R38">
        <f t="shared" si="3"/>
        <v>32091</v>
      </c>
      <c r="S38" t="str">
        <f t="shared" si="4"/>
        <v>2015K2</v>
      </c>
      <c r="T38">
        <f t="shared" si="5"/>
        <v>35792</v>
      </c>
      <c r="U38" t="str">
        <f t="shared" si="6"/>
        <v>2019K2</v>
      </c>
    </row>
    <row r="39" spans="3:21" x14ac:dyDescent="0.2">
      <c r="C39" s="3" t="s">
        <v>49</v>
      </c>
      <c r="D39" s="8">
        <v>2820</v>
      </c>
      <c r="E39" s="3" t="str">
        <f t="shared" si="7"/>
        <v>Gentofte</v>
      </c>
      <c r="F39" s="5">
        <v>27329</v>
      </c>
      <c r="G39" s="5">
        <v>27446</v>
      </c>
      <c r="H39" s="5">
        <v>25286</v>
      </c>
      <c r="I39" s="5">
        <v>29702</v>
      </c>
      <c r="J39" s="5">
        <v>33517</v>
      </c>
      <c r="K39" s="5">
        <v>32468</v>
      </c>
      <c r="L39" s="5">
        <v>36449</v>
      </c>
      <c r="M39" s="5">
        <v>38553</v>
      </c>
      <c r="N39" s="5">
        <v>39170</v>
      </c>
      <c r="P39">
        <f t="shared" si="1"/>
        <v>27446</v>
      </c>
      <c r="Q39" t="str">
        <f t="shared" si="2"/>
        <v>2011K3</v>
      </c>
      <c r="R39">
        <f t="shared" si="3"/>
        <v>33517</v>
      </c>
      <c r="S39" t="str">
        <f t="shared" si="4"/>
        <v>2015K2</v>
      </c>
      <c r="T39">
        <f t="shared" si="5"/>
        <v>38553</v>
      </c>
      <c r="U39" t="str">
        <f t="shared" si="6"/>
        <v>2019K2</v>
      </c>
    </row>
    <row r="40" spans="3:21" x14ac:dyDescent="0.2">
      <c r="C40" s="3" t="s">
        <v>50</v>
      </c>
      <c r="D40" s="8">
        <v>2830</v>
      </c>
      <c r="E40" s="3" t="str">
        <f t="shared" si="7"/>
        <v>Virum</v>
      </c>
      <c r="F40" s="5">
        <v>26374</v>
      </c>
      <c r="G40" s="5">
        <v>25077</v>
      </c>
      <c r="H40" s="5">
        <v>25156</v>
      </c>
      <c r="I40" s="5">
        <v>30171</v>
      </c>
      <c r="J40" s="5">
        <v>32014</v>
      </c>
      <c r="K40" s="5">
        <v>30315</v>
      </c>
      <c r="L40" s="5">
        <v>35418</v>
      </c>
      <c r="M40" s="5">
        <v>35730</v>
      </c>
      <c r="N40" s="5">
        <v>35408</v>
      </c>
      <c r="P40">
        <f t="shared" si="1"/>
        <v>25077</v>
      </c>
      <c r="Q40" t="str">
        <f t="shared" si="2"/>
        <v>2011K3</v>
      </c>
      <c r="R40">
        <f t="shared" si="3"/>
        <v>32014</v>
      </c>
      <c r="S40" t="str">
        <f t="shared" si="4"/>
        <v>2015K2</v>
      </c>
      <c r="T40">
        <f t="shared" si="5"/>
        <v>35730</v>
      </c>
      <c r="U40" t="str">
        <f t="shared" si="6"/>
        <v>2019K2</v>
      </c>
    </row>
    <row r="41" spans="3:21" x14ac:dyDescent="0.2">
      <c r="C41" s="3" t="s">
        <v>51</v>
      </c>
      <c r="D41" s="8">
        <v>2840</v>
      </c>
      <c r="E41" s="3" t="str">
        <f t="shared" si="7"/>
        <v>Holte</v>
      </c>
      <c r="F41" s="5">
        <v>28334</v>
      </c>
      <c r="G41" s="5">
        <v>26000</v>
      </c>
      <c r="H41" s="5">
        <v>25461</v>
      </c>
      <c r="I41" s="5">
        <v>29106</v>
      </c>
      <c r="J41" s="5">
        <v>29148</v>
      </c>
      <c r="K41" s="5">
        <v>31051</v>
      </c>
      <c r="L41" s="5">
        <v>36619</v>
      </c>
      <c r="M41" s="5">
        <v>34777</v>
      </c>
      <c r="N41" s="5">
        <v>36725</v>
      </c>
      <c r="P41">
        <f t="shared" si="1"/>
        <v>26000</v>
      </c>
      <c r="Q41" t="str">
        <f t="shared" si="2"/>
        <v>2011K3</v>
      </c>
      <c r="R41">
        <f t="shared" si="3"/>
        <v>29148</v>
      </c>
      <c r="S41" t="str">
        <f t="shared" si="4"/>
        <v>2015K2</v>
      </c>
      <c r="T41">
        <f t="shared" si="5"/>
        <v>34777</v>
      </c>
      <c r="U41" t="str">
        <f t="shared" si="6"/>
        <v>2019K2</v>
      </c>
    </row>
    <row r="42" spans="3:21" x14ac:dyDescent="0.2">
      <c r="C42" s="3" t="s">
        <v>52</v>
      </c>
      <c r="D42" s="8">
        <v>2850</v>
      </c>
      <c r="E42" s="3" t="str">
        <f t="shared" si="7"/>
        <v>Nærum</v>
      </c>
      <c r="F42" s="5">
        <v>24032</v>
      </c>
      <c r="G42" s="5">
        <v>22686</v>
      </c>
      <c r="H42" s="5">
        <v>22763</v>
      </c>
      <c r="I42" s="5">
        <v>23651</v>
      </c>
      <c r="J42" s="5">
        <v>26123</v>
      </c>
      <c r="K42" s="5">
        <v>25336</v>
      </c>
      <c r="L42" s="5">
        <v>30705</v>
      </c>
      <c r="M42" s="5">
        <v>34875</v>
      </c>
      <c r="N42" s="5">
        <v>26679</v>
      </c>
      <c r="P42">
        <f t="shared" si="1"/>
        <v>22686</v>
      </c>
      <c r="Q42" t="str">
        <f t="shared" si="2"/>
        <v>2011K3</v>
      </c>
      <c r="R42">
        <f t="shared" si="3"/>
        <v>26123</v>
      </c>
      <c r="S42" t="str">
        <f t="shared" si="4"/>
        <v>2015K2</v>
      </c>
      <c r="T42">
        <f t="shared" si="5"/>
        <v>34875</v>
      </c>
      <c r="U42" t="str">
        <f t="shared" si="6"/>
        <v>2019K2</v>
      </c>
    </row>
    <row r="43" spans="3:21" x14ac:dyDescent="0.2">
      <c r="C43" s="3" t="s">
        <v>53</v>
      </c>
      <c r="D43" s="8">
        <v>2860</v>
      </c>
      <c r="E43" s="3" t="str">
        <f t="shared" si="7"/>
        <v>Søborg</v>
      </c>
      <c r="F43" s="5">
        <v>23787</v>
      </c>
      <c r="G43" s="5">
        <v>22679</v>
      </c>
      <c r="H43" s="5">
        <v>21633</v>
      </c>
      <c r="I43" s="5">
        <v>25155</v>
      </c>
      <c r="J43" s="5">
        <v>24443</v>
      </c>
      <c r="K43" s="5">
        <v>26733</v>
      </c>
      <c r="L43" s="5">
        <v>27910</v>
      </c>
      <c r="M43" s="5">
        <v>31575</v>
      </c>
      <c r="N43" s="5">
        <v>30975</v>
      </c>
      <c r="P43">
        <f t="shared" si="1"/>
        <v>22679</v>
      </c>
      <c r="Q43" t="str">
        <f t="shared" si="2"/>
        <v>2011K3</v>
      </c>
      <c r="R43">
        <f t="shared" si="3"/>
        <v>24443</v>
      </c>
      <c r="S43" t="str">
        <f t="shared" si="4"/>
        <v>2015K2</v>
      </c>
      <c r="T43">
        <f t="shared" si="5"/>
        <v>31575</v>
      </c>
      <c r="U43" t="str">
        <f t="shared" si="6"/>
        <v>2019K2</v>
      </c>
    </row>
    <row r="44" spans="3:21" x14ac:dyDescent="0.2">
      <c r="C44" s="3" t="s">
        <v>54</v>
      </c>
      <c r="D44" s="8">
        <v>2870</v>
      </c>
      <c r="E44" s="3" t="str">
        <f t="shared" si="7"/>
        <v>Dyssegård</v>
      </c>
      <c r="F44" s="5">
        <v>26066</v>
      </c>
      <c r="G44" s="5">
        <v>27903</v>
      </c>
      <c r="H44" s="4" t="s">
        <v>14</v>
      </c>
      <c r="I44" s="5">
        <v>33772</v>
      </c>
      <c r="J44" s="5">
        <v>33779</v>
      </c>
      <c r="K44" s="5">
        <v>28228</v>
      </c>
      <c r="L44" s="5">
        <v>41390</v>
      </c>
      <c r="M44" s="5">
        <v>41926</v>
      </c>
      <c r="N44" s="5">
        <v>38740</v>
      </c>
      <c r="P44">
        <f t="shared" si="1"/>
        <v>27903</v>
      </c>
      <c r="Q44" t="str">
        <f t="shared" si="2"/>
        <v>2011K3</v>
      </c>
      <c r="R44">
        <f t="shared" si="3"/>
        <v>33779</v>
      </c>
      <c r="S44" t="str">
        <f t="shared" si="4"/>
        <v>2015K2</v>
      </c>
      <c r="T44">
        <f t="shared" si="5"/>
        <v>41926</v>
      </c>
      <c r="U44" t="str">
        <f t="shared" si="6"/>
        <v>2019K2</v>
      </c>
    </row>
    <row r="45" spans="3:21" x14ac:dyDescent="0.2">
      <c r="C45" s="3" t="s">
        <v>55</v>
      </c>
      <c r="D45" s="8">
        <v>2880</v>
      </c>
      <c r="E45" s="3" t="str">
        <f t="shared" si="7"/>
        <v>Bagsværd</v>
      </c>
      <c r="F45" s="5">
        <v>24560</v>
      </c>
      <c r="G45" s="5">
        <v>22818</v>
      </c>
      <c r="H45" s="5">
        <v>20894</v>
      </c>
      <c r="I45" s="5">
        <v>25381</v>
      </c>
      <c r="J45" s="5">
        <v>25947</v>
      </c>
      <c r="K45" s="5">
        <v>25766</v>
      </c>
      <c r="L45" s="5">
        <v>30537</v>
      </c>
      <c r="M45" s="5">
        <v>33007</v>
      </c>
      <c r="N45" s="5">
        <v>32248</v>
      </c>
      <c r="P45">
        <f t="shared" si="1"/>
        <v>22818</v>
      </c>
      <c r="Q45" t="str">
        <f t="shared" si="2"/>
        <v>2011K3</v>
      </c>
      <c r="R45">
        <f t="shared" si="3"/>
        <v>25947</v>
      </c>
      <c r="S45" t="str">
        <f t="shared" si="4"/>
        <v>2015K2</v>
      </c>
      <c r="T45">
        <f t="shared" si="5"/>
        <v>33007</v>
      </c>
      <c r="U45" t="str">
        <f t="shared" si="6"/>
        <v>2019K2</v>
      </c>
    </row>
    <row r="46" spans="3:21" x14ac:dyDescent="0.2">
      <c r="C46" s="3" t="s">
        <v>56</v>
      </c>
      <c r="D46" s="8">
        <v>2900</v>
      </c>
      <c r="E46" s="3" t="str">
        <f t="shared" si="7"/>
        <v>Hellerup</v>
      </c>
      <c r="F46" s="5">
        <v>29404</v>
      </c>
      <c r="G46" s="5">
        <v>27512</v>
      </c>
      <c r="H46" s="5">
        <v>27040</v>
      </c>
      <c r="I46" s="5">
        <v>35208</v>
      </c>
      <c r="J46" s="5">
        <v>36120</v>
      </c>
      <c r="K46" s="5">
        <v>34523</v>
      </c>
      <c r="L46" s="5">
        <v>43348</v>
      </c>
      <c r="M46" s="5">
        <v>40523</v>
      </c>
      <c r="N46" s="5">
        <v>48668</v>
      </c>
      <c r="P46">
        <f t="shared" si="1"/>
        <v>27512</v>
      </c>
      <c r="Q46" t="str">
        <f t="shared" si="2"/>
        <v>2011K3</v>
      </c>
      <c r="R46">
        <f t="shared" si="3"/>
        <v>36120</v>
      </c>
      <c r="S46" t="str">
        <f t="shared" si="4"/>
        <v>2015K2</v>
      </c>
      <c r="T46">
        <f t="shared" si="5"/>
        <v>40523</v>
      </c>
      <c r="U46" t="str">
        <f t="shared" si="6"/>
        <v>2019K2</v>
      </c>
    </row>
    <row r="47" spans="3:21" x14ac:dyDescent="0.2">
      <c r="C47" s="3" t="s">
        <v>57</v>
      </c>
      <c r="D47" s="8">
        <v>2920</v>
      </c>
      <c r="E47" s="3" t="str">
        <f t="shared" si="7"/>
        <v>Charlottenlund</v>
      </c>
      <c r="F47" s="5">
        <v>35083</v>
      </c>
      <c r="G47" s="5">
        <v>31895</v>
      </c>
      <c r="H47" s="5">
        <v>32622</v>
      </c>
      <c r="I47" s="5">
        <v>35992</v>
      </c>
      <c r="J47" s="5">
        <v>38720</v>
      </c>
      <c r="K47" s="5">
        <v>38750</v>
      </c>
      <c r="L47" s="5">
        <v>46248</v>
      </c>
      <c r="M47" s="5">
        <v>50496</v>
      </c>
      <c r="N47" s="5">
        <v>51859</v>
      </c>
      <c r="P47">
        <f t="shared" si="1"/>
        <v>31895</v>
      </c>
      <c r="Q47" t="str">
        <f t="shared" si="2"/>
        <v>2011K3</v>
      </c>
      <c r="R47">
        <f t="shared" si="3"/>
        <v>38720</v>
      </c>
      <c r="S47" t="str">
        <f t="shared" si="4"/>
        <v>2015K2</v>
      </c>
      <c r="T47">
        <f t="shared" si="5"/>
        <v>50496</v>
      </c>
      <c r="U47" t="str">
        <f t="shared" si="6"/>
        <v>2019K2</v>
      </c>
    </row>
    <row r="48" spans="3:21" x14ac:dyDescent="0.2">
      <c r="C48" s="3" t="s">
        <v>58</v>
      </c>
      <c r="D48" s="8">
        <v>2930</v>
      </c>
      <c r="E48" s="3" t="str">
        <f t="shared" si="7"/>
        <v>Klampenborg</v>
      </c>
      <c r="F48" s="5">
        <v>40839</v>
      </c>
      <c r="G48" s="5">
        <v>34463</v>
      </c>
      <c r="H48" s="5">
        <v>45117</v>
      </c>
      <c r="I48" s="5">
        <v>35610</v>
      </c>
      <c r="J48" s="5">
        <v>46491</v>
      </c>
      <c r="K48" s="5">
        <v>49235</v>
      </c>
      <c r="L48" s="5">
        <v>51888</v>
      </c>
      <c r="M48" s="5">
        <v>49682</v>
      </c>
      <c r="N48" s="5">
        <v>52862</v>
      </c>
      <c r="P48">
        <f t="shared" si="1"/>
        <v>34463</v>
      </c>
      <c r="Q48" t="str">
        <f t="shared" si="2"/>
        <v>2011K3</v>
      </c>
      <c r="R48">
        <f t="shared" si="3"/>
        <v>46491</v>
      </c>
      <c r="S48" t="str">
        <f t="shared" si="4"/>
        <v>2015K2</v>
      </c>
      <c r="T48">
        <f t="shared" si="5"/>
        <v>49682</v>
      </c>
      <c r="U48" t="str">
        <f t="shared" si="6"/>
        <v>2019K2</v>
      </c>
    </row>
    <row r="49" spans="3:21" x14ac:dyDescent="0.2">
      <c r="C49" s="3" t="s">
        <v>59</v>
      </c>
      <c r="D49" s="8">
        <v>2942</v>
      </c>
      <c r="E49" s="3" t="str">
        <f t="shared" si="7"/>
        <v>Skodsborg</v>
      </c>
      <c r="F49" s="4" t="s">
        <v>14</v>
      </c>
      <c r="G49" s="4" t="s">
        <v>14</v>
      </c>
      <c r="H49" s="4" t="s">
        <v>14</v>
      </c>
      <c r="I49" s="4" t="s">
        <v>14</v>
      </c>
      <c r="J49" s="4" t="s">
        <v>14</v>
      </c>
      <c r="K49" s="5">
        <v>31535</v>
      </c>
      <c r="L49" s="4" t="s">
        <v>14</v>
      </c>
      <c r="M49" s="4" t="s">
        <v>14</v>
      </c>
      <c r="N49" s="4" t="s">
        <v>14</v>
      </c>
      <c r="P49" t="str">
        <f t="shared" si="1"/>
        <v/>
      </c>
      <c r="Q49" t="str">
        <f t="shared" si="2"/>
        <v/>
      </c>
      <c r="R49">
        <f t="shared" si="3"/>
        <v>31535</v>
      </c>
      <c r="S49" t="str">
        <f t="shared" si="4"/>
        <v>2015K3</v>
      </c>
      <c r="T49" t="str">
        <f t="shared" si="5"/>
        <v/>
      </c>
      <c r="U49" t="str">
        <f t="shared" si="6"/>
        <v/>
      </c>
    </row>
    <row r="50" spans="3:21" x14ac:dyDescent="0.2">
      <c r="C50" s="3" t="s">
        <v>60</v>
      </c>
      <c r="D50" s="8">
        <v>2950</v>
      </c>
      <c r="E50" s="3" t="str">
        <f t="shared" si="7"/>
        <v>Vedbæk</v>
      </c>
      <c r="F50" s="5">
        <v>27785</v>
      </c>
      <c r="G50" s="5">
        <v>23613</v>
      </c>
      <c r="H50" s="5">
        <v>22855</v>
      </c>
      <c r="I50" s="5">
        <v>28369</v>
      </c>
      <c r="J50" s="5">
        <v>31928</v>
      </c>
      <c r="K50" s="5">
        <v>31881</v>
      </c>
      <c r="L50" s="5">
        <v>36485</v>
      </c>
      <c r="M50" s="5">
        <v>36247</v>
      </c>
      <c r="N50" s="5">
        <v>35341</v>
      </c>
      <c r="P50">
        <f t="shared" si="1"/>
        <v>23613</v>
      </c>
      <c r="Q50" t="str">
        <f t="shared" si="2"/>
        <v>2011K3</v>
      </c>
      <c r="R50">
        <f t="shared" si="3"/>
        <v>31928</v>
      </c>
      <c r="S50" t="str">
        <f t="shared" si="4"/>
        <v>2015K2</v>
      </c>
      <c r="T50">
        <f t="shared" si="5"/>
        <v>36247</v>
      </c>
      <c r="U50" t="str">
        <f t="shared" si="6"/>
        <v>2019K2</v>
      </c>
    </row>
    <row r="51" spans="3:21" x14ac:dyDescent="0.2">
      <c r="C51" s="3" t="s">
        <v>61</v>
      </c>
      <c r="D51" s="8">
        <v>2960</v>
      </c>
      <c r="E51" s="3" t="str">
        <f t="shared" si="7"/>
        <v>Rungsted Kyst</v>
      </c>
      <c r="F51" s="5">
        <v>40589</v>
      </c>
      <c r="G51" s="5">
        <v>33257</v>
      </c>
      <c r="H51" s="5">
        <v>26773</v>
      </c>
      <c r="I51" s="5">
        <v>29679</v>
      </c>
      <c r="J51" s="5">
        <v>30490</v>
      </c>
      <c r="K51" s="5">
        <v>34302</v>
      </c>
      <c r="L51" s="5">
        <v>33598</v>
      </c>
      <c r="M51" s="5">
        <v>33807</v>
      </c>
      <c r="N51" s="5">
        <v>37965</v>
      </c>
      <c r="P51">
        <f t="shared" si="1"/>
        <v>33257</v>
      </c>
      <c r="Q51" t="str">
        <f t="shared" si="2"/>
        <v>2011K3</v>
      </c>
      <c r="R51">
        <f t="shared" si="3"/>
        <v>30490</v>
      </c>
      <c r="S51" t="str">
        <f t="shared" si="4"/>
        <v>2015K2</v>
      </c>
      <c r="T51">
        <f t="shared" si="5"/>
        <v>33807</v>
      </c>
      <c r="U51" t="str">
        <f t="shared" si="6"/>
        <v>2019K2</v>
      </c>
    </row>
    <row r="52" spans="3:21" x14ac:dyDescent="0.2">
      <c r="C52" s="3" t="s">
        <v>62</v>
      </c>
      <c r="D52" s="8">
        <v>2970</v>
      </c>
      <c r="E52" s="3" t="str">
        <f t="shared" si="7"/>
        <v>Hørsholm</v>
      </c>
      <c r="F52" s="5">
        <v>23638</v>
      </c>
      <c r="G52" s="5">
        <v>21553</v>
      </c>
      <c r="H52" s="5">
        <v>21551</v>
      </c>
      <c r="I52" s="5">
        <v>23303</v>
      </c>
      <c r="J52" s="5">
        <v>24350</v>
      </c>
      <c r="K52" s="5">
        <v>23344</v>
      </c>
      <c r="L52" s="5">
        <v>27852</v>
      </c>
      <c r="M52" s="5">
        <v>28207</v>
      </c>
      <c r="N52" s="5">
        <v>28094</v>
      </c>
      <c r="P52">
        <f t="shared" si="1"/>
        <v>21553</v>
      </c>
      <c r="Q52" t="str">
        <f t="shared" si="2"/>
        <v>2011K3</v>
      </c>
      <c r="R52">
        <f t="shared" si="3"/>
        <v>24350</v>
      </c>
      <c r="S52" t="str">
        <f t="shared" si="4"/>
        <v>2015K2</v>
      </c>
      <c r="T52">
        <f t="shared" si="5"/>
        <v>28207</v>
      </c>
      <c r="U52" t="str">
        <f t="shared" si="6"/>
        <v>2019K2</v>
      </c>
    </row>
    <row r="53" spans="3:21" x14ac:dyDescent="0.2">
      <c r="C53" s="3" t="s">
        <v>63</v>
      </c>
      <c r="D53" s="8">
        <v>2980</v>
      </c>
      <c r="E53" s="3" t="str">
        <f t="shared" si="7"/>
        <v>Kokkedal</v>
      </c>
      <c r="F53" s="5">
        <v>16477</v>
      </c>
      <c r="G53" s="5">
        <v>15444</v>
      </c>
      <c r="H53" s="5">
        <v>15475</v>
      </c>
      <c r="I53" s="5">
        <v>15971</v>
      </c>
      <c r="J53" s="5">
        <v>16986</v>
      </c>
      <c r="K53" s="5">
        <v>17690</v>
      </c>
      <c r="L53" s="5">
        <v>20066</v>
      </c>
      <c r="M53" s="5">
        <v>23583</v>
      </c>
      <c r="N53" s="5">
        <v>21626</v>
      </c>
      <c r="P53">
        <f t="shared" si="1"/>
        <v>15444</v>
      </c>
      <c r="Q53" t="str">
        <f t="shared" si="2"/>
        <v>2011K3</v>
      </c>
      <c r="R53">
        <f t="shared" si="3"/>
        <v>16986</v>
      </c>
      <c r="S53" t="str">
        <f t="shared" si="4"/>
        <v>2015K2</v>
      </c>
      <c r="T53">
        <f t="shared" si="5"/>
        <v>23583</v>
      </c>
      <c r="U53" t="str">
        <f t="shared" si="6"/>
        <v>2019K2</v>
      </c>
    </row>
    <row r="54" spans="3:21" x14ac:dyDescent="0.2">
      <c r="C54" s="3" t="s">
        <v>64</v>
      </c>
      <c r="D54" s="8">
        <v>2990</v>
      </c>
      <c r="E54" s="3" t="str">
        <f t="shared" si="7"/>
        <v>Nivå</v>
      </c>
      <c r="F54" s="5">
        <v>19002</v>
      </c>
      <c r="G54" s="5">
        <v>17992</v>
      </c>
      <c r="H54" s="5">
        <v>17798</v>
      </c>
      <c r="I54" s="5">
        <v>17718</v>
      </c>
      <c r="J54" s="5">
        <v>19731</v>
      </c>
      <c r="K54" s="5">
        <v>19103</v>
      </c>
      <c r="L54" s="5">
        <v>20789</v>
      </c>
      <c r="M54" s="5">
        <v>22897</v>
      </c>
      <c r="N54" s="5">
        <v>22027</v>
      </c>
      <c r="P54">
        <f t="shared" si="1"/>
        <v>17992</v>
      </c>
      <c r="Q54" t="str">
        <f t="shared" si="2"/>
        <v>2011K3</v>
      </c>
      <c r="R54">
        <f t="shared" si="3"/>
        <v>19731</v>
      </c>
      <c r="S54" t="str">
        <f t="shared" si="4"/>
        <v>2015K2</v>
      </c>
      <c r="T54">
        <f t="shared" si="5"/>
        <v>22897</v>
      </c>
      <c r="U54" t="str">
        <f t="shared" si="6"/>
        <v>2019K2</v>
      </c>
    </row>
    <row r="55" spans="3:21" x14ac:dyDescent="0.2">
      <c r="C55" s="3" t="s">
        <v>65</v>
      </c>
      <c r="D55" s="8">
        <v>3000</v>
      </c>
      <c r="E55" s="3" t="str">
        <f t="shared" si="7"/>
        <v>Helsingør</v>
      </c>
      <c r="F55" s="5">
        <v>16605</v>
      </c>
      <c r="G55" s="5">
        <v>15659</v>
      </c>
      <c r="H55" s="5">
        <v>15711</v>
      </c>
      <c r="I55" s="5">
        <v>17770</v>
      </c>
      <c r="J55" s="5">
        <v>17462</v>
      </c>
      <c r="K55" s="5">
        <v>16853</v>
      </c>
      <c r="L55" s="5">
        <v>20324</v>
      </c>
      <c r="M55" s="5">
        <v>20884</v>
      </c>
      <c r="N55" s="5">
        <v>20654</v>
      </c>
      <c r="P55">
        <f t="shared" si="1"/>
        <v>15659</v>
      </c>
      <c r="Q55" t="str">
        <f t="shared" si="2"/>
        <v>2011K3</v>
      </c>
      <c r="R55">
        <f t="shared" si="3"/>
        <v>17462</v>
      </c>
      <c r="S55" t="str">
        <f t="shared" si="4"/>
        <v>2015K2</v>
      </c>
      <c r="T55">
        <f t="shared" si="5"/>
        <v>20884</v>
      </c>
      <c r="U55" t="str">
        <f t="shared" si="6"/>
        <v>2019K2</v>
      </c>
    </row>
    <row r="56" spans="3:21" x14ac:dyDescent="0.2">
      <c r="C56" s="3" t="s">
        <v>66</v>
      </c>
      <c r="D56" s="8">
        <v>3050</v>
      </c>
      <c r="E56" s="3" t="str">
        <f t="shared" si="7"/>
        <v>Humlebæk</v>
      </c>
      <c r="F56" s="5">
        <v>21250</v>
      </c>
      <c r="G56" s="5">
        <v>19094</v>
      </c>
      <c r="H56" s="5">
        <v>21361</v>
      </c>
      <c r="I56" s="5">
        <v>24688</v>
      </c>
      <c r="J56" s="5">
        <v>26568</v>
      </c>
      <c r="K56" s="5">
        <v>23886</v>
      </c>
      <c r="L56" s="5">
        <v>30444</v>
      </c>
      <c r="M56" s="5">
        <v>29083</v>
      </c>
      <c r="N56" s="5">
        <v>31148</v>
      </c>
      <c r="P56">
        <f t="shared" si="1"/>
        <v>19094</v>
      </c>
      <c r="Q56" t="str">
        <f t="shared" si="2"/>
        <v>2011K3</v>
      </c>
      <c r="R56">
        <f t="shared" si="3"/>
        <v>26568</v>
      </c>
      <c r="S56" t="str">
        <f t="shared" si="4"/>
        <v>2015K2</v>
      </c>
      <c r="T56">
        <f t="shared" si="5"/>
        <v>29083</v>
      </c>
      <c r="U56" t="str">
        <f t="shared" si="6"/>
        <v>2019K2</v>
      </c>
    </row>
    <row r="57" spans="3:21" x14ac:dyDescent="0.2">
      <c r="C57" s="3" t="s">
        <v>67</v>
      </c>
      <c r="D57" s="8">
        <v>3060</v>
      </c>
      <c r="E57" s="3" t="str">
        <f t="shared" si="7"/>
        <v>Espergærde</v>
      </c>
      <c r="F57" s="5">
        <v>18995</v>
      </c>
      <c r="G57" s="5">
        <v>19627</v>
      </c>
      <c r="H57" s="5">
        <v>19139</v>
      </c>
      <c r="I57" s="5">
        <v>20418</v>
      </c>
      <c r="J57" s="5">
        <v>21692</v>
      </c>
      <c r="K57" s="5">
        <v>21071</v>
      </c>
      <c r="L57" s="5">
        <v>26750</v>
      </c>
      <c r="M57" s="5">
        <v>25575</v>
      </c>
      <c r="N57" s="5">
        <v>27186</v>
      </c>
      <c r="P57">
        <f t="shared" si="1"/>
        <v>19627</v>
      </c>
      <c r="Q57" t="str">
        <f t="shared" si="2"/>
        <v>2011K3</v>
      </c>
      <c r="R57">
        <f t="shared" si="3"/>
        <v>21692</v>
      </c>
      <c r="S57" t="str">
        <f t="shared" si="4"/>
        <v>2015K2</v>
      </c>
      <c r="T57">
        <f t="shared" si="5"/>
        <v>25575</v>
      </c>
      <c r="U57" t="str">
        <f t="shared" si="6"/>
        <v>2019K2</v>
      </c>
    </row>
    <row r="58" spans="3:21" x14ac:dyDescent="0.2">
      <c r="C58" s="3" t="s">
        <v>68</v>
      </c>
      <c r="D58" s="8">
        <v>3070</v>
      </c>
      <c r="E58" s="3" t="str">
        <f t="shared" si="7"/>
        <v>Snekkersten</v>
      </c>
      <c r="F58" s="5">
        <v>19506</v>
      </c>
      <c r="G58" s="5">
        <v>26119</v>
      </c>
      <c r="H58" s="5">
        <v>19580</v>
      </c>
      <c r="I58" s="5">
        <v>22906</v>
      </c>
      <c r="J58" s="5">
        <v>22100</v>
      </c>
      <c r="K58" s="5">
        <v>22554</v>
      </c>
      <c r="L58" s="5">
        <v>26252</v>
      </c>
      <c r="M58" s="5">
        <v>25086</v>
      </c>
      <c r="N58" s="5">
        <v>29551</v>
      </c>
      <c r="P58">
        <f t="shared" si="1"/>
        <v>26119</v>
      </c>
      <c r="Q58" t="str">
        <f t="shared" si="2"/>
        <v>2011K3</v>
      </c>
      <c r="R58">
        <f t="shared" si="3"/>
        <v>22100</v>
      </c>
      <c r="S58" t="str">
        <f t="shared" si="4"/>
        <v>2015K2</v>
      </c>
      <c r="T58">
        <f t="shared" si="5"/>
        <v>25086</v>
      </c>
      <c r="U58" t="str">
        <f t="shared" si="6"/>
        <v>2019K2</v>
      </c>
    </row>
    <row r="59" spans="3:21" x14ac:dyDescent="0.2">
      <c r="C59" s="3" t="s">
        <v>69</v>
      </c>
      <c r="D59" s="8">
        <v>3080</v>
      </c>
      <c r="E59" s="3" t="str">
        <f t="shared" si="7"/>
        <v>Tikøb</v>
      </c>
      <c r="F59" s="4" t="s">
        <v>14</v>
      </c>
      <c r="G59" s="4" t="s">
        <v>14</v>
      </c>
      <c r="H59" s="4" t="s">
        <v>14</v>
      </c>
      <c r="I59" s="4" t="s">
        <v>14</v>
      </c>
      <c r="J59" s="4" t="s">
        <v>14</v>
      </c>
      <c r="K59" s="4" t="s">
        <v>14</v>
      </c>
      <c r="L59" s="5">
        <v>16412</v>
      </c>
      <c r="M59" s="4" t="s">
        <v>14</v>
      </c>
      <c r="N59" s="4" t="s">
        <v>14</v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16412</v>
      </c>
      <c r="U59" t="str">
        <f t="shared" si="6"/>
        <v>2019K1</v>
      </c>
    </row>
    <row r="60" spans="3:21" x14ac:dyDescent="0.2">
      <c r="C60" s="3" t="s">
        <v>70</v>
      </c>
      <c r="D60" s="8">
        <v>3100</v>
      </c>
      <c r="E60" s="3" t="str">
        <f t="shared" si="7"/>
        <v>Hornbæk</v>
      </c>
      <c r="F60" s="5">
        <v>18610</v>
      </c>
      <c r="G60" s="5">
        <v>25922</v>
      </c>
      <c r="H60" s="5">
        <v>14761</v>
      </c>
      <c r="I60" s="5">
        <v>14493</v>
      </c>
      <c r="J60" s="5">
        <v>19050</v>
      </c>
      <c r="K60" s="5">
        <v>18766</v>
      </c>
      <c r="L60" s="5">
        <v>21837</v>
      </c>
      <c r="M60" s="5">
        <v>21207</v>
      </c>
      <c r="N60" s="5">
        <v>19977</v>
      </c>
      <c r="P60">
        <f t="shared" si="1"/>
        <v>25922</v>
      </c>
      <c r="Q60" t="str">
        <f t="shared" si="2"/>
        <v>2011K3</v>
      </c>
      <c r="R60">
        <f t="shared" si="3"/>
        <v>19050</v>
      </c>
      <c r="S60" t="str">
        <f t="shared" si="4"/>
        <v>2015K2</v>
      </c>
      <c r="T60">
        <f t="shared" si="5"/>
        <v>21207</v>
      </c>
      <c r="U60" t="str">
        <f t="shared" si="6"/>
        <v>2019K2</v>
      </c>
    </row>
    <row r="61" spans="3:21" x14ac:dyDescent="0.2">
      <c r="C61" s="3" t="s">
        <v>71</v>
      </c>
      <c r="D61" s="8">
        <v>3120</v>
      </c>
      <c r="E61" s="3" t="str">
        <f t="shared" si="7"/>
        <v>Dronningmølle</v>
      </c>
      <c r="F61" s="4" t="s">
        <v>14</v>
      </c>
      <c r="G61" s="4" t="s">
        <v>14</v>
      </c>
      <c r="H61" s="4" t="s">
        <v>14</v>
      </c>
      <c r="I61" s="4" t="s">
        <v>14</v>
      </c>
      <c r="J61" s="5">
        <v>13237</v>
      </c>
      <c r="K61" s="4" t="s">
        <v>14</v>
      </c>
      <c r="L61" s="4" t="s">
        <v>14</v>
      </c>
      <c r="M61" s="5">
        <v>15274</v>
      </c>
      <c r="N61" s="4" t="s">
        <v>14</v>
      </c>
      <c r="P61" t="str">
        <f t="shared" si="1"/>
        <v/>
      </c>
      <c r="Q61" t="str">
        <f t="shared" si="2"/>
        <v/>
      </c>
      <c r="R61">
        <f t="shared" si="3"/>
        <v>13237</v>
      </c>
      <c r="S61" t="str">
        <f t="shared" si="4"/>
        <v>2015K2</v>
      </c>
      <c r="T61">
        <f t="shared" si="5"/>
        <v>15274</v>
      </c>
      <c r="U61" t="str">
        <f t="shared" si="6"/>
        <v>2019K2</v>
      </c>
    </row>
    <row r="62" spans="3:21" x14ac:dyDescent="0.2">
      <c r="C62" s="3" t="s">
        <v>72</v>
      </c>
      <c r="D62" s="8">
        <v>3140</v>
      </c>
      <c r="E62" s="3" t="str">
        <f t="shared" si="7"/>
        <v>Ålsgårde</v>
      </c>
      <c r="F62" s="5">
        <v>15342</v>
      </c>
      <c r="G62" s="5">
        <v>16961</v>
      </c>
      <c r="H62" s="5">
        <v>21928</v>
      </c>
      <c r="I62" s="5">
        <v>14946</v>
      </c>
      <c r="J62" s="5">
        <v>16869</v>
      </c>
      <c r="K62" s="4" t="s">
        <v>14</v>
      </c>
      <c r="L62" s="5">
        <v>22388</v>
      </c>
      <c r="M62" s="5">
        <v>21115</v>
      </c>
      <c r="N62" s="5">
        <v>22403</v>
      </c>
      <c r="P62">
        <f t="shared" si="1"/>
        <v>16961</v>
      </c>
      <c r="Q62" t="str">
        <f t="shared" si="2"/>
        <v>2011K3</v>
      </c>
      <c r="R62">
        <f t="shared" si="3"/>
        <v>16869</v>
      </c>
      <c r="S62" t="str">
        <f t="shared" si="4"/>
        <v>2015K2</v>
      </c>
      <c r="T62">
        <f t="shared" si="5"/>
        <v>21115</v>
      </c>
      <c r="U62" t="str">
        <f t="shared" si="6"/>
        <v>2019K2</v>
      </c>
    </row>
    <row r="63" spans="3:21" x14ac:dyDescent="0.2">
      <c r="C63" s="3" t="s">
        <v>73</v>
      </c>
      <c r="D63" s="8">
        <v>3150</v>
      </c>
      <c r="E63" s="3" t="str">
        <f t="shared" si="7"/>
        <v>Hellebæk</v>
      </c>
      <c r="F63" s="4" t="s">
        <v>14</v>
      </c>
      <c r="G63" s="4" t="s">
        <v>14</v>
      </c>
      <c r="H63" s="4" t="s">
        <v>14</v>
      </c>
      <c r="I63" s="4" t="s">
        <v>14</v>
      </c>
      <c r="J63" s="4" t="s">
        <v>14</v>
      </c>
      <c r="K63" s="4" t="s">
        <v>14</v>
      </c>
      <c r="L63" s="4" t="s">
        <v>14</v>
      </c>
      <c r="M63" s="4" t="s">
        <v>14</v>
      </c>
      <c r="N63" s="4" t="s">
        <v>14</v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 t="shared" si="6"/>
        <v/>
      </c>
    </row>
    <row r="64" spans="3:21" x14ac:dyDescent="0.2">
      <c r="C64" s="3" t="s">
        <v>74</v>
      </c>
      <c r="D64" s="8">
        <v>3200</v>
      </c>
      <c r="E64" s="3" t="str">
        <f t="shared" si="7"/>
        <v>Helsinge</v>
      </c>
      <c r="F64" s="5">
        <v>13867</v>
      </c>
      <c r="G64" s="5">
        <v>11011</v>
      </c>
      <c r="H64" s="5">
        <v>11859</v>
      </c>
      <c r="I64" s="5">
        <v>11935</v>
      </c>
      <c r="J64" s="5">
        <v>13180</v>
      </c>
      <c r="K64" s="5">
        <v>12912</v>
      </c>
      <c r="L64" s="5">
        <v>14401</v>
      </c>
      <c r="M64" s="5">
        <v>16524</v>
      </c>
      <c r="N64" s="5">
        <v>16045</v>
      </c>
      <c r="P64">
        <f t="shared" si="1"/>
        <v>11011</v>
      </c>
      <c r="Q64" t="str">
        <f t="shared" si="2"/>
        <v>2011K3</v>
      </c>
      <c r="R64">
        <f t="shared" si="3"/>
        <v>13180</v>
      </c>
      <c r="S64" t="str">
        <f t="shared" si="4"/>
        <v>2015K2</v>
      </c>
      <c r="T64">
        <f t="shared" si="5"/>
        <v>16524</v>
      </c>
      <c r="U64" t="str">
        <f t="shared" si="6"/>
        <v>2019K2</v>
      </c>
    </row>
    <row r="65" spans="3:21" x14ac:dyDescent="0.2">
      <c r="C65" s="3" t="s">
        <v>75</v>
      </c>
      <c r="D65" s="8">
        <v>3210</v>
      </c>
      <c r="E65" s="3" t="str">
        <f t="shared" si="7"/>
        <v>Vejby</v>
      </c>
      <c r="F65" s="5">
        <v>10924</v>
      </c>
      <c r="G65" s="4" t="s">
        <v>14</v>
      </c>
      <c r="H65" s="5">
        <v>11682</v>
      </c>
      <c r="I65" s="4" t="s">
        <v>14</v>
      </c>
      <c r="J65" s="4" t="s">
        <v>14</v>
      </c>
      <c r="K65" s="5">
        <v>11751</v>
      </c>
      <c r="L65" s="5">
        <v>14359</v>
      </c>
      <c r="M65" s="5">
        <v>13631</v>
      </c>
      <c r="N65" s="5">
        <v>13863</v>
      </c>
      <c r="P65">
        <f t="shared" si="1"/>
        <v>10924</v>
      </c>
      <c r="Q65" t="str">
        <f t="shared" si="2"/>
        <v>2011K2</v>
      </c>
      <c r="R65">
        <f t="shared" si="3"/>
        <v>11751</v>
      </c>
      <c r="S65" t="str">
        <f t="shared" si="4"/>
        <v>2015K3</v>
      </c>
      <c r="T65">
        <f t="shared" si="5"/>
        <v>13631</v>
      </c>
      <c r="U65" t="str">
        <f t="shared" si="6"/>
        <v>2019K2</v>
      </c>
    </row>
    <row r="66" spans="3:21" x14ac:dyDescent="0.2">
      <c r="C66" s="3" t="s">
        <v>76</v>
      </c>
      <c r="D66" s="8">
        <v>3220</v>
      </c>
      <c r="E66" s="3" t="str">
        <f t="shared" si="7"/>
        <v>Tisvildeleje</v>
      </c>
      <c r="F66" s="4" t="s">
        <v>14</v>
      </c>
      <c r="G66" s="4" t="s">
        <v>14</v>
      </c>
      <c r="H66" s="4" t="s">
        <v>14</v>
      </c>
      <c r="I66" s="4" t="s">
        <v>14</v>
      </c>
      <c r="J66" s="5">
        <v>13213</v>
      </c>
      <c r="K66" s="4" t="s">
        <v>14</v>
      </c>
      <c r="L66" s="4" t="s">
        <v>14</v>
      </c>
      <c r="M66" s="5">
        <v>20971</v>
      </c>
      <c r="N66" s="4" t="s">
        <v>14</v>
      </c>
      <c r="P66" t="str">
        <f t="shared" si="1"/>
        <v/>
      </c>
      <c r="Q66" t="str">
        <f t="shared" si="2"/>
        <v/>
      </c>
      <c r="R66">
        <f t="shared" si="3"/>
        <v>13213</v>
      </c>
      <c r="S66" t="str">
        <f t="shared" si="4"/>
        <v>2015K2</v>
      </c>
      <c r="T66">
        <f t="shared" si="5"/>
        <v>20971</v>
      </c>
      <c r="U66" t="str">
        <f t="shared" si="6"/>
        <v>2019K2</v>
      </c>
    </row>
    <row r="67" spans="3:21" x14ac:dyDescent="0.2">
      <c r="C67" s="3" t="s">
        <v>77</v>
      </c>
      <c r="D67" s="8">
        <v>3230</v>
      </c>
      <c r="E67" s="3" t="str">
        <f t="shared" si="7"/>
        <v>Græsted</v>
      </c>
      <c r="F67" s="5">
        <v>10599</v>
      </c>
      <c r="G67" s="5">
        <v>11177</v>
      </c>
      <c r="H67" s="5">
        <v>11584</v>
      </c>
      <c r="I67" s="5">
        <v>10481</v>
      </c>
      <c r="J67" s="5">
        <v>9640</v>
      </c>
      <c r="K67" s="5">
        <v>12359</v>
      </c>
      <c r="L67" s="5">
        <v>13415</v>
      </c>
      <c r="M67" s="5">
        <v>14575</v>
      </c>
      <c r="N67" s="5">
        <v>12637</v>
      </c>
      <c r="P67">
        <f t="shared" si="1"/>
        <v>11177</v>
      </c>
      <c r="Q67" t="str">
        <f t="shared" si="2"/>
        <v>2011K3</v>
      </c>
      <c r="R67">
        <f t="shared" si="3"/>
        <v>9640</v>
      </c>
      <c r="S67" t="str">
        <f t="shared" si="4"/>
        <v>2015K2</v>
      </c>
      <c r="T67">
        <f t="shared" si="5"/>
        <v>14575</v>
      </c>
      <c r="U67" t="str">
        <f t="shared" si="6"/>
        <v>2019K2</v>
      </c>
    </row>
    <row r="68" spans="3:21" x14ac:dyDescent="0.2">
      <c r="C68" s="3" t="s">
        <v>78</v>
      </c>
      <c r="D68" s="8">
        <v>3250</v>
      </c>
      <c r="E68" s="3" t="str">
        <f t="shared" si="7"/>
        <v>Gilleleje</v>
      </c>
      <c r="F68" s="5">
        <v>16226</v>
      </c>
      <c r="G68" s="5">
        <v>15078</v>
      </c>
      <c r="H68" s="5">
        <v>15054</v>
      </c>
      <c r="I68" s="5">
        <v>13434</v>
      </c>
      <c r="J68" s="5">
        <v>15593</v>
      </c>
      <c r="K68" s="5">
        <v>16405</v>
      </c>
      <c r="L68" s="5">
        <v>16843</v>
      </c>
      <c r="M68" s="5">
        <v>15813</v>
      </c>
      <c r="N68" s="5">
        <v>15955</v>
      </c>
      <c r="P68">
        <f t="shared" si="1"/>
        <v>15078</v>
      </c>
      <c r="Q68" t="str">
        <f t="shared" si="2"/>
        <v>2011K3</v>
      </c>
      <c r="R68">
        <f t="shared" si="3"/>
        <v>15593</v>
      </c>
      <c r="S68" t="str">
        <f t="shared" si="4"/>
        <v>2015K2</v>
      </c>
      <c r="T68">
        <f t="shared" si="5"/>
        <v>15813</v>
      </c>
      <c r="U68" t="str">
        <f t="shared" si="6"/>
        <v>2019K2</v>
      </c>
    </row>
    <row r="69" spans="3:21" x14ac:dyDescent="0.2">
      <c r="C69" s="3" t="s">
        <v>79</v>
      </c>
      <c r="D69" s="8">
        <v>3300</v>
      </c>
      <c r="E69" s="3" t="str">
        <f t="shared" si="7"/>
        <v>Frederiksværk</v>
      </c>
      <c r="F69" s="5">
        <v>10611</v>
      </c>
      <c r="G69" s="5">
        <v>11138</v>
      </c>
      <c r="H69" s="5">
        <v>9823</v>
      </c>
      <c r="I69" s="5">
        <v>9632</v>
      </c>
      <c r="J69" s="5">
        <v>9540</v>
      </c>
      <c r="K69" s="5">
        <v>10611</v>
      </c>
      <c r="L69" s="5">
        <v>13609</v>
      </c>
      <c r="M69" s="5">
        <v>12919</v>
      </c>
      <c r="N69" s="5">
        <v>13539</v>
      </c>
      <c r="P69">
        <f t="shared" ref="P69:P132" si="8">IF(IF(G69="..",IF(F69="..",IF(H69="..","",H69),F69),G69)=0,"",IF(G69="..",IF(F69="..",IF(H69="..","",H69),F69),G69))</f>
        <v>11138</v>
      </c>
      <c r="Q69" t="str">
        <f t="shared" ref="Q69:Q132" si="9">IF(G69="..",IF(F69="..",IF(H69="..","",$H$3),$F$3),$G$3)</f>
        <v>2011K3</v>
      </c>
      <c r="R69">
        <f t="shared" ref="R69:R132" si="10">IF(IF(J69="..",IF(I69="..",IF(K69="..","",K69),I69),J69)=0,"",IF(J69="..",IF(I69="..",IF(K69="..","",K69),I69),J69))</f>
        <v>9540</v>
      </c>
      <c r="S69" t="str">
        <f t="shared" ref="S69:S132" si="11">IF(J69="..",IF(I69="..",IF(K69="..","",$K$3),$I$3),$J$3)</f>
        <v>2015K2</v>
      </c>
      <c r="T69">
        <f t="shared" ref="T69:T132" si="12">IF(IF(M69="..",IF(L69="..",IF(N69="..","",N69),L69),M69)=0,"",IF(M69="..",IF(L69="..",IF(N69="..","",N69),L69),M69))</f>
        <v>12919</v>
      </c>
      <c r="U69" t="str">
        <f t="shared" ref="U69:U132" si="13">IF(M69="..",IF(L69="..",IF(N69="..","",$N$3),$L$3),$M$3)</f>
        <v>2019K2</v>
      </c>
    </row>
    <row r="70" spans="3:21" x14ac:dyDescent="0.2">
      <c r="C70" s="3" t="s">
        <v>80</v>
      </c>
      <c r="D70" s="8">
        <v>3310</v>
      </c>
      <c r="E70" s="3" t="str">
        <f t="shared" si="7"/>
        <v>Ølsted</v>
      </c>
      <c r="F70" s="4" t="s">
        <v>14</v>
      </c>
      <c r="G70" s="4" t="s">
        <v>14</v>
      </c>
      <c r="H70" s="4" t="s">
        <v>14</v>
      </c>
      <c r="I70" s="4" t="s">
        <v>14</v>
      </c>
      <c r="J70" s="4" t="s">
        <v>14</v>
      </c>
      <c r="K70" s="4" t="s">
        <v>14</v>
      </c>
      <c r="L70" s="5">
        <v>14831</v>
      </c>
      <c r="M70" s="5">
        <v>14887</v>
      </c>
      <c r="N70" s="4" t="s">
        <v>14</v>
      </c>
      <c r="P70" t="str">
        <f t="shared" si="8"/>
        <v/>
      </c>
      <c r="Q70" t="str">
        <f t="shared" si="9"/>
        <v/>
      </c>
      <c r="R70" t="str">
        <f t="shared" si="10"/>
        <v/>
      </c>
      <c r="S70" t="str">
        <f t="shared" si="11"/>
        <v/>
      </c>
      <c r="T70">
        <f t="shared" si="12"/>
        <v>14887</v>
      </c>
      <c r="U70" t="str">
        <f t="shared" si="13"/>
        <v>2019K2</v>
      </c>
    </row>
    <row r="71" spans="3:21" x14ac:dyDescent="0.2">
      <c r="C71" s="3" t="s">
        <v>81</v>
      </c>
      <c r="D71" s="8">
        <v>3320</v>
      </c>
      <c r="E71" s="3" t="str">
        <f t="shared" si="7"/>
        <v>Skævinge</v>
      </c>
      <c r="F71" s="5">
        <v>13692</v>
      </c>
      <c r="G71" s="5">
        <v>12050</v>
      </c>
      <c r="H71" s="5">
        <v>13286</v>
      </c>
      <c r="I71" s="5">
        <v>14192</v>
      </c>
      <c r="J71" s="5">
        <v>13178</v>
      </c>
      <c r="K71" s="5">
        <v>13799</v>
      </c>
      <c r="L71" s="5">
        <v>17007</v>
      </c>
      <c r="M71" s="5">
        <v>17272</v>
      </c>
      <c r="N71" s="5">
        <v>17531</v>
      </c>
      <c r="P71">
        <f t="shared" si="8"/>
        <v>12050</v>
      </c>
      <c r="Q71" t="str">
        <f t="shared" si="9"/>
        <v>2011K3</v>
      </c>
      <c r="R71">
        <f t="shared" si="10"/>
        <v>13178</v>
      </c>
      <c r="S71" t="str">
        <f t="shared" si="11"/>
        <v>2015K2</v>
      </c>
      <c r="T71">
        <f t="shared" si="12"/>
        <v>17272</v>
      </c>
      <c r="U71" t="str">
        <f t="shared" si="13"/>
        <v>2019K2</v>
      </c>
    </row>
    <row r="72" spans="3:21" x14ac:dyDescent="0.2">
      <c r="C72" s="3" t="s">
        <v>82</v>
      </c>
      <c r="D72" s="8">
        <v>3330</v>
      </c>
      <c r="E72" s="3" t="str">
        <f t="shared" ref="E72:E135" si="14">MID(C72,6,1000)</f>
        <v>Gørløse</v>
      </c>
      <c r="F72" s="4" t="s">
        <v>14</v>
      </c>
      <c r="G72" s="4" t="s">
        <v>14</v>
      </c>
      <c r="H72" s="5">
        <v>12213</v>
      </c>
      <c r="I72" s="5">
        <v>11732</v>
      </c>
      <c r="J72" s="4" t="s">
        <v>14</v>
      </c>
      <c r="K72" s="4" t="s">
        <v>14</v>
      </c>
      <c r="L72" s="5">
        <v>15842</v>
      </c>
      <c r="M72" s="4" t="s">
        <v>14</v>
      </c>
      <c r="N72" s="4" t="s">
        <v>14</v>
      </c>
      <c r="P72">
        <f t="shared" si="8"/>
        <v>12213</v>
      </c>
      <c r="Q72" t="str">
        <f t="shared" si="9"/>
        <v>2011K4</v>
      </c>
      <c r="R72">
        <f t="shared" si="10"/>
        <v>11732</v>
      </c>
      <c r="S72" t="str">
        <f t="shared" si="11"/>
        <v>2015K1</v>
      </c>
      <c r="T72">
        <f t="shared" si="12"/>
        <v>15842</v>
      </c>
      <c r="U72" t="str">
        <f t="shared" si="13"/>
        <v>2019K1</v>
      </c>
    </row>
    <row r="73" spans="3:21" x14ac:dyDescent="0.2">
      <c r="C73" s="3" t="s">
        <v>83</v>
      </c>
      <c r="D73" s="8">
        <v>3360</v>
      </c>
      <c r="E73" s="3" t="str">
        <f t="shared" si="14"/>
        <v>Liseleje</v>
      </c>
      <c r="F73" s="4" t="s">
        <v>14</v>
      </c>
      <c r="G73" s="4" t="s">
        <v>14</v>
      </c>
      <c r="H73" s="4" t="s">
        <v>14</v>
      </c>
      <c r="I73" s="5">
        <v>9226</v>
      </c>
      <c r="J73" s="5">
        <v>9716</v>
      </c>
      <c r="K73" s="4" t="s">
        <v>14</v>
      </c>
      <c r="L73" s="5">
        <v>13658</v>
      </c>
      <c r="M73" s="4" t="s">
        <v>14</v>
      </c>
      <c r="N73" s="4" t="s">
        <v>14</v>
      </c>
      <c r="P73" t="str">
        <f t="shared" si="8"/>
        <v/>
      </c>
      <c r="Q73" t="str">
        <f t="shared" si="9"/>
        <v/>
      </c>
      <c r="R73">
        <f t="shared" si="10"/>
        <v>9716</v>
      </c>
      <c r="S73" t="str">
        <f t="shared" si="11"/>
        <v>2015K2</v>
      </c>
      <c r="T73">
        <f t="shared" si="12"/>
        <v>13658</v>
      </c>
      <c r="U73" t="str">
        <f t="shared" si="13"/>
        <v>2019K1</v>
      </c>
    </row>
    <row r="74" spans="3:21" x14ac:dyDescent="0.2">
      <c r="C74" s="3" t="s">
        <v>84</v>
      </c>
      <c r="D74" s="8">
        <v>3370</v>
      </c>
      <c r="E74" s="3" t="str">
        <f t="shared" si="14"/>
        <v>Melby</v>
      </c>
      <c r="F74" s="4" t="s">
        <v>14</v>
      </c>
      <c r="G74" s="4" t="s">
        <v>14</v>
      </c>
      <c r="H74" s="4" t="s">
        <v>14</v>
      </c>
      <c r="I74" s="4" t="s">
        <v>14</v>
      </c>
      <c r="J74" s="4" t="s">
        <v>14</v>
      </c>
      <c r="K74" s="4" t="s">
        <v>14</v>
      </c>
      <c r="L74" s="4" t="s">
        <v>14</v>
      </c>
      <c r="M74" s="4" t="s">
        <v>14</v>
      </c>
      <c r="N74" s="4" t="s">
        <v>14</v>
      </c>
      <c r="P74" t="str">
        <f t="shared" si="8"/>
        <v/>
      </c>
      <c r="Q74" t="str">
        <f t="shared" si="9"/>
        <v/>
      </c>
      <c r="R74" t="str">
        <f t="shared" si="10"/>
        <v/>
      </c>
      <c r="S74" t="str">
        <f t="shared" si="11"/>
        <v/>
      </c>
      <c r="T74" t="str">
        <f t="shared" si="12"/>
        <v/>
      </c>
      <c r="U74" t="str">
        <f t="shared" si="13"/>
        <v/>
      </c>
    </row>
    <row r="75" spans="3:21" x14ac:dyDescent="0.2">
      <c r="C75" s="3" t="s">
        <v>85</v>
      </c>
      <c r="D75" s="8">
        <v>3390</v>
      </c>
      <c r="E75" s="3" t="str">
        <f t="shared" si="14"/>
        <v>Hundested</v>
      </c>
      <c r="F75" s="5">
        <v>9138</v>
      </c>
      <c r="G75" s="5">
        <v>9757</v>
      </c>
      <c r="H75" s="5">
        <v>8731</v>
      </c>
      <c r="I75" s="5">
        <v>10457</v>
      </c>
      <c r="J75" s="5">
        <v>9701</v>
      </c>
      <c r="K75" s="5">
        <v>9442</v>
      </c>
      <c r="L75" s="5">
        <v>12238</v>
      </c>
      <c r="M75" s="5">
        <v>12125</v>
      </c>
      <c r="N75" s="5">
        <v>12877</v>
      </c>
      <c r="P75">
        <f t="shared" si="8"/>
        <v>9757</v>
      </c>
      <c r="Q75" t="str">
        <f t="shared" si="9"/>
        <v>2011K3</v>
      </c>
      <c r="R75">
        <f t="shared" si="10"/>
        <v>9701</v>
      </c>
      <c r="S75" t="str">
        <f t="shared" si="11"/>
        <v>2015K2</v>
      </c>
      <c r="T75">
        <f t="shared" si="12"/>
        <v>12125</v>
      </c>
      <c r="U75" t="str">
        <f t="shared" si="13"/>
        <v>2019K2</v>
      </c>
    </row>
    <row r="76" spans="3:21" x14ac:dyDescent="0.2">
      <c r="C76" s="3" t="s">
        <v>86</v>
      </c>
      <c r="D76" s="8">
        <v>3400</v>
      </c>
      <c r="E76" s="3" t="str">
        <f t="shared" si="14"/>
        <v>Hillerød</v>
      </c>
      <c r="F76" s="5">
        <v>18035</v>
      </c>
      <c r="G76" s="5">
        <v>17405</v>
      </c>
      <c r="H76" s="5">
        <v>16491</v>
      </c>
      <c r="I76" s="5">
        <v>17042</v>
      </c>
      <c r="J76" s="5">
        <v>18802</v>
      </c>
      <c r="K76" s="5">
        <v>18439</v>
      </c>
      <c r="L76" s="5">
        <v>21802</v>
      </c>
      <c r="M76" s="5">
        <v>22549</v>
      </c>
      <c r="N76" s="5">
        <v>22481</v>
      </c>
      <c r="P76">
        <f t="shared" si="8"/>
        <v>17405</v>
      </c>
      <c r="Q76" t="str">
        <f t="shared" si="9"/>
        <v>2011K3</v>
      </c>
      <c r="R76">
        <f t="shared" si="10"/>
        <v>18802</v>
      </c>
      <c r="S76" t="str">
        <f t="shared" si="11"/>
        <v>2015K2</v>
      </c>
      <c r="T76">
        <f t="shared" si="12"/>
        <v>22549</v>
      </c>
      <c r="U76" t="str">
        <f t="shared" si="13"/>
        <v>2019K2</v>
      </c>
    </row>
    <row r="77" spans="3:21" x14ac:dyDescent="0.2">
      <c r="C77" s="3" t="s">
        <v>87</v>
      </c>
      <c r="D77" s="8">
        <v>3450</v>
      </c>
      <c r="E77" s="3" t="str">
        <f t="shared" si="14"/>
        <v>Allerød</v>
      </c>
      <c r="F77" s="5">
        <v>20397</v>
      </c>
      <c r="G77" s="5">
        <v>18639</v>
      </c>
      <c r="H77" s="5">
        <v>18769</v>
      </c>
      <c r="I77" s="5">
        <v>19503</v>
      </c>
      <c r="J77" s="5">
        <v>19949</v>
      </c>
      <c r="K77" s="5">
        <v>20678</v>
      </c>
      <c r="L77" s="5">
        <v>24084</v>
      </c>
      <c r="M77" s="5">
        <v>24275</v>
      </c>
      <c r="N77" s="5">
        <v>24275</v>
      </c>
      <c r="P77">
        <f t="shared" si="8"/>
        <v>18639</v>
      </c>
      <c r="Q77" t="str">
        <f t="shared" si="9"/>
        <v>2011K3</v>
      </c>
      <c r="R77">
        <f t="shared" si="10"/>
        <v>19949</v>
      </c>
      <c r="S77" t="str">
        <f t="shared" si="11"/>
        <v>2015K2</v>
      </c>
      <c r="T77">
        <f t="shared" si="12"/>
        <v>24275</v>
      </c>
      <c r="U77" t="str">
        <f t="shared" si="13"/>
        <v>2019K2</v>
      </c>
    </row>
    <row r="78" spans="3:21" x14ac:dyDescent="0.2">
      <c r="C78" s="3" t="s">
        <v>88</v>
      </c>
      <c r="D78" s="8">
        <v>3460</v>
      </c>
      <c r="E78" s="3" t="str">
        <f t="shared" si="14"/>
        <v>Birkerød</v>
      </c>
      <c r="F78" s="5">
        <v>24140</v>
      </c>
      <c r="G78" s="5">
        <v>24601</v>
      </c>
      <c r="H78" s="5">
        <v>21144</v>
      </c>
      <c r="I78" s="5">
        <v>23107</v>
      </c>
      <c r="J78" s="5">
        <v>25783</v>
      </c>
      <c r="K78" s="5">
        <v>23611</v>
      </c>
      <c r="L78" s="5">
        <v>27213</v>
      </c>
      <c r="M78" s="5">
        <v>28413</v>
      </c>
      <c r="N78" s="5">
        <v>30231</v>
      </c>
      <c r="P78">
        <f t="shared" si="8"/>
        <v>24601</v>
      </c>
      <c r="Q78" t="str">
        <f t="shared" si="9"/>
        <v>2011K3</v>
      </c>
      <c r="R78">
        <f t="shared" si="10"/>
        <v>25783</v>
      </c>
      <c r="S78" t="str">
        <f t="shared" si="11"/>
        <v>2015K2</v>
      </c>
      <c r="T78">
        <f t="shared" si="12"/>
        <v>28413</v>
      </c>
      <c r="U78" t="str">
        <f t="shared" si="13"/>
        <v>2019K2</v>
      </c>
    </row>
    <row r="79" spans="3:21" x14ac:dyDescent="0.2">
      <c r="C79" s="3" t="s">
        <v>89</v>
      </c>
      <c r="D79" s="8">
        <v>3480</v>
      </c>
      <c r="E79" s="3" t="str">
        <f t="shared" si="14"/>
        <v>Fredensborg</v>
      </c>
      <c r="F79" s="5">
        <v>19028</v>
      </c>
      <c r="G79" s="5">
        <v>17807</v>
      </c>
      <c r="H79" s="5">
        <v>17149</v>
      </c>
      <c r="I79" s="5">
        <v>17975</v>
      </c>
      <c r="J79" s="5">
        <v>16449</v>
      </c>
      <c r="K79" s="5">
        <v>18066</v>
      </c>
      <c r="L79" s="5">
        <v>20941</v>
      </c>
      <c r="M79" s="5">
        <v>21881</v>
      </c>
      <c r="N79" s="5">
        <v>22253</v>
      </c>
      <c r="P79">
        <f t="shared" si="8"/>
        <v>17807</v>
      </c>
      <c r="Q79" t="str">
        <f t="shared" si="9"/>
        <v>2011K3</v>
      </c>
      <c r="R79">
        <f t="shared" si="10"/>
        <v>16449</v>
      </c>
      <c r="S79" t="str">
        <f t="shared" si="11"/>
        <v>2015K2</v>
      </c>
      <c r="T79">
        <f t="shared" si="12"/>
        <v>21881</v>
      </c>
      <c r="U79" t="str">
        <f t="shared" si="13"/>
        <v>2019K2</v>
      </c>
    </row>
    <row r="80" spans="3:21" x14ac:dyDescent="0.2">
      <c r="C80" s="3" t="s">
        <v>90</v>
      </c>
      <c r="D80" s="8">
        <v>3490</v>
      </c>
      <c r="E80" s="3" t="str">
        <f t="shared" si="14"/>
        <v>Kvistgård</v>
      </c>
      <c r="F80" s="4" t="s">
        <v>14</v>
      </c>
      <c r="G80" s="4" t="s">
        <v>14</v>
      </c>
      <c r="H80" s="4" t="s">
        <v>14</v>
      </c>
      <c r="I80" s="4" t="s">
        <v>14</v>
      </c>
      <c r="J80" s="4" t="s">
        <v>14</v>
      </c>
      <c r="K80" s="4" t="s">
        <v>14</v>
      </c>
      <c r="L80" s="4" t="s">
        <v>14</v>
      </c>
      <c r="M80" s="4" t="s">
        <v>14</v>
      </c>
      <c r="N80" s="4" t="s">
        <v>14</v>
      </c>
      <c r="P80" t="str">
        <f t="shared" si="8"/>
        <v/>
      </c>
      <c r="Q80" t="str">
        <f t="shared" si="9"/>
        <v/>
      </c>
      <c r="R80" t="str">
        <f t="shared" si="10"/>
        <v/>
      </c>
      <c r="S80" t="str">
        <f t="shared" si="11"/>
        <v/>
      </c>
      <c r="T80" t="str">
        <f t="shared" si="12"/>
        <v/>
      </c>
      <c r="U80" t="str">
        <f t="shared" si="13"/>
        <v/>
      </c>
    </row>
    <row r="81" spans="3:21" x14ac:dyDescent="0.2">
      <c r="C81" s="3" t="s">
        <v>91</v>
      </c>
      <c r="D81" s="8">
        <v>3500</v>
      </c>
      <c r="E81" s="3" t="str">
        <f t="shared" si="14"/>
        <v>Værløse</v>
      </c>
      <c r="F81" s="5">
        <v>23721</v>
      </c>
      <c r="G81" s="5">
        <v>23879</v>
      </c>
      <c r="H81" s="5">
        <v>23637</v>
      </c>
      <c r="I81" s="5">
        <v>26082</v>
      </c>
      <c r="J81" s="5">
        <v>25742</v>
      </c>
      <c r="K81" s="5">
        <v>25420</v>
      </c>
      <c r="L81" s="5">
        <v>29810</v>
      </c>
      <c r="M81" s="5">
        <v>28641</v>
      </c>
      <c r="N81" s="5">
        <v>30302</v>
      </c>
      <c r="P81">
        <f t="shared" si="8"/>
        <v>23879</v>
      </c>
      <c r="Q81" t="str">
        <f t="shared" si="9"/>
        <v>2011K3</v>
      </c>
      <c r="R81">
        <f t="shared" si="10"/>
        <v>25742</v>
      </c>
      <c r="S81" t="str">
        <f t="shared" si="11"/>
        <v>2015K2</v>
      </c>
      <c r="T81">
        <f t="shared" si="12"/>
        <v>28641</v>
      </c>
      <c r="U81" t="str">
        <f t="shared" si="13"/>
        <v>2019K2</v>
      </c>
    </row>
    <row r="82" spans="3:21" x14ac:dyDescent="0.2">
      <c r="C82" s="3" t="s">
        <v>92</v>
      </c>
      <c r="D82" s="8">
        <v>3520</v>
      </c>
      <c r="E82" s="3" t="str">
        <f t="shared" si="14"/>
        <v>Farum</v>
      </c>
      <c r="F82" s="5">
        <v>19895</v>
      </c>
      <c r="G82" s="5">
        <v>19802</v>
      </c>
      <c r="H82" s="5">
        <v>18088</v>
      </c>
      <c r="I82" s="5">
        <v>21390</v>
      </c>
      <c r="J82" s="5">
        <v>22425</v>
      </c>
      <c r="K82" s="5">
        <v>23914</v>
      </c>
      <c r="L82" s="5">
        <v>23918</v>
      </c>
      <c r="M82" s="5">
        <v>25859</v>
      </c>
      <c r="N82" s="5">
        <v>25988</v>
      </c>
      <c r="P82">
        <f t="shared" si="8"/>
        <v>19802</v>
      </c>
      <c r="Q82" t="str">
        <f t="shared" si="9"/>
        <v>2011K3</v>
      </c>
      <c r="R82">
        <f t="shared" si="10"/>
        <v>22425</v>
      </c>
      <c r="S82" t="str">
        <f t="shared" si="11"/>
        <v>2015K2</v>
      </c>
      <c r="T82">
        <f t="shared" si="12"/>
        <v>25859</v>
      </c>
      <c r="U82" t="str">
        <f t="shared" si="13"/>
        <v>2019K2</v>
      </c>
    </row>
    <row r="83" spans="3:21" x14ac:dyDescent="0.2">
      <c r="C83" s="3" t="s">
        <v>93</v>
      </c>
      <c r="D83" s="8">
        <v>3540</v>
      </c>
      <c r="E83" s="3" t="str">
        <f t="shared" si="14"/>
        <v>Lynge</v>
      </c>
      <c r="F83" s="5">
        <v>18950</v>
      </c>
      <c r="G83" s="5">
        <v>17400</v>
      </c>
      <c r="H83" s="5">
        <v>14460</v>
      </c>
      <c r="I83" s="5">
        <v>16063</v>
      </c>
      <c r="J83" s="5">
        <v>16384</v>
      </c>
      <c r="K83" s="5">
        <v>16449</v>
      </c>
      <c r="L83" s="5">
        <v>19105</v>
      </c>
      <c r="M83" s="5">
        <v>19986</v>
      </c>
      <c r="N83" s="5">
        <v>20725</v>
      </c>
      <c r="P83">
        <f t="shared" si="8"/>
        <v>17400</v>
      </c>
      <c r="Q83" t="str">
        <f t="shared" si="9"/>
        <v>2011K3</v>
      </c>
      <c r="R83">
        <f t="shared" si="10"/>
        <v>16384</v>
      </c>
      <c r="S83" t="str">
        <f t="shared" si="11"/>
        <v>2015K2</v>
      </c>
      <c r="T83">
        <f t="shared" si="12"/>
        <v>19986</v>
      </c>
      <c r="U83" t="str">
        <f t="shared" si="13"/>
        <v>2019K2</v>
      </c>
    </row>
    <row r="84" spans="3:21" x14ac:dyDescent="0.2">
      <c r="C84" s="3" t="s">
        <v>94</v>
      </c>
      <c r="D84" s="8">
        <v>3550</v>
      </c>
      <c r="E84" s="3" t="str">
        <f t="shared" si="14"/>
        <v>Slangerup</v>
      </c>
      <c r="F84" s="5">
        <v>16768</v>
      </c>
      <c r="G84" s="5">
        <v>14814</v>
      </c>
      <c r="H84" s="5">
        <v>14807</v>
      </c>
      <c r="I84" s="5">
        <v>13492</v>
      </c>
      <c r="J84" s="5">
        <v>13943</v>
      </c>
      <c r="K84" s="5">
        <v>14980</v>
      </c>
      <c r="L84" s="5">
        <v>18691</v>
      </c>
      <c r="M84" s="5">
        <v>16883</v>
      </c>
      <c r="N84" s="5">
        <v>17558</v>
      </c>
      <c r="P84">
        <f t="shared" si="8"/>
        <v>14814</v>
      </c>
      <c r="Q84" t="str">
        <f t="shared" si="9"/>
        <v>2011K3</v>
      </c>
      <c r="R84">
        <f t="shared" si="10"/>
        <v>13943</v>
      </c>
      <c r="S84" t="str">
        <f t="shared" si="11"/>
        <v>2015K2</v>
      </c>
      <c r="T84">
        <f t="shared" si="12"/>
        <v>16883</v>
      </c>
      <c r="U84" t="str">
        <f t="shared" si="13"/>
        <v>2019K2</v>
      </c>
    </row>
    <row r="85" spans="3:21" x14ac:dyDescent="0.2">
      <c r="C85" s="3" t="s">
        <v>95</v>
      </c>
      <c r="D85" s="8">
        <v>3600</v>
      </c>
      <c r="E85" s="3" t="str">
        <f t="shared" si="14"/>
        <v>Frederikssund</v>
      </c>
      <c r="F85" s="5">
        <v>15212</v>
      </c>
      <c r="G85" s="5">
        <v>14160</v>
      </c>
      <c r="H85" s="5">
        <v>13843</v>
      </c>
      <c r="I85" s="5">
        <v>14788</v>
      </c>
      <c r="J85" s="5">
        <v>15137</v>
      </c>
      <c r="K85" s="5">
        <v>16471</v>
      </c>
      <c r="L85" s="5">
        <v>18331</v>
      </c>
      <c r="M85" s="5">
        <v>18779</v>
      </c>
      <c r="N85" s="5">
        <v>18441</v>
      </c>
      <c r="P85">
        <f t="shared" si="8"/>
        <v>14160</v>
      </c>
      <c r="Q85" t="str">
        <f t="shared" si="9"/>
        <v>2011K3</v>
      </c>
      <c r="R85">
        <f t="shared" si="10"/>
        <v>15137</v>
      </c>
      <c r="S85" t="str">
        <f t="shared" si="11"/>
        <v>2015K2</v>
      </c>
      <c r="T85">
        <f t="shared" si="12"/>
        <v>18779</v>
      </c>
      <c r="U85" t="str">
        <f t="shared" si="13"/>
        <v>2019K2</v>
      </c>
    </row>
    <row r="86" spans="3:21" x14ac:dyDescent="0.2">
      <c r="C86" s="3" t="s">
        <v>96</v>
      </c>
      <c r="D86" s="8">
        <v>3630</v>
      </c>
      <c r="E86" s="3" t="str">
        <f t="shared" si="14"/>
        <v>Jægerspris</v>
      </c>
      <c r="F86" s="5">
        <v>10767</v>
      </c>
      <c r="G86" s="5">
        <v>12408</v>
      </c>
      <c r="H86" s="5">
        <v>9016</v>
      </c>
      <c r="I86" s="5">
        <v>10752</v>
      </c>
      <c r="J86" s="5">
        <v>10203</v>
      </c>
      <c r="K86" s="5">
        <v>10276</v>
      </c>
      <c r="L86" s="5">
        <v>13589</v>
      </c>
      <c r="M86" s="5">
        <v>12070</v>
      </c>
      <c r="N86" s="5">
        <v>14315</v>
      </c>
      <c r="P86">
        <f t="shared" si="8"/>
        <v>12408</v>
      </c>
      <c r="Q86" t="str">
        <f t="shared" si="9"/>
        <v>2011K3</v>
      </c>
      <c r="R86">
        <f t="shared" si="10"/>
        <v>10203</v>
      </c>
      <c r="S86" t="str">
        <f t="shared" si="11"/>
        <v>2015K2</v>
      </c>
      <c r="T86">
        <f t="shared" si="12"/>
        <v>12070</v>
      </c>
      <c r="U86" t="str">
        <f t="shared" si="13"/>
        <v>2019K2</v>
      </c>
    </row>
    <row r="87" spans="3:21" x14ac:dyDescent="0.2">
      <c r="C87" s="3" t="s">
        <v>97</v>
      </c>
      <c r="D87" s="8">
        <v>3650</v>
      </c>
      <c r="E87" s="3" t="str">
        <f t="shared" si="14"/>
        <v>Ølstykke</v>
      </c>
      <c r="F87" s="5">
        <v>16535</v>
      </c>
      <c r="G87" s="5">
        <v>16525</v>
      </c>
      <c r="H87" s="5">
        <v>16924</v>
      </c>
      <c r="I87" s="5">
        <v>16828</v>
      </c>
      <c r="J87" s="5">
        <v>16689</v>
      </c>
      <c r="K87" s="5">
        <v>17101</v>
      </c>
      <c r="L87" s="5">
        <v>19582</v>
      </c>
      <c r="M87" s="5">
        <v>20133</v>
      </c>
      <c r="N87" s="5">
        <v>18804</v>
      </c>
      <c r="P87">
        <f t="shared" si="8"/>
        <v>16525</v>
      </c>
      <c r="Q87" t="str">
        <f t="shared" si="9"/>
        <v>2011K3</v>
      </c>
      <c r="R87">
        <f t="shared" si="10"/>
        <v>16689</v>
      </c>
      <c r="S87" t="str">
        <f t="shared" si="11"/>
        <v>2015K2</v>
      </c>
      <c r="T87">
        <f t="shared" si="12"/>
        <v>20133</v>
      </c>
      <c r="U87" t="str">
        <f t="shared" si="13"/>
        <v>2019K2</v>
      </c>
    </row>
    <row r="88" spans="3:21" x14ac:dyDescent="0.2">
      <c r="C88" s="3" t="s">
        <v>98</v>
      </c>
      <c r="D88" s="8">
        <v>3660</v>
      </c>
      <c r="E88" s="3" t="str">
        <f t="shared" si="14"/>
        <v>Stenløse</v>
      </c>
      <c r="F88" s="5">
        <v>15525</v>
      </c>
      <c r="G88" s="5">
        <v>14897</v>
      </c>
      <c r="H88" s="5">
        <v>14768</v>
      </c>
      <c r="I88" s="5">
        <v>17510</v>
      </c>
      <c r="J88" s="5">
        <v>16948</v>
      </c>
      <c r="K88" s="5">
        <v>16214</v>
      </c>
      <c r="L88" s="5">
        <v>20165</v>
      </c>
      <c r="M88" s="5">
        <v>19816</v>
      </c>
      <c r="N88" s="5">
        <v>19757</v>
      </c>
      <c r="P88">
        <f t="shared" si="8"/>
        <v>14897</v>
      </c>
      <c r="Q88" t="str">
        <f t="shared" si="9"/>
        <v>2011K3</v>
      </c>
      <c r="R88">
        <f t="shared" si="10"/>
        <v>16948</v>
      </c>
      <c r="S88" t="str">
        <f t="shared" si="11"/>
        <v>2015K2</v>
      </c>
      <c r="T88">
        <f t="shared" si="12"/>
        <v>19816</v>
      </c>
      <c r="U88" t="str">
        <f t="shared" si="13"/>
        <v>2019K2</v>
      </c>
    </row>
    <row r="89" spans="3:21" x14ac:dyDescent="0.2">
      <c r="C89" s="3" t="s">
        <v>99</v>
      </c>
      <c r="D89" s="8">
        <v>3670</v>
      </c>
      <c r="E89" s="3" t="str">
        <f t="shared" si="14"/>
        <v>Veksø Sjælland</v>
      </c>
      <c r="F89" s="5">
        <v>14582</v>
      </c>
      <c r="G89" s="4" t="s">
        <v>14</v>
      </c>
      <c r="H89" s="5">
        <v>15381</v>
      </c>
      <c r="I89" s="5">
        <v>16851</v>
      </c>
      <c r="J89" s="5">
        <v>18790</v>
      </c>
      <c r="K89" s="5">
        <v>16753</v>
      </c>
      <c r="L89" s="5">
        <v>21447</v>
      </c>
      <c r="M89" s="5">
        <v>19983</v>
      </c>
      <c r="N89" s="5">
        <v>22181</v>
      </c>
      <c r="P89">
        <f t="shared" si="8"/>
        <v>14582</v>
      </c>
      <c r="Q89" t="str">
        <f t="shared" si="9"/>
        <v>2011K2</v>
      </c>
      <c r="R89">
        <f t="shared" si="10"/>
        <v>18790</v>
      </c>
      <c r="S89" t="str">
        <f t="shared" si="11"/>
        <v>2015K2</v>
      </c>
      <c r="T89">
        <f t="shared" si="12"/>
        <v>19983</v>
      </c>
      <c r="U89" t="str">
        <f t="shared" si="13"/>
        <v>2019K2</v>
      </c>
    </row>
    <row r="90" spans="3:21" x14ac:dyDescent="0.2">
      <c r="C90" s="3" t="s">
        <v>100</v>
      </c>
      <c r="D90" s="8">
        <v>3700</v>
      </c>
      <c r="E90" s="3" t="str">
        <f t="shared" si="14"/>
        <v>Rønne</v>
      </c>
      <c r="F90" s="5">
        <v>7795</v>
      </c>
      <c r="G90" s="5">
        <v>7816</v>
      </c>
      <c r="H90" s="5">
        <v>7353</v>
      </c>
      <c r="I90" s="5">
        <v>6022</v>
      </c>
      <c r="J90" s="5">
        <v>7519</v>
      </c>
      <c r="K90" s="5">
        <v>6563</v>
      </c>
      <c r="L90" s="5">
        <v>8635</v>
      </c>
      <c r="M90" s="5">
        <v>9090</v>
      </c>
      <c r="N90" s="5">
        <v>8254</v>
      </c>
      <c r="P90">
        <f t="shared" si="8"/>
        <v>7816</v>
      </c>
      <c r="Q90" t="str">
        <f t="shared" si="9"/>
        <v>2011K3</v>
      </c>
      <c r="R90">
        <f t="shared" si="10"/>
        <v>7519</v>
      </c>
      <c r="S90" t="str">
        <f t="shared" si="11"/>
        <v>2015K2</v>
      </c>
      <c r="T90">
        <f t="shared" si="12"/>
        <v>9090</v>
      </c>
      <c r="U90" t="str">
        <f t="shared" si="13"/>
        <v>2019K2</v>
      </c>
    </row>
    <row r="91" spans="3:21" x14ac:dyDescent="0.2">
      <c r="C91" s="3" t="s">
        <v>101</v>
      </c>
      <c r="D91" s="8">
        <v>3720</v>
      </c>
      <c r="E91" s="3" t="str">
        <f t="shared" si="14"/>
        <v>Aakirkeby</v>
      </c>
      <c r="F91" s="5">
        <v>5473</v>
      </c>
      <c r="G91" s="5">
        <v>3457</v>
      </c>
      <c r="H91" s="5">
        <v>3492</v>
      </c>
      <c r="I91" s="5">
        <v>3585</v>
      </c>
      <c r="J91" s="5">
        <v>3844</v>
      </c>
      <c r="K91" s="5">
        <v>3070</v>
      </c>
      <c r="L91" s="5">
        <v>4966</v>
      </c>
      <c r="M91" s="5">
        <v>4310</v>
      </c>
      <c r="N91" s="5">
        <v>5038</v>
      </c>
      <c r="P91">
        <f t="shared" si="8"/>
        <v>3457</v>
      </c>
      <c r="Q91" t="str">
        <f t="shared" si="9"/>
        <v>2011K3</v>
      </c>
      <c r="R91">
        <f t="shared" si="10"/>
        <v>3844</v>
      </c>
      <c r="S91" t="str">
        <f t="shared" si="11"/>
        <v>2015K2</v>
      </c>
      <c r="T91">
        <f t="shared" si="12"/>
        <v>4310</v>
      </c>
      <c r="U91" t="str">
        <f t="shared" si="13"/>
        <v>2019K2</v>
      </c>
    </row>
    <row r="92" spans="3:21" x14ac:dyDescent="0.2">
      <c r="C92" s="3" t="s">
        <v>102</v>
      </c>
      <c r="D92" s="8">
        <v>3730</v>
      </c>
      <c r="E92" s="3" t="str">
        <f t="shared" si="14"/>
        <v>Nexø</v>
      </c>
      <c r="F92" s="4" t="s">
        <v>14</v>
      </c>
      <c r="G92" s="5">
        <v>5434</v>
      </c>
      <c r="H92" s="5">
        <v>3807</v>
      </c>
      <c r="I92" s="5">
        <v>3553</v>
      </c>
      <c r="J92" s="5">
        <v>4425</v>
      </c>
      <c r="K92" s="5">
        <v>4357</v>
      </c>
      <c r="L92" s="5">
        <v>6497</v>
      </c>
      <c r="M92" s="5">
        <v>6289</v>
      </c>
      <c r="N92" s="5">
        <v>6861</v>
      </c>
      <c r="P92">
        <f t="shared" si="8"/>
        <v>5434</v>
      </c>
      <c r="Q92" t="str">
        <f t="shared" si="9"/>
        <v>2011K3</v>
      </c>
      <c r="R92">
        <f t="shared" si="10"/>
        <v>4425</v>
      </c>
      <c r="S92" t="str">
        <f t="shared" si="11"/>
        <v>2015K2</v>
      </c>
      <c r="T92">
        <f t="shared" si="12"/>
        <v>6289</v>
      </c>
      <c r="U92" t="str">
        <f t="shared" si="13"/>
        <v>2019K2</v>
      </c>
    </row>
    <row r="93" spans="3:21" x14ac:dyDescent="0.2">
      <c r="C93" s="3" t="s">
        <v>103</v>
      </c>
      <c r="D93" s="8">
        <v>3740</v>
      </c>
      <c r="E93" s="3" t="str">
        <f t="shared" si="14"/>
        <v>Svaneke</v>
      </c>
      <c r="F93" s="5">
        <v>8610</v>
      </c>
      <c r="G93" s="5">
        <v>7636</v>
      </c>
      <c r="H93" s="4" t="s">
        <v>14</v>
      </c>
      <c r="I93" s="5">
        <v>5083</v>
      </c>
      <c r="J93" s="5">
        <v>7388</v>
      </c>
      <c r="K93" s="5">
        <v>8416</v>
      </c>
      <c r="L93" s="4" t="s">
        <v>14</v>
      </c>
      <c r="M93" s="5">
        <v>10725</v>
      </c>
      <c r="N93" s="4" t="s">
        <v>14</v>
      </c>
      <c r="P93">
        <f t="shared" si="8"/>
        <v>7636</v>
      </c>
      <c r="Q93" t="str">
        <f t="shared" si="9"/>
        <v>2011K3</v>
      </c>
      <c r="R93">
        <f t="shared" si="10"/>
        <v>7388</v>
      </c>
      <c r="S93" t="str">
        <f t="shared" si="11"/>
        <v>2015K2</v>
      </c>
      <c r="T93">
        <f t="shared" si="12"/>
        <v>10725</v>
      </c>
      <c r="U93" t="str">
        <f t="shared" si="13"/>
        <v>2019K2</v>
      </c>
    </row>
    <row r="94" spans="3:21" x14ac:dyDescent="0.2">
      <c r="C94" s="3" t="s">
        <v>104</v>
      </c>
      <c r="D94" s="8">
        <v>3751</v>
      </c>
      <c r="E94" s="3" t="str">
        <f t="shared" si="14"/>
        <v>Østermarie</v>
      </c>
      <c r="F94" s="4" t="s">
        <v>14</v>
      </c>
      <c r="G94" s="4" t="s">
        <v>14</v>
      </c>
      <c r="H94" s="4" t="s">
        <v>14</v>
      </c>
      <c r="I94" s="4" t="s">
        <v>14</v>
      </c>
      <c r="J94" s="4" t="s">
        <v>14</v>
      </c>
      <c r="K94" s="4" t="s">
        <v>14</v>
      </c>
      <c r="L94" s="4" t="s">
        <v>14</v>
      </c>
      <c r="M94" s="4" t="s">
        <v>14</v>
      </c>
      <c r="N94" s="4" t="s">
        <v>14</v>
      </c>
      <c r="P94" t="str">
        <f t="shared" si="8"/>
        <v/>
      </c>
      <c r="Q94" t="str">
        <f t="shared" si="9"/>
        <v/>
      </c>
      <c r="R94" t="str">
        <f t="shared" si="10"/>
        <v/>
      </c>
      <c r="S94" t="str">
        <f t="shared" si="11"/>
        <v/>
      </c>
      <c r="T94" t="str">
        <f t="shared" si="12"/>
        <v/>
      </c>
      <c r="U94" t="str">
        <f t="shared" si="13"/>
        <v/>
      </c>
    </row>
    <row r="95" spans="3:21" x14ac:dyDescent="0.2">
      <c r="C95" s="3" t="s">
        <v>105</v>
      </c>
      <c r="D95" s="8">
        <v>3760</v>
      </c>
      <c r="E95" s="3" t="str">
        <f t="shared" si="14"/>
        <v>Gudhjem</v>
      </c>
      <c r="F95" s="4" t="s">
        <v>14</v>
      </c>
      <c r="G95" s="4" t="s">
        <v>14</v>
      </c>
      <c r="H95" s="4" t="s">
        <v>14</v>
      </c>
      <c r="I95" s="4" t="s">
        <v>14</v>
      </c>
      <c r="J95" s="4" t="s">
        <v>14</v>
      </c>
      <c r="K95" s="5">
        <v>5202</v>
      </c>
      <c r="L95" s="4" t="s">
        <v>14</v>
      </c>
      <c r="M95" s="5">
        <v>6751</v>
      </c>
      <c r="N95" s="4" t="s">
        <v>14</v>
      </c>
      <c r="P95" t="str">
        <f t="shared" si="8"/>
        <v/>
      </c>
      <c r="Q95" t="str">
        <f t="shared" si="9"/>
        <v/>
      </c>
      <c r="R95">
        <f t="shared" si="10"/>
        <v>5202</v>
      </c>
      <c r="S95" t="str">
        <f t="shared" si="11"/>
        <v>2015K3</v>
      </c>
      <c r="T95">
        <f t="shared" si="12"/>
        <v>6751</v>
      </c>
      <c r="U95" t="str">
        <f t="shared" si="13"/>
        <v>2019K2</v>
      </c>
    </row>
    <row r="96" spans="3:21" x14ac:dyDescent="0.2">
      <c r="C96" s="3" t="s">
        <v>106</v>
      </c>
      <c r="D96" s="8">
        <v>3770</v>
      </c>
      <c r="E96" s="3" t="str">
        <f t="shared" si="14"/>
        <v>Allinge</v>
      </c>
      <c r="F96" s="5">
        <v>6655</v>
      </c>
      <c r="G96" s="5">
        <v>4442</v>
      </c>
      <c r="H96" s="5">
        <v>5052</v>
      </c>
      <c r="I96" s="5">
        <v>3852</v>
      </c>
      <c r="J96" s="5">
        <v>5832</v>
      </c>
      <c r="K96" s="5">
        <v>5521</v>
      </c>
      <c r="L96" s="5">
        <v>7386</v>
      </c>
      <c r="M96" s="5">
        <v>9918</v>
      </c>
      <c r="N96" s="5">
        <v>8857</v>
      </c>
      <c r="P96">
        <f t="shared" si="8"/>
        <v>4442</v>
      </c>
      <c r="Q96" t="str">
        <f t="shared" si="9"/>
        <v>2011K3</v>
      </c>
      <c r="R96">
        <f t="shared" si="10"/>
        <v>5832</v>
      </c>
      <c r="S96" t="str">
        <f t="shared" si="11"/>
        <v>2015K2</v>
      </c>
      <c r="T96">
        <f t="shared" si="12"/>
        <v>9918</v>
      </c>
      <c r="U96" t="str">
        <f t="shared" si="13"/>
        <v>2019K2</v>
      </c>
    </row>
    <row r="97" spans="3:21" x14ac:dyDescent="0.2">
      <c r="C97" s="3" t="s">
        <v>107</v>
      </c>
      <c r="D97" s="8">
        <v>3782</v>
      </c>
      <c r="E97" s="3" t="str">
        <f t="shared" si="14"/>
        <v>Klemensker</v>
      </c>
      <c r="F97" s="4" t="s">
        <v>14</v>
      </c>
      <c r="G97" s="5">
        <v>4320</v>
      </c>
      <c r="H97" s="4" t="s">
        <v>14</v>
      </c>
      <c r="I97" s="4" t="s">
        <v>14</v>
      </c>
      <c r="J97" s="4" t="s">
        <v>14</v>
      </c>
      <c r="K97" s="5">
        <v>1898</v>
      </c>
      <c r="L97" s="5">
        <v>3960</v>
      </c>
      <c r="M97" s="4" t="s">
        <v>14</v>
      </c>
      <c r="N97" s="4" t="s">
        <v>14</v>
      </c>
      <c r="P97">
        <f t="shared" si="8"/>
        <v>4320</v>
      </c>
      <c r="Q97" t="str">
        <f t="shared" si="9"/>
        <v>2011K3</v>
      </c>
      <c r="R97">
        <f t="shared" si="10"/>
        <v>1898</v>
      </c>
      <c r="S97" t="str">
        <f t="shared" si="11"/>
        <v>2015K3</v>
      </c>
      <c r="T97">
        <f t="shared" si="12"/>
        <v>3960</v>
      </c>
      <c r="U97" t="str">
        <f t="shared" si="13"/>
        <v>2019K1</v>
      </c>
    </row>
    <row r="98" spans="3:21" x14ac:dyDescent="0.2">
      <c r="C98" s="3" t="s">
        <v>108</v>
      </c>
      <c r="D98" s="8">
        <v>3790</v>
      </c>
      <c r="E98" s="3" t="str">
        <f t="shared" si="14"/>
        <v>Hasle</v>
      </c>
      <c r="F98" s="4" t="s">
        <v>14</v>
      </c>
      <c r="G98" s="5">
        <v>5433</v>
      </c>
      <c r="H98" s="5">
        <v>5060</v>
      </c>
      <c r="I98" s="4" t="s">
        <v>14</v>
      </c>
      <c r="J98" s="5">
        <v>7003</v>
      </c>
      <c r="K98" s="5">
        <v>4813</v>
      </c>
      <c r="L98" s="5">
        <v>4253</v>
      </c>
      <c r="M98" s="5">
        <v>5233</v>
      </c>
      <c r="N98" s="5">
        <v>7787</v>
      </c>
      <c r="P98">
        <f t="shared" si="8"/>
        <v>5433</v>
      </c>
      <c r="Q98" t="str">
        <f t="shared" si="9"/>
        <v>2011K3</v>
      </c>
      <c r="R98">
        <f t="shared" si="10"/>
        <v>7003</v>
      </c>
      <c r="S98" t="str">
        <f t="shared" si="11"/>
        <v>2015K2</v>
      </c>
      <c r="T98">
        <f t="shared" si="12"/>
        <v>5233</v>
      </c>
      <c r="U98" t="str">
        <f t="shared" si="13"/>
        <v>2019K2</v>
      </c>
    </row>
    <row r="99" spans="3:21" x14ac:dyDescent="0.2">
      <c r="C99" s="3" t="s">
        <v>109</v>
      </c>
      <c r="D99" s="8">
        <v>4000</v>
      </c>
      <c r="E99" s="3" t="str">
        <f t="shared" si="14"/>
        <v>Roskilde</v>
      </c>
      <c r="F99" s="5">
        <v>17550</v>
      </c>
      <c r="G99" s="5">
        <v>17325</v>
      </c>
      <c r="H99" s="5">
        <v>18278</v>
      </c>
      <c r="I99" s="5">
        <v>19902</v>
      </c>
      <c r="J99" s="5">
        <v>20578</v>
      </c>
      <c r="K99" s="5">
        <v>19895</v>
      </c>
      <c r="L99" s="5">
        <v>23151</v>
      </c>
      <c r="M99" s="5">
        <v>23585</v>
      </c>
      <c r="N99" s="5">
        <v>24293</v>
      </c>
      <c r="P99">
        <f t="shared" si="8"/>
        <v>17325</v>
      </c>
      <c r="Q99" t="str">
        <f t="shared" si="9"/>
        <v>2011K3</v>
      </c>
      <c r="R99">
        <f t="shared" si="10"/>
        <v>20578</v>
      </c>
      <c r="S99" t="str">
        <f t="shared" si="11"/>
        <v>2015K2</v>
      </c>
      <c r="T99">
        <f t="shared" si="12"/>
        <v>23585</v>
      </c>
      <c r="U99" t="str">
        <f t="shared" si="13"/>
        <v>2019K2</v>
      </c>
    </row>
    <row r="100" spans="3:21" x14ac:dyDescent="0.2">
      <c r="C100" s="3" t="s">
        <v>110</v>
      </c>
      <c r="D100" s="8">
        <v>4030</v>
      </c>
      <c r="E100" s="3" t="str">
        <f t="shared" si="14"/>
        <v>Tune</v>
      </c>
      <c r="F100" s="5">
        <v>17135</v>
      </c>
      <c r="G100" s="5">
        <v>15827</v>
      </c>
      <c r="H100" s="5">
        <v>15884</v>
      </c>
      <c r="I100" s="5">
        <v>14719</v>
      </c>
      <c r="J100" s="5">
        <v>15421</v>
      </c>
      <c r="K100" s="5">
        <v>16776</v>
      </c>
      <c r="L100" s="5">
        <v>18538</v>
      </c>
      <c r="M100" s="5">
        <v>20761</v>
      </c>
      <c r="N100" s="5">
        <v>19598</v>
      </c>
      <c r="P100">
        <f t="shared" si="8"/>
        <v>15827</v>
      </c>
      <c r="Q100" t="str">
        <f t="shared" si="9"/>
        <v>2011K3</v>
      </c>
      <c r="R100">
        <f t="shared" si="10"/>
        <v>15421</v>
      </c>
      <c r="S100" t="str">
        <f t="shared" si="11"/>
        <v>2015K2</v>
      </c>
      <c r="T100">
        <f t="shared" si="12"/>
        <v>20761</v>
      </c>
      <c r="U100" t="str">
        <f t="shared" si="13"/>
        <v>2019K2</v>
      </c>
    </row>
    <row r="101" spans="3:21" x14ac:dyDescent="0.2">
      <c r="C101" s="3" t="s">
        <v>111</v>
      </c>
      <c r="D101" s="8">
        <v>4040</v>
      </c>
      <c r="E101" s="3" t="str">
        <f t="shared" si="14"/>
        <v>Jyllinge</v>
      </c>
      <c r="F101" s="5">
        <v>16207</v>
      </c>
      <c r="G101" s="5">
        <v>14493</v>
      </c>
      <c r="H101" s="5">
        <v>14292</v>
      </c>
      <c r="I101" s="5">
        <v>17919</v>
      </c>
      <c r="J101" s="5">
        <v>17106</v>
      </c>
      <c r="K101" s="5">
        <v>16886</v>
      </c>
      <c r="L101" s="5">
        <v>17134</v>
      </c>
      <c r="M101" s="5">
        <v>19939</v>
      </c>
      <c r="N101" s="5">
        <v>20876</v>
      </c>
      <c r="P101">
        <f t="shared" si="8"/>
        <v>14493</v>
      </c>
      <c r="Q101" t="str">
        <f t="shared" si="9"/>
        <v>2011K3</v>
      </c>
      <c r="R101">
        <f t="shared" si="10"/>
        <v>17106</v>
      </c>
      <c r="S101" t="str">
        <f t="shared" si="11"/>
        <v>2015K2</v>
      </c>
      <c r="T101">
        <f t="shared" si="12"/>
        <v>19939</v>
      </c>
      <c r="U101" t="str">
        <f t="shared" si="13"/>
        <v>2019K2</v>
      </c>
    </row>
    <row r="102" spans="3:21" x14ac:dyDescent="0.2">
      <c r="C102" s="3" t="s">
        <v>112</v>
      </c>
      <c r="D102" s="8">
        <v>4050</v>
      </c>
      <c r="E102" s="3" t="str">
        <f t="shared" si="14"/>
        <v>Skibby</v>
      </c>
      <c r="F102" s="5">
        <v>9691</v>
      </c>
      <c r="G102" s="5">
        <v>8935</v>
      </c>
      <c r="H102" s="4" t="s">
        <v>14</v>
      </c>
      <c r="I102" s="5">
        <v>10214</v>
      </c>
      <c r="J102" s="5">
        <v>8890</v>
      </c>
      <c r="K102" s="5">
        <v>8735</v>
      </c>
      <c r="L102" s="5">
        <v>11736</v>
      </c>
      <c r="M102" s="5">
        <v>11979</v>
      </c>
      <c r="N102" s="5">
        <v>10314</v>
      </c>
      <c r="P102">
        <f t="shared" si="8"/>
        <v>8935</v>
      </c>
      <c r="Q102" t="str">
        <f t="shared" si="9"/>
        <v>2011K3</v>
      </c>
      <c r="R102">
        <f t="shared" si="10"/>
        <v>8890</v>
      </c>
      <c r="S102" t="str">
        <f t="shared" si="11"/>
        <v>2015K2</v>
      </c>
      <c r="T102">
        <f t="shared" si="12"/>
        <v>11979</v>
      </c>
      <c r="U102" t="str">
        <f t="shared" si="13"/>
        <v>2019K2</v>
      </c>
    </row>
    <row r="103" spans="3:21" x14ac:dyDescent="0.2">
      <c r="C103" s="3" t="s">
        <v>113</v>
      </c>
      <c r="D103" s="8">
        <v>4060</v>
      </c>
      <c r="E103" s="3" t="str">
        <f t="shared" si="14"/>
        <v>Kirke Såby</v>
      </c>
      <c r="F103" s="5">
        <v>9209</v>
      </c>
      <c r="G103" s="5">
        <v>8931</v>
      </c>
      <c r="H103" s="4" t="s">
        <v>14</v>
      </c>
      <c r="I103" s="4" t="s">
        <v>14</v>
      </c>
      <c r="J103" s="5">
        <v>10290</v>
      </c>
      <c r="K103" s="5">
        <v>11830</v>
      </c>
      <c r="L103" s="5">
        <v>10710</v>
      </c>
      <c r="M103" s="5">
        <v>10906</v>
      </c>
      <c r="N103" s="5">
        <v>13403</v>
      </c>
      <c r="P103">
        <f t="shared" si="8"/>
        <v>8931</v>
      </c>
      <c r="Q103" t="str">
        <f t="shared" si="9"/>
        <v>2011K3</v>
      </c>
      <c r="R103">
        <f t="shared" si="10"/>
        <v>10290</v>
      </c>
      <c r="S103" t="str">
        <f t="shared" si="11"/>
        <v>2015K2</v>
      </c>
      <c r="T103">
        <f t="shared" si="12"/>
        <v>10906</v>
      </c>
      <c r="U103" t="str">
        <f t="shared" si="13"/>
        <v>2019K2</v>
      </c>
    </row>
    <row r="104" spans="3:21" x14ac:dyDescent="0.2">
      <c r="C104" s="3" t="s">
        <v>114</v>
      </c>
      <c r="D104" s="8">
        <v>4070</v>
      </c>
      <c r="E104" s="3" t="str">
        <f t="shared" si="14"/>
        <v>Kirke Hyllinge</v>
      </c>
      <c r="F104" s="5">
        <v>8241</v>
      </c>
      <c r="G104" s="5">
        <v>10125</v>
      </c>
      <c r="H104" s="5">
        <v>10129</v>
      </c>
      <c r="I104" s="5">
        <v>9265</v>
      </c>
      <c r="J104" s="5">
        <v>11972</v>
      </c>
      <c r="K104" s="5">
        <v>11100</v>
      </c>
      <c r="L104" s="5">
        <v>12599</v>
      </c>
      <c r="M104" s="5">
        <v>14411</v>
      </c>
      <c r="N104" s="5">
        <v>13287</v>
      </c>
      <c r="P104">
        <f t="shared" si="8"/>
        <v>10125</v>
      </c>
      <c r="Q104" t="str">
        <f t="shared" si="9"/>
        <v>2011K3</v>
      </c>
      <c r="R104">
        <f t="shared" si="10"/>
        <v>11972</v>
      </c>
      <c r="S104" t="str">
        <f t="shared" si="11"/>
        <v>2015K2</v>
      </c>
      <c r="T104">
        <f t="shared" si="12"/>
        <v>14411</v>
      </c>
      <c r="U104" t="str">
        <f t="shared" si="13"/>
        <v>2019K2</v>
      </c>
    </row>
    <row r="105" spans="3:21" x14ac:dyDescent="0.2">
      <c r="C105" s="3" t="s">
        <v>115</v>
      </c>
      <c r="D105" s="8">
        <v>4100</v>
      </c>
      <c r="E105" s="3" t="str">
        <f t="shared" si="14"/>
        <v>Ringsted</v>
      </c>
      <c r="F105" s="5">
        <v>10695</v>
      </c>
      <c r="G105" s="5">
        <v>11414</v>
      </c>
      <c r="H105" s="5">
        <v>10300</v>
      </c>
      <c r="I105" s="5">
        <v>11741</v>
      </c>
      <c r="J105" s="5">
        <v>11978</v>
      </c>
      <c r="K105" s="5">
        <v>11249</v>
      </c>
      <c r="L105" s="5">
        <v>13764</v>
      </c>
      <c r="M105" s="5">
        <v>13548</v>
      </c>
      <c r="N105" s="5">
        <v>14266</v>
      </c>
      <c r="P105">
        <f t="shared" si="8"/>
        <v>11414</v>
      </c>
      <c r="Q105" t="str">
        <f t="shared" si="9"/>
        <v>2011K3</v>
      </c>
      <c r="R105">
        <f t="shared" si="10"/>
        <v>11978</v>
      </c>
      <c r="S105" t="str">
        <f t="shared" si="11"/>
        <v>2015K2</v>
      </c>
      <c r="T105">
        <f t="shared" si="12"/>
        <v>13548</v>
      </c>
      <c r="U105" t="str">
        <f t="shared" si="13"/>
        <v>2019K2</v>
      </c>
    </row>
    <row r="106" spans="3:21" x14ac:dyDescent="0.2">
      <c r="C106" s="3" t="s">
        <v>116</v>
      </c>
      <c r="D106" s="8">
        <v>4130</v>
      </c>
      <c r="E106" s="3" t="str">
        <f t="shared" si="14"/>
        <v>Viby Sjælland</v>
      </c>
      <c r="F106" s="5">
        <v>11767</v>
      </c>
      <c r="G106" s="5">
        <v>14624</v>
      </c>
      <c r="H106" s="5">
        <v>11121</v>
      </c>
      <c r="I106" s="5">
        <v>12984</v>
      </c>
      <c r="J106" s="5">
        <v>12725</v>
      </c>
      <c r="K106" s="5">
        <v>13695</v>
      </c>
      <c r="L106" s="5">
        <v>14745</v>
      </c>
      <c r="M106" s="5">
        <v>16561</v>
      </c>
      <c r="N106" s="5">
        <v>16743</v>
      </c>
      <c r="P106">
        <f t="shared" si="8"/>
        <v>14624</v>
      </c>
      <c r="Q106" t="str">
        <f t="shared" si="9"/>
        <v>2011K3</v>
      </c>
      <c r="R106">
        <f t="shared" si="10"/>
        <v>12725</v>
      </c>
      <c r="S106" t="str">
        <f t="shared" si="11"/>
        <v>2015K2</v>
      </c>
      <c r="T106">
        <f t="shared" si="12"/>
        <v>16561</v>
      </c>
      <c r="U106" t="str">
        <f t="shared" si="13"/>
        <v>2019K2</v>
      </c>
    </row>
    <row r="107" spans="3:21" x14ac:dyDescent="0.2">
      <c r="C107" s="3" t="s">
        <v>117</v>
      </c>
      <c r="D107" s="8">
        <v>4140</v>
      </c>
      <c r="E107" s="3" t="str">
        <f t="shared" si="14"/>
        <v>Borup</v>
      </c>
      <c r="F107" s="5">
        <v>13612</v>
      </c>
      <c r="G107" s="5">
        <v>10377</v>
      </c>
      <c r="H107" s="5">
        <v>11722</v>
      </c>
      <c r="I107" s="5">
        <v>12513</v>
      </c>
      <c r="J107" s="5">
        <v>14223</v>
      </c>
      <c r="K107" s="5">
        <v>14697</v>
      </c>
      <c r="L107" s="5">
        <v>17550</v>
      </c>
      <c r="M107" s="5">
        <v>15424</v>
      </c>
      <c r="N107" s="5">
        <v>17337</v>
      </c>
      <c r="P107">
        <f t="shared" si="8"/>
        <v>10377</v>
      </c>
      <c r="Q107" t="str">
        <f t="shared" si="9"/>
        <v>2011K3</v>
      </c>
      <c r="R107">
        <f t="shared" si="10"/>
        <v>14223</v>
      </c>
      <c r="S107" t="str">
        <f t="shared" si="11"/>
        <v>2015K2</v>
      </c>
      <c r="T107">
        <f t="shared" si="12"/>
        <v>15424</v>
      </c>
      <c r="U107" t="str">
        <f t="shared" si="13"/>
        <v>2019K2</v>
      </c>
    </row>
    <row r="108" spans="3:21" x14ac:dyDescent="0.2">
      <c r="C108" s="3" t="s">
        <v>118</v>
      </c>
      <c r="D108" s="8">
        <v>4160</v>
      </c>
      <c r="E108" s="3" t="str">
        <f t="shared" si="14"/>
        <v>Herlufmagle</v>
      </c>
      <c r="F108" s="5">
        <v>9397</v>
      </c>
      <c r="G108" s="4" t="s">
        <v>14</v>
      </c>
      <c r="H108" s="5">
        <v>6243</v>
      </c>
      <c r="I108" s="5">
        <v>8272</v>
      </c>
      <c r="J108" s="5">
        <v>5176</v>
      </c>
      <c r="K108" s="5">
        <v>7174</v>
      </c>
      <c r="L108" s="5">
        <v>8847</v>
      </c>
      <c r="M108" s="5">
        <v>7869</v>
      </c>
      <c r="N108" s="5">
        <v>8443</v>
      </c>
      <c r="P108">
        <f t="shared" si="8"/>
        <v>9397</v>
      </c>
      <c r="Q108" t="str">
        <f t="shared" si="9"/>
        <v>2011K2</v>
      </c>
      <c r="R108">
        <f t="shared" si="10"/>
        <v>5176</v>
      </c>
      <c r="S108" t="str">
        <f t="shared" si="11"/>
        <v>2015K2</v>
      </c>
      <c r="T108">
        <f t="shared" si="12"/>
        <v>7869</v>
      </c>
      <c r="U108" t="str">
        <f t="shared" si="13"/>
        <v>2019K2</v>
      </c>
    </row>
    <row r="109" spans="3:21" x14ac:dyDescent="0.2">
      <c r="C109" s="3" t="s">
        <v>119</v>
      </c>
      <c r="D109" s="8">
        <v>4171</v>
      </c>
      <c r="E109" s="3" t="str">
        <f t="shared" si="14"/>
        <v>Glumsø</v>
      </c>
      <c r="F109" s="4" t="s">
        <v>14</v>
      </c>
      <c r="G109" s="4" t="s">
        <v>14</v>
      </c>
      <c r="H109" s="4" t="s">
        <v>14</v>
      </c>
      <c r="I109" s="4" t="s">
        <v>14</v>
      </c>
      <c r="J109" s="5">
        <v>7462</v>
      </c>
      <c r="K109" s="5">
        <v>10104</v>
      </c>
      <c r="L109" s="5">
        <v>8571</v>
      </c>
      <c r="M109" s="5">
        <v>11135</v>
      </c>
      <c r="N109" s="4" t="s">
        <v>14</v>
      </c>
      <c r="P109" t="str">
        <f t="shared" si="8"/>
        <v/>
      </c>
      <c r="Q109" t="str">
        <f t="shared" si="9"/>
        <v/>
      </c>
      <c r="R109">
        <f t="shared" si="10"/>
        <v>7462</v>
      </c>
      <c r="S109" t="str">
        <f t="shared" si="11"/>
        <v>2015K2</v>
      </c>
      <c r="T109">
        <f t="shared" si="12"/>
        <v>11135</v>
      </c>
      <c r="U109" t="str">
        <f t="shared" si="13"/>
        <v>2019K2</v>
      </c>
    </row>
    <row r="110" spans="3:21" x14ac:dyDescent="0.2">
      <c r="C110" s="3" t="s">
        <v>120</v>
      </c>
      <c r="D110" s="8">
        <v>4173</v>
      </c>
      <c r="E110" s="3" t="str">
        <f t="shared" si="14"/>
        <v>Fjenneslev</v>
      </c>
      <c r="F110" s="4" t="s">
        <v>14</v>
      </c>
      <c r="G110" s="5">
        <v>8170</v>
      </c>
      <c r="H110" s="4" t="s">
        <v>14</v>
      </c>
      <c r="I110" s="4" t="s">
        <v>14</v>
      </c>
      <c r="J110" s="4" t="s">
        <v>14</v>
      </c>
      <c r="K110" s="4" t="s">
        <v>14</v>
      </c>
      <c r="L110" s="4" t="s">
        <v>14</v>
      </c>
      <c r="M110" s="5">
        <v>9753</v>
      </c>
      <c r="N110" s="4" t="s">
        <v>14</v>
      </c>
      <c r="P110">
        <f t="shared" si="8"/>
        <v>8170</v>
      </c>
      <c r="Q110" t="str">
        <f t="shared" si="9"/>
        <v>2011K3</v>
      </c>
      <c r="R110" t="str">
        <f t="shared" si="10"/>
        <v/>
      </c>
      <c r="S110" t="str">
        <f t="shared" si="11"/>
        <v/>
      </c>
      <c r="T110">
        <f t="shared" si="12"/>
        <v>9753</v>
      </c>
      <c r="U110" t="str">
        <f t="shared" si="13"/>
        <v>2019K2</v>
      </c>
    </row>
    <row r="111" spans="3:21" x14ac:dyDescent="0.2">
      <c r="C111" s="3" t="s">
        <v>121</v>
      </c>
      <c r="D111" s="8">
        <v>4174</v>
      </c>
      <c r="E111" s="3" t="str">
        <f t="shared" si="14"/>
        <v>Jystrup Midtsj</v>
      </c>
      <c r="F111" s="4" t="s">
        <v>14</v>
      </c>
      <c r="G111" s="4" t="s">
        <v>14</v>
      </c>
      <c r="H111" s="4" t="s">
        <v>14</v>
      </c>
      <c r="I111" s="4" t="s">
        <v>14</v>
      </c>
      <c r="J111" s="4" t="s">
        <v>14</v>
      </c>
      <c r="K111" s="5">
        <v>10596</v>
      </c>
      <c r="L111" s="5">
        <v>10530</v>
      </c>
      <c r="M111" s="5">
        <v>12753</v>
      </c>
      <c r="N111" s="5">
        <v>12039</v>
      </c>
      <c r="P111" t="str">
        <f t="shared" si="8"/>
        <v/>
      </c>
      <c r="Q111" t="str">
        <f t="shared" si="9"/>
        <v/>
      </c>
      <c r="R111">
        <f t="shared" si="10"/>
        <v>10596</v>
      </c>
      <c r="S111" t="str">
        <f t="shared" si="11"/>
        <v>2015K3</v>
      </c>
      <c r="T111">
        <f t="shared" si="12"/>
        <v>12753</v>
      </c>
      <c r="U111" t="str">
        <f t="shared" si="13"/>
        <v>2019K2</v>
      </c>
    </row>
    <row r="112" spans="3:21" x14ac:dyDescent="0.2">
      <c r="C112" s="3" t="s">
        <v>122</v>
      </c>
      <c r="D112" s="8">
        <v>4180</v>
      </c>
      <c r="E112" s="3" t="str">
        <f t="shared" si="14"/>
        <v>Sorø</v>
      </c>
      <c r="F112" s="5">
        <v>13317</v>
      </c>
      <c r="G112" s="5">
        <v>12372</v>
      </c>
      <c r="H112" s="5">
        <v>10468</v>
      </c>
      <c r="I112" s="5">
        <v>12176</v>
      </c>
      <c r="J112" s="5">
        <v>10969</v>
      </c>
      <c r="K112" s="5">
        <v>11614</v>
      </c>
      <c r="L112" s="5">
        <v>14458</v>
      </c>
      <c r="M112" s="5">
        <v>14185</v>
      </c>
      <c r="N112" s="5">
        <v>12540</v>
      </c>
      <c r="P112">
        <f t="shared" si="8"/>
        <v>12372</v>
      </c>
      <c r="Q112" t="str">
        <f t="shared" si="9"/>
        <v>2011K3</v>
      </c>
      <c r="R112">
        <f t="shared" si="10"/>
        <v>10969</v>
      </c>
      <c r="S112" t="str">
        <f t="shared" si="11"/>
        <v>2015K2</v>
      </c>
      <c r="T112">
        <f t="shared" si="12"/>
        <v>14185</v>
      </c>
      <c r="U112" t="str">
        <f t="shared" si="13"/>
        <v>2019K2</v>
      </c>
    </row>
    <row r="113" spans="3:21" x14ac:dyDescent="0.2">
      <c r="C113" s="3" t="s">
        <v>123</v>
      </c>
      <c r="D113" s="8">
        <v>4190</v>
      </c>
      <c r="E113" s="3" t="str">
        <f t="shared" si="14"/>
        <v>Munke Bjergby</v>
      </c>
      <c r="F113" s="4" t="s">
        <v>14</v>
      </c>
      <c r="G113" s="4" t="s">
        <v>14</v>
      </c>
      <c r="H113" s="4" t="s">
        <v>14</v>
      </c>
      <c r="I113" s="4" t="s">
        <v>14</v>
      </c>
      <c r="J113" s="4" t="s">
        <v>14</v>
      </c>
      <c r="K113" s="4" t="s">
        <v>14</v>
      </c>
      <c r="L113" s="4" t="s">
        <v>14</v>
      </c>
      <c r="M113" s="4" t="s">
        <v>14</v>
      </c>
      <c r="N113" s="4" t="s">
        <v>14</v>
      </c>
      <c r="P113" t="str">
        <f t="shared" si="8"/>
        <v/>
      </c>
      <c r="Q113" t="str">
        <f t="shared" si="9"/>
        <v/>
      </c>
      <c r="R113" t="str">
        <f t="shared" si="10"/>
        <v/>
      </c>
      <c r="S113" t="str">
        <f t="shared" si="11"/>
        <v/>
      </c>
      <c r="T113" t="str">
        <f t="shared" si="12"/>
        <v/>
      </c>
      <c r="U113" t="str">
        <f t="shared" si="13"/>
        <v/>
      </c>
    </row>
    <row r="114" spans="3:21" x14ac:dyDescent="0.2">
      <c r="C114" s="3" t="s">
        <v>124</v>
      </c>
      <c r="D114" s="8">
        <v>4200</v>
      </c>
      <c r="E114" s="3" t="str">
        <f t="shared" si="14"/>
        <v>Slagelse</v>
      </c>
      <c r="F114" s="5">
        <v>11131</v>
      </c>
      <c r="G114" s="5">
        <v>9947</v>
      </c>
      <c r="H114" s="5">
        <v>10155</v>
      </c>
      <c r="I114" s="5">
        <v>10726</v>
      </c>
      <c r="J114" s="5">
        <v>10763</v>
      </c>
      <c r="K114" s="5">
        <v>11475</v>
      </c>
      <c r="L114" s="5">
        <v>12150</v>
      </c>
      <c r="M114" s="5">
        <v>11689</v>
      </c>
      <c r="N114" s="5">
        <v>12355</v>
      </c>
      <c r="P114">
        <f t="shared" si="8"/>
        <v>9947</v>
      </c>
      <c r="Q114" t="str">
        <f t="shared" si="9"/>
        <v>2011K3</v>
      </c>
      <c r="R114">
        <f t="shared" si="10"/>
        <v>10763</v>
      </c>
      <c r="S114" t="str">
        <f t="shared" si="11"/>
        <v>2015K2</v>
      </c>
      <c r="T114">
        <f t="shared" si="12"/>
        <v>11689</v>
      </c>
      <c r="U114" t="str">
        <f t="shared" si="13"/>
        <v>2019K2</v>
      </c>
    </row>
    <row r="115" spans="3:21" x14ac:dyDescent="0.2">
      <c r="C115" s="3" t="s">
        <v>125</v>
      </c>
      <c r="D115" s="8">
        <v>4220</v>
      </c>
      <c r="E115" s="3" t="str">
        <f t="shared" si="14"/>
        <v>Korsør</v>
      </c>
      <c r="F115" s="5">
        <v>9861</v>
      </c>
      <c r="G115" s="5">
        <v>7614</v>
      </c>
      <c r="H115" s="5">
        <v>7125</v>
      </c>
      <c r="I115" s="5">
        <v>7109</v>
      </c>
      <c r="J115" s="5">
        <v>7501</v>
      </c>
      <c r="K115" s="5">
        <v>7693</v>
      </c>
      <c r="L115" s="5">
        <v>8641</v>
      </c>
      <c r="M115" s="5">
        <v>8551</v>
      </c>
      <c r="N115" s="5">
        <v>8645</v>
      </c>
      <c r="P115">
        <f t="shared" si="8"/>
        <v>7614</v>
      </c>
      <c r="Q115" t="str">
        <f t="shared" si="9"/>
        <v>2011K3</v>
      </c>
      <c r="R115">
        <f t="shared" si="10"/>
        <v>7501</v>
      </c>
      <c r="S115" t="str">
        <f t="shared" si="11"/>
        <v>2015K2</v>
      </c>
      <c r="T115">
        <f t="shared" si="12"/>
        <v>8551</v>
      </c>
      <c r="U115" t="str">
        <f t="shared" si="13"/>
        <v>2019K2</v>
      </c>
    </row>
    <row r="116" spans="3:21" x14ac:dyDescent="0.2">
      <c r="C116" s="3" t="s">
        <v>126</v>
      </c>
      <c r="D116" s="8">
        <v>4230</v>
      </c>
      <c r="E116" s="3" t="str">
        <f t="shared" si="14"/>
        <v>Skælskør</v>
      </c>
      <c r="F116" s="5">
        <v>8202</v>
      </c>
      <c r="G116" s="5">
        <v>8093</v>
      </c>
      <c r="H116" s="5">
        <v>7406</v>
      </c>
      <c r="I116" s="5">
        <v>7717</v>
      </c>
      <c r="J116" s="5">
        <v>7208</v>
      </c>
      <c r="K116" s="5">
        <v>9839</v>
      </c>
      <c r="L116" s="5">
        <v>8975</v>
      </c>
      <c r="M116" s="5">
        <v>9932</v>
      </c>
      <c r="N116" s="5">
        <v>8402</v>
      </c>
      <c r="P116">
        <f t="shared" si="8"/>
        <v>8093</v>
      </c>
      <c r="Q116" t="str">
        <f t="shared" si="9"/>
        <v>2011K3</v>
      </c>
      <c r="R116">
        <f t="shared" si="10"/>
        <v>7208</v>
      </c>
      <c r="S116" t="str">
        <f t="shared" si="11"/>
        <v>2015K2</v>
      </c>
      <c r="T116">
        <f t="shared" si="12"/>
        <v>9932</v>
      </c>
      <c r="U116" t="str">
        <f t="shared" si="13"/>
        <v>2019K2</v>
      </c>
    </row>
    <row r="117" spans="3:21" x14ac:dyDescent="0.2">
      <c r="C117" s="3" t="s">
        <v>127</v>
      </c>
      <c r="D117" s="8">
        <v>4241</v>
      </c>
      <c r="E117" s="3" t="str">
        <f t="shared" si="14"/>
        <v>Vemmelev</v>
      </c>
      <c r="F117" s="5">
        <v>8567</v>
      </c>
      <c r="G117" s="4" t="s">
        <v>14</v>
      </c>
      <c r="H117" s="5">
        <v>8745</v>
      </c>
      <c r="I117" s="5">
        <v>9073</v>
      </c>
      <c r="J117" s="5">
        <v>8402</v>
      </c>
      <c r="K117" s="5">
        <v>9827</v>
      </c>
      <c r="L117" s="5">
        <v>10495</v>
      </c>
      <c r="M117" s="4" t="s">
        <v>14</v>
      </c>
      <c r="N117" s="4" t="s">
        <v>14</v>
      </c>
      <c r="P117">
        <f t="shared" si="8"/>
        <v>8567</v>
      </c>
      <c r="Q117" t="str">
        <f t="shared" si="9"/>
        <v>2011K2</v>
      </c>
      <c r="R117">
        <f t="shared" si="10"/>
        <v>8402</v>
      </c>
      <c r="S117" t="str">
        <f t="shared" si="11"/>
        <v>2015K2</v>
      </c>
      <c r="T117">
        <f t="shared" si="12"/>
        <v>10495</v>
      </c>
      <c r="U117" t="str">
        <f t="shared" si="13"/>
        <v>2019K1</v>
      </c>
    </row>
    <row r="118" spans="3:21" x14ac:dyDescent="0.2">
      <c r="C118" s="3" t="s">
        <v>128</v>
      </c>
      <c r="D118" s="8">
        <v>4242</v>
      </c>
      <c r="E118" s="3" t="str">
        <f t="shared" si="14"/>
        <v>Boeslunde</v>
      </c>
      <c r="F118" s="4" t="s">
        <v>14</v>
      </c>
      <c r="G118" s="4" t="s">
        <v>14</v>
      </c>
      <c r="H118" s="4" t="s">
        <v>14</v>
      </c>
      <c r="I118" s="4" t="s">
        <v>14</v>
      </c>
      <c r="J118" s="4" t="s">
        <v>14</v>
      </c>
      <c r="K118" s="4" t="s">
        <v>14</v>
      </c>
      <c r="L118" s="4" t="s">
        <v>14</v>
      </c>
      <c r="M118" s="5">
        <v>6661</v>
      </c>
      <c r="N118" s="4" t="s">
        <v>14</v>
      </c>
      <c r="P118" t="str">
        <f t="shared" si="8"/>
        <v/>
      </c>
      <c r="Q118" t="str">
        <f t="shared" si="9"/>
        <v/>
      </c>
      <c r="R118" t="str">
        <f t="shared" si="10"/>
        <v/>
      </c>
      <c r="S118" t="str">
        <f t="shared" si="11"/>
        <v/>
      </c>
      <c r="T118">
        <f t="shared" si="12"/>
        <v>6661</v>
      </c>
      <c r="U118" t="str">
        <f t="shared" si="13"/>
        <v>2019K2</v>
      </c>
    </row>
    <row r="119" spans="3:21" x14ac:dyDescent="0.2">
      <c r="C119" s="3" t="s">
        <v>129</v>
      </c>
      <c r="D119" s="8">
        <v>4243</v>
      </c>
      <c r="E119" s="3" t="str">
        <f t="shared" si="14"/>
        <v>Rude</v>
      </c>
      <c r="F119" s="4" t="s">
        <v>14</v>
      </c>
      <c r="G119" s="4" t="s">
        <v>14</v>
      </c>
      <c r="H119" s="4" t="s">
        <v>14</v>
      </c>
      <c r="I119" s="4" t="s">
        <v>14</v>
      </c>
      <c r="J119" s="4" t="s">
        <v>14</v>
      </c>
      <c r="K119" s="4" t="s">
        <v>14</v>
      </c>
      <c r="L119" s="4" t="s">
        <v>14</v>
      </c>
      <c r="M119" s="4" t="s">
        <v>14</v>
      </c>
      <c r="N119" s="4" t="s">
        <v>14</v>
      </c>
      <c r="P119" t="str">
        <f t="shared" si="8"/>
        <v/>
      </c>
      <c r="Q119" t="str">
        <f t="shared" si="9"/>
        <v/>
      </c>
      <c r="R119" t="str">
        <f t="shared" si="10"/>
        <v/>
      </c>
      <c r="S119" t="str">
        <f t="shared" si="11"/>
        <v/>
      </c>
      <c r="T119" t="str">
        <f t="shared" si="12"/>
        <v/>
      </c>
      <c r="U119" t="str">
        <f t="shared" si="13"/>
        <v/>
      </c>
    </row>
    <row r="120" spans="3:21" x14ac:dyDescent="0.2">
      <c r="C120" s="3" t="s">
        <v>130</v>
      </c>
      <c r="D120" s="8">
        <v>4244</v>
      </c>
      <c r="E120" s="3" t="str">
        <f t="shared" si="14"/>
        <v>Agersø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4" t="s">
        <v>14</v>
      </c>
      <c r="P120" t="str">
        <f t="shared" si="8"/>
        <v/>
      </c>
      <c r="Q120" t="str">
        <f t="shared" si="9"/>
        <v>2011K3</v>
      </c>
      <c r="R120" t="str">
        <f t="shared" si="10"/>
        <v/>
      </c>
      <c r="S120" t="str">
        <f t="shared" si="11"/>
        <v>2015K2</v>
      </c>
      <c r="T120" t="str">
        <f t="shared" si="12"/>
        <v/>
      </c>
      <c r="U120" t="str">
        <f t="shared" si="13"/>
        <v>2019K2</v>
      </c>
    </row>
    <row r="121" spans="3:21" x14ac:dyDescent="0.2">
      <c r="C121" s="3" t="s">
        <v>131</v>
      </c>
      <c r="D121" s="8">
        <v>4245</v>
      </c>
      <c r="E121" s="3" t="str">
        <f t="shared" si="14"/>
        <v>Omø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P121" t="str">
        <f t="shared" si="8"/>
        <v/>
      </c>
      <c r="Q121" t="str">
        <f t="shared" si="9"/>
        <v>2011K3</v>
      </c>
      <c r="R121" t="str">
        <f t="shared" si="10"/>
        <v/>
      </c>
      <c r="S121" t="str">
        <f t="shared" si="11"/>
        <v>2015K2</v>
      </c>
      <c r="T121" t="str">
        <f t="shared" si="12"/>
        <v/>
      </c>
      <c r="U121" t="str">
        <f t="shared" si="13"/>
        <v>2019K2</v>
      </c>
    </row>
    <row r="122" spans="3:21" x14ac:dyDescent="0.2">
      <c r="C122" s="3" t="s">
        <v>132</v>
      </c>
      <c r="D122" s="8">
        <v>4250</v>
      </c>
      <c r="E122" s="3" t="str">
        <f t="shared" si="14"/>
        <v>Fuglebjerg</v>
      </c>
      <c r="F122" s="5">
        <v>6813</v>
      </c>
      <c r="G122" s="4" t="s">
        <v>14</v>
      </c>
      <c r="H122" s="5">
        <v>8005</v>
      </c>
      <c r="I122" s="4" t="s">
        <v>14</v>
      </c>
      <c r="J122" s="5">
        <v>5639</v>
      </c>
      <c r="K122" s="5">
        <v>6172</v>
      </c>
      <c r="L122" s="5">
        <v>8657</v>
      </c>
      <c r="M122" s="5">
        <v>6880</v>
      </c>
      <c r="N122" s="5">
        <v>8043</v>
      </c>
      <c r="P122">
        <f t="shared" si="8"/>
        <v>6813</v>
      </c>
      <c r="Q122" t="str">
        <f t="shared" si="9"/>
        <v>2011K2</v>
      </c>
      <c r="R122">
        <f t="shared" si="10"/>
        <v>5639</v>
      </c>
      <c r="S122" t="str">
        <f t="shared" si="11"/>
        <v>2015K2</v>
      </c>
      <c r="T122">
        <f t="shared" si="12"/>
        <v>6880</v>
      </c>
      <c r="U122" t="str">
        <f t="shared" si="13"/>
        <v>2019K2</v>
      </c>
    </row>
    <row r="123" spans="3:21" x14ac:dyDescent="0.2">
      <c r="C123" s="3" t="s">
        <v>133</v>
      </c>
      <c r="D123" s="8">
        <v>4261</v>
      </c>
      <c r="E123" s="3" t="str">
        <f t="shared" si="14"/>
        <v>Dalmose</v>
      </c>
      <c r="F123" s="4" t="s">
        <v>14</v>
      </c>
      <c r="G123" s="5">
        <v>7616</v>
      </c>
      <c r="H123" s="4" t="s">
        <v>14</v>
      </c>
      <c r="I123" s="4" t="s">
        <v>14</v>
      </c>
      <c r="J123" s="5">
        <v>5134</v>
      </c>
      <c r="K123" s="5">
        <v>6494</v>
      </c>
      <c r="L123" s="4" t="s">
        <v>14</v>
      </c>
      <c r="M123" s="5">
        <v>6211</v>
      </c>
      <c r="N123" s="4" t="s">
        <v>14</v>
      </c>
      <c r="P123">
        <f t="shared" si="8"/>
        <v>7616</v>
      </c>
      <c r="Q123" t="str">
        <f t="shared" si="9"/>
        <v>2011K3</v>
      </c>
      <c r="R123">
        <f t="shared" si="10"/>
        <v>5134</v>
      </c>
      <c r="S123" t="str">
        <f t="shared" si="11"/>
        <v>2015K2</v>
      </c>
      <c r="T123">
        <f t="shared" si="12"/>
        <v>6211</v>
      </c>
      <c r="U123" t="str">
        <f t="shared" si="13"/>
        <v>2019K2</v>
      </c>
    </row>
    <row r="124" spans="3:21" x14ac:dyDescent="0.2">
      <c r="C124" s="3" t="s">
        <v>134</v>
      </c>
      <c r="D124" s="8">
        <v>4262</v>
      </c>
      <c r="E124" s="3" t="str">
        <f t="shared" si="14"/>
        <v>Sandved</v>
      </c>
      <c r="F124" s="4" t="s">
        <v>14</v>
      </c>
      <c r="G124" s="4" t="s">
        <v>14</v>
      </c>
      <c r="H124" s="4" t="s">
        <v>14</v>
      </c>
      <c r="I124" s="4" t="s">
        <v>14</v>
      </c>
      <c r="J124" s="4" t="s">
        <v>14</v>
      </c>
      <c r="K124" s="4" t="s">
        <v>14</v>
      </c>
      <c r="L124" s="4" t="s">
        <v>14</v>
      </c>
      <c r="M124" s="5">
        <v>6429</v>
      </c>
      <c r="N124" s="4" t="s">
        <v>14</v>
      </c>
      <c r="P124" t="str">
        <f t="shared" si="8"/>
        <v/>
      </c>
      <c r="Q124" t="str">
        <f t="shared" si="9"/>
        <v/>
      </c>
      <c r="R124" t="str">
        <f t="shared" si="10"/>
        <v/>
      </c>
      <c r="S124" t="str">
        <f t="shared" si="11"/>
        <v/>
      </c>
      <c r="T124">
        <f t="shared" si="12"/>
        <v>6429</v>
      </c>
      <c r="U124" t="str">
        <f t="shared" si="13"/>
        <v>2019K2</v>
      </c>
    </row>
    <row r="125" spans="3:21" x14ac:dyDescent="0.2">
      <c r="C125" s="3" t="s">
        <v>135</v>
      </c>
      <c r="D125" s="8">
        <v>4270</v>
      </c>
      <c r="E125" s="3" t="str">
        <f t="shared" si="14"/>
        <v>Høng</v>
      </c>
      <c r="F125" s="5">
        <v>7080</v>
      </c>
      <c r="G125" s="5">
        <v>7795</v>
      </c>
      <c r="H125" s="4" t="s">
        <v>14</v>
      </c>
      <c r="I125" s="5">
        <v>8225</v>
      </c>
      <c r="J125" s="5">
        <v>7528</v>
      </c>
      <c r="K125" s="5">
        <v>8490</v>
      </c>
      <c r="L125" s="5">
        <v>7076</v>
      </c>
      <c r="M125" s="5">
        <v>9619</v>
      </c>
      <c r="N125" s="5">
        <v>9859</v>
      </c>
      <c r="P125">
        <f t="shared" si="8"/>
        <v>7795</v>
      </c>
      <c r="Q125" t="str">
        <f t="shared" si="9"/>
        <v>2011K3</v>
      </c>
      <c r="R125">
        <f t="shared" si="10"/>
        <v>7528</v>
      </c>
      <c r="S125" t="str">
        <f t="shared" si="11"/>
        <v>2015K2</v>
      </c>
      <c r="T125">
        <f t="shared" si="12"/>
        <v>9619</v>
      </c>
      <c r="U125" t="str">
        <f t="shared" si="13"/>
        <v>2019K2</v>
      </c>
    </row>
    <row r="126" spans="3:21" x14ac:dyDescent="0.2">
      <c r="C126" s="3" t="s">
        <v>136</v>
      </c>
      <c r="D126" s="8">
        <v>4281</v>
      </c>
      <c r="E126" s="3" t="str">
        <f t="shared" si="14"/>
        <v>Gørlev</v>
      </c>
      <c r="F126" s="5">
        <v>6279</v>
      </c>
      <c r="G126" s="5">
        <v>7694</v>
      </c>
      <c r="H126" s="4" t="s">
        <v>14</v>
      </c>
      <c r="I126" s="5">
        <v>5480</v>
      </c>
      <c r="J126" s="5">
        <v>5998</v>
      </c>
      <c r="K126" s="5">
        <v>6199</v>
      </c>
      <c r="L126" s="5">
        <v>6999</v>
      </c>
      <c r="M126" s="5">
        <v>7868</v>
      </c>
      <c r="N126" s="5">
        <v>6625</v>
      </c>
      <c r="P126">
        <f t="shared" si="8"/>
        <v>7694</v>
      </c>
      <c r="Q126" t="str">
        <f t="shared" si="9"/>
        <v>2011K3</v>
      </c>
      <c r="R126">
        <f t="shared" si="10"/>
        <v>5998</v>
      </c>
      <c r="S126" t="str">
        <f t="shared" si="11"/>
        <v>2015K2</v>
      </c>
      <c r="T126">
        <f t="shared" si="12"/>
        <v>7868</v>
      </c>
      <c r="U126" t="str">
        <f t="shared" si="13"/>
        <v>2019K2</v>
      </c>
    </row>
    <row r="127" spans="3:21" x14ac:dyDescent="0.2">
      <c r="C127" s="3" t="s">
        <v>137</v>
      </c>
      <c r="D127" s="8">
        <v>4291</v>
      </c>
      <c r="E127" s="3" t="str">
        <f t="shared" si="14"/>
        <v>Ruds Vedby</v>
      </c>
      <c r="F127" s="4" t="s">
        <v>14</v>
      </c>
      <c r="G127" s="4" t="s">
        <v>14</v>
      </c>
      <c r="H127" s="4" t="s">
        <v>14</v>
      </c>
      <c r="I127" s="4" t="s">
        <v>14</v>
      </c>
      <c r="J127" s="4" t="s">
        <v>14</v>
      </c>
      <c r="K127" s="5">
        <v>4683</v>
      </c>
      <c r="L127" s="5">
        <v>7740</v>
      </c>
      <c r="M127" s="4" t="s">
        <v>14</v>
      </c>
      <c r="N127" s="4" t="s">
        <v>14</v>
      </c>
      <c r="P127" t="str">
        <f t="shared" si="8"/>
        <v/>
      </c>
      <c r="Q127" t="str">
        <f t="shared" si="9"/>
        <v/>
      </c>
      <c r="R127">
        <f t="shared" si="10"/>
        <v>4683</v>
      </c>
      <c r="S127" t="str">
        <f t="shared" si="11"/>
        <v>2015K3</v>
      </c>
      <c r="T127">
        <f t="shared" si="12"/>
        <v>7740</v>
      </c>
      <c r="U127" t="str">
        <f t="shared" si="13"/>
        <v>2019K1</v>
      </c>
    </row>
    <row r="128" spans="3:21" x14ac:dyDescent="0.2">
      <c r="C128" s="3" t="s">
        <v>138</v>
      </c>
      <c r="D128" s="8">
        <v>4293</v>
      </c>
      <c r="E128" s="3" t="str">
        <f t="shared" si="14"/>
        <v>Dianalund</v>
      </c>
      <c r="F128" s="5">
        <v>8029</v>
      </c>
      <c r="G128" s="5">
        <v>8849</v>
      </c>
      <c r="H128" s="4" t="s">
        <v>14</v>
      </c>
      <c r="I128" s="5">
        <v>5917</v>
      </c>
      <c r="J128" s="5">
        <v>8997</v>
      </c>
      <c r="K128" s="5">
        <v>7867</v>
      </c>
      <c r="L128" s="5">
        <v>8201</v>
      </c>
      <c r="M128" s="5">
        <v>8861</v>
      </c>
      <c r="N128" s="5">
        <v>8285</v>
      </c>
      <c r="P128">
        <f t="shared" si="8"/>
        <v>8849</v>
      </c>
      <c r="Q128" t="str">
        <f t="shared" si="9"/>
        <v>2011K3</v>
      </c>
      <c r="R128">
        <f t="shared" si="10"/>
        <v>8997</v>
      </c>
      <c r="S128" t="str">
        <f t="shared" si="11"/>
        <v>2015K2</v>
      </c>
      <c r="T128">
        <f t="shared" si="12"/>
        <v>8861</v>
      </c>
      <c r="U128" t="str">
        <f t="shared" si="13"/>
        <v>2019K2</v>
      </c>
    </row>
    <row r="129" spans="3:21" x14ac:dyDescent="0.2">
      <c r="C129" s="3" t="s">
        <v>139</v>
      </c>
      <c r="D129" s="8">
        <v>4295</v>
      </c>
      <c r="E129" s="3" t="str">
        <f t="shared" si="14"/>
        <v>Stenlille</v>
      </c>
      <c r="F129" s="4" t="s">
        <v>14</v>
      </c>
      <c r="G129" s="4" t="s">
        <v>14</v>
      </c>
      <c r="H129" s="5">
        <v>5687</v>
      </c>
      <c r="I129" s="5">
        <v>9106</v>
      </c>
      <c r="J129" s="5">
        <v>7363</v>
      </c>
      <c r="K129" s="5">
        <v>7760</v>
      </c>
      <c r="L129" s="5">
        <v>7914</v>
      </c>
      <c r="M129" s="5">
        <v>7018</v>
      </c>
      <c r="N129" s="5">
        <v>9292</v>
      </c>
      <c r="P129">
        <f t="shared" si="8"/>
        <v>5687</v>
      </c>
      <c r="Q129" t="str">
        <f t="shared" si="9"/>
        <v>2011K4</v>
      </c>
      <c r="R129">
        <f t="shared" si="10"/>
        <v>7363</v>
      </c>
      <c r="S129" t="str">
        <f t="shared" si="11"/>
        <v>2015K2</v>
      </c>
      <c r="T129">
        <f t="shared" si="12"/>
        <v>7018</v>
      </c>
      <c r="U129" t="str">
        <f t="shared" si="13"/>
        <v>2019K2</v>
      </c>
    </row>
    <row r="130" spans="3:21" x14ac:dyDescent="0.2">
      <c r="C130" s="3" t="s">
        <v>140</v>
      </c>
      <c r="D130" s="8">
        <v>4296</v>
      </c>
      <c r="E130" s="3" t="str">
        <f t="shared" si="14"/>
        <v>Nyrup</v>
      </c>
      <c r="F130" s="4" t="s">
        <v>14</v>
      </c>
      <c r="G130" s="4" t="s">
        <v>14</v>
      </c>
      <c r="H130" s="4" t="s">
        <v>14</v>
      </c>
      <c r="I130" s="4" t="s">
        <v>14</v>
      </c>
      <c r="J130" s="4" t="s">
        <v>14</v>
      </c>
      <c r="K130" s="4" t="s">
        <v>14</v>
      </c>
      <c r="L130" s="4" t="s">
        <v>14</v>
      </c>
      <c r="M130" s="4" t="s">
        <v>14</v>
      </c>
      <c r="N130" s="4" t="s">
        <v>14</v>
      </c>
      <c r="P130" t="str">
        <f t="shared" si="8"/>
        <v/>
      </c>
      <c r="Q130" t="str">
        <f t="shared" si="9"/>
        <v/>
      </c>
      <c r="R130" t="str">
        <f t="shared" si="10"/>
        <v/>
      </c>
      <c r="S130" t="str">
        <f t="shared" si="11"/>
        <v/>
      </c>
      <c r="T130" t="str">
        <f t="shared" si="12"/>
        <v/>
      </c>
      <c r="U130" t="str">
        <f t="shared" si="13"/>
        <v/>
      </c>
    </row>
    <row r="131" spans="3:21" x14ac:dyDescent="0.2">
      <c r="C131" s="3" t="s">
        <v>141</v>
      </c>
      <c r="D131" s="8">
        <v>4300</v>
      </c>
      <c r="E131" s="3" t="str">
        <f t="shared" si="14"/>
        <v>Holbæk</v>
      </c>
      <c r="F131" s="5">
        <v>13667</v>
      </c>
      <c r="G131" s="5">
        <v>11391</v>
      </c>
      <c r="H131" s="5">
        <v>12499</v>
      </c>
      <c r="I131" s="5">
        <v>12893</v>
      </c>
      <c r="J131" s="5">
        <v>14976</v>
      </c>
      <c r="K131" s="5">
        <v>13653</v>
      </c>
      <c r="L131" s="5">
        <v>14422</v>
      </c>
      <c r="M131" s="5">
        <v>15564</v>
      </c>
      <c r="N131" s="5">
        <v>17759</v>
      </c>
      <c r="P131">
        <f t="shared" si="8"/>
        <v>11391</v>
      </c>
      <c r="Q131" t="str">
        <f t="shared" si="9"/>
        <v>2011K3</v>
      </c>
      <c r="R131">
        <f t="shared" si="10"/>
        <v>14976</v>
      </c>
      <c r="S131" t="str">
        <f t="shared" si="11"/>
        <v>2015K2</v>
      </c>
      <c r="T131">
        <f t="shared" si="12"/>
        <v>15564</v>
      </c>
      <c r="U131" t="str">
        <f t="shared" si="13"/>
        <v>2019K2</v>
      </c>
    </row>
    <row r="132" spans="3:21" x14ac:dyDescent="0.2">
      <c r="C132" s="3" t="s">
        <v>142</v>
      </c>
      <c r="D132" s="8">
        <v>4305</v>
      </c>
      <c r="E132" s="3" t="str">
        <f t="shared" si="14"/>
        <v>Orø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4" t="s">
        <v>14</v>
      </c>
      <c r="M132" s="4" t="s">
        <v>14</v>
      </c>
      <c r="N132" s="4" t="s">
        <v>14</v>
      </c>
      <c r="P132" t="str">
        <f t="shared" si="8"/>
        <v/>
      </c>
      <c r="Q132" t="str">
        <f t="shared" si="9"/>
        <v>2011K3</v>
      </c>
      <c r="R132" t="str">
        <f t="shared" si="10"/>
        <v/>
      </c>
      <c r="S132" t="str">
        <f t="shared" si="11"/>
        <v>2015K2</v>
      </c>
      <c r="T132" t="str">
        <f t="shared" si="12"/>
        <v/>
      </c>
      <c r="U132" t="str">
        <f t="shared" si="13"/>
        <v/>
      </c>
    </row>
    <row r="133" spans="3:21" x14ac:dyDescent="0.2">
      <c r="C133" s="3" t="s">
        <v>143</v>
      </c>
      <c r="D133" s="8">
        <v>4320</v>
      </c>
      <c r="E133" s="3" t="str">
        <f t="shared" si="14"/>
        <v>Lejre</v>
      </c>
      <c r="F133" s="5">
        <v>14952</v>
      </c>
      <c r="G133" s="5">
        <v>11988</v>
      </c>
      <c r="H133" s="5">
        <v>16214</v>
      </c>
      <c r="I133" s="5">
        <v>16544</v>
      </c>
      <c r="J133" s="5">
        <v>14979</v>
      </c>
      <c r="K133" s="5">
        <v>15683</v>
      </c>
      <c r="L133" s="5">
        <v>16124</v>
      </c>
      <c r="M133" s="5">
        <v>17876</v>
      </c>
      <c r="N133" s="5">
        <v>17769</v>
      </c>
      <c r="P133">
        <f t="shared" ref="P133:P196" si="15">IF(IF(G133="..",IF(F133="..",IF(H133="..","",H133),F133),G133)=0,"",IF(G133="..",IF(F133="..",IF(H133="..","",H133),F133),G133))</f>
        <v>11988</v>
      </c>
      <c r="Q133" t="str">
        <f t="shared" ref="Q133:Q196" si="16">IF(G133="..",IF(F133="..",IF(H133="..","",$H$3),$F$3),$G$3)</f>
        <v>2011K3</v>
      </c>
      <c r="R133">
        <f t="shared" ref="R133:R196" si="17">IF(IF(J133="..",IF(I133="..",IF(K133="..","",K133),I133),J133)=0,"",IF(J133="..",IF(I133="..",IF(K133="..","",K133),I133),J133))</f>
        <v>14979</v>
      </c>
      <c r="S133" t="str">
        <f t="shared" ref="S133:S196" si="18">IF(J133="..",IF(I133="..",IF(K133="..","",$K$3),$I$3),$J$3)</f>
        <v>2015K2</v>
      </c>
      <c r="T133">
        <f t="shared" ref="T133:T196" si="19">IF(IF(M133="..",IF(L133="..",IF(N133="..","",N133),L133),M133)=0,"",IF(M133="..",IF(L133="..",IF(N133="..","",N133),L133),M133))</f>
        <v>17876</v>
      </c>
      <c r="U133" t="str">
        <f t="shared" ref="U133:U196" si="20">IF(M133="..",IF(L133="..",IF(N133="..","",$N$3),$L$3),$M$3)</f>
        <v>2019K2</v>
      </c>
    </row>
    <row r="134" spans="3:21" x14ac:dyDescent="0.2">
      <c r="C134" s="3" t="s">
        <v>144</v>
      </c>
      <c r="D134" s="8">
        <v>4330</v>
      </c>
      <c r="E134" s="3" t="str">
        <f t="shared" si="14"/>
        <v>Hvalsø</v>
      </c>
      <c r="F134" s="5">
        <v>10169</v>
      </c>
      <c r="G134" s="4" t="s">
        <v>14</v>
      </c>
      <c r="H134" s="5">
        <v>10437</v>
      </c>
      <c r="I134" s="5">
        <v>13672</v>
      </c>
      <c r="J134" s="5">
        <v>12262</v>
      </c>
      <c r="K134" s="5">
        <v>13680</v>
      </c>
      <c r="L134" s="5">
        <v>13167</v>
      </c>
      <c r="M134" s="5">
        <v>16624</v>
      </c>
      <c r="N134" s="5">
        <v>15693</v>
      </c>
      <c r="P134">
        <f t="shared" si="15"/>
        <v>10169</v>
      </c>
      <c r="Q134" t="str">
        <f t="shared" si="16"/>
        <v>2011K2</v>
      </c>
      <c r="R134">
        <f t="shared" si="17"/>
        <v>12262</v>
      </c>
      <c r="S134" t="str">
        <f t="shared" si="18"/>
        <v>2015K2</v>
      </c>
      <c r="T134">
        <f t="shared" si="19"/>
        <v>16624</v>
      </c>
      <c r="U134" t="str">
        <f t="shared" si="20"/>
        <v>2019K2</v>
      </c>
    </row>
    <row r="135" spans="3:21" x14ac:dyDescent="0.2">
      <c r="C135" s="3" t="s">
        <v>145</v>
      </c>
      <c r="D135" s="8">
        <v>4340</v>
      </c>
      <c r="E135" s="3" t="str">
        <f t="shared" si="14"/>
        <v>Tølløse</v>
      </c>
      <c r="F135" s="5">
        <v>11665</v>
      </c>
      <c r="G135" s="5">
        <v>9101</v>
      </c>
      <c r="H135" s="5">
        <v>9420</v>
      </c>
      <c r="I135" s="5">
        <v>9900</v>
      </c>
      <c r="J135" s="5">
        <v>9065</v>
      </c>
      <c r="K135" s="5">
        <v>10695</v>
      </c>
      <c r="L135" s="5">
        <v>9845</v>
      </c>
      <c r="M135" s="5">
        <v>11481</v>
      </c>
      <c r="N135" s="5">
        <v>11791</v>
      </c>
      <c r="P135">
        <f t="shared" si="15"/>
        <v>9101</v>
      </c>
      <c r="Q135" t="str">
        <f t="shared" si="16"/>
        <v>2011K3</v>
      </c>
      <c r="R135">
        <f t="shared" si="17"/>
        <v>9065</v>
      </c>
      <c r="S135" t="str">
        <f t="shared" si="18"/>
        <v>2015K2</v>
      </c>
      <c r="T135">
        <f t="shared" si="19"/>
        <v>11481</v>
      </c>
      <c r="U135" t="str">
        <f t="shared" si="20"/>
        <v>2019K2</v>
      </c>
    </row>
    <row r="136" spans="3:21" x14ac:dyDescent="0.2">
      <c r="C136" s="3" t="s">
        <v>146</v>
      </c>
      <c r="D136" s="8">
        <v>4350</v>
      </c>
      <c r="E136" s="3" t="str">
        <f t="shared" ref="E136:E199" si="21">MID(C136,6,1000)</f>
        <v>Ugerløse</v>
      </c>
      <c r="F136" s="4" t="s">
        <v>14</v>
      </c>
      <c r="G136" s="4" t="s">
        <v>14</v>
      </c>
      <c r="H136" s="4" t="s">
        <v>14</v>
      </c>
      <c r="I136" s="4" t="s">
        <v>14</v>
      </c>
      <c r="J136" s="4" t="s">
        <v>14</v>
      </c>
      <c r="K136" s="5">
        <v>7907</v>
      </c>
      <c r="L136" s="4" t="s">
        <v>14</v>
      </c>
      <c r="M136" s="4" t="s">
        <v>14</v>
      </c>
      <c r="N136" s="4" t="s">
        <v>14</v>
      </c>
      <c r="P136" t="str">
        <f t="shared" si="15"/>
        <v/>
      </c>
      <c r="Q136" t="str">
        <f t="shared" si="16"/>
        <v/>
      </c>
      <c r="R136">
        <f t="shared" si="17"/>
        <v>7907</v>
      </c>
      <c r="S136" t="str">
        <f t="shared" si="18"/>
        <v>2015K3</v>
      </c>
      <c r="T136" t="str">
        <f t="shared" si="19"/>
        <v/>
      </c>
      <c r="U136" t="str">
        <f t="shared" si="20"/>
        <v/>
      </c>
    </row>
    <row r="137" spans="3:21" x14ac:dyDescent="0.2">
      <c r="C137" s="3" t="s">
        <v>147</v>
      </c>
      <c r="D137" s="8">
        <v>4360</v>
      </c>
      <c r="E137" s="3" t="str">
        <f t="shared" si="21"/>
        <v>Kirke Eskilstrup</v>
      </c>
      <c r="F137" s="4" t="s">
        <v>14</v>
      </c>
      <c r="G137" s="4" t="s">
        <v>14</v>
      </c>
      <c r="H137" s="4" t="s">
        <v>14</v>
      </c>
      <c r="I137" s="4" t="s">
        <v>14</v>
      </c>
      <c r="J137" s="4" t="s">
        <v>14</v>
      </c>
      <c r="K137" s="4" t="s">
        <v>14</v>
      </c>
      <c r="L137" s="4" t="s">
        <v>14</v>
      </c>
      <c r="M137" s="4" t="s">
        <v>14</v>
      </c>
      <c r="N137" s="4" t="s">
        <v>14</v>
      </c>
      <c r="P137" t="str">
        <f t="shared" si="15"/>
        <v/>
      </c>
      <c r="Q137" t="str">
        <f t="shared" si="16"/>
        <v/>
      </c>
      <c r="R137" t="str">
        <f t="shared" si="17"/>
        <v/>
      </c>
      <c r="S137" t="str">
        <f t="shared" si="18"/>
        <v/>
      </c>
      <c r="T137" t="str">
        <f t="shared" si="19"/>
        <v/>
      </c>
      <c r="U137" t="str">
        <f t="shared" si="20"/>
        <v/>
      </c>
    </row>
    <row r="138" spans="3:21" x14ac:dyDescent="0.2">
      <c r="C138" s="3" t="s">
        <v>148</v>
      </c>
      <c r="D138" s="8">
        <v>4370</v>
      </c>
      <c r="E138" s="3" t="str">
        <f t="shared" si="21"/>
        <v>Store Merløse</v>
      </c>
      <c r="F138" s="4" t="s">
        <v>14</v>
      </c>
      <c r="G138" s="4" t="s">
        <v>14</v>
      </c>
      <c r="H138" s="4" t="s">
        <v>14</v>
      </c>
      <c r="I138" s="5">
        <v>6093</v>
      </c>
      <c r="J138" s="4" t="s">
        <v>14</v>
      </c>
      <c r="K138" s="5">
        <v>7241</v>
      </c>
      <c r="L138" s="5">
        <v>8728</v>
      </c>
      <c r="M138" s="5">
        <v>8749</v>
      </c>
      <c r="N138" s="4" t="s">
        <v>14</v>
      </c>
      <c r="P138" t="str">
        <f t="shared" si="15"/>
        <v/>
      </c>
      <c r="Q138" t="str">
        <f t="shared" si="16"/>
        <v/>
      </c>
      <c r="R138">
        <f t="shared" si="17"/>
        <v>6093</v>
      </c>
      <c r="S138" t="str">
        <f t="shared" si="18"/>
        <v>2015K1</v>
      </c>
      <c r="T138">
        <f t="shared" si="19"/>
        <v>8749</v>
      </c>
      <c r="U138" t="str">
        <f t="shared" si="20"/>
        <v>2019K2</v>
      </c>
    </row>
    <row r="139" spans="3:21" x14ac:dyDescent="0.2">
      <c r="C139" s="3" t="s">
        <v>149</v>
      </c>
      <c r="D139" s="8">
        <v>4390</v>
      </c>
      <c r="E139" s="3" t="str">
        <f t="shared" si="21"/>
        <v>Vipperød</v>
      </c>
      <c r="F139" s="4" t="s">
        <v>14</v>
      </c>
      <c r="G139" s="5">
        <v>13518</v>
      </c>
      <c r="H139" s="4" t="s">
        <v>14</v>
      </c>
      <c r="I139" s="5">
        <v>10282</v>
      </c>
      <c r="J139" s="5">
        <v>10562</v>
      </c>
      <c r="K139" s="5">
        <v>10173</v>
      </c>
      <c r="L139" s="5">
        <v>10559</v>
      </c>
      <c r="M139" s="5">
        <v>13204</v>
      </c>
      <c r="N139" s="5">
        <v>14023</v>
      </c>
      <c r="P139">
        <f t="shared" si="15"/>
        <v>13518</v>
      </c>
      <c r="Q139" t="str">
        <f t="shared" si="16"/>
        <v>2011K3</v>
      </c>
      <c r="R139">
        <f t="shared" si="17"/>
        <v>10562</v>
      </c>
      <c r="S139" t="str">
        <f t="shared" si="18"/>
        <v>2015K2</v>
      </c>
      <c r="T139">
        <f t="shared" si="19"/>
        <v>13204</v>
      </c>
      <c r="U139" t="str">
        <f t="shared" si="20"/>
        <v>2019K2</v>
      </c>
    </row>
    <row r="140" spans="3:21" x14ac:dyDescent="0.2">
      <c r="C140" s="3" t="s">
        <v>150</v>
      </c>
      <c r="D140" s="8">
        <v>4400</v>
      </c>
      <c r="E140" s="3" t="str">
        <f t="shared" si="21"/>
        <v>Kalundborg</v>
      </c>
      <c r="F140" s="5">
        <v>10541</v>
      </c>
      <c r="G140" s="5">
        <v>9632</v>
      </c>
      <c r="H140" s="5">
        <v>9161</v>
      </c>
      <c r="I140" s="5">
        <v>8743</v>
      </c>
      <c r="J140" s="5">
        <v>8005</v>
      </c>
      <c r="K140" s="5">
        <v>7631</v>
      </c>
      <c r="L140" s="5">
        <v>9321</v>
      </c>
      <c r="M140" s="5">
        <v>8940</v>
      </c>
      <c r="N140" s="5">
        <v>9745</v>
      </c>
      <c r="P140">
        <f t="shared" si="15"/>
        <v>9632</v>
      </c>
      <c r="Q140" t="str">
        <f t="shared" si="16"/>
        <v>2011K3</v>
      </c>
      <c r="R140">
        <f t="shared" si="17"/>
        <v>8005</v>
      </c>
      <c r="S140" t="str">
        <f t="shared" si="18"/>
        <v>2015K2</v>
      </c>
      <c r="T140">
        <f t="shared" si="19"/>
        <v>8940</v>
      </c>
      <c r="U140" t="str">
        <f t="shared" si="20"/>
        <v>2019K2</v>
      </c>
    </row>
    <row r="141" spans="3:21" x14ac:dyDescent="0.2">
      <c r="C141" s="3" t="s">
        <v>151</v>
      </c>
      <c r="D141" s="8">
        <v>4420</v>
      </c>
      <c r="E141" s="3" t="str">
        <f t="shared" si="21"/>
        <v>Regstrup</v>
      </c>
      <c r="F141" s="5">
        <v>9204</v>
      </c>
      <c r="G141" s="4" t="s">
        <v>14</v>
      </c>
      <c r="H141" s="4" t="s">
        <v>14</v>
      </c>
      <c r="I141" s="5">
        <v>6475</v>
      </c>
      <c r="J141" s="4" t="s">
        <v>14</v>
      </c>
      <c r="K141" s="5">
        <v>7155</v>
      </c>
      <c r="L141" s="5">
        <v>8458</v>
      </c>
      <c r="M141" s="5">
        <v>9704</v>
      </c>
      <c r="N141" s="5">
        <v>10723</v>
      </c>
      <c r="P141">
        <f t="shared" si="15"/>
        <v>9204</v>
      </c>
      <c r="Q141" t="str">
        <f t="shared" si="16"/>
        <v>2011K2</v>
      </c>
      <c r="R141">
        <f t="shared" si="17"/>
        <v>6475</v>
      </c>
      <c r="S141" t="str">
        <f t="shared" si="18"/>
        <v>2015K1</v>
      </c>
      <c r="T141">
        <f t="shared" si="19"/>
        <v>9704</v>
      </c>
      <c r="U141" t="str">
        <f t="shared" si="20"/>
        <v>2019K2</v>
      </c>
    </row>
    <row r="142" spans="3:21" x14ac:dyDescent="0.2">
      <c r="C142" s="3" t="s">
        <v>152</v>
      </c>
      <c r="D142" s="8">
        <v>4440</v>
      </c>
      <c r="E142" s="3" t="str">
        <f t="shared" si="21"/>
        <v>Mørkøv</v>
      </c>
      <c r="F142" s="5">
        <v>8525</v>
      </c>
      <c r="G142" s="5">
        <v>7382</v>
      </c>
      <c r="H142" s="4" t="s">
        <v>14</v>
      </c>
      <c r="I142" s="4" t="s">
        <v>14</v>
      </c>
      <c r="J142" s="5">
        <v>7677</v>
      </c>
      <c r="K142" s="5">
        <v>8119</v>
      </c>
      <c r="L142" s="5">
        <v>7643</v>
      </c>
      <c r="M142" s="5">
        <v>9303</v>
      </c>
      <c r="N142" s="5">
        <v>8754</v>
      </c>
      <c r="P142">
        <f t="shared" si="15"/>
        <v>7382</v>
      </c>
      <c r="Q142" t="str">
        <f t="shared" si="16"/>
        <v>2011K3</v>
      </c>
      <c r="R142">
        <f t="shared" si="17"/>
        <v>7677</v>
      </c>
      <c r="S142" t="str">
        <f t="shared" si="18"/>
        <v>2015K2</v>
      </c>
      <c r="T142">
        <f t="shared" si="19"/>
        <v>9303</v>
      </c>
      <c r="U142" t="str">
        <f t="shared" si="20"/>
        <v>2019K2</v>
      </c>
    </row>
    <row r="143" spans="3:21" x14ac:dyDescent="0.2">
      <c r="C143" s="3" t="s">
        <v>153</v>
      </c>
      <c r="D143" s="8">
        <v>4450</v>
      </c>
      <c r="E143" s="3" t="str">
        <f t="shared" si="21"/>
        <v>Jyderup</v>
      </c>
      <c r="F143" s="5">
        <v>8321</v>
      </c>
      <c r="G143" s="5">
        <v>9220</v>
      </c>
      <c r="H143" s="5">
        <v>8382</v>
      </c>
      <c r="I143" s="5">
        <v>7464</v>
      </c>
      <c r="J143" s="5">
        <v>7273</v>
      </c>
      <c r="K143" s="5">
        <v>7766</v>
      </c>
      <c r="L143" s="5">
        <v>8271</v>
      </c>
      <c r="M143" s="5">
        <v>8575</v>
      </c>
      <c r="N143" s="5">
        <v>8198</v>
      </c>
      <c r="P143">
        <f t="shared" si="15"/>
        <v>9220</v>
      </c>
      <c r="Q143" t="str">
        <f t="shared" si="16"/>
        <v>2011K3</v>
      </c>
      <c r="R143">
        <f t="shared" si="17"/>
        <v>7273</v>
      </c>
      <c r="S143" t="str">
        <f t="shared" si="18"/>
        <v>2015K2</v>
      </c>
      <c r="T143">
        <f t="shared" si="19"/>
        <v>8575</v>
      </c>
      <c r="U143" t="str">
        <f t="shared" si="20"/>
        <v>2019K2</v>
      </c>
    </row>
    <row r="144" spans="3:21" x14ac:dyDescent="0.2">
      <c r="C144" s="3" t="s">
        <v>154</v>
      </c>
      <c r="D144" s="8">
        <v>4460</v>
      </c>
      <c r="E144" s="3" t="str">
        <f t="shared" si="21"/>
        <v>Snertinge</v>
      </c>
      <c r="F144" s="4" t="s">
        <v>14</v>
      </c>
      <c r="G144" s="5">
        <v>6389</v>
      </c>
      <c r="H144" s="4" t="s">
        <v>14</v>
      </c>
      <c r="I144" s="4" t="s">
        <v>14</v>
      </c>
      <c r="J144" s="4" t="s">
        <v>14</v>
      </c>
      <c r="K144" s="4" t="s">
        <v>14</v>
      </c>
      <c r="L144" s="4" t="s">
        <v>14</v>
      </c>
      <c r="M144" s="5">
        <v>6279</v>
      </c>
      <c r="N144" s="4" t="s">
        <v>14</v>
      </c>
      <c r="P144">
        <f t="shared" si="15"/>
        <v>6389</v>
      </c>
      <c r="Q144" t="str">
        <f t="shared" si="16"/>
        <v>2011K3</v>
      </c>
      <c r="R144" t="str">
        <f t="shared" si="17"/>
        <v/>
      </c>
      <c r="S144" t="str">
        <f t="shared" si="18"/>
        <v/>
      </c>
      <c r="T144">
        <f t="shared" si="19"/>
        <v>6279</v>
      </c>
      <c r="U144" t="str">
        <f t="shared" si="20"/>
        <v>2019K2</v>
      </c>
    </row>
    <row r="145" spans="3:21" x14ac:dyDescent="0.2">
      <c r="C145" s="3" t="s">
        <v>155</v>
      </c>
      <c r="D145" s="8">
        <v>4470</v>
      </c>
      <c r="E145" s="3" t="str">
        <f t="shared" si="21"/>
        <v>Svebølle</v>
      </c>
      <c r="F145" s="5">
        <v>5911</v>
      </c>
      <c r="G145" s="5">
        <v>5864</v>
      </c>
      <c r="H145" s="4" t="s">
        <v>14</v>
      </c>
      <c r="I145" s="4" t="s">
        <v>14</v>
      </c>
      <c r="J145" s="5">
        <v>6780</v>
      </c>
      <c r="K145" s="5">
        <v>8161</v>
      </c>
      <c r="L145" s="4" t="s">
        <v>14</v>
      </c>
      <c r="M145" s="5">
        <v>8494</v>
      </c>
      <c r="N145" s="4" t="s">
        <v>14</v>
      </c>
      <c r="P145">
        <f t="shared" si="15"/>
        <v>5864</v>
      </c>
      <c r="Q145" t="str">
        <f t="shared" si="16"/>
        <v>2011K3</v>
      </c>
      <c r="R145">
        <f t="shared" si="17"/>
        <v>6780</v>
      </c>
      <c r="S145" t="str">
        <f t="shared" si="18"/>
        <v>2015K2</v>
      </c>
      <c r="T145">
        <f t="shared" si="19"/>
        <v>8494</v>
      </c>
      <c r="U145" t="str">
        <f t="shared" si="20"/>
        <v>2019K2</v>
      </c>
    </row>
    <row r="146" spans="3:21" x14ac:dyDescent="0.2">
      <c r="C146" s="3" t="s">
        <v>156</v>
      </c>
      <c r="D146" s="8">
        <v>4480</v>
      </c>
      <c r="E146" s="3" t="str">
        <f t="shared" si="21"/>
        <v>Store Fuglede</v>
      </c>
      <c r="F146" s="4" t="s">
        <v>14</v>
      </c>
      <c r="G146" s="4" t="s">
        <v>14</v>
      </c>
      <c r="H146" s="4" t="s">
        <v>14</v>
      </c>
      <c r="I146" s="4" t="s">
        <v>14</v>
      </c>
      <c r="J146" s="4" t="s">
        <v>14</v>
      </c>
      <c r="K146" s="4" t="s">
        <v>14</v>
      </c>
      <c r="L146" s="4" t="s">
        <v>14</v>
      </c>
      <c r="M146" s="4" t="s">
        <v>14</v>
      </c>
      <c r="N146" s="4" t="s">
        <v>14</v>
      </c>
      <c r="P146" t="str">
        <f t="shared" si="15"/>
        <v/>
      </c>
      <c r="Q146" t="str">
        <f t="shared" si="16"/>
        <v/>
      </c>
      <c r="R146" t="str">
        <f t="shared" si="17"/>
        <v/>
      </c>
      <c r="S146" t="str">
        <f t="shared" si="18"/>
        <v/>
      </c>
      <c r="T146" t="str">
        <f t="shared" si="19"/>
        <v/>
      </c>
      <c r="U146" t="str">
        <f t="shared" si="20"/>
        <v/>
      </c>
    </row>
    <row r="147" spans="3:21" x14ac:dyDescent="0.2">
      <c r="C147" s="3" t="s">
        <v>157</v>
      </c>
      <c r="D147" s="8">
        <v>4490</v>
      </c>
      <c r="E147" s="3" t="str">
        <f t="shared" si="21"/>
        <v>Jerslev Sjælland</v>
      </c>
      <c r="F147" s="4" t="s">
        <v>14</v>
      </c>
      <c r="G147" s="4" t="s">
        <v>14</v>
      </c>
      <c r="H147" s="4" t="s">
        <v>14</v>
      </c>
      <c r="I147" s="5">
        <v>5093</v>
      </c>
      <c r="J147" s="4" t="s">
        <v>14</v>
      </c>
      <c r="K147" s="4" t="s">
        <v>14</v>
      </c>
      <c r="L147" s="5">
        <v>4791</v>
      </c>
      <c r="M147" s="5">
        <v>7091</v>
      </c>
      <c r="N147" s="5">
        <v>7864</v>
      </c>
      <c r="P147" t="str">
        <f t="shared" si="15"/>
        <v/>
      </c>
      <c r="Q147" t="str">
        <f t="shared" si="16"/>
        <v/>
      </c>
      <c r="R147">
        <f t="shared" si="17"/>
        <v>5093</v>
      </c>
      <c r="S147" t="str">
        <f t="shared" si="18"/>
        <v>2015K1</v>
      </c>
      <c r="T147">
        <f t="shared" si="19"/>
        <v>7091</v>
      </c>
      <c r="U147" t="str">
        <f t="shared" si="20"/>
        <v>2019K2</v>
      </c>
    </row>
    <row r="148" spans="3:21" x14ac:dyDescent="0.2">
      <c r="C148" s="3" t="s">
        <v>158</v>
      </c>
      <c r="D148" s="8">
        <v>4500</v>
      </c>
      <c r="E148" s="3" t="str">
        <f t="shared" si="21"/>
        <v>Nykøbing Sj</v>
      </c>
      <c r="F148" s="5">
        <v>7599</v>
      </c>
      <c r="G148" s="5">
        <v>8423</v>
      </c>
      <c r="H148" s="5">
        <v>9349</v>
      </c>
      <c r="I148" s="5">
        <v>5588</v>
      </c>
      <c r="J148" s="5">
        <v>6974</v>
      </c>
      <c r="K148" s="5">
        <v>5924</v>
      </c>
      <c r="L148" s="5">
        <v>9529</v>
      </c>
      <c r="M148" s="5">
        <v>8098</v>
      </c>
      <c r="N148" s="5">
        <v>8956</v>
      </c>
      <c r="P148">
        <f t="shared" si="15"/>
        <v>8423</v>
      </c>
      <c r="Q148" t="str">
        <f t="shared" si="16"/>
        <v>2011K3</v>
      </c>
      <c r="R148">
        <f t="shared" si="17"/>
        <v>6974</v>
      </c>
      <c r="S148" t="str">
        <f t="shared" si="18"/>
        <v>2015K2</v>
      </c>
      <c r="T148">
        <f t="shared" si="19"/>
        <v>8098</v>
      </c>
      <c r="U148" t="str">
        <f t="shared" si="20"/>
        <v>2019K2</v>
      </c>
    </row>
    <row r="149" spans="3:21" x14ac:dyDescent="0.2">
      <c r="C149" s="3" t="s">
        <v>159</v>
      </c>
      <c r="D149" s="8">
        <v>4520</v>
      </c>
      <c r="E149" s="3" t="str">
        <f t="shared" si="21"/>
        <v>Svinninge</v>
      </c>
      <c r="F149" s="5">
        <v>9074</v>
      </c>
      <c r="G149" s="5">
        <v>7398</v>
      </c>
      <c r="H149" s="4" t="s">
        <v>14</v>
      </c>
      <c r="I149" s="5">
        <v>6264</v>
      </c>
      <c r="J149" s="5">
        <v>6940</v>
      </c>
      <c r="K149" s="5">
        <v>8298</v>
      </c>
      <c r="L149" s="5">
        <v>8925</v>
      </c>
      <c r="M149" s="5">
        <v>7807</v>
      </c>
      <c r="N149" s="5">
        <v>9696</v>
      </c>
      <c r="P149">
        <f t="shared" si="15"/>
        <v>7398</v>
      </c>
      <c r="Q149" t="str">
        <f t="shared" si="16"/>
        <v>2011K3</v>
      </c>
      <c r="R149">
        <f t="shared" si="17"/>
        <v>6940</v>
      </c>
      <c r="S149" t="str">
        <f t="shared" si="18"/>
        <v>2015K2</v>
      </c>
      <c r="T149">
        <f t="shared" si="19"/>
        <v>7807</v>
      </c>
      <c r="U149" t="str">
        <f t="shared" si="20"/>
        <v>2019K2</v>
      </c>
    </row>
    <row r="150" spans="3:21" x14ac:dyDescent="0.2">
      <c r="C150" s="3" t="s">
        <v>160</v>
      </c>
      <c r="D150" s="8">
        <v>4532</v>
      </c>
      <c r="E150" s="3" t="str">
        <f t="shared" si="21"/>
        <v>Gislinge</v>
      </c>
      <c r="F150" s="4" t="s">
        <v>14</v>
      </c>
      <c r="G150" s="5">
        <v>10485</v>
      </c>
      <c r="H150" s="4" t="s">
        <v>14</v>
      </c>
      <c r="I150" s="4" t="s">
        <v>14</v>
      </c>
      <c r="J150" s="5">
        <v>8241</v>
      </c>
      <c r="K150" s="4" t="s">
        <v>14</v>
      </c>
      <c r="L150" s="5">
        <v>11682</v>
      </c>
      <c r="M150" s="5">
        <v>11384</v>
      </c>
      <c r="N150" s="5">
        <v>11566</v>
      </c>
      <c r="P150">
        <f t="shared" si="15"/>
        <v>10485</v>
      </c>
      <c r="Q150" t="str">
        <f t="shared" si="16"/>
        <v>2011K3</v>
      </c>
      <c r="R150">
        <f t="shared" si="17"/>
        <v>8241</v>
      </c>
      <c r="S150" t="str">
        <f t="shared" si="18"/>
        <v>2015K2</v>
      </c>
      <c r="T150">
        <f t="shared" si="19"/>
        <v>11384</v>
      </c>
      <c r="U150" t="str">
        <f t="shared" si="20"/>
        <v>2019K2</v>
      </c>
    </row>
    <row r="151" spans="3:21" x14ac:dyDescent="0.2">
      <c r="C151" s="3" t="s">
        <v>161</v>
      </c>
      <c r="D151" s="8">
        <v>4534</v>
      </c>
      <c r="E151" s="3" t="str">
        <f t="shared" si="21"/>
        <v>Hørve</v>
      </c>
      <c r="F151" s="4" t="s">
        <v>14</v>
      </c>
      <c r="G151" s="4" t="s">
        <v>14</v>
      </c>
      <c r="H151" s="5">
        <v>6264</v>
      </c>
      <c r="I151" s="5">
        <v>5880</v>
      </c>
      <c r="J151" s="5">
        <v>5129</v>
      </c>
      <c r="K151" s="5">
        <v>6711</v>
      </c>
      <c r="L151" s="5">
        <v>8283</v>
      </c>
      <c r="M151" s="5">
        <v>8797</v>
      </c>
      <c r="N151" s="5">
        <v>8296</v>
      </c>
      <c r="P151">
        <f t="shared" si="15"/>
        <v>6264</v>
      </c>
      <c r="Q151" t="str">
        <f t="shared" si="16"/>
        <v>2011K4</v>
      </c>
      <c r="R151">
        <f t="shared" si="17"/>
        <v>5129</v>
      </c>
      <c r="S151" t="str">
        <f t="shared" si="18"/>
        <v>2015K2</v>
      </c>
      <c r="T151">
        <f t="shared" si="19"/>
        <v>8797</v>
      </c>
      <c r="U151" t="str">
        <f t="shared" si="20"/>
        <v>2019K2</v>
      </c>
    </row>
    <row r="152" spans="3:21" x14ac:dyDescent="0.2">
      <c r="C152" s="3" t="s">
        <v>162</v>
      </c>
      <c r="D152" s="8">
        <v>4540</v>
      </c>
      <c r="E152" s="3" t="str">
        <f t="shared" si="21"/>
        <v>Fårevejle</v>
      </c>
      <c r="F152" s="4" t="s">
        <v>14</v>
      </c>
      <c r="G152" s="5">
        <v>8549</v>
      </c>
      <c r="H152" s="5">
        <v>5282</v>
      </c>
      <c r="I152" s="5">
        <v>5428</v>
      </c>
      <c r="J152" s="5">
        <v>4697</v>
      </c>
      <c r="K152" s="5">
        <v>7213</v>
      </c>
      <c r="L152" s="5">
        <v>12558</v>
      </c>
      <c r="M152" s="5">
        <v>8204</v>
      </c>
      <c r="N152" s="5">
        <v>6703</v>
      </c>
      <c r="P152">
        <f t="shared" si="15"/>
        <v>8549</v>
      </c>
      <c r="Q152" t="str">
        <f t="shared" si="16"/>
        <v>2011K3</v>
      </c>
      <c r="R152">
        <f t="shared" si="17"/>
        <v>4697</v>
      </c>
      <c r="S152" t="str">
        <f t="shared" si="18"/>
        <v>2015K2</v>
      </c>
      <c r="T152">
        <f t="shared" si="19"/>
        <v>8204</v>
      </c>
      <c r="U152" t="str">
        <f t="shared" si="20"/>
        <v>2019K2</v>
      </c>
    </row>
    <row r="153" spans="3:21" x14ac:dyDescent="0.2">
      <c r="C153" s="3" t="s">
        <v>163</v>
      </c>
      <c r="D153" s="8">
        <v>4550</v>
      </c>
      <c r="E153" s="3" t="str">
        <f t="shared" si="21"/>
        <v>Asnæs</v>
      </c>
      <c r="F153" s="4" t="s">
        <v>14</v>
      </c>
      <c r="G153" s="5">
        <v>10658</v>
      </c>
      <c r="H153" s="5">
        <v>8008</v>
      </c>
      <c r="I153" s="5">
        <v>9358</v>
      </c>
      <c r="J153" s="5">
        <v>8395</v>
      </c>
      <c r="K153" s="5">
        <v>8044</v>
      </c>
      <c r="L153" s="5">
        <v>8075</v>
      </c>
      <c r="M153" s="5">
        <v>9335</v>
      </c>
      <c r="N153" s="5">
        <v>9018</v>
      </c>
      <c r="P153">
        <f t="shared" si="15"/>
        <v>10658</v>
      </c>
      <c r="Q153" t="str">
        <f t="shared" si="16"/>
        <v>2011K3</v>
      </c>
      <c r="R153">
        <f t="shared" si="17"/>
        <v>8395</v>
      </c>
      <c r="S153" t="str">
        <f t="shared" si="18"/>
        <v>2015K2</v>
      </c>
      <c r="T153">
        <f t="shared" si="19"/>
        <v>9335</v>
      </c>
      <c r="U153" t="str">
        <f t="shared" si="20"/>
        <v>2019K2</v>
      </c>
    </row>
    <row r="154" spans="3:21" x14ac:dyDescent="0.2">
      <c r="C154" s="3" t="s">
        <v>164</v>
      </c>
      <c r="D154" s="8">
        <v>4560</v>
      </c>
      <c r="E154" s="3" t="str">
        <f t="shared" si="21"/>
        <v>Vig</v>
      </c>
      <c r="F154" s="4" t="s">
        <v>14</v>
      </c>
      <c r="G154" s="4" t="s">
        <v>14</v>
      </c>
      <c r="H154" s="4" t="s">
        <v>14</v>
      </c>
      <c r="I154" s="5">
        <v>5220</v>
      </c>
      <c r="J154" s="4" t="s">
        <v>14</v>
      </c>
      <c r="K154" s="5">
        <v>5146</v>
      </c>
      <c r="L154" s="5">
        <v>6128</v>
      </c>
      <c r="M154" s="5">
        <v>6604</v>
      </c>
      <c r="N154" s="5">
        <v>7212</v>
      </c>
      <c r="P154" t="str">
        <f t="shared" si="15"/>
        <v/>
      </c>
      <c r="Q154" t="str">
        <f t="shared" si="16"/>
        <v/>
      </c>
      <c r="R154">
        <f t="shared" si="17"/>
        <v>5220</v>
      </c>
      <c r="S154" t="str">
        <f t="shared" si="18"/>
        <v>2015K1</v>
      </c>
      <c r="T154">
        <f t="shared" si="19"/>
        <v>6604</v>
      </c>
      <c r="U154" t="str">
        <f t="shared" si="20"/>
        <v>2019K2</v>
      </c>
    </row>
    <row r="155" spans="3:21" x14ac:dyDescent="0.2">
      <c r="C155" s="3" t="s">
        <v>165</v>
      </c>
      <c r="D155" s="8">
        <v>4571</v>
      </c>
      <c r="E155" s="3" t="str">
        <f t="shared" si="21"/>
        <v>Grevinge</v>
      </c>
      <c r="F155" s="4" t="s">
        <v>14</v>
      </c>
      <c r="G155" s="4" t="s">
        <v>14</v>
      </c>
      <c r="H155" s="4" t="s">
        <v>14</v>
      </c>
      <c r="I155" s="4" t="s">
        <v>14</v>
      </c>
      <c r="J155" s="4" t="s">
        <v>14</v>
      </c>
      <c r="K155" s="4" t="s">
        <v>14</v>
      </c>
      <c r="L155" s="4" t="s">
        <v>14</v>
      </c>
      <c r="M155" s="4" t="s">
        <v>14</v>
      </c>
      <c r="N155" s="4" t="s">
        <v>14</v>
      </c>
      <c r="P155" t="str">
        <f t="shared" si="15"/>
        <v/>
      </c>
      <c r="Q155" t="str">
        <f t="shared" si="16"/>
        <v/>
      </c>
      <c r="R155" t="str">
        <f t="shared" si="17"/>
        <v/>
      </c>
      <c r="S155" t="str">
        <f t="shared" si="18"/>
        <v/>
      </c>
      <c r="T155" t="str">
        <f t="shared" si="19"/>
        <v/>
      </c>
      <c r="U155" t="str">
        <f t="shared" si="20"/>
        <v/>
      </c>
    </row>
    <row r="156" spans="3:21" x14ac:dyDescent="0.2">
      <c r="C156" s="3" t="s">
        <v>166</v>
      </c>
      <c r="D156" s="8">
        <v>4572</v>
      </c>
      <c r="E156" s="3" t="str">
        <f t="shared" si="21"/>
        <v>Nørre Asmindrup</v>
      </c>
      <c r="F156" s="4" t="s">
        <v>14</v>
      </c>
      <c r="G156" s="4" t="s">
        <v>14</v>
      </c>
      <c r="H156" s="4" t="s">
        <v>14</v>
      </c>
      <c r="I156" s="4" t="s">
        <v>14</v>
      </c>
      <c r="J156" s="4" t="s">
        <v>14</v>
      </c>
      <c r="K156" s="4" t="s">
        <v>14</v>
      </c>
      <c r="L156" s="4" t="s">
        <v>14</v>
      </c>
      <c r="M156" s="4" t="s">
        <v>14</v>
      </c>
      <c r="N156" s="4" t="s">
        <v>14</v>
      </c>
      <c r="P156" t="str">
        <f t="shared" si="15"/>
        <v/>
      </c>
      <c r="Q156" t="str">
        <f t="shared" si="16"/>
        <v/>
      </c>
      <c r="R156" t="str">
        <f t="shared" si="17"/>
        <v/>
      </c>
      <c r="S156" t="str">
        <f t="shared" si="18"/>
        <v/>
      </c>
      <c r="T156" t="str">
        <f t="shared" si="19"/>
        <v/>
      </c>
      <c r="U156" t="str">
        <f t="shared" si="20"/>
        <v/>
      </c>
    </row>
    <row r="157" spans="3:21" x14ac:dyDescent="0.2">
      <c r="C157" s="3" t="s">
        <v>167</v>
      </c>
      <c r="D157" s="8">
        <v>4573</v>
      </c>
      <c r="E157" s="3" t="str">
        <f t="shared" si="21"/>
        <v>Højby</v>
      </c>
      <c r="F157" s="4" t="s">
        <v>14</v>
      </c>
      <c r="G157" s="4" t="s">
        <v>14</v>
      </c>
      <c r="H157" s="4" t="s">
        <v>14</v>
      </c>
      <c r="I157" s="5">
        <v>4206</v>
      </c>
      <c r="J157" s="5">
        <v>6603</v>
      </c>
      <c r="K157" s="4" t="s">
        <v>14</v>
      </c>
      <c r="L157" s="5">
        <v>6875</v>
      </c>
      <c r="M157" s="5">
        <v>7302</v>
      </c>
      <c r="N157" s="5">
        <v>5681</v>
      </c>
      <c r="P157" t="str">
        <f t="shared" si="15"/>
        <v/>
      </c>
      <c r="Q157" t="str">
        <f t="shared" si="16"/>
        <v/>
      </c>
      <c r="R157">
        <f t="shared" si="17"/>
        <v>6603</v>
      </c>
      <c r="S157" t="str">
        <f t="shared" si="18"/>
        <v>2015K2</v>
      </c>
      <c r="T157">
        <f t="shared" si="19"/>
        <v>7302</v>
      </c>
      <c r="U157" t="str">
        <f t="shared" si="20"/>
        <v>2019K2</v>
      </c>
    </row>
    <row r="158" spans="3:21" x14ac:dyDescent="0.2">
      <c r="C158" s="3" t="s">
        <v>168</v>
      </c>
      <c r="D158" s="8">
        <v>4581</v>
      </c>
      <c r="E158" s="3" t="str">
        <f t="shared" si="21"/>
        <v>Rørvig</v>
      </c>
      <c r="F158" s="4" t="s">
        <v>14</v>
      </c>
      <c r="G158" s="4" t="s">
        <v>14</v>
      </c>
      <c r="H158" s="4" t="s">
        <v>14</v>
      </c>
      <c r="I158" s="4" t="s">
        <v>14</v>
      </c>
      <c r="J158" s="4" t="s">
        <v>14</v>
      </c>
      <c r="K158" s="5">
        <v>7099</v>
      </c>
      <c r="L158" s="4" t="s">
        <v>14</v>
      </c>
      <c r="M158" s="5">
        <v>10902</v>
      </c>
      <c r="N158" s="4" t="s">
        <v>14</v>
      </c>
      <c r="P158" t="str">
        <f t="shared" si="15"/>
        <v/>
      </c>
      <c r="Q158" t="str">
        <f t="shared" si="16"/>
        <v/>
      </c>
      <c r="R158">
        <f t="shared" si="17"/>
        <v>7099</v>
      </c>
      <c r="S158" t="str">
        <f t="shared" si="18"/>
        <v>2015K3</v>
      </c>
      <c r="T158">
        <f t="shared" si="19"/>
        <v>10902</v>
      </c>
      <c r="U158" t="str">
        <f t="shared" si="20"/>
        <v>2019K2</v>
      </c>
    </row>
    <row r="159" spans="3:21" x14ac:dyDescent="0.2">
      <c r="C159" s="3" t="s">
        <v>169</v>
      </c>
      <c r="D159" s="8">
        <v>4583</v>
      </c>
      <c r="E159" s="3" t="str">
        <f t="shared" si="21"/>
        <v>Sjællands Odde</v>
      </c>
      <c r="F159" s="4" t="s">
        <v>14</v>
      </c>
      <c r="G159" s="4" t="s">
        <v>14</v>
      </c>
      <c r="H159" s="4" t="s">
        <v>14</v>
      </c>
      <c r="I159" s="4" t="s">
        <v>14</v>
      </c>
      <c r="J159" s="5">
        <v>4663</v>
      </c>
      <c r="K159" s="4" t="s">
        <v>14</v>
      </c>
      <c r="L159" s="4" t="s">
        <v>14</v>
      </c>
      <c r="M159" s="4" t="s">
        <v>14</v>
      </c>
      <c r="N159" s="4" t="s">
        <v>14</v>
      </c>
      <c r="P159" t="str">
        <f t="shared" si="15"/>
        <v/>
      </c>
      <c r="Q159" t="str">
        <f t="shared" si="16"/>
        <v/>
      </c>
      <c r="R159">
        <f t="shared" si="17"/>
        <v>4663</v>
      </c>
      <c r="S159" t="str">
        <f t="shared" si="18"/>
        <v>2015K2</v>
      </c>
      <c r="T159" t="str">
        <f t="shared" si="19"/>
        <v/>
      </c>
      <c r="U159" t="str">
        <f t="shared" si="20"/>
        <v/>
      </c>
    </row>
    <row r="160" spans="3:21" x14ac:dyDescent="0.2">
      <c r="C160" s="3" t="s">
        <v>170</v>
      </c>
      <c r="D160" s="8">
        <v>4591</v>
      </c>
      <c r="E160" s="3" t="str">
        <f t="shared" si="21"/>
        <v>Føllenslev</v>
      </c>
      <c r="F160" s="4" t="s">
        <v>14</v>
      </c>
      <c r="G160" s="4" t="s">
        <v>14</v>
      </c>
      <c r="H160" s="4" t="s">
        <v>14</v>
      </c>
      <c r="I160" s="4" t="s">
        <v>14</v>
      </c>
      <c r="J160" s="4" t="s">
        <v>14</v>
      </c>
      <c r="K160" s="4" t="s">
        <v>14</v>
      </c>
      <c r="L160" s="4" t="s">
        <v>14</v>
      </c>
      <c r="M160" s="5">
        <v>7079</v>
      </c>
      <c r="N160" s="4" t="s">
        <v>14</v>
      </c>
      <c r="P160" t="str">
        <f t="shared" si="15"/>
        <v/>
      </c>
      <c r="Q160" t="str">
        <f t="shared" si="16"/>
        <v/>
      </c>
      <c r="R160" t="str">
        <f t="shared" si="17"/>
        <v/>
      </c>
      <c r="S160" t="str">
        <f t="shared" si="18"/>
        <v/>
      </c>
      <c r="T160">
        <f t="shared" si="19"/>
        <v>7079</v>
      </c>
      <c r="U160" t="str">
        <f t="shared" si="20"/>
        <v>2019K2</v>
      </c>
    </row>
    <row r="161" spans="3:21" x14ac:dyDescent="0.2">
      <c r="C161" s="3" t="s">
        <v>171</v>
      </c>
      <c r="D161" s="8">
        <v>4592</v>
      </c>
      <c r="E161" s="3" t="str">
        <f t="shared" si="21"/>
        <v>Sejerø</v>
      </c>
      <c r="F161" s="4" t="s">
        <v>14</v>
      </c>
      <c r="G161" s="4" t="s">
        <v>14</v>
      </c>
      <c r="H161" s="4" t="s">
        <v>14</v>
      </c>
      <c r="I161" s="4" t="s">
        <v>14</v>
      </c>
      <c r="J161" s="4" t="s">
        <v>14</v>
      </c>
      <c r="K161" s="4" t="s">
        <v>14</v>
      </c>
      <c r="L161" s="4" t="s">
        <v>14</v>
      </c>
      <c r="M161" s="4" t="s">
        <v>14</v>
      </c>
      <c r="N161" s="4" t="s">
        <v>14</v>
      </c>
      <c r="P161" t="str">
        <f t="shared" si="15"/>
        <v/>
      </c>
      <c r="Q161" t="str">
        <f t="shared" si="16"/>
        <v/>
      </c>
      <c r="R161" t="str">
        <f t="shared" si="17"/>
        <v/>
      </c>
      <c r="S161" t="str">
        <f t="shared" si="18"/>
        <v/>
      </c>
      <c r="T161" t="str">
        <f t="shared" si="19"/>
        <v/>
      </c>
      <c r="U161" t="str">
        <f t="shared" si="20"/>
        <v/>
      </c>
    </row>
    <row r="162" spans="3:21" x14ac:dyDescent="0.2">
      <c r="C162" s="3" t="s">
        <v>172</v>
      </c>
      <c r="D162" s="8">
        <v>4593</v>
      </c>
      <c r="E162" s="3" t="str">
        <f t="shared" si="21"/>
        <v>Eskebjerg</v>
      </c>
      <c r="F162" s="4" t="s">
        <v>14</v>
      </c>
      <c r="G162" s="4" t="s">
        <v>14</v>
      </c>
      <c r="H162" s="4" t="s">
        <v>14</v>
      </c>
      <c r="I162" s="4" t="s">
        <v>14</v>
      </c>
      <c r="J162" s="4" t="s">
        <v>14</v>
      </c>
      <c r="K162" s="4" t="s">
        <v>14</v>
      </c>
      <c r="L162" s="4" t="s">
        <v>14</v>
      </c>
      <c r="M162" s="4" t="s">
        <v>14</v>
      </c>
      <c r="N162" s="4" t="s">
        <v>14</v>
      </c>
      <c r="P162" t="str">
        <f t="shared" si="15"/>
        <v/>
      </c>
      <c r="Q162" t="str">
        <f t="shared" si="16"/>
        <v/>
      </c>
      <c r="R162" t="str">
        <f t="shared" si="17"/>
        <v/>
      </c>
      <c r="S162" t="str">
        <f t="shared" si="18"/>
        <v/>
      </c>
      <c r="T162" t="str">
        <f t="shared" si="19"/>
        <v/>
      </c>
      <c r="U162" t="str">
        <f t="shared" si="20"/>
        <v/>
      </c>
    </row>
    <row r="163" spans="3:21" x14ac:dyDescent="0.2">
      <c r="C163" s="3" t="s">
        <v>173</v>
      </c>
      <c r="D163" s="8">
        <v>4600</v>
      </c>
      <c r="E163" s="3" t="str">
        <f t="shared" si="21"/>
        <v>Køge</v>
      </c>
      <c r="F163" s="5">
        <v>14325</v>
      </c>
      <c r="G163" s="5">
        <v>15403</v>
      </c>
      <c r="H163" s="5">
        <v>12793</v>
      </c>
      <c r="I163" s="5">
        <v>14631</v>
      </c>
      <c r="J163" s="5">
        <v>15387</v>
      </c>
      <c r="K163" s="5">
        <v>15694</v>
      </c>
      <c r="L163" s="5">
        <v>20223</v>
      </c>
      <c r="M163" s="5">
        <v>20005</v>
      </c>
      <c r="N163" s="5">
        <v>19805</v>
      </c>
      <c r="P163">
        <f t="shared" si="15"/>
        <v>15403</v>
      </c>
      <c r="Q163" t="str">
        <f t="shared" si="16"/>
        <v>2011K3</v>
      </c>
      <c r="R163">
        <f t="shared" si="17"/>
        <v>15387</v>
      </c>
      <c r="S163" t="str">
        <f t="shared" si="18"/>
        <v>2015K2</v>
      </c>
      <c r="T163">
        <f t="shared" si="19"/>
        <v>20005</v>
      </c>
      <c r="U163" t="str">
        <f t="shared" si="20"/>
        <v>2019K2</v>
      </c>
    </row>
    <row r="164" spans="3:21" x14ac:dyDescent="0.2">
      <c r="C164" s="3" t="s">
        <v>174</v>
      </c>
      <c r="D164" s="8">
        <v>4621</v>
      </c>
      <c r="E164" s="3" t="str">
        <f t="shared" si="21"/>
        <v>Gadstrup</v>
      </c>
      <c r="F164" s="4" t="s">
        <v>14</v>
      </c>
      <c r="G164" s="4" t="s">
        <v>14</v>
      </c>
      <c r="H164" s="4" t="s">
        <v>14</v>
      </c>
      <c r="I164" s="5">
        <v>13116</v>
      </c>
      <c r="J164" s="5">
        <v>11988</v>
      </c>
      <c r="K164" s="5">
        <v>12459</v>
      </c>
      <c r="L164" s="5">
        <v>15268</v>
      </c>
      <c r="M164" s="5">
        <v>15748</v>
      </c>
      <c r="N164" s="5">
        <v>16709</v>
      </c>
      <c r="P164" t="str">
        <f t="shared" si="15"/>
        <v/>
      </c>
      <c r="Q164" t="str">
        <f t="shared" si="16"/>
        <v/>
      </c>
      <c r="R164">
        <f t="shared" si="17"/>
        <v>11988</v>
      </c>
      <c r="S164" t="str">
        <f t="shared" si="18"/>
        <v>2015K2</v>
      </c>
      <c r="T164">
        <f t="shared" si="19"/>
        <v>15748</v>
      </c>
      <c r="U164" t="str">
        <f t="shared" si="20"/>
        <v>2019K2</v>
      </c>
    </row>
    <row r="165" spans="3:21" x14ac:dyDescent="0.2">
      <c r="C165" s="3" t="s">
        <v>175</v>
      </c>
      <c r="D165" s="8">
        <v>4622</v>
      </c>
      <c r="E165" s="3" t="str">
        <f t="shared" si="21"/>
        <v>Havdrup</v>
      </c>
      <c r="F165" s="5">
        <v>13610</v>
      </c>
      <c r="G165" s="5">
        <v>13438</v>
      </c>
      <c r="H165" s="5">
        <v>13503</v>
      </c>
      <c r="I165" s="5">
        <v>16437</v>
      </c>
      <c r="J165" s="5">
        <v>14401</v>
      </c>
      <c r="K165" s="5">
        <v>14446</v>
      </c>
      <c r="L165" s="5">
        <v>18185</v>
      </c>
      <c r="M165" s="5">
        <v>18609</v>
      </c>
      <c r="N165" s="5">
        <v>19149</v>
      </c>
      <c r="P165">
        <f t="shared" si="15"/>
        <v>13438</v>
      </c>
      <c r="Q165" t="str">
        <f t="shared" si="16"/>
        <v>2011K3</v>
      </c>
      <c r="R165">
        <f t="shared" si="17"/>
        <v>14401</v>
      </c>
      <c r="S165" t="str">
        <f t="shared" si="18"/>
        <v>2015K2</v>
      </c>
      <c r="T165">
        <f t="shared" si="19"/>
        <v>18609</v>
      </c>
      <c r="U165" t="str">
        <f t="shared" si="20"/>
        <v>2019K2</v>
      </c>
    </row>
    <row r="166" spans="3:21" x14ac:dyDescent="0.2">
      <c r="C166" s="3" t="s">
        <v>176</v>
      </c>
      <c r="D166" s="8">
        <v>4623</v>
      </c>
      <c r="E166" s="3" t="str">
        <f t="shared" si="21"/>
        <v>Lille Skensved</v>
      </c>
      <c r="F166" s="5">
        <v>11723</v>
      </c>
      <c r="G166" s="5">
        <v>12768</v>
      </c>
      <c r="H166" s="5">
        <v>10208</v>
      </c>
      <c r="I166" s="5">
        <v>13365</v>
      </c>
      <c r="J166" s="5">
        <v>14564</v>
      </c>
      <c r="K166" s="5">
        <v>13717</v>
      </c>
      <c r="L166" s="5">
        <v>16472</v>
      </c>
      <c r="M166" s="5">
        <v>18078</v>
      </c>
      <c r="N166" s="5">
        <v>18132</v>
      </c>
      <c r="P166">
        <f t="shared" si="15"/>
        <v>12768</v>
      </c>
      <c r="Q166" t="str">
        <f t="shared" si="16"/>
        <v>2011K3</v>
      </c>
      <c r="R166">
        <f t="shared" si="17"/>
        <v>14564</v>
      </c>
      <c r="S166" t="str">
        <f t="shared" si="18"/>
        <v>2015K2</v>
      </c>
      <c r="T166">
        <f t="shared" si="19"/>
        <v>18078</v>
      </c>
      <c r="U166" t="str">
        <f t="shared" si="20"/>
        <v>2019K2</v>
      </c>
    </row>
    <row r="167" spans="3:21" x14ac:dyDescent="0.2">
      <c r="C167" s="3" t="s">
        <v>177</v>
      </c>
      <c r="D167" s="8">
        <v>4632</v>
      </c>
      <c r="E167" s="3" t="str">
        <f t="shared" si="21"/>
        <v>Bjæverskov</v>
      </c>
      <c r="F167" s="5">
        <v>12025</v>
      </c>
      <c r="G167" s="4" t="s">
        <v>14</v>
      </c>
      <c r="H167" s="4" t="s">
        <v>14</v>
      </c>
      <c r="I167" s="5">
        <v>12138</v>
      </c>
      <c r="J167" s="5">
        <v>12511</v>
      </c>
      <c r="K167" s="5">
        <v>13456</v>
      </c>
      <c r="L167" s="5">
        <v>16080</v>
      </c>
      <c r="M167" s="5">
        <v>16769</v>
      </c>
      <c r="N167" s="5">
        <v>15612</v>
      </c>
      <c r="P167">
        <f t="shared" si="15"/>
        <v>12025</v>
      </c>
      <c r="Q167" t="str">
        <f t="shared" si="16"/>
        <v>2011K2</v>
      </c>
      <c r="R167">
        <f t="shared" si="17"/>
        <v>12511</v>
      </c>
      <c r="S167" t="str">
        <f t="shared" si="18"/>
        <v>2015K2</v>
      </c>
      <c r="T167">
        <f t="shared" si="19"/>
        <v>16769</v>
      </c>
      <c r="U167" t="str">
        <f t="shared" si="20"/>
        <v>2019K2</v>
      </c>
    </row>
    <row r="168" spans="3:21" x14ac:dyDescent="0.2">
      <c r="C168" s="3" t="s">
        <v>178</v>
      </c>
      <c r="D168" s="8">
        <v>4640</v>
      </c>
      <c r="E168" s="3" t="str">
        <f t="shared" si="21"/>
        <v>Faxe</v>
      </c>
      <c r="F168" s="5">
        <v>8505</v>
      </c>
      <c r="G168" s="4" t="s">
        <v>14</v>
      </c>
      <c r="H168" s="5">
        <v>6639</v>
      </c>
      <c r="I168" s="5">
        <v>7903</v>
      </c>
      <c r="J168" s="5">
        <v>6224</v>
      </c>
      <c r="K168" s="5">
        <v>9237</v>
      </c>
      <c r="L168" s="5">
        <v>8744</v>
      </c>
      <c r="M168" s="5">
        <v>8504</v>
      </c>
      <c r="N168" s="5">
        <v>9856</v>
      </c>
      <c r="P168">
        <f t="shared" si="15"/>
        <v>8505</v>
      </c>
      <c r="Q168" t="str">
        <f t="shared" si="16"/>
        <v>2011K2</v>
      </c>
      <c r="R168">
        <f t="shared" si="17"/>
        <v>6224</v>
      </c>
      <c r="S168" t="str">
        <f t="shared" si="18"/>
        <v>2015K2</v>
      </c>
      <c r="T168">
        <f t="shared" si="19"/>
        <v>8504</v>
      </c>
      <c r="U168" t="str">
        <f t="shared" si="20"/>
        <v>2019K2</v>
      </c>
    </row>
    <row r="169" spans="3:21" x14ac:dyDescent="0.2">
      <c r="C169" s="3" t="s">
        <v>179</v>
      </c>
      <c r="D169" s="8">
        <v>4652</v>
      </c>
      <c r="E169" s="3" t="str">
        <f t="shared" si="21"/>
        <v>Hårlev</v>
      </c>
      <c r="F169" s="5">
        <v>10318</v>
      </c>
      <c r="G169" s="5">
        <v>11917</v>
      </c>
      <c r="H169" s="5">
        <v>9960</v>
      </c>
      <c r="I169" s="5">
        <v>6877</v>
      </c>
      <c r="J169" s="5">
        <v>8690</v>
      </c>
      <c r="K169" s="5">
        <v>10253</v>
      </c>
      <c r="L169" s="5">
        <v>9628</v>
      </c>
      <c r="M169" s="5">
        <v>10603</v>
      </c>
      <c r="N169" s="5">
        <v>11006</v>
      </c>
      <c r="P169">
        <f t="shared" si="15"/>
        <v>11917</v>
      </c>
      <c r="Q169" t="str">
        <f t="shared" si="16"/>
        <v>2011K3</v>
      </c>
      <c r="R169">
        <f t="shared" si="17"/>
        <v>8690</v>
      </c>
      <c r="S169" t="str">
        <f t="shared" si="18"/>
        <v>2015K2</v>
      </c>
      <c r="T169">
        <f t="shared" si="19"/>
        <v>10603</v>
      </c>
      <c r="U169" t="str">
        <f t="shared" si="20"/>
        <v>2019K2</v>
      </c>
    </row>
    <row r="170" spans="3:21" x14ac:dyDescent="0.2">
      <c r="C170" s="3" t="s">
        <v>180</v>
      </c>
      <c r="D170" s="8">
        <v>4653</v>
      </c>
      <c r="E170" s="3" t="str">
        <f t="shared" si="21"/>
        <v>Karise</v>
      </c>
      <c r="F170" s="5">
        <v>8700</v>
      </c>
      <c r="G170" s="4" t="s">
        <v>14</v>
      </c>
      <c r="H170" s="4" t="s">
        <v>14</v>
      </c>
      <c r="I170" s="4" t="s">
        <v>14</v>
      </c>
      <c r="J170" s="5">
        <v>8651</v>
      </c>
      <c r="K170" s="4" t="s">
        <v>14</v>
      </c>
      <c r="L170" s="5">
        <v>12425</v>
      </c>
      <c r="M170" s="5">
        <v>12761</v>
      </c>
      <c r="N170" s="5">
        <v>10311</v>
      </c>
      <c r="P170">
        <f t="shared" si="15"/>
        <v>8700</v>
      </c>
      <c r="Q170" t="str">
        <f t="shared" si="16"/>
        <v>2011K2</v>
      </c>
      <c r="R170">
        <f t="shared" si="17"/>
        <v>8651</v>
      </c>
      <c r="S170" t="str">
        <f t="shared" si="18"/>
        <v>2015K2</v>
      </c>
      <c r="T170">
        <f t="shared" si="19"/>
        <v>12761</v>
      </c>
      <c r="U170" t="str">
        <f t="shared" si="20"/>
        <v>2019K2</v>
      </c>
    </row>
    <row r="171" spans="3:21" x14ac:dyDescent="0.2">
      <c r="C171" s="3" t="s">
        <v>181</v>
      </c>
      <c r="D171" s="8">
        <v>4654</v>
      </c>
      <c r="E171" s="3" t="str">
        <f t="shared" si="21"/>
        <v>Faxe Ladeplads</v>
      </c>
      <c r="F171" s="5">
        <v>8016</v>
      </c>
      <c r="G171" s="4" t="s">
        <v>14</v>
      </c>
      <c r="H171" s="5">
        <v>10255</v>
      </c>
      <c r="I171" s="5">
        <v>7173</v>
      </c>
      <c r="J171" s="5">
        <v>8649</v>
      </c>
      <c r="K171" s="5">
        <v>10890</v>
      </c>
      <c r="L171" s="5">
        <v>9848</v>
      </c>
      <c r="M171" s="5">
        <v>10559</v>
      </c>
      <c r="N171" s="5">
        <v>10179</v>
      </c>
      <c r="P171">
        <f t="shared" si="15"/>
        <v>8016</v>
      </c>
      <c r="Q171" t="str">
        <f t="shared" si="16"/>
        <v>2011K2</v>
      </c>
      <c r="R171">
        <f t="shared" si="17"/>
        <v>8649</v>
      </c>
      <c r="S171" t="str">
        <f t="shared" si="18"/>
        <v>2015K2</v>
      </c>
      <c r="T171">
        <f t="shared" si="19"/>
        <v>10559</v>
      </c>
      <c r="U171" t="str">
        <f t="shared" si="20"/>
        <v>2019K2</v>
      </c>
    </row>
    <row r="172" spans="3:21" x14ac:dyDescent="0.2">
      <c r="C172" s="3" t="s">
        <v>182</v>
      </c>
      <c r="D172" s="8">
        <v>4660</v>
      </c>
      <c r="E172" s="3" t="str">
        <f t="shared" si="21"/>
        <v>Store Heddinge</v>
      </c>
      <c r="F172" s="5">
        <v>7894</v>
      </c>
      <c r="G172" s="5">
        <v>8253</v>
      </c>
      <c r="H172" s="4" t="s">
        <v>14</v>
      </c>
      <c r="I172" s="5">
        <v>8781</v>
      </c>
      <c r="J172" s="5">
        <v>6886</v>
      </c>
      <c r="K172" s="5">
        <v>7787</v>
      </c>
      <c r="L172" s="5">
        <v>9455</v>
      </c>
      <c r="M172" s="5">
        <v>8733</v>
      </c>
      <c r="N172" s="5">
        <v>8419</v>
      </c>
      <c r="P172">
        <f t="shared" si="15"/>
        <v>8253</v>
      </c>
      <c r="Q172" t="str">
        <f t="shared" si="16"/>
        <v>2011K3</v>
      </c>
      <c r="R172">
        <f t="shared" si="17"/>
        <v>6886</v>
      </c>
      <c r="S172" t="str">
        <f t="shared" si="18"/>
        <v>2015K2</v>
      </c>
      <c r="T172">
        <f t="shared" si="19"/>
        <v>8733</v>
      </c>
      <c r="U172" t="str">
        <f t="shared" si="20"/>
        <v>2019K2</v>
      </c>
    </row>
    <row r="173" spans="3:21" x14ac:dyDescent="0.2">
      <c r="C173" s="3" t="s">
        <v>183</v>
      </c>
      <c r="D173" s="8">
        <v>4671</v>
      </c>
      <c r="E173" s="3" t="str">
        <f t="shared" si="21"/>
        <v>Strøby</v>
      </c>
      <c r="F173" s="4" t="s">
        <v>14</v>
      </c>
      <c r="G173" s="4" t="s">
        <v>14</v>
      </c>
      <c r="H173" s="4" t="s">
        <v>14</v>
      </c>
      <c r="I173" s="4" t="s">
        <v>14</v>
      </c>
      <c r="J173" s="4" t="s">
        <v>14</v>
      </c>
      <c r="K173" s="4" t="s">
        <v>14</v>
      </c>
      <c r="L173" s="4" t="s">
        <v>14</v>
      </c>
      <c r="M173" s="5">
        <v>15867</v>
      </c>
      <c r="N173" s="4" t="s">
        <v>14</v>
      </c>
      <c r="P173" t="str">
        <f t="shared" si="15"/>
        <v/>
      </c>
      <c r="Q173" t="str">
        <f t="shared" si="16"/>
        <v/>
      </c>
      <c r="R173" t="str">
        <f t="shared" si="17"/>
        <v/>
      </c>
      <c r="S173" t="str">
        <f t="shared" si="18"/>
        <v/>
      </c>
      <c r="T173">
        <f t="shared" si="19"/>
        <v>15867</v>
      </c>
      <c r="U173" t="str">
        <f t="shared" si="20"/>
        <v>2019K2</v>
      </c>
    </row>
    <row r="174" spans="3:21" x14ac:dyDescent="0.2">
      <c r="C174" s="3" t="s">
        <v>184</v>
      </c>
      <c r="D174" s="8">
        <v>4672</v>
      </c>
      <c r="E174" s="3" t="str">
        <f t="shared" si="21"/>
        <v>Klippinge</v>
      </c>
      <c r="F174" s="4" t="s">
        <v>14</v>
      </c>
      <c r="G174" s="4" t="s">
        <v>14</v>
      </c>
      <c r="H174" s="4" t="s">
        <v>14</v>
      </c>
      <c r="I174" s="4" t="s">
        <v>14</v>
      </c>
      <c r="J174" s="4" t="s">
        <v>14</v>
      </c>
      <c r="K174" s="4" t="s">
        <v>14</v>
      </c>
      <c r="L174" s="4" t="s">
        <v>14</v>
      </c>
      <c r="M174" s="4" t="s">
        <v>14</v>
      </c>
      <c r="N174" s="4" t="s">
        <v>14</v>
      </c>
      <c r="P174" t="str">
        <f t="shared" si="15"/>
        <v/>
      </c>
      <c r="Q174" t="str">
        <f t="shared" si="16"/>
        <v/>
      </c>
      <c r="R174" t="str">
        <f t="shared" si="17"/>
        <v/>
      </c>
      <c r="S174" t="str">
        <f t="shared" si="18"/>
        <v/>
      </c>
      <c r="T174" t="str">
        <f t="shared" si="19"/>
        <v/>
      </c>
      <c r="U174" t="str">
        <f t="shared" si="20"/>
        <v/>
      </c>
    </row>
    <row r="175" spans="3:21" x14ac:dyDescent="0.2">
      <c r="C175" s="3" t="s">
        <v>185</v>
      </c>
      <c r="D175" s="8">
        <v>4673</v>
      </c>
      <c r="E175" s="3" t="str">
        <f t="shared" si="21"/>
        <v>Rødvig Stevns</v>
      </c>
      <c r="F175" s="5">
        <v>8918</v>
      </c>
      <c r="G175" s="4" t="s">
        <v>14</v>
      </c>
      <c r="H175" s="5">
        <v>7544</v>
      </c>
      <c r="I175" s="4" t="s">
        <v>14</v>
      </c>
      <c r="J175" s="5">
        <v>8243</v>
      </c>
      <c r="K175" s="5">
        <v>7263</v>
      </c>
      <c r="L175" s="5">
        <v>9084</v>
      </c>
      <c r="M175" s="5">
        <v>13273</v>
      </c>
      <c r="N175" s="5">
        <v>10831</v>
      </c>
      <c r="P175">
        <f t="shared" si="15"/>
        <v>8918</v>
      </c>
      <c r="Q175" t="str">
        <f t="shared" si="16"/>
        <v>2011K2</v>
      </c>
      <c r="R175">
        <f t="shared" si="17"/>
        <v>8243</v>
      </c>
      <c r="S175" t="str">
        <f t="shared" si="18"/>
        <v>2015K2</v>
      </c>
      <c r="T175">
        <f t="shared" si="19"/>
        <v>13273</v>
      </c>
      <c r="U175" t="str">
        <f t="shared" si="20"/>
        <v>2019K2</v>
      </c>
    </row>
    <row r="176" spans="3:21" x14ac:dyDescent="0.2">
      <c r="C176" s="3" t="s">
        <v>186</v>
      </c>
      <c r="D176" s="8">
        <v>4681</v>
      </c>
      <c r="E176" s="3" t="str">
        <f t="shared" si="21"/>
        <v>Herfølge</v>
      </c>
      <c r="F176" s="5">
        <v>11302</v>
      </c>
      <c r="G176" s="4" t="s">
        <v>14</v>
      </c>
      <c r="H176" s="5">
        <v>10654</v>
      </c>
      <c r="I176" s="5">
        <v>14378</v>
      </c>
      <c r="J176" s="5">
        <v>14570</v>
      </c>
      <c r="K176" s="5">
        <v>15004</v>
      </c>
      <c r="L176" s="5">
        <v>17188</v>
      </c>
      <c r="M176" s="5">
        <v>17955</v>
      </c>
      <c r="N176" s="5">
        <v>17327</v>
      </c>
      <c r="P176">
        <f t="shared" si="15"/>
        <v>11302</v>
      </c>
      <c r="Q176" t="str">
        <f t="shared" si="16"/>
        <v>2011K2</v>
      </c>
      <c r="R176">
        <f t="shared" si="17"/>
        <v>14570</v>
      </c>
      <c r="S176" t="str">
        <f t="shared" si="18"/>
        <v>2015K2</v>
      </c>
      <c r="T176">
        <f t="shared" si="19"/>
        <v>17955</v>
      </c>
      <c r="U176" t="str">
        <f t="shared" si="20"/>
        <v>2019K2</v>
      </c>
    </row>
    <row r="177" spans="3:21" x14ac:dyDescent="0.2">
      <c r="C177" s="3" t="s">
        <v>187</v>
      </c>
      <c r="D177" s="8">
        <v>4682</v>
      </c>
      <c r="E177" s="3" t="str">
        <f t="shared" si="21"/>
        <v>Tureby</v>
      </c>
      <c r="F177" s="4" t="s">
        <v>14</v>
      </c>
      <c r="G177" s="5">
        <v>10559</v>
      </c>
      <c r="H177" s="4" t="s">
        <v>14</v>
      </c>
      <c r="I177" s="4" t="s">
        <v>14</v>
      </c>
      <c r="J177" s="4" t="s">
        <v>14</v>
      </c>
      <c r="K177" s="4" t="s">
        <v>14</v>
      </c>
      <c r="L177" s="4" t="s">
        <v>14</v>
      </c>
      <c r="M177" s="5">
        <v>12589</v>
      </c>
      <c r="N177" s="4" t="s">
        <v>14</v>
      </c>
      <c r="P177">
        <f t="shared" si="15"/>
        <v>10559</v>
      </c>
      <c r="Q177" t="str">
        <f t="shared" si="16"/>
        <v>2011K3</v>
      </c>
      <c r="R177" t="str">
        <f t="shared" si="17"/>
        <v/>
      </c>
      <c r="S177" t="str">
        <f t="shared" si="18"/>
        <v/>
      </c>
      <c r="T177">
        <f t="shared" si="19"/>
        <v>12589</v>
      </c>
      <c r="U177" t="str">
        <f t="shared" si="20"/>
        <v>2019K2</v>
      </c>
    </row>
    <row r="178" spans="3:21" x14ac:dyDescent="0.2">
      <c r="C178" s="3" t="s">
        <v>188</v>
      </c>
      <c r="D178" s="8">
        <v>4683</v>
      </c>
      <c r="E178" s="3" t="str">
        <f t="shared" si="21"/>
        <v>Rønnede</v>
      </c>
      <c r="F178" s="5">
        <v>9124</v>
      </c>
      <c r="G178" s="4" t="s">
        <v>14</v>
      </c>
      <c r="H178" s="4" t="s">
        <v>14</v>
      </c>
      <c r="I178" s="5">
        <v>6732</v>
      </c>
      <c r="J178" s="5">
        <v>5652</v>
      </c>
      <c r="K178" s="5">
        <v>7650</v>
      </c>
      <c r="L178" s="5">
        <v>10600</v>
      </c>
      <c r="M178" s="5">
        <v>10860</v>
      </c>
      <c r="N178" s="5">
        <v>10100</v>
      </c>
      <c r="P178">
        <f t="shared" si="15"/>
        <v>9124</v>
      </c>
      <c r="Q178" t="str">
        <f t="shared" si="16"/>
        <v>2011K2</v>
      </c>
      <c r="R178">
        <f t="shared" si="17"/>
        <v>5652</v>
      </c>
      <c r="S178" t="str">
        <f t="shared" si="18"/>
        <v>2015K2</v>
      </c>
      <c r="T178">
        <f t="shared" si="19"/>
        <v>10860</v>
      </c>
      <c r="U178" t="str">
        <f t="shared" si="20"/>
        <v>2019K2</v>
      </c>
    </row>
    <row r="179" spans="3:21" x14ac:dyDescent="0.2">
      <c r="C179" s="3" t="s">
        <v>189</v>
      </c>
      <c r="D179" s="8">
        <v>4684</v>
      </c>
      <c r="E179" s="3" t="str">
        <f t="shared" si="21"/>
        <v>Holmegaard</v>
      </c>
      <c r="F179" s="5">
        <v>10372</v>
      </c>
      <c r="G179" s="5">
        <v>10438</v>
      </c>
      <c r="H179" s="5">
        <v>8984</v>
      </c>
      <c r="I179" s="5">
        <v>10515</v>
      </c>
      <c r="J179" s="5">
        <v>9738</v>
      </c>
      <c r="K179" s="5">
        <v>8615</v>
      </c>
      <c r="L179" s="5">
        <v>11395</v>
      </c>
      <c r="M179" s="5">
        <v>11634</v>
      </c>
      <c r="N179" s="5">
        <v>10250</v>
      </c>
      <c r="P179">
        <f t="shared" si="15"/>
        <v>10438</v>
      </c>
      <c r="Q179" t="str">
        <f t="shared" si="16"/>
        <v>2011K3</v>
      </c>
      <c r="R179">
        <f t="shared" si="17"/>
        <v>9738</v>
      </c>
      <c r="S179" t="str">
        <f t="shared" si="18"/>
        <v>2015K2</v>
      </c>
      <c r="T179">
        <f t="shared" si="19"/>
        <v>11634</v>
      </c>
      <c r="U179" t="str">
        <f t="shared" si="20"/>
        <v>2019K2</v>
      </c>
    </row>
    <row r="180" spans="3:21" x14ac:dyDescent="0.2">
      <c r="C180" s="3" t="s">
        <v>190</v>
      </c>
      <c r="D180" s="8">
        <v>4690</v>
      </c>
      <c r="E180" s="3" t="str">
        <f t="shared" si="21"/>
        <v>Haslev</v>
      </c>
      <c r="F180" s="5">
        <v>9613</v>
      </c>
      <c r="G180" s="5">
        <v>9866</v>
      </c>
      <c r="H180" s="5">
        <v>10508</v>
      </c>
      <c r="I180" s="5">
        <v>9558</v>
      </c>
      <c r="J180" s="5">
        <v>9664</v>
      </c>
      <c r="K180" s="5">
        <v>9399</v>
      </c>
      <c r="L180" s="5">
        <v>12146</v>
      </c>
      <c r="M180" s="5">
        <v>11601</v>
      </c>
      <c r="N180" s="5">
        <v>11763</v>
      </c>
      <c r="P180">
        <f t="shared" si="15"/>
        <v>9866</v>
      </c>
      <c r="Q180" t="str">
        <f t="shared" si="16"/>
        <v>2011K3</v>
      </c>
      <c r="R180">
        <f t="shared" si="17"/>
        <v>9664</v>
      </c>
      <c r="S180" t="str">
        <f t="shared" si="18"/>
        <v>2015K2</v>
      </c>
      <c r="T180">
        <f t="shared" si="19"/>
        <v>11601</v>
      </c>
      <c r="U180" t="str">
        <f t="shared" si="20"/>
        <v>2019K2</v>
      </c>
    </row>
    <row r="181" spans="3:21" x14ac:dyDescent="0.2">
      <c r="C181" s="3" t="s">
        <v>191</v>
      </c>
      <c r="D181" s="8">
        <v>4700</v>
      </c>
      <c r="E181" s="3" t="str">
        <f t="shared" si="21"/>
        <v>Næstved</v>
      </c>
      <c r="F181" s="5">
        <v>10564</v>
      </c>
      <c r="G181" s="5">
        <v>10499</v>
      </c>
      <c r="H181" s="5">
        <v>9829</v>
      </c>
      <c r="I181" s="5">
        <v>10347</v>
      </c>
      <c r="J181" s="5">
        <v>10241</v>
      </c>
      <c r="K181" s="5">
        <v>10172</v>
      </c>
      <c r="L181" s="5">
        <v>12132</v>
      </c>
      <c r="M181" s="5">
        <v>11879</v>
      </c>
      <c r="N181" s="5">
        <v>12509</v>
      </c>
      <c r="P181">
        <f t="shared" si="15"/>
        <v>10499</v>
      </c>
      <c r="Q181" t="str">
        <f t="shared" si="16"/>
        <v>2011K3</v>
      </c>
      <c r="R181">
        <f t="shared" si="17"/>
        <v>10241</v>
      </c>
      <c r="S181" t="str">
        <f t="shared" si="18"/>
        <v>2015K2</v>
      </c>
      <c r="T181">
        <f t="shared" si="19"/>
        <v>11879</v>
      </c>
      <c r="U181" t="str">
        <f t="shared" si="20"/>
        <v>2019K2</v>
      </c>
    </row>
    <row r="182" spans="3:21" x14ac:dyDescent="0.2">
      <c r="C182" s="3" t="s">
        <v>192</v>
      </c>
      <c r="D182" s="8">
        <v>4720</v>
      </c>
      <c r="E182" s="3" t="str">
        <f t="shared" si="21"/>
        <v>Præstø</v>
      </c>
      <c r="F182" s="4" t="s">
        <v>14</v>
      </c>
      <c r="G182" s="5">
        <v>7632</v>
      </c>
      <c r="H182" s="5">
        <v>7400</v>
      </c>
      <c r="I182" s="5">
        <v>7079</v>
      </c>
      <c r="J182" s="5">
        <v>7297</v>
      </c>
      <c r="K182" s="5">
        <v>9417</v>
      </c>
      <c r="L182" s="5">
        <v>5907</v>
      </c>
      <c r="M182" s="5">
        <v>9106</v>
      </c>
      <c r="N182" s="5">
        <v>7813</v>
      </c>
      <c r="P182">
        <f t="shared" si="15"/>
        <v>7632</v>
      </c>
      <c r="Q182" t="str">
        <f t="shared" si="16"/>
        <v>2011K3</v>
      </c>
      <c r="R182">
        <f t="shared" si="17"/>
        <v>7297</v>
      </c>
      <c r="S182" t="str">
        <f t="shared" si="18"/>
        <v>2015K2</v>
      </c>
      <c r="T182">
        <f t="shared" si="19"/>
        <v>9106</v>
      </c>
      <c r="U182" t="str">
        <f t="shared" si="20"/>
        <v>2019K2</v>
      </c>
    </row>
    <row r="183" spans="3:21" x14ac:dyDescent="0.2">
      <c r="C183" s="3" t="s">
        <v>193</v>
      </c>
      <c r="D183" s="8">
        <v>4733</v>
      </c>
      <c r="E183" s="3" t="str">
        <f t="shared" si="21"/>
        <v>Tappernøje</v>
      </c>
      <c r="F183" s="4" t="s">
        <v>14</v>
      </c>
      <c r="G183" s="5">
        <v>7646</v>
      </c>
      <c r="H183" s="4" t="s">
        <v>14</v>
      </c>
      <c r="I183" s="5">
        <v>5487</v>
      </c>
      <c r="J183" s="5">
        <v>6922</v>
      </c>
      <c r="K183" s="5">
        <v>8640</v>
      </c>
      <c r="L183" s="5">
        <v>7475</v>
      </c>
      <c r="M183" s="5">
        <v>8196</v>
      </c>
      <c r="N183" s="5">
        <v>8598</v>
      </c>
      <c r="P183">
        <f t="shared" si="15"/>
        <v>7646</v>
      </c>
      <c r="Q183" t="str">
        <f t="shared" si="16"/>
        <v>2011K3</v>
      </c>
      <c r="R183">
        <f t="shared" si="17"/>
        <v>6922</v>
      </c>
      <c r="S183" t="str">
        <f t="shared" si="18"/>
        <v>2015K2</v>
      </c>
      <c r="T183">
        <f t="shared" si="19"/>
        <v>8196</v>
      </c>
      <c r="U183" t="str">
        <f t="shared" si="20"/>
        <v>2019K2</v>
      </c>
    </row>
    <row r="184" spans="3:21" x14ac:dyDescent="0.2">
      <c r="C184" s="3" t="s">
        <v>194</v>
      </c>
      <c r="D184" s="8">
        <v>4735</v>
      </c>
      <c r="E184" s="3" t="str">
        <f t="shared" si="21"/>
        <v>Mern</v>
      </c>
      <c r="F184" s="4" t="s">
        <v>14</v>
      </c>
      <c r="G184" s="4" t="s">
        <v>14</v>
      </c>
      <c r="H184" s="4" t="s">
        <v>14</v>
      </c>
      <c r="I184" s="4" t="s">
        <v>14</v>
      </c>
      <c r="J184" s="5">
        <v>4472</v>
      </c>
      <c r="K184" s="4" t="s">
        <v>14</v>
      </c>
      <c r="L184" s="4" t="s">
        <v>14</v>
      </c>
      <c r="M184" s="5">
        <v>7113</v>
      </c>
      <c r="N184" s="4" t="s">
        <v>14</v>
      </c>
      <c r="P184" t="str">
        <f t="shared" si="15"/>
        <v/>
      </c>
      <c r="Q184" t="str">
        <f t="shared" si="16"/>
        <v/>
      </c>
      <c r="R184">
        <f t="shared" si="17"/>
        <v>4472</v>
      </c>
      <c r="S184" t="str">
        <f t="shared" si="18"/>
        <v>2015K2</v>
      </c>
      <c r="T184">
        <f t="shared" si="19"/>
        <v>7113</v>
      </c>
      <c r="U184" t="str">
        <f t="shared" si="20"/>
        <v>2019K2</v>
      </c>
    </row>
    <row r="185" spans="3:21" x14ac:dyDescent="0.2">
      <c r="C185" s="3" t="s">
        <v>195</v>
      </c>
      <c r="D185" s="8">
        <v>4736</v>
      </c>
      <c r="E185" s="3" t="str">
        <f t="shared" si="21"/>
        <v>Karrebæksminde</v>
      </c>
      <c r="F185" s="4" t="s">
        <v>14</v>
      </c>
      <c r="G185" s="4" t="s">
        <v>14</v>
      </c>
      <c r="H185" s="4" t="s">
        <v>14</v>
      </c>
      <c r="I185" s="4" t="s">
        <v>14</v>
      </c>
      <c r="J185" s="4" t="s">
        <v>14</v>
      </c>
      <c r="K185" s="4" t="s">
        <v>14</v>
      </c>
      <c r="L185" s="4" t="s">
        <v>14</v>
      </c>
      <c r="M185" s="5">
        <v>11478</v>
      </c>
      <c r="N185" s="4" t="s">
        <v>14</v>
      </c>
      <c r="P185" t="str">
        <f t="shared" si="15"/>
        <v/>
      </c>
      <c r="Q185" t="str">
        <f t="shared" si="16"/>
        <v/>
      </c>
      <c r="R185" t="str">
        <f t="shared" si="17"/>
        <v/>
      </c>
      <c r="S185" t="str">
        <f t="shared" si="18"/>
        <v/>
      </c>
      <c r="T185">
        <f t="shared" si="19"/>
        <v>11478</v>
      </c>
      <c r="U185" t="str">
        <f t="shared" si="20"/>
        <v>2019K2</v>
      </c>
    </row>
    <row r="186" spans="3:21" x14ac:dyDescent="0.2">
      <c r="C186" s="3" t="s">
        <v>196</v>
      </c>
      <c r="D186" s="8">
        <v>4750</v>
      </c>
      <c r="E186" s="3" t="str">
        <f t="shared" si="21"/>
        <v>Lundby</v>
      </c>
      <c r="F186" s="4" t="s">
        <v>14</v>
      </c>
      <c r="G186" s="4" t="s">
        <v>14</v>
      </c>
      <c r="H186" s="4" t="s">
        <v>14</v>
      </c>
      <c r="I186" s="5">
        <v>4337</v>
      </c>
      <c r="J186" s="4" t="s">
        <v>14</v>
      </c>
      <c r="K186" s="5">
        <v>6585</v>
      </c>
      <c r="L186" s="5">
        <v>6627</v>
      </c>
      <c r="M186" s="5">
        <v>8064</v>
      </c>
      <c r="N186" s="5">
        <v>5129</v>
      </c>
      <c r="P186" t="str">
        <f t="shared" si="15"/>
        <v/>
      </c>
      <c r="Q186" t="str">
        <f t="shared" si="16"/>
        <v/>
      </c>
      <c r="R186">
        <f t="shared" si="17"/>
        <v>4337</v>
      </c>
      <c r="S186" t="str">
        <f t="shared" si="18"/>
        <v>2015K1</v>
      </c>
      <c r="T186">
        <f t="shared" si="19"/>
        <v>8064</v>
      </c>
      <c r="U186" t="str">
        <f t="shared" si="20"/>
        <v>2019K2</v>
      </c>
    </row>
    <row r="187" spans="3:21" x14ac:dyDescent="0.2">
      <c r="C187" s="3" t="s">
        <v>197</v>
      </c>
      <c r="D187" s="8">
        <v>4760</v>
      </c>
      <c r="E187" s="3" t="str">
        <f t="shared" si="21"/>
        <v>Vordingborg</v>
      </c>
      <c r="F187" s="5">
        <v>9340</v>
      </c>
      <c r="G187" s="5">
        <v>7955</v>
      </c>
      <c r="H187" s="5">
        <v>8883</v>
      </c>
      <c r="I187" s="5">
        <v>6415</v>
      </c>
      <c r="J187" s="5">
        <v>7433</v>
      </c>
      <c r="K187" s="5">
        <v>7230</v>
      </c>
      <c r="L187" s="5">
        <v>8296</v>
      </c>
      <c r="M187" s="5">
        <v>9656</v>
      </c>
      <c r="N187" s="5">
        <v>8787</v>
      </c>
      <c r="P187">
        <f t="shared" si="15"/>
        <v>7955</v>
      </c>
      <c r="Q187" t="str">
        <f t="shared" si="16"/>
        <v>2011K3</v>
      </c>
      <c r="R187">
        <f t="shared" si="17"/>
        <v>7433</v>
      </c>
      <c r="S187" t="str">
        <f t="shared" si="18"/>
        <v>2015K2</v>
      </c>
      <c r="T187">
        <f t="shared" si="19"/>
        <v>9656</v>
      </c>
      <c r="U187" t="str">
        <f t="shared" si="20"/>
        <v>2019K2</v>
      </c>
    </row>
    <row r="188" spans="3:21" x14ac:dyDescent="0.2">
      <c r="C188" s="3" t="s">
        <v>198</v>
      </c>
      <c r="D188" s="8">
        <v>4771</v>
      </c>
      <c r="E188" s="3" t="str">
        <f t="shared" si="21"/>
        <v>Kalvehave</v>
      </c>
      <c r="F188" s="4" t="s">
        <v>14</v>
      </c>
      <c r="G188" s="4" t="s">
        <v>14</v>
      </c>
      <c r="H188" s="4" t="s">
        <v>14</v>
      </c>
      <c r="I188" s="4" t="s">
        <v>14</v>
      </c>
      <c r="J188" s="4" t="s">
        <v>14</v>
      </c>
      <c r="K188" s="5">
        <v>5968</v>
      </c>
      <c r="L188" s="4" t="s">
        <v>14</v>
      </c>
      <c r="M188" s="5">
        <v>6353</v>
      </c>
      <c r="N188" s="4" t="s">
        <v>14</v>
      </c>
      <c r="P188" t="str">
        <f t="shared" si="15"/>
        <v/>
      </c>
      <c r="Q188" t="str">
        <f t="shared" si="16"/>
        <v/>
      </c>
      <c r="R188">
        <f t="shared" si="17"/>
        <v>5968</v>
      </c>
      <c r="S188" t="str">
        <f t="shared" si="18"/>
        <v>2015K3</v>
      </c>
      <c r="T188">
        <f t="shared" si="19"/>
        <v>6353</v>
      </c>
      <c r="U188" t="str">
        <f t="shared" si="20"/>
        <v>2019K2</v>
      </c>
    </row>
    <row r="189" spans="3:21" x14ac:dyDescent="0.2">
      <c r="C189" s="3" t="s">
        <v>199</v>
      </c>
      <c r="D189" s="8">
        <v>4772</v>
      </c>
      <c r="E189" s="3" t="str">
        <f t="shared" si="21"/>
        <v>Langebæk</v>
      </c>
      <c r="F189" s="4" t="s">
        <v>14</v>
      </c>
      <c r="G189" s="4" t="s">
        <v>14</v>
      </c>
      <c r="H189" s="4" t="s">
        <v>14</v>
      </c>
      <c r="I189" s="4" t="s">
        <v>14</v>
      </c>
      <c r="J189" s="4" t="s">
        <v>14</v>
      </c>
      <c r="K189" s="4" t="s">
        <v>14</v>
      </c>
      <c r="L189" s="4" t="s">
        <v>14</v>
      </c>
      <c r="M189" s="4" t="s">
        <v>14</v>
      </c>
      <c r="N189" s="4" t="s">
        <v>14</v>
      </c>
      <c r="P189" t="str">
        <f t="shared" si="15"/>
        <v/>
      </c>
      <c r="Q189" t="str">
        <f t="shared" si="16"/>
        <v/>
      </c>
      <c r="R189" t="str">
        <f t="shared" si="17"/>
        <v/>
      </c>
      <c r="S189" t="str">
        <f t="shared" si="18"/>
        <v/>
      </c>
      <c r="T189" t="str">
        <f t="shared" si="19"/>
        <v/>
      </c>
      <c r="U189" t="str">
        <f t="shared" si="20"/>
        <v/>
      </c>
    </row>
    <row r="190" spans="3:21" x14ac:dyDescent="0.2">
      <c r="C190" s="3" t="s">
        <v>200</v>
      </c>
      <c r="D190" s="8">
        <v>4773</v>
      </c>
      <c r="E190" s="3" t="str">
        <f t="shared" si="21"/>
        <v>Stensved</v>
      </c>
      <c r="F190" s="4" t="s">
        <v>14</v>
      </c>
      <c r="G190" s="4" t="s">
        <v>14</v>
      </c>
      <c r="H190" s="4" t="s">
        <v>14</v>
      </c>
      <c r="I190" s="4" t="s">
        <v>14</v>
      </c>
      <c r="J190" s="5">
        <v>5948</v>
      </c>
      <c r="K190" s="4" t="s">
        <v>14</v>
      </c>
      <c r="L190" s="4" t="s">
        <v>14</v>
      </c>
      <c r="M190" s="5">
        <v>7450</v>
      </c>
      <c r="N190" s="4" t="s">
        <v>14</v>
      </c>
      <c r="P190" t="str">
        <f t="shared" si="15"/>
        <v/>
      </c>
      <c r="Q190" t="str">
        <f t="shared" si="16"/>
        <v/>
      </c>
      <c r="R190">
        <f t="shared" si="17"/>
        <v>5948</v>
      </c>
      <c r="S190" t="str">
        <f t="shared" si="18"/>
        <v>2015K2</v>
      </c>
      <c r="T190">
        <f t="shared" si="19"/>
        <v>7450</v>
      </c>
      <c r="U190" t="str">
        <f t="shared" si="20"/>
        <v>2019K2</v>
      </c>
    </row>
    <row r="191" spans="3:21" x14ac:dyDescent="0.2">
      <c r="C191" s="3" t="s">
        <v>201</v>
      </c>
      <c r="D191" s="8">
        <v>4780</v>
      </c>
      <c r="E191" s="3" t="str">
        <f t="shared" si="21"/>
        <v>Stege</v>
      </c>
      <c r="F191" s="5">
        <v>6907</v>
      </c>
      <c r="G191" s="5">
        <v>7293</v>
      </c>
      <c r="H191" s="5">
        <v>6349</v>
      </c>
      <c r="I191" s="5">
        <v>5973</v>
      </c>
      <c r="J191" s="5">
        <v>7004</v>
      </c>
      <c r="K191" s="5">
        <v>5587</v>
      </c>
      <c r="L191" s="5">
        <v>6967</v>
      </c>
      <c r="M191" s="5">
        <v>7794</v>
      </c>
      <c r="N191" s="5">
        <v>8558</v>
      </c>
      <c r="P191">
        <f t="shared" si="15"/>
        <v>7293</v>
      </c>
      <c r="Q191" t="str">
        <f t="shared" si="16"/>
        <v>2011K3</v>
      </c>
      <c r="R191">
        <f t="shared" si="17"/>
        <v>7004</v>
      </c>
      <c r="S191" t="str">
        <f t="shared" si="18"/>
        <v>2015K2</v>
      </c>
      <c r="T191">
        <f t="shared" si="19"/>
        <v>7794</v>
      </c>
      <c r="U191" t="str">
        <f t="shared" si="20"/>
        <v>2019K2</v>
      </c>
    </row>
    <row r="192" spans="3:21" x14ac:dyDescent="0.2">
      <c r="C192" s="3" t="s">
        <v>202</v>
      </c>
      <c r="D192" s="8">
        <v>4791</v>
      </c>
      <c r="E192" s="3" t="str">
        <f t="shared" si="21"/>
        <v>Borre</v>
      </c>
      <c r="F192" s="4" t="s">
        <v>14</v>
      </c>
      <c r="G192" s="4" t="s">
        <v>14</v>
      </c>
      <c r="H192" s="4" t="s">
        <v>14</v>
      </c>
      <c r="I192" s="4" t="s">
        <v>14</v>
      </c>
      <c r="J192" s="4" t="s">
        <v>14</v>
      </c>
      <c r="K192" s="4" t="s">
        <v>14</v>
      </c>
      <c r="L192" s="4" t="s">
        <v>14</v>
      </c>
      <c r="M192" s="5">
        <v>6538</v>
      </c>
      <c r="N192" s="4" t="s">
        <v>14</v>
      </c>
      <c r="P192" t="str">
        <f t="shared" si="15"/>
        <v/>
      </c>
      <c r="Q192" t="str">
        <f t="shared" si="16"/>
        <v/>
      </c>
      <c r="R192" t="str">
        <f t="shared" si="17"/>
        <v/>
      </c>
      <c r="S192" t="str">
        <f t="shared" si="18"/>
        <v/>
      </c>
      <c r="T192">
        <f t="shared" si="19"/>
        <v>6538</v>
      </c>
      <c r="U192" t="str">
        <f t="shared" si="20"/>
        <v>2019K2</v>
      </c>
    </row>
    <row r="193" spans="3:21" x14ac:dyDescent="0.2">
      <c r="C193" s="3" t="s">
        <v>203</v>
      </c>
      <c r="D193" s="8">
        <v>4792</v>
      </c>
      <c r="E193" s="3" t="str">
        <f t="shared" si="21"/>
        <v>Askeby</v>
      </c>
      <c r="F193" s="5">
        <v>5351</v>
      </c>
      <c r="G193" s="4" t="s">
        <v>14</v>
      </c>
      <c r="H193" s="4" t="s">
        <v>14</v>
      </c>
      <c r="I193" s="4" t="s">
        <v>14</v>
      </c>
      <c r="J193" s="4" t="s">
        <v>14</v>
      </c>
      <c r="K193" s="5">
        <v>4306</v>
      </c>
      <c r="L193" s="4" t="s">
        <v>14</v>
      </c>
      <c r="M193" s="4" t="s">
        <v>14</v>
      </c>
      <c r="N193" s="4" t="s">
        <v>14</v>
      </c>
      <c r="P193">
        <f t="shared" si="15"/>
        <v>5351</v>
      </c>
      <c r="Q193" t="str">
        <f t="shared" si="16"/>
        <v>2011K2</v>
      </c>
      <c r="R193">
        <f t="shared" si="17"/>
        <v>4306</v>
      </c>
      <c r="S193" t="str">
        <f t="shared" si="18"/>
        <v>2015K3</v>
      </c>
      <c r="T193" t="str">
        <f t="shared" si="19"/>
        <v/>
      </c>
      <c r="U193" t="str">
        <f t="shared" si="20"/>
        <v/>
      </c>
    </row>
    <row r="194" spans="3:21" x14ac:dyDescent="0.2">
      <c r="C194" s="3" t="s">
        <v>204</v>
      </c>
      <c r="D194" s="8">
        <v>4793</v>
      </c>
      <c r="E194" s="3" t="str">
        <f t="shared" si="21"/>
        <v>Bogø By</v>
      </c>
      <c r="F194" s="4" t="s">
        <v>14</v>
      </c>
      <c r="G194" s="4" t="s">
        <v>14</v>
      </c>
      <c r="H194" s="4" t="s">
        <v>14</v>
      </c>
      <c r="I194" s="4" t="s">
        <v>14</v>
      </c>
      <c r="J194" s="4" t="s">
        <v>14</v>
      </c>
      <c r="K194" s="4" t="s">
        <v>14</v>
      </c>
      <c r="L194" s="4" t="s">
        <v>14</v>
      </c>
      <c r="M194" s="4" t="s">
        <v>14</v>
      </c>
      <c r="N194" s="4" t="s">
        <v>14</v>
      </c>
      <c r="P194" t="str">
        <f t="shared" si="15"/>
        <v/>
      </c>
      <c r="Q194" t="str">
        <f t="shared" si="16"/>
        <v/>
      </c>
      <c r="R194" t="str">
        <f t="shared" si="17"/>
        <v/>
      </c>
      <c r="S194" t="str">
        <f t="shared" si="18"/>
        <v/>
      </c>
      <c r="T194" t="str">
        <f t="shared" si="19"/>
        <v/>
      </c>
      <c r="U194" t="str">
        <f t="shared" si="20"/>
        <v/>
      </c>
    </row>
    <row r="195" spans="3:21" x14ac:dyDescent="0.2">
      <c r="C195" s="3" t="s">
        <v>205</v>
      </c>
      <c r="D195" s="8">
        <v>4800</v>
      </c>
      <c r="E195" s="3" t="str">
        <f t="shared" si="21"/>
        <v>Nykøbing F</v>
      </c>
      <c r="F195" s="5">
        <v>9375</v>
      </c>
      <c r="G195" s="5">
        <v>8022</v>
      </c>
      <c r="H195" s="5">
        <v>8031</v>
      </c>
      <c r="I195" s="5">
        <v>7950</v>
      </c>
      <c r="J195" s="5">
        <v>7722</v>
      </c>
      <c r="K195" s="5">
        <v>7501</v>
      </c>
      <c r="L195" s="5">
        <v>8761</v>
      </c>
      <c r="M195" s="5">
        <v>8523</v>
      </c>
      <c r="N195" s="5">
        <v>8480</v>
      </c>
      <c r="P195">
        <f t="shared" si="15"/>
        <v>8022</v>
      </c>
      <c r="Q195" t="str">
        <f t="shared" si="16"/>
        <v>2011K3</v>
      </c>
      <c r="R195">
        <f t="shared" si="17"/>
        <v>7722</v>
      </c>
      <c r="S195" t="str">
        <f t="shared" si="18"/>
        <v>2015K2</v>
      </c>
      <c r="T195">
        <f t="shared" si="19"/>
        <v>8523</v>
      </c>
      <c r="U195" t="str">
        <f t="shared" si="20"/>
        <v>2019K2</v>
      </c>
    </row>
    <row r="196" spans="3:21" x14ac:dyDescent="0.2">
      <c r="C196" s="3" t="s">
        <v>206</v>
      </c>
      <c r="D196" s="8">
        <v>4840</v>
      </c>
      <c r="E196" s="3" t="str">
        <f t="shared" si="21"/>
        <v>Nørre Alslev</v>
      </c>
      <c r="F196" s="5">
        <v>6016</v>
      </c>
      <c r="G196" s="5">
        <v>5367</v>
      </c>
      <c r="H196" s="4" t="s">
        <v>14</v>
      </c>
      <c r="I196" s="5">
        <v>3857</v>
      </c>
      <c r="J196" s="5">
        <v>3707</v>
      </c>
      <c r="K196" s="5">
        <v>3965</v>
      </c>
      <c r="L196" s="5">
        <v>4076</v>
      </c>
      <c r="M196" s="5">
        <v>5804</v>
      </c>
      <c r="N196" s="5">
        <v>5630</v>
      </c>
      <c r="P196">
        <f t="shared" si="15"/>
        <v>5367</v>
      </c>
      <c r="Q196" t="str">
        <f t="shared" si="16"/>
        <v>2011K3</v>
      </c>
      <c r="R196">
        <f t="shared" si="17"/>
        <v>3707</v>
      </c>
      <c r="S196" t="str">
        <f t="shared" si="18"/>
        <v>2015K2</v>
      </c>
      <c r="T196">
        <f t="shared" si="19"/>
        <v>5804</v>
      </c>
      <c r="U196" t="str">
        <f t="shared" si="20"/>
        <v>2019K2</v>
      </c>
    </row>
    <row r="197" spans="3:21" x14ac:dyDescent="0.2">
      <c r="C197" s="3" t="s">
        <v>207</v>
      </c>
      <c r="D197" s="8">
        <v>4850</v>
      </c>
      <c r="E197" s="3" t="str">
        <f t="shared" si="21"/>
        <v>Stubbekøbing</v>
      </c>
      <c r="F197" s="5">
        <v>5108</v>
      </c>
      <c r="G197" s="5">
        <v>3479</v>
      </c>
      <c r="H197" s="5">
        <v>6068</v>
      </c>
      <c r="I197" s="5">
        <v>4473</v>
      </c>
      <c r="J197" s="5">
        <v>4355</v>
      </c>
      <c r="K197" s="5">
        <v>4777</v>
      </c>
      <c r="L197" s="5">
        <v>5634</v>
      </c>
      <c r="M197" s="5">
        <v>4411</v>
      </c>
      <c r="N197" s="5">
        <v>4574</v>
      </c>
      <c r="P197">
        <f t="shared" ref="P197:P260" si="22">IF(IF(G197="..",IF(F197="..",IF(H197="..","",H197),F197),G197)=0,"",IF(G197="..",IF(F197="..",IF(H197="..","",H197),F197),G197))</f>
        <v>3479</v>
      </c>
      <c r="Q197" t="str">
        <f t="shared" ref="Q197:Q260" si="23">IF(G197="..",IF(F197="..",IF(H197="..","",$H$3),$F$3),$G$3)</f>
        <v>2011K3</v>
      </c>
      <c r="R197">
        <f t="shared" ref="R197:R260" si="24">IF(IF(J197="..",IF(I197="..",IF(K197="..","",K197),I197),J197)=0,"",IF(J197="..",IF(I197="..",IF(K197="..","",K197),I197),J197))</f>
        <v>4355</v>
      </c>
      <c r="S197" t="str">
        <f t="shared" ref="S197:S260" si="25">IF(J197="..",IF(I197="..",IF(K197="..","",$K$3),$I$3),$J$3)</f>
        <v>2015K2</v>
      </c>
      <c r="T197">
        <f t="shared" ref="T197:T260" si="26">IF(IF(M197="..",IF(L197="..",IF(N197="..","",N197),L197),M197)=0,"",IF(M197="..",IF(L197="..",IF(N197="..","",N197),L197),M197))</f>
        <v>4411</v>
      </c>
      <c r="U197" t="str">
        <f t="shared" ref="U197:U260" si="27">IF(M197="..",IF(L197="..",IF(N197="..","",$N$3),$L$3),$M$3)</f>
        <v>2019K2</v>
      </c>
    </row>
    <row r="198" spans="3:21" x14ac:dyDescent="0.2">
      <c r="C198" s="3" t="s">
        <v>208</v>
      </c>
      <c r="D198" s="8">
        <v>4862</v>
      </c>
      <c r="E198" s="3" t="str">
        <f t="shared" si="21"/>
        <v>Guldborg</v>
      </c>
      <c r="F198" s="4" t="s">
        <v>14</v>
      </c>
      <c r="G198" s="5">
        <v>6078</v>
      </c>
      <c r="H198" s="4" t="s">
        <v>14</v>
      </c>
      <c r="I198" s="4" t="s">
        <v>14</v>
      </c>
      <c r="J198" s="4" t="s">
        <v>14</v>
      </c>
      <c r="K198" s="4" t="s">
        <v>14</v>
      </c>
      <c r="L198" s="4" t="s">
        <v>14</v>
      </c>
      <c r="M198" s="4" t="s">
        <v>14</v>
      </c>
      <c r="N198" s="4" t="s">
        <v>14</v>
      </c>
      <c r="P198">
        <f t="shared" si="22"/>
        <v>6078</v>
      </c>
      <c r="Q198" t="str">
        <f t="shared" si="23"/>
        <v>2011K3</v>
      </c>
      <c r="R198" t="str">
        <f t="shared" si="24"/>
        <v/>
      </c>
      <c r="S198" t="str">
        <f t="shared" si="25"/>
        <v/>
      </c>
      <c r="T198" t="str">
        <f t="shared" si="26"/>
        <v/>
      </c>
      <c r="U198" t="str">
        <f t="shared" si="27"/>
        <v/>
      </c>
    </row>
    <row r="199" spans="3:21" x14ac:dyDescent="0.2">
      <c r="C199" s="3" t="s">
        <v>209</v>
      </c>
      <c r="D199" s="8">
        <v>4863</v>
      </c>
      <c r="E199" s="3" t="str">
        <f t="shared" si="21"/>
        <v>Eskilstrup</v>
      </c>
      <c r="F199" s="4" t="s">
        <v>14</v>
      </c>
      <c r="G199" s="4" t="s">
        <v>14</v>
      </c>
      <c r="H199" s="5">
        <v>4560</v>
      </c>
      <c r="I199" s="5">
        <v>3521</v>
      </c>
      <c r="J199" s="5">
        <v>4060</v>
      </c>
      <c r="K199" s="4" t="s">
        <v>14</v>
      </c>
      <c r="L199" s="5">
        <v>3493</v>
      </c>
      <c r="M199" s="4" t="s">
        <v>14</v>
      </c>
      <c r="N199" s="4" t="s">
        <v>14</v>
      </c>
      <c r="P199">
        <f t="shared" si="22"/>
        <v>4560</v>
      </c>
      <c r="Q199" t="str">
        <f t="shared" si="23"/>
        <v>2011K4</v>
      </c>
      <c r="R199">
        <f t="shared" si="24"/>
        <v>4060</v>
      </c>
      <c r="S199" t="str">
        <f t="shared" si="25"/>
        <v>2015K2</v>
      </c>
      <c r="T199">
        <f t="shared" si="26"/>
        <v>3493</v>
      </c>
      <c r="U199" t="str">
        <f t="shared" si="27"/>
        <v>2019K1</v>
      </c>
    </row>
    <row r="200" spans="3:21" x14ac:dyDescent="0.2">
      <c r="C200" s="3" t="s">
        <v>210</v>
      </c>
      <c r="D200" s="8">
        <v>4871</v>
      </c>
      <c r="E200" s="3" t="str">
        <f t="shared" ref="E200:E263" si="28">MID(C200,6,1000)</f>
        <v>Horbelev</v>
      </c>
      <c r="F200" s="4" t="s">
        <v>14</v>
      </c>
      <c r="G200" s="4" t="s">
        <v>14</v>
      </c>
      <c r="H200" s="4" t="s">
        <v>14</v>
      </c>
      <c r="I200" s="4" t="s">
        <v>14</v>
      </c>
      <c r="J200" s="4" t="s">
        <v>14</v>
      </c>
      <c r="K200" s="4" t="s">
        <v>14</v>
      </c>
      <c r="L200" s="5">
        <v>3304</v>
      </c>
      <c r="M200" s="4" t="s">
        <v>14</v>
      </c>
      <c r="N200" s="4" t="s">
        <v>14</v>
      </c>
      <c r="P200" t="str">
        <f t="shared" si="22"/>
        <v/>
      </c>
      <c r="Q200" t="str">
        <f t="shared" si="23"/>
        <v/>
      </c>
      <c r="R200" t="str">
        <f t="shared" si="24"/>
        <v/>
      </c>
      <c r="S200" t="str">
        <f t="shared" si="25"/>
        <v/>
      </c>
      <c r="T200">
        <f t="shared" si="26"/>
        <v>3304</v>
      </c>
      <c r="U200" t="str">
        <f t="shared" si="27"/>
        <v>2019K1</v>
      </c>
    </row>
    <row r="201" spans="3:21" x14ac:dyDescent="0.2">
      <c r="C201" s="3" t="s">
        <v>211</v>
      </c>
      <c r="D201" s="8">
        <v>4872</v>
      </c>
      <c r="E201" s="3" t="str">
        <f t="shared" si="28"/>
        <v>Idestrup</v>
      </c>
      <c r="F201" s="4" t="s">
        <v>14</v>
      </c>
      <c r="G201" s="4" t="s">
        <v>14</v>
      </c>
      <c r="H201" s="4" t="s">
        <v>14</v>
      </c>
      <c r="I201" s="4" t="s">
        <v>14</v>
      </c>
      <c r="J201" s="5">
        <v>5904</v>
      </c>
      <c r="K201" s="4" t="s">
        <v>14</v>
      </c>
      <c r="L201" s="5">
        <v>5552</v>
      </c>
      <c r="M201" s="4" t="s">
        <v>14</v>
      </c>
      <c r="N201" s="4" t="s">
        <v>14</v>
      </c>
      <c r="P201" t="str">
        <f t="shared" si="22"/>
        <v/>
      </c>
      <c r="Q201" t="str">
        <f t="shared" si="23"/>
        <v/>
      </c>
      <c r="R201">
        <f t="shared" si="24"/>
        <v>5904</v>
      </c>
      <c r="S201" t="str">
        <f t="shared" si="25"/>
        <v>2015K2</v>
      </c>
      <c r="T201">
        <f t="shared" si="26"/>
        <v>5552</v>
      </c>
      <c r="U201" t="str">
        <f t="shared" si="27"/>
        <v>2019K1</v>
      </c>
    </row>
    <row r="202" spans="3:21" x14ac:dyDescent="0.2">
      <c r="C202" s="3" t="s">
        <v>212</v>
      </c>
      <c r="D202" s="8">
        <v>4873</v>
      </c>
      <c r="E202" s="3" t="str">
        <f t="shared" si="28"/>
        <v>Væggerløse</v>
      </c>
      <c r="F202" s="5">
        <v>8724</v>
      </c>
      <c r="G202" s="4" t="s">
        <v>14</v>
      </c>
      <c r="H202" s="4" t="s">
        <v>14</v>
      </c>
      <c r="I202" s="5">
        <v>4412</v>
      </c>
      <c r="J202" s="5">
        <v>5951</v>
      </c>
      <c r="K202" s="5">
        <v>6215</v>
      </c>
      <c r="L202" s="5">
        <v>7570</v>
      </c>
      <c r="M202" s="5">
        <v>6496</v>
      </c>
      <c r="N202" s="5">
        <v>7029</v>
      </c>
      <c r="P202">
        <f t="shared" si="22"/>
        <v>8724</v>
      </c>
      <c r="Q202" t="str">
        <f t="shared" si="23"/>
        <v>2011K2</v>
      </c>
      <c r="R202">
        <f t="shared" si="24"/>
        <v>5951</v>
      </c>
      <c r="S202" t="str">
        <f t="shared" si="25"/>
        <v>2015K2</v>
      </c>
      <c r="T202">
        <f t="shared" si="26"/>
        <v>6496</v>
      </c>
      <c r="U202" t="str">
        <f t="shared" si="27"/>
        <v>2019K2</v>
      </c>
    </row>
    <row r="203" spans="3:21" x14ac:dyDescent="0.2">
      <c r="C203" s="3" t="s">
        <v>213</v>
      </c>
      <c r="D203" s="8">
        <v>4874</v>
      </c>
      <c r="E203" s="3" t="str">
        <f t="shared" si="28"/>
        <v>Gedser</v>
      </c>
      <c r="F203" s="4" t="s">
        <v>14</v>
      </c>
      <c r="G203" s="4" t="s">
        <v>14</v>
      </c>
      <c r="H203" s="4" t="s">
        <v>14</v>
      </c>
      <c r="I203" s="4" t="s">
        <v>14</v>
      </c>
      <c r="J203" s="4" t="s">
        <v>14</v>
      </c>
      <c r="K203" s="5">
        <v>2623</v>
      </c>
      <c r="L203" s="4" t="s">
        <v>14</v>
      </c>
      <c r="M203" s="5">
        <v>3144</v>
      </c>
      <c r="N203" s="4" t="s">
        <v>14</v>
      </c>
      <c r="P203" t="str">
        <f t="shared" si="22"/>
        <v/>
      </c>
      <c r="Q203" t="str">
        <f t="shared" si="23"/>
        <v/>
      </c>
      <c r="R203">
        <f t="shared" si="24"/>
        <v>2623</v>
      </c>
      <c r="S203" t="str">
        <f t="shared" si="25"/>
        <v>2015K3</v>
      </c>
      <c r="T203">
        <f t="shared" si="26"/>
        <v>3144</v>
      </c>
      <c r="U203" t="str">
        <f t="shared" si="27"/>
        <v>2019K2</v>
      </c>
    </row>
    <row r="204" spans="3:21" x14ac:dyDescent="0.2">
      <c r="C204" s="3" t="s">
        <v>214</v>
      </c>
      <c r="D204" s="8">
        <v>4880</v>
      </c>
      <c r="E204" s="3" t="str">
        <f t="shared" si="28"/>
        <v>Nysted</v>
      </c>
      <c r="F204" s="4" t="s">
        <v>14</v>
      </c>
      <c r="G204" s="4" t="s">
        <v>14</v>
      </c>
      <c r="H204" s="5">
        <v>7041</v>
      </c>
      <c r="I204" s="5">
        <v>6043</v>
      </c>
      <c r="J204" s="4" t="s">
        <v>14</v>
      </c>
      <c r="K204" s="5">
        <v>4843</v>
      </c>
      <c r="L204" s="5">
        <v>4934</v>
      </c>
      <c r="M204" s="5">
        <v>7005</v>
      </c>
      <c r="N204" s="4" t="s">
        <v>14</v>
      </c>
      <c r="P204">
        <f t="shared" si="22"/>
        <v>7041</v>
      </c>
      <c r="Q204" t="str">
        <f t="shared" si="23"/>
        <v>2011K4</v>
      </c>
      <c r="R204">
        <f t="shared" si="24"/>
        <v>6043</v>
      </c>
      <c r="S204" t="str">
        <f t="shared" si="25"/>
        <v>2015K1</v>
      </c>
      <c r="T204">
        <f t="shared" si="26"/>
        <v>7005</v>
      </c>
      <c r="U204" t="str">
        <f t="shared" si="27"/>
        <v>2019K2</v>
      </c>
    </row>
    <row r="205" spans="3:21" x14ac:dyDescent="0.2">
      <c r="C205" s="3" t="s">
        <v>215</v>
      </c>
      <c r="D205" s="8">
        <v>4891</v>
      </c>
      <c r="E205" s="3" t="str">
        <f t="shared" si="28"/>
        <v>Toreby L</v>
      </c>
      <c r="F205" s="4" t="s">
        <v>14</v>
      </c>
      <c r="G205" s="4" t="s">
        <v>14</v>
      </c>
      <c r="H205" s="4" t="s">
        <v>14</v>
      </c>
      <c r="I205" s="4" t="s">
        <v>14</v>
      </c>
      <c r="J205" s="4" t="s">
        <v>14</v>
      </c>
      <c r="K205" s="4" t="s">
        <v>14</v>
      </c>
      <c r="L205" s="5">
        <v>6155</v>
      </c>
      <c r="M205" s="5">
        <v>4083</v>
      </c>
      <c r="N205" s="5">
        <v>5447</v>
      </c>
      <c r="P205" t="str">
        <f t="shared" si="22"/>
        <v/>
      </c>
      <c r="Q205" t="str">
        <f t="shared" si="23"/>
        <v/>
      </c>
      <c r="R205" t="str">
        <f t="shared" si="24"/>
        <v/>
      </c>
      <c r="S205" t="str">
        <f t="shared" si="25"/>
        <v/>
      </c>
      <c r="T205">
        <f t="shared" si="26"/>
        <v>4083</v>
      </c>
      <c r="U205" t="str">
        <f t="shared" si="27"/>
        <v>2019K2</v>
      </c>
    </row>
    <row r="206" spans="3:21" x14ac:dyDescent="0.2">
      <c r="C206" s="3" t="s">
        <v>216</v>
      </c>
      <c r="D206" s="8">
        <v>4892</v>
      </c>
      <c r="E206" s="3" t="str">
        <f t="shared" si="28"/>
        <v>Kettinge</v>
      </c>
      <c r="F206" s="4" t="s">
        <v>14</v>
      </c>
      <c r="G206" s="5">
        <v>4080</v>
      </c>
      <c r="H206" s="4" t="s">
        <v>14</v>
      </c>
      <c r="I206" s="5">
        <v>1586</v>
      </c>
      <c r="J206" s="5">
        <v>2317</v>
      </c>
      <c r="K206" s="5">
        <v>3873</v>
      </c>
      <c r="L206" s="5">
        <v>3628</v>
      </c>
      <c r="M206" s="4" t="s">
        <v>14</v>
      </c>
      <c r="N206" s="4" t="s">
        <v>14</v>
      </c>
      <c r="P206">
        <f t="shared" si="22"/>
        <v>4080</v>
      </c>
      <c r="Q206" t="str">
        <f t="shared" si="23"/>
        <v>2011K3</v>
      </c>
      <c r="R206">
        <f t="shared" si="24"/>
        <v>2317</v>
      </c>
      <c r="S206" t="str">
        <f t="shared" si="25"/>
        <v>2015K2</v>
      </c>
      <c r="T206">
        <f t="shared" si="26"/>
        <v>3628</v>
      </c>
      <c r="U206" t="str">
        <f t="shared" si="27"/>
        <v>2019K1</v>
      </c>
    </row>
    <row r="207" spans="3:21" x14ac:dyDescent="0.2">
      <c r="C207" s="3" t="s">
        <v>217</v>
      </c>
      <c r="D207" s="8">
        <v>4894</v>
      </c>
      <c r="E207" s="3" t="str">
        <f t="shared" si="28"/>
        <v>Øster Ulslev</v>
      </c>
      <c r="F207" s="4" t="s">
        <v>14</v>
      </c>
      <c r="G207" s="4" t="s">
        <v>14</v>
      </c>
      <c r="H207" s="4" t="s">
        <v>14</v>
      </c>
      <c r="I207" s="4" t="s">
        <v>14</v>
      </c>
      <c r="J207" s="4" t="s">
        <v>14</v>
      </c>
      <c r="K207" s="4" t="s">
        <v>14</v>
      </c>
      <c r="L207" s="4" t="s">
        <v>14</v>
      </c>
      <c r="M207" s="4" t="s">
        <v>14</v>
      </c>
      <c r="N207" s="4" t="s">
        <v>14</v>
      </c>
      <c r="P207" t="str">
        <f t="shared" si="22"/>
        <v/>
      </c>
      <c r="Q207" t="str">
        <f t="shared" si="23"/>
        <v/>
      </c>
      <c r="R207" t="str">
        <f t="shared" si="24"/>
        <v/>
      </c>
      <c r="S207" t="str">
        <f t="shared" si="25"/>
        <v/>
      </c>
      <c r="T207" t="str">
        <f t="shared" si="26"/>
        <v/>
      </c>
      <c r="U207" t="str">
        <f t="shared" si="27"/>
        <v/>
      </c>
    </row>
    <row r="208" spans="3:21" x14ac:dyDescent="0.2">
      <c r="C208" s="3" t="s">
        <v>218</v>
      </c>
      <c r="D208" s="8">
        <v>4895</v>
      </c>
      <c r="E208" s="3" t="str">
        <f t="shared" si="28"/>
        <v>Errindlev</v>
      </c>
      <c r="F208" s="4" t="s">
        <v>14</v>
      </c>
      <c r="G208" s="4" t="s">
        <v>14</v>
      </c>
      <c r="H208" s="4" t="s">
        <v>14</v>
      </c>
      <c r="I208" s="4" t="s">
        <v>14</v>
      </c>
      <c r="J208" s="4" t="s">
        <v>14</v>
      </c>
      <c r="K208" s="4" t="s">
        <v>14</v>
      </c>
      <c r="L208" s="4" t="s">
        <v>14</v>
      </c>
      <c r="M208" s="4" t="s">
        <v>14</v>
      </c>
      <c r="N208" s="4" t="s">
        <v>14</v>
      </c>
      <c r="P208" t="str">
        <f t="shared" si="22"/>
        <v/>
      </c>
      <c r="Q208" t="str">
        <f t="shared" si="23"/>
        <v/>
      </c>
      <c r="R208" t="str">
        <f t="shared" si="24"/>
        <v/>
      </c>
      <c r="S208" t="str">
        <f t="shared" si="25"/>
        <v/>
      </c>
      <c r="T208" t="str">
        <f t="shared" si="26"/>
        <v/>
      </c>
      <c r="U208" t="str">
        <f t="shared" si="27"/>
        <v/>
      </c>
    </row>
    <row r="209" spans="3:21" x14ac:dyDescent="0.2">
      <c r="C209" s="3" t="s">
        <v>219</v>
      </c>
      <c r="D209" s="8">
        <v>4900</v>
      </c>
      <c r="E209" s="3" t="str">
        <f t="shared" si="28"/>
        <v>Nakskov</v>
      </c>
      <c r="F209" s="5">
        <v>5467</v>
      </c>
      <c r="G209" s="5">
        <v>4059</v>
      </c>
      <c r="H209" s="5">
        <v>5587</v>
      </c>
      <c r="I209" s="5">
        <v>3977</v>
      </c>
      <c r="J209" s="5">
        <v>3560</v>
      </c>
      <c r="K209" s="5">
        <v>3699</v>
      </c>
      <c r="L209" s="5">
        <v>3415</v>
      </c>
      <c r="M209" s="5">
        <v>3918</v>
      </c>
      <c r="N209" s="5">
        <v>3949</v>
      </c>
      <c r="P209">
        <f t="shared" si="22"/>
        <v>4059</v>
      </c>
      <c r="Q209" t="str">
        <f t="shared" si="23"/>
        <v>2011K3</v>
      </c>
      <c r="R209">
        <f t="shared" si="24"/>
        <v>3560</v>
      </c>
      <c r="S209" t="str">
        <f t="shared" si="25"/>
        <v>2015K2</v>
      </c>
      <c r="T209">
        <f t="shared" si="26"/>
        <v>3918</v>
      </c>
      <c r="U209" t="str">
        <f t="shared" si="27"/>
        <v>2019K2</v>
      </c>
    </row>
    <row r="210" spans="3:21" x14ac:dyDescent="0.2">
      <c r="C210" s="3" t="s">
        <v>220</v>
      </c>
      <c r="D210" s="8">
        <v>4912</v>
      </c>
      <c r="E210" s="3" t="str">
        <f t="shared" si="28"/>
        <v>Harpelunde</v>
      </c>
      <c r="F210" s="4" t="s">
        <v>14</v>
      </c>
      <c r="G210" s="4" t="s">
        <v>14</v>
      </c>
      <c r="H210" s="4" t="s">
        <v>14</v>
      </c>
      <c r="I210" s="4" t="s">
        <v>14</v>
      </c>
      <c r="J210" s="4" t="s">
        <v>14</v>
      </c>
      <c r="K210" s="4" t="s">
        <v>14</v>
      </c>
      <c r="L210" s="4" t="s">
        <v>14</v>
      </c>
      <c r="M210" s="4" t="s">
        <v>14</v>
      </c>
      <c r="N210" s="4" t="s">
        <v>14</v>
      </c>
      <c r="P210" t="str">
        <f t="shared" si="22"/>
        <v/>
      </c>
      <c r="Q210" t="str">
        <f t="shared" si="23"/>
        <v/>
      </c>
      <c r="R210" t="str">
        <f t="shared" si="24"/>
        <v/>
      </c>
      <c r="S210" t="str">
        <f t="shared" si="25"/>
        <v/>
      </c>
      <c r="T210" t="str">
        <f t="shared" si="26"/>
        <v/>
      </c>
      <c r="U210" t="str">
        <f t="shared" si="27"/>
        <v/>
      </c>
    </row>
    <row r="211" spans="3:21" x14ac:dyDescent="0.2">
      <c r="C211" s="3" t="s">
        <v>221</v>
      </c>
      <c r="D211" s="8">
        <v>4913</v>
      </c>
      <c r="E211" s="3" t="str">
        <f t="shared" si="28"/>
        <v>Horslunde</v>
      </c>
      <c r="F211" s="4" t="s">
        <v>14</v>
      </c>
      <c r="G211" s="5">
        <v>2755</v>
      </c>
      <c r="H211" s="4" t="s">
        <v>14</v>
      </c>
      <c r="I211" s="4" t="s">
        <v>14</v>
      </c>
      <c r="J211" s="4" t="s">
        <v>14</v>
      </c>
      <c r="K211" s="5">
        <v>3313</v>
      </c>
      <c r="L211" s="5">
        <v>3467</v>
      </c>
      <c r="M211" s="4" t="s">
        <v>14</v>
      </c>
      <c r="N211" s="4" t="s">
        <v>14</v>
      </c>
      <c r="P211">
        <f t="shared" si="22"/>
        <v>2755</v>
      </c>
      <c r="Q211" t="str">
        <f t="shared" si="23"/>
        <v>2011K3</v>
      </c>
      <c r="R211">
        <f t="shared" si="24"/>
        <v>3313</v>
      </c>
      <c r="S211" t="str">
        <f t="shared" si="25"/>
        <v>2015K3</v>
      </c>
      <c r="T211">
        <f t="shared" si="26"/>
        <v>3467</v>
      </c>
      <c r="U211" t="str">
        <f t="shared" si="27"/>
        <v>2019K1</v>
      </c>
    </row>
    <row r="212" spans="3:21" x14ac:dyDescent="0.2">
      <c r="C212" s="3" t="s">
        <v>222</v>
      </c>
      <c r="D212" s="8">
        <v>4920</v>
      </c>
      <c r="E212" s="3" t="str">
        <f t="shared" si="28"/>
        <v>Søllested</v>
      </c>
      <c r="F212" s="4" t="s">
        <v>14</v>
      </c>
      <c r="G212" s="4" t="s">
        <v>14</v>
      </c>
      <c r="H212" s="4" t="s">
        <v>14</v>
      </c>
      <c r="I212" s="4" t="s">
        <v>14</v>
      </c>
      <c r="J212" s="4" t="s">
        <v>14</v>
      </c>
      <c r="K212" s="5">
        <v>2358</v>
      </c>
      <c r="L212" s="4" t="s">
        <v>14</v>
      </c>
      <c r="M212" s="5">
        <v>2952</v>
      </c>
      <c r="N212" s="4" t="s">
        <v>14</v>
      </c>
      <c r="P212" t="str">
        <f t="shared" si="22"/>
        <v/>
      </c>
      <c r="Q212" t="str">
        <f t="shared" si="23"/>
        <v/>
      </c>
      <c r="R212">
        <f t="shared" si="24"/>
        <v>2358</v>
      </c>
      <c r="S212" t="str">
        <f t="shared" si="25"/>
        <v>2015K3</v>
      </c>
      <c r="T212">
        <f t="shared" si="26"/>
        <v>2952</v>
      </c>
      <c r="U212" t="str">
        <f t="shared" si="27"/>
        <v>2019K2</v>
      </c>
    </row>
    <row r="213" spans="3:21" x14ac:dyDescent="0.2">
      <c r="C213" s="3" t="s">
        <v>223</v>
      </c>
      <c r="D213" s="8">
        <v>4930</v>
      </c>
      <c r="E213" s="3" t="str">
        <f t="shared" si="28"/>
        <v>Maribo</v>
      </c>
      <c r="F213" s="5">
        <v>7546</v>
      </c>
      <c r="G213" s="5">
        <v>5600</v>
      </c>
      <c r="H213" s="5">
        <v>5464</v>
      </c>
      <c r="I213" s="5">
        <v>6543</v>
      </c>
      <c r="J213" s="5">
        <v>6080</v>
      </c>
      <c r="K213" s="5">
        <v>7430</v>
      </c>
      <c r="L213" s="5">
        <v>6572</v>
      </c>
      <c r="M213" s="5">
        <v>5582</v>
      </c>
      <c r="N213" s="5">
        <v>5655</v>
      </c>
      <c r="P213">
        <f t="shared" si="22"/>
        <v>5600</v>
      </c>
      <c r="Q213" t="str">
        <f t="shared" si="23"/>
        <v>2011K3</v>
      </c>
      <c r="R213">
        <f t="shared" si="24"/>
        <v>6080</v>
      </c>
      <c r="S213" t="str">
        <f t="shared" si="25"/>
        <v>2015K2</v>
      </c>
      <c r="T213">
        <f t="shared" si="26"/>
        <v>5582</v>
      </c>
      <c r="U213" t="str">
        <f t="shared" si="27"/>
        <v>2019K2</v>
      </c>
    </row>
    <row r="214" spans="3:21" x14ac:dyDescent="0.2">
      <c r="C214" s="3" t="s">
        <v>224</v>
      </c>
      <c r="D214" s="8">
        <v>4941</v>
      </c>
      <c r="E214" s="3" t="str">
        <f t="shared" si="28"/>
        <v>Bandholm</v>
      </c>
      <c r="F214" s="4" t="s">
        <v>14</v>
      </c>
      <c r="G214" s="4" t="s">
        <v>14</v>
      </c>
      <c r="H214" s="4" t="s">
        <v>14</v>
      </c>
      <c r="I214" s="4" t="s">
        <v>14</v>
      </c>
      <c r="J214" s="4" t="s">
        <v>14</v>
      </c>
      <c r="K214" s="4" t="s">
        <v>14</v>
      </c>
      <c r="L214" s="4" t="s">
        <v>14</v>
      </c>
      <c r="M214" s="4" t="s">
        <v>14</v>
      </c>
      <c r="N214" s="4" t="s">
        <v>14</v>
      </c>
      <c r="P214" t="str">
        <f t="shared" si="22"/>
        <v/>
      </c>
      <c r="Q214" t="str">
        <f t="shared" si="23"/>
        <v/>
      </c>
      <c r="R214" t="str">
        <f t="shared" si="24"/>
        <v/>
      </c>
      <c r="S214" t="str">
        <f t="shared" si="25"/>
        <v/>
      </c>
      <c r="T214" t="str">
        <f t="shared" si="26"/>
        <v/>
      </c>
      <c r="U214" t="str">
        <f t="shared" si="27"/>
        <v/>
      </c>
    </row>
    <row r="215" spans="3:21" x14ac:dyDescent="0.2">
      <c r="C215" s="3" t="s">
        <v>225</v>
      </c>
      <c r="D215" s="8">
        <v>4942</v>
      </c>
      <c r="E215" s="3" t="str">
        <f t="shared" si="28"/>
        <v>Askø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P215" t="str">
        <f t="shared" si="22"/>
        <v/>
      </c>
      <c r="Q215" t="str">
        <f t="shared" si="23"/>
        <v>2011K3</v>
      </c>
      <c r="R215" t="str">
        <f t="shared" si="24"/>
        <v/>
      </c>
      <c r="S215" t="str">
        <f t="shared" si="25"/>
        <v>2015K2</v>
      </c>
      <c r="T215" t="str">
        <f t="shared" si="26"/>
        <v/>
      </c>
      <c r="U215" t="str">
        <f t="shared" si="27"/>
        <v>2019K2</v>
      </c>
    </row>
    <row r="216" spans="3:21" x14ac:dyDescent="0.2">
      <c r="C216" s="3" t="s">
        <v>226</v>
      </c>
      <c r="D216" s="8">
        <v>4943</v>
      </c>
      <c r="E216" s="3" t="str">
        <f t="shared" si="28"/>
        <v>Torrig L</v>
      </c>
      <c r="F216" s="4" t="s">
        <v>14</v>
      </c>
      <c r="G216" s="4" t="s">
        <v>14</v>
      </c>
      <c r="H216" s="4" t="s">
        <v>14</v>
      </c>
      <c r="I216" s="4" t="s">
        <v>14</v>
      </c>
      <c r="J216" s="4" t="s">
        <v>14</v>
      </c>
      <c r="K216" s="4" t="s">
        <v>14</v>
      </c>
      <c r="L216" s="4" t="s">
        <v>14</v>
      </c>
      <c r="M216" s="4" t="s">
        <v>14</v>
      </c>
      <c r="N216" s="4" t="s">
        <v>14</v>
      </c>
      <c r="P216" t="str">
        <f t="shared" si="22"/>
        <v/>
      </c>
      <c r="Q216" t="str">
        <f t="shared" si="23"/>
        <v/>
      </c>
      <c r="R216" t="str">
        <f t="shared" si="24"/>
        <v/>
      </c>
      <c r="S216" t="str">
        <f t="shared" si="25"/>
        <v/>
      </c>
      <c r="T216" t="str">
        <f t="shared" si="26"/>
        <v/>
      </c>
      <c r="U216" t="str">
        <f t="shared" si="27"/>
        <v/>
      </c>
    </row>
    <row r="217" spans="3:21" x14ac:dyDescent="0.2">
      <c r="C217" s="3" t="s">
        <v>227</v>
      </c>
      <c r="D217" s="8">
        <v>4944</v>
      </c>
      <c r="E217" s="3" t="str">
        <f t="shared" si="28"/>
        <v>Fejø</v>
      </c>
      <c r="F217" s="4" t="s">
        <v>14</v>
      </c>
      <c r="G217" s="4" t="s">
        <v>14</v>
      </c>
      <c r="H217" s="4" t="s">
        <v>14</v>
      </c>
      <c r="I217" s="4" t="s">
        <v>14</v>
      </c>
      <c r="J217" s="4" t="s">
        <v>14</v>
      </c>
      <c r="K217" s="4" t="s">
        <v>14</v>
      </c>
      <c r="L217" s="4" t="s">
        <v>14</v>
      </c>
      <c r="M217" s="4" t="s">
        <v>14</v>
      </c>
      <c r="N217" s="4" t="s">
        <v>14</v>
      </c>
      <c r="P217" t="str">
        <f t="shared" si="22"/>
        <v/>
      </c>
      <c r="Q217" t="str">
        <f t="shared" si="23"/>
        <v/>
      </c>
      <c r="R217" t="str">
        <f t="shared" si="24"/>
        <v/>
      </c>
      <c r="S217" t="str">
        <f t="shared" si="25"/>
        <v/>
      </c>
      <c r="T217" t="str">
        <f t="shared" si="26"/>
        <v/>
      </c>
      <c r="U217" t="str">
        <f t="shared" si="27"/>
        <v/>
      </c>
    </row>
    <row r="218" spans="3:21" x14ac:dyDescent="0.2">
      <c r="C218" s="3" t="s">
        <v>228</v>
      </c>
      <c r="D218" s="8">
        <v>4945</v>
      </c>
      <c r="E218" s="3" t="str">
        <f t="shared" si="28"/>
        <v>Femø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4" t="s">
        <v>14</v>
      </c>
      <c r="M218" s="5">
        <v>0</v>
      </c>
      <c r="N218" s="4" t="s">
        <v>14</v>
      </c>
      <c r="P218" t="str">
        <f t="shared" si="22"/>
        <v/>
      </c>
      <c r="Q218" t="str">
        <f t="shared" si="23"/>
        <v>2011K3</v>
      </c>
      <c r="R218" t="str">
        <f t="shared" si="24"/>
        <v/>
      </c>
      <c r="S218" t="str">
        <f t="shared" si="25"/>
        <v>2015K2</v>
      </c>
      <c r="T218" t="str">
        <f t="shared" si="26"/>
        <v/>
      </c>
      <c r="U218" t="str">
        <f t="shared" si="27"/>
        <v>2019K2</v>
      </c>
    </row>
    <row r="219" spans="3:21" x14ac:dyDescent="0.2">
      <c r="C219" s="3" t="s">
        <v>229</v>
      </c>
      <c r="D219" s="8">
        <v>4951</v>
      </c>
      <c r="E219" s="3" t="str">
        <f t="shared" si="28"/>
        <v>Nørreballe</v>
      </c>
      <c r="F219" s="4" t="s">
        <v>14</v>
      </c>
      <c r="G219" s="4" t="s">
        <v>14</v>
      </c>
      <c r="H219" s="4" t="s">
        <v>14</v>
      </c>
      <c r="I219" s="4" t="s">
        <v>14</v>
      </c>
      <c r="J219" s="4" t="s">
        <v>14</v>
      </c>
      <c r="K219" s="4" t="s">
        <v>14</v>
      </c>
      <c r="L219" s="4" t="s">
        <v>14</v>
      </c>
      <c r="M219" s="4" t="s">
        <v>14</v>
      </c>
      <c r="N219" s="4" t="s">
        <v>14</v>
      </c>
      <c r="P219" t="str">
        <f t="shared" si="22"/>
        <v/>
      </c>
      <c r="Q219" t="str">
        <f t="shared" si="23"/>
        <v/>
      </c>
      <c r="R219" t="str">
        <f t="shared" si="24"/>
        <v/>
      </c>
      <c r="S219" t="str">
        <f t="shared" si="25"/>
        <v/>
      </c>
      <c r="T219" t="str">
        <f t="shared" si="26"/>
        <v/>
      </c>
      <c r="U219" t="str">
        <f t="shared" si="27"/>
        <v/>
      </c>
    </row>
    <row r="220" spans="3:21" x14ac:dyDescent="0.2">
      <c r="C220" s="3" t="s">
        <v>230</v>
      </c>
      <c r="D220" s="8">
        <v>4952</v>
      </c>
      <c r="E220" s="3" t="str">
        <f t="shared" si="28"/>
        <v>Stokkemarke</v>
      </c>
      <c r="F220" s="4" t="s">
        <v>14</v>
      </c>
      <c r="G220" s="4" t="s">
        <v>14</v>
      </c>
      <c r="H220" s="4" t="s">
        <v>14</v>
      </c>
      <c r="I220" s="4" t="s">
        <v>14</v>
      </c>
      <c r="J220" s="4" t="s">
        <v>14</v>
      </c>
      <c r="K220" s="4" t="s">
        <v>14</v>
      </c>
      <c r="L220" s="4" t="s">
        <v>14</v>
      </c>
      <c r="M220" s="5">
        <v>2531</v>
      </c>
      <c r="N220" s="4" t="s">
        <v>14</v>
      </c>
      <c r="P220" t="str">
        <f t="shared" si="22"/>
        <v/>
      </c>
      <c r="Q220" t="str">
        <f t="shared" si="23"/>
        <v/>
      </c>
      <c r="R220" t="str">
        <f t="shared" si="24"/>
        <v/>
      </c>
      <c r="S220" t="str">
        <f t="shared" si="25"/>
        <v/>
      </c>
      <c r="T220">
        <f t="shared" si="26"/>
        <v>2531</v>
      </c>
      <c r="U220" t="str">
        <f t="shared" si="27"/>
        <v>2019K2</v>
      </c>
    </row>
    <row r="221" spans="3:21" x14ac:dyDescent="0.2">
      <c r="C221" s="3" t="s">
        <v>231</v>
      </c>
      <c r="D221" s="8">
        <v>4953</v>
      </c>
      <c r="E221" s="3" t="str">
        <f t="shared" si="28"/>
        <v>Vesterborg</v>
      </c>
      <c r="F221" s="4" t="s">
        <v>14</v>
      </c>
      <c r="G221" s="4" t="s">
        <v>14</v>
      </c>
      <c r="H221" s="4" t="s">
        <v>14</v>
      </c>
      <c r="I221" s="4" t="s">
        <v>14</v>
      </c>
      <c r="J221" s="4" t="s">
        <v>14</v>
      </c>
      <c r="K221" s="4" t="s">
        <v>14</v>
      </c>
      <c r="L221" s="4" t="s">
        <v>14</v>
      </c>
      <c r="M221" s="4" t="s">
        <v>14</v>
      </c>
      <c r="N221" s="4" t="s">
        <v>14</v>
      </c>
      <c r="P221" t="str">
        <f t="shared" si="22"/>
        <v/>
      </c>
      <c r="Q221" t="str">
        <f t="shared" si="23"/>
        <v/>
      </c>
      <c r="R221" t="str">
        <f t="shared" si="24"/>
        <v/>
      </c>
      <c r="S221" t="str">
        <f t="shared" si="25"/>
        <v/>
      </c>
      <c r="T221" t="str">
        <f t="shared" si="26"/>
        <v/>
      </c>
      <c r="U221" t="str">
        <f t="shared" si="27"/>
        <v/>
      </c>
    </row>
    <row r="222" spans="3:21" x14ac:dyDescent="0.2">
      <c r="C222" s="3" t="s">
        <v>232</v>
      </c>
      <c r="D222" s="8">
        <v>4960</v>
      </c>
      <c r="E222" s="3" t="str">
        <f t="shared" si="28"/>
        <v>Holeby</v>
      </c>
      <c r="F222" s="5">
        <v>3372</v>
      </c>
      <c r="G222" s="4" t="s">
        <v>14</v>
      </c>
      <c r="H222" s="5">
        <v>3285</v>
      </c>
      <c r="I222" s="5">
        <v>1702</v>
      </c>
      <c r="J222" s="4" t="s">
        <v>14</v>
      </c>
      <c r="K222" s="4" t="s">
        <v>14</v>
      </c>
      <c r="L222" s="4" t="s">
        <v>14</v>
      </c>
      <c r="M222" s="4" t="s">
        <v>14</v>
      </c>
      <c r="N222" s="4" t="s">
        <v>14</v>
      </c>
      <c r="P222">
        <f t="shared" si="22"/>
        <v>3372</v>
      </c>
      <c r="Q222" t="str">
        <f t="shared" si="23"/>
        <v>2011K2</v>
      </c>
      <c r="R222">
        <f t="shared" si="24"/>
        <v>1702</v>
      </c>
      <c r="S222" t="str">
        <f t="shared" si="25"/>
        <v>2015K1</v>
      </c>
      <c r="T222" t="str">
        <f t="shared" si="26"/>
        <v/>
      </c>
      <c r="U222" t="str">
        <f t="shared" si="27"/>
        <v/>
      </c>
    </row>
    <row r="223" spans="3:21" x14ac:dyDescent="0.2">
      <c r="C223" s="3" t="s">
        <v>233</v>
      </c>
      <c r="D223" s="8">
        <v>4970</v>
      </c>
      <c r="E223" s="3" t="str">
        <f t="shared" si="28"/>
        <v>Rødby</v>
      </c>
      <c r="F223" s="5">
        <v>4492</v>
      </c>
      <c r="G223" s="5">
        <v>3042</v>
      </c>
      <c r="H223" s="5">
        <v>3374</v>
      </c>
      <c r="I223" s="5">
        <v>2632</v>
      </c>
      <c r="J223" s="5">
        <v>3179</v>
      </c>
      <c r="K223" s="4" t="s">
        <v>14</v>
      </c>
      <c r="L223" s="5">
        <v>3410</v>
      </c>
      <c r="M223" s="5">
        <v>2951</v>
      </c>
      <c r="N223" s="5">
        <v>3184</v>
      </c>
      <c r="P223">
        <f t="shared" si="22"/>
        <v>3042</v>
      </c>
      <c r="Q223" t="str">
        <f t="shared" si="23"/>
        <v>2011K3</v>
      </c>
      <c r="R223">
        <f t="shared" si="24"/>
        <v>3179</v>
      </c>
      <c r="S223" t="str">
        <f t="shared" si="25"/>
        <v>2015K2</v>
      </c>
      <c r="T223">
        <f t="shared" si="26"/>
        <v>2951</v>
      </c>
      <c r="U223" t="str">
        <f t="shared" si="27"/>
        <v>2019K2</v>
      </c>
    </row>
    <row r="224" spans="3:21" x14ac:dyDescent="0.2">
      <c r="C224" s="3" t="s">
        <v>234</v>
      </c>
      <c r="D224" s="8">
        <v>4983</v>
      </c>
      <c r="E224" s="3" t="str">
        <f t="shared" si="28"/>
        <v>Dannemare</v>
      </c>
      <c r="F224" s="4" t="s">
        <v>14</v>
      </c>
      <c r="G224" s="4" t="s">
        <v>14</v>
      </c>
      <c r="H224" s="4" t="s">
        <v>14</v>
      </c>
      <c r="I224" s="4" t="s">
        <v>14</v>
      </c>
      <c r="J224" s="4" t="s">
        <v>14</v>
      </c>
      <c r="K224" s="4" t="s">
        <v>14</v>
      </c>
      <c r="L224" s="4" t="s">
        <v>14</v>
      </c>
      <c r="M224" s="4" t="s">
        <v>14</v>
      </c>
      <c r="N224" s="4" t="s">
        <v>14</v>
      </c>
      <c r="P224" t="str">
        <f t="shared" si="22"/>
        <v/>
      </c>
      <c r="Q224" t="str">
        <f t="shared" si="23"/>
        <v/>
      </c>
      <c r="R224" t="str">
        <f t="shared" si="24"/>
        <v/>
      </c>
      <c r="S224" t="str">
        <f t="shared" si="25"/>
        <v/>
      </c>
      <c r="T224" t="str">
        <f t="shared" si="26"/>
        <v/>
      </c>
      <c r="U224" t="str">
        <f t="shared" si="27"/>
        <v/>
      </c>
    </row>
    <row r="225" spans="3:21" x14ac:dyDescent="0.2">
      <c r="C225" s="3" t="s">
        <v>235</v>
      </c>
      <c r="D225" s="8">
        <v>4990</v>
      </c>
      <c r="E225" s="3" t="str">
        <f t="shared" si="28"/>
        <v>Sakskøbing</v>
      </c>
      <c r="F225" s="5">
        <v>4616</v>
      </c>
      <c r="G225" s="5">
        <v>5490</v>
      </c>
      <c r="H225" s="5">
        <v>4632</v>
      </c>
      <c r="I225" s="5">
        <v>3384</v>
      </c>
      <c r="J225" s="5">
        <v>4829</v>
      </c>
      <c r="K225" s="5">
        <v>3766</v>
      </c>
      <c r="L225" s="5">
        <v>4178</v>
      </c>
      <c r="M225" s="5">
        <v>5850</v>
      </c>
      <c r="N225" s="5">
        <v>6306</v>
      </c>
      <c r="P225">
        <f t="shared" si="22"/>
        <v>5490</v>
      </c>
      <c r="Q225" t="str">
        <f t="shared" si="23"/>
        <v>2011K3</v>
      </c>
      <c r="R225">
        <f t="shared" si="24"/>
        <v>4829</v>
      </c>
      <c r="S225" t="str">
        <f t="shared" si="25"/>
        <v>2015K2</v>
      </c>
      <c r="T225">
        <f t="shared" si="26"/>
        <v>5850</v>
      </c>
      <c r="U225" t="str">
        <f t="shared" si="27"/>
        <v>2019K2</v>
      </c>
    </row>
    <row r="226" spans="3:21" x14ac:dyDescent="0.2">
      <c r="C226" s="3" t="s">
        <v>236</v>
      </c>
      <c r="D226" s="8">
        <v>5000</v>
      </c>
      <c r="E226" s="3" t="str">
        <f t="shared" si="28"/>
        <v>Odense C</v>
      </c>
      <c r="F226" s="5">
        <v>13946</v>
      </c>
      <c r="G226" s="5">
        <v>14578</v>
      </c>
      <c r="H226" s="5">
        <v>13764</v>
      </c>
      <c r="I226" s="5">
        <v>15562</v>
      </c>
      <c r="J226" s="5">
        <v>15977</v>
      </c>
      <c r="K226" s="5">
        <v>16564</v>
      </c>
      <c r="L226" s="5">
        <v>17741</v>
      </c>
      <c r="M226" s="5">
        <v>20215</v>
      </c>
      <c r="N226" s="5">
        <v>18861</v>
      </c>
      <c r="P226">
        <f t="shared" si="22"/>
        <v>14578</v>
      </c>
      <c r="Q226" t="str">
        <f t="shared" si="23"/>
        <v>2011K3</v>
      </c>
      <c r="R226">
        <f t="shared" si="24"/>
        <v>15977</v>
      </c>
      <c r="S226" t="str">
        <f t="shared" si="25"/>
        <v>2015K2</v>
      </c>
      <c r="T226">
        <f t="shared" si="26"/>
        <v>20215</v>
      </c>
      <c r="U226" t="str">
        <f t="shared" si="27"/>
        <v>2019K2</v>
      </c>
    </row>
    <row r="227" spans="3:21" x14ac:dyDescent="0.2">
      <c r="C227" s="3" t="s">
        <v>237</v>
      </c>
      <c r="D227" s="8">
        <v>5200</v>
      </c>
      <c r="E227" s="3" t="str">
        <f t="shared" si="28"/>
        <v>Odense V</v>
      </c>
      <c r="F227" s="5">
        <v>11416</v>
      </c>
      <c r="G227" s="5">
        <v>10123</v>
      </c>
      <c r="H227" s="4" t="s">
        <v>14</v>
      </c>
      <c r="I227" s="5">
        <v>11067</v>
      </c>
      <c r="J227" s="5">
        <v>9857</v>
      </c>
      <c r="K227" s="5">
        <v>9846</v>
      </c>
      <c r="L227" s="5">
        <v>11135</v>
      </c>
      <c r="M227" s="5">
        <v>13463</v>
      </c>
      <c r="N227" s="5">
        <v>14594</v>
      </c>
      <c r="P227">
        <f t="shared" si="22"/>
        <v>10123</v>
      </c>
      <c r="Q227" t="str">
        <f t="shared" si="23"/>
        <v>2011K3</v>
      </c>
      <c r="R227">
        <f t="shared" si="24"/>
        <v>9857</v>
      </c>
      <c r="S227" t="str">
        <f t="shared" si="25"/>
        <v>2015K2</v>
      </c>
      <c r="T227">
        <f t="shared" si="26"/>
        <v>13463</v>
      </c>
      <c r="U227" t="str">
        <f t="shared" si="27"/>
        <v>2019K2</v>
      </c>
    </row>
    <row r="228" spans="3:21" x14ac:dyDescent="0.2">
      <c r="C228" s="3" t="s">
        <v>238</v>
      </c>
      <c r="D228" s="8">
        <v>5210</v>
      </c>
      <c r="E228" s="3" t="str">
        <f t="shared" si="28"/>
        <v>Odense NV</v>
      </c>
      <c r="F228" s="5">
        <v>11775</v>
      </c>
      <c r="G228" s="5">
        <v>11314</v>
      </c>
      <c r="H228" s="5">
        <v>10876</v>
      </c>
      <c r="I228" s="5">
        <v>12173</v>
      </c>
      <c r="J228" s="5">
        <v>12474</v>
      </c>
      <c r="K228" s="5">
        <v>12476</v>
      </c>
      <c r="L228" s="5">
        <v>13861</v>
      </c>
      <c r="M228" s="5">
        <v>15468</v>
      </c>
      <c r="N228" s="5">
        <v>14463</v>
      </c>
      <c r="P228">
        <f t="shared" si="22"/>
        <v>11314</v>
      </c>
      <c r="Q228" t="str">
        <f t="shared" si="23"/>
        <v>2011K3</v>
      </c>
      <c r="R228">
        <f t="shared" si="24"/>
        <v>12474</v>
      </c>
      <c r="S228" t="str">
        <f t="shared" si="25"/>
        <v>2015K2</v>
      </c>
      <c r="T228">
        <f t="shared" si="26"/>
        <v>15468</v>
      </c>
      <c r="U228" t="str">
        <f t="shared" si="27"/>
        <v>2019K2</v>
      </c>
    </row>
    <row r="229" spans="3:21" x14ac:dyDescent="0.2">
      <c r="C229" s="3" t="s">
        <v>239</v>
      </c>
      <c r="D229" s="8">
        <v>5220</v>
      </c>
      <c r="E229" s="3" t="str">
        <f t="shared" si="28"/>
        <v>Odense SØ</v>
      </c>
      <c r="F229" s="5">
        <v>13202</v>
      </c>
      <c r="G229" s="5">
        <v>13278</v>
      </c>
      <c r="H229" s="5">
        <v>14399</v>
      </c>
      <c r="I229" s="5">
        <v>14081</v>
      </c>
      <c r="J229" s="5">
        <v>13788</v>
      </c>
      <c r="K229" s="5">
        <v>13227</v>
      </c>
      <c r="L229" s="5">
        <v>16056</v>
      </c>
      <c r="M229" s="5">
        <v>15661</v>
      </c>
      <c r="N229" s="5">
        <v>17133</v>
      </c>
      <c r="P229">
        <f t="shared" si="22"/>
        <v>13278</v>
      </c>
      <c r="Q229" t="str">
        <f t="shared" si="23"/>
        <v>2011K3</v>
      </c>
      <c r="R229">
        <f t="shared" si="24"/>
        <v>13788</v>
      </c>
      <c r="S229" t="str">
        <f t="shared" si="25"/>
        <v>2015K2</v>
      </c>
      <c r="T229">
        <f t="shared" si="26"/>
        <v>15661</v>
      </c>
      <c r="U229" t="str">
        <f t="shared" si="27"/>
        <v>2019K2</v>
      </c>
    </row>
    <row r="230" spans="3:21" x14ac:dyDescent="0.2">
      <c r="C230" s="3" t="s">
        <v>240</v>
      </c>
      <c r="D230" s="8">
        <v>5230</v>
      </c>
      <c r="E230" s="3" t="str">
        <f t="shared" si="28"/>
        <v>Odense M</v>
      </c>
      <c r="F230" s="5">
        <v>15373</v>
      </c>
      <c r="G230" s="5">
        <v>14381</v>
      </c>
      <c r="H230" s="5">
        <v>14231</v>
      </c>
      <c r="I230" s="5">
        <v>15779</v>
      </c>
      <c r="J230" s="5">
        <v>17662</v>
      </c>
      <c r="K230" s="5">
        <v>17476</v>
      </c>
      <c r="L230" s="5">
        <v>22194</v>
      </c>
      <c r="M230" s="5">
        <v>21035</v>
      </c>
      <c r="N230" s="5">
        <v>21771</v>
      </c>
      <c r="P230">
        <f t="shared" si="22"/>
        <v>14381</v>
      </c>
      <c r="Q230" t="str">
        <f t="shared" si="23"/>
        <v>2011K3</v>
      </c>
      <c r="R230">
        <f t="shared" si="24"/>
        <v>17662</v>
      </c>
      <c r="S230" t="str">
        <f t="shared" si="25"/>
        <v>2015K2</v>
      </c>
      <c r="T230">
        <f t="shared" si="26"/>
        <v>21035</v>
      </c>
      <c r="U230" t="str">
        <f t="shared" si="27"/>
        <v>2019K2</v>
      </c>
    </row>
    <row r="231" spans="3:21" x14ac:dyDescent="0.2">
      <c r="C231" s="3" t="s">
        <v>241</v>
      </c>
      <c r="D231" s="8">
        <v>5240</v>
      </c>
      <c r="E231" s="3" t="str">
        <f t="shared" si="28"/>
        <v>Odense NØ</v>
      </c>
      <c r="F231" s="5">
        <v>11288</v>
      </c>
      <c r="G231" s="5">
        <v>10489</v>
      </c>
      <c r="H231" s="4" t="s">
        <v>14</v>
      </c>
      <c r="I231" s="5">
        <v>8128</v>
      </c>
      <c r="J231" s="5">
        <v>11917</v>
      </c>
      <c r="K231" s="5">
        <v>10848</v>
      </c>
      <c r="L231" s="5">
        <v>12875</v>
      </c>
      <c r="M231" s="5">
        <v>12256</v>
      </c>
      <c r="N231" s="5">
        <v>12109</v>
      </c>
      <c r="P231">
        <f t="shared" si="22"/>
        <v>10489</v>
      </c>
      <c r="Q231" t="str">
        <f t="shared" si="23"/>
        <v>2011K3</v>
      </c>
      <c r="R231">
        <f t="shared" si="24"/>
        <v>11917</v>
      </c>
      <c r="S231" t="str">
        <f t="shared" si="25"/>
        <v>2015K2</v>
      </c>
      <c r="T231">
        <f t="shared" si="26"/>
        <v>12256</v>
      </c>
      <c r="U231" t="str">
        <f t="shared" si="27"/>
        <v>2019K2</v>
      </c>
    </row>
    <row r="232" spans="3:21" x14ac:dyDescent="0.2">
      <c r="C232" s="3" t="s">
        <v>242</v>
      </c>
      <c r="D232" s="8">
        <v>5250</v>
      </c>
      <c r="E232" s="3" t="str">
        <f t="shared" si="28"/>
        <v>Odense SV</v>
      </c>
      <c r="F232" s="5">
        <v>12345</v>
      </c>
      <c r="G232" s="5">
        <v>12463</v>
      </c>
      <c r="H232" s="5">
        <v>12897</v>
      </c>
      <c r="I232" s="5">
        <v>14064</v>
      </c>
      <c r="J232" s="5">
        <v>13614</v>
      </c>
      <c r="K232" s="5">
        <v>13895</v>
      </c>
      <c r="L232" s="5">
        <v>16157</v>
      </c>
      <c r="M232" s="5">
        <v>16727</v>
      </c>
      <c r="N232" s="5">
        <v>16610</v>
      </c>
      <c r="P232">
        <f t="shared" si="22"/>
        <v>12463</v>
      </c>
      <c r="Q232" t="str">
        <f t="shared" si="23"/>
        <v>2011K3</v>
      </c>
      <c r="R232">
        <f t="shared" si="24"/>
        <v>13614</v>
      </c>
      <c r="S232" t="str">
        <f t="shared" si="25"/>
        <v>2015K2</v>
      </c>
      <c r="T232">
        <f t="shared" si="26"/>
        <v>16727</v>
      </c>
      <c r="U232" t="str">
        <f t="shared" si="27"/>
        <v>2019K2</v>
      </c>
    </row>
    <row r="233" spans="3:21" x14ac:dyDescent="0.2">
      <c r="C233" s="3" t="s">
        <v>243</v>
      </c>
      <c r="D233" s="8">
        <v>5260</v>
      </c>
      <c r="E233" s="3" t="str">
        <f t="shared" si="28"/>
        <v>Odense S</v>
      </c>
      <c r="F233" s="5">
        <v>12261</v>
      </c>
      <c r="G233" s="5">
        <v>11049</v>
      </c>
      <c r="H233" s="5">
        <v>10715</v>
      </c>
      <c r="I233" s="5">
        <v>12457</v>
      </c>
      <c r="J233" s="5">
        <v>12347</v>
      </c>
      <c r="K233" s="5">
        <v>12570</v>
      </c>
      <c r="L233" s="5">
        <v>15434</v>
      </c>
      <c r="M233" s="5">
        <v>13499</v>
      </c>
      <c r="N233" s="5">
        <v>15146</v>
      </c>
      <c r="P233">
        <f t="shared" si="22"/>
        <v>11049</v>
      </c>
      <c r="Q233" t="str">
        <f t="shared" si="23"/>
        <v>2011K3</v>
      </c>
      <c r="R233">
        <f t="shared" si="24"/>
        <v>12347</v>
      </c>
      <c r="S233" t="str">
        <f t="shared" si="25"/>
        <v>2015K2</v>
      </c>
      <c r="T233">
        <f t="shared" si="26"/>
        <v>13499</v>
      </c>
      <c r="U233" t="str">
        <f t="shared" si="27"/>
        <v>2019K2</v>
      </c>
    </row>
    <row r="234" spans="3:21" x14ac:dyDescent="0.2">
      <c r="C234" s="3" t="s">
        <v>244</v>
      </c>
      <c r="D234" s="8">
        <v>5270</v>
      </c>
      <c r="E234" s="3" t="str">
        <f t="shared" si="28"/>
        <v>Odense N</v>
      </c>
      <c r="F234" s="5">
        <v>11982</v>
      </c>
      <c r="G234" s="5">
        <v>11747</v>
      </c>
      <c r="H234" s="5">
        <v>10174</v>
      </c>
      <c r="I234" s="5">
        <v>11827</v>
      </c>
      <c r="J234" s="5">
        <v>12431</v>
      </c>
      <c r="K234" s="5">
        <v>12252</v>
      </c>
      <c r="L234" s="5">
        <v>12345</v>
      </c>
      <c r="M234" s="5">
        <v>13446</v>
      </c>
      <c r="N234" s="5">
        <v>13473</v>
      </c>
      <c r="P234">
        <f t="shared" si="22"/>
        <v>11747</v>
      </c>
      <c r="Q234" t="str">
        <f t="shared" si="23"/>
        <v>2011K3</v>
      </c>
      <c r="R234">
        <f t="shared" si="24"/>
        <v>12431</v>
      </c>
      <c r="S234" t="str">
        <f t="shared" si="25"/>
        <v>2015K2</v>
      </c>
      <c r="T234">
        <f t="shared" si="26"/>
        <v>13446</v>
      </c>
      <c r="U234" t="str">
        <f t="shared" si="27"/>
        <v>2019K2</v>
      </c>
    </row>
    <row r="235" spans="3:21" x14ac:dyDescent="0.2">
      <c r="C235" s="3" t="s">
        <v>245</v>
      </c>
      <c r="D235" s="8">
        <v>5290</v>
      </c>
      <c r="E235" s="3" t="str">
        <f t="shared" si="28"/>
        <v>Marslev</v>
      </c>
      <c r="F235" s="4" t="s">
        <v>14</v>
      </c>
      <c r="G235" s="4" t="s">
        <v>14</v>
      </c>
      <c r="H235" s="4" t="s">
        <v>14</v>
      </c>
      <c r="I235" s="4" t="s">
        <v>14</v>
      </c>
      <c r="J235" s="4" t="s">
        <v>14</v>
      </c>
      <c r="K235" s="4" t="s">
        <v>14</v>
      </c>
      <c r="L235" s="5">
        <v>7445</v>
      </c>
      <c r="M235" s="4" t="s">
        <v>14</v>
      </c>
      <c r="N235" s="4" t="s">
        <v>14</v>
      </c>
      <c r="P235" t="str">
        <f t="shared" si="22"/>
        <v/>
      </c>
      <c r="Q235" t="str">
        <f t="shared" si="23"/>
        <v/>
      </c>
      <c r="R235" t="str">
        <f t="shared" si="24"/>
        <v/>
      </c>
      <c r="S235" t="str">
        <f t="shared" si="25"/>
        <v/>
      </c>
      <c r="T235">
        <f t="shared" si="26"/>
        <v>7445</v>
      </c>
      <c r="U235" t="str">
        <f t="shared" si="27"/>
        <v>2019K1</v>
      </c>
    </row>
    <row r="236" spans="3:21" x14ac:dyDescent="0.2">
      <c r="C236" s="3" t="s">
        <v>246</v>
      </c>
      <c r="D236" s="8">
        <v>5300</v>
      </c>
      <c r="E236" s="3" t="str">
        <f t="shared" si="28"/>
        <v>Kerteminde</v>
      </c>
      <c r="F236" s="5">
        <v>10436</v>
      </c>
      <c r="G236" s="5">
        <v>11192</v>
      </c>
      <c r="H236" s="5">
        <v>13304</v>
      </c>
      <c r="I236" s="5">
        <v>12034</v>
      </c>
      <c r="J236" s="5">
        <v>15814</v>
      </c>
      <c r="K236" s="5">
        <v>12971</v>
      </c>
      <c r="L236" s="5">
        <v>13270</v>
      </c>
      <c r="M236" s="5">
        <v>13455</v>
      </c>
      <c r="N236" s="5">
        <v>15137</v>
      </c>
      <c r="P236">
        <f t="shared" si="22"/>
        <v>11192</v>
      </c>
      <c r="Q236" t="str">
        <f t="shared" si="23"/>
        <v>2011K3</v>
      </c>
      <c r="R236">
        <f t="shared" si="24"/>
        <v>15814</v>
      </c>
      <c r="S236" t="str">
        <f t="shared" si="25"/>
        <v>2015K2</v>
      </c>
      <c r="T236">
        <f t="shared" si="26"/>
        <v>13455</v>
      </c>
      <c r="U236" t="str">
        <f t="shared" si="27"/>
        <v>2019K2</v>
      </c>
    </row>
    <row r="237" spans="3:21" x14ac:dyDescent="0.2">
      <c r="C237" s="3" t="s">
        <v>247</v>
      </c>
      <c r="D237" s="8">
        <v>5320</v>
      </c>
      <c r="E237" s="3" t="str">
        <f t="shared" si="28"/>
        <v>Agedrup</v>
      </c>
      <c r="F237" s="4" t="s">
        <v>14</v>
      </c>
      <c r="G237" s="4" t="s">
        <v>14</v>
      </c>
      <c r="H237" s="4" t="s">
        <v>14</v>
      </c>
      <c r="I237" s="5">
        <v>10298</v>
      </c>
      <c r="J237" s="5">
        <v>10700</v>
      </c>
      <c r="K237" s="4" t="s">
        <v>14</v>
      </c>
      <c r="L237" s="5">
        <v>12852</v>
      </c>
      <c r="M237" s="5">
        <v>12902</v>
      </c>
      <c r="N237" s="5">
        <v>12747</v>
      </c>
      <c r="P237" t="str">
        <f t="shared" si="22"/>
        <v/>
      </c>
      <c r="Q237" t="str">
        <f t="shared" si="23"/>
        <v/>
      </c>
      <c r="R237">
        <f t="shared" si="24"/>
        <v>10700</v>
      </c>
      <c r="S237" t="str">
        <f t="shared" si="25"/>
        <v>2015K2</v>
      </c>
      <c r="T237">
        <f t="shared" si="26"/>
        <v>12902</v>
      </c>
      <c r="U237" t="str">
        <f t="shared" si="27"/>
        <v>2019K2</v>
      </c>
    </row>
    <row r="238" spans="3:21" x14ac:dyDescent="0.2">
      <c r="C238" s="3" t="s">
        <v>248</v>
      </c>
      <c r="D238" s="8">
        <v>5330</v>
      </c>
      <c r="E238" s="3" t="str">
        <f t="shared" si="28"/>
        <v>Munkebo</v>
      </c>
      <c r="F238" s="5">
        <v>9210</v>
      </c>
      <c r="G238" s="5">
        <v>10684</v>
      </c>
      <c r="H238" s="4" t="s">
        <v>14</v>
      </c>
      <c r="I238" s="5">
        <v>9086</v>
      </c>
      <c r="J238" s="5">
        <v>11732</v>
      </c>
      <c r="K238" s="5">
        <v>9683</v>
      </c>
      <c r="L238" s="5">
        <v>9673</v>
      </c>
      <c r="M238" s="5">
        <v>8371</v>
      </c>
      <c r="N238" s="5">
        <v>11175</v>
      </c>
      <c r="P238">
        <f t="shared" si="22"/>
        <v>10684</v>
      </c>
      <c r="Q238" t="str">
        <f t="shared" si="23"/>
        <v>2011K3</v>
      </c>
      <c r="R238">
        <f t="shared" si="24"/>
        <v>11732</v>
      </c>
      <c r="S238" t="str">
        <f t="shared" si="25"/>
        <v>2015K2</v>
      </c>
      <c r="T238">
        <f t="shared" si="26"/>
        <v>8371</v>
      </c>
      <c r="U238" t="str">
        <f t="shared" si="27"/>
        <v>2019K2</v>
      </c>
    </row>
    <row r="239" spans="3:21" x14ac:dyDescent="0.2">
      <c r="C239" s="3" t="s">
        <v>249</v>
      </c>
      <c r="D239" s="8">
        <v>5350</v>
      </c>
      <c r="E239" s="3" t="str">
        <f t="shared" si="28"/>
        <v>Rynkeby</v>
      </c>
      <c r="F239" s="4" t="s">
        <v>14</v>
      </c>
      <c r="G239" s="4" t="s">
        <v>14</v>
      </c>
      <c r="H239" s="4" t="s">
        <v>14</v>
      </c>
      <c r="I239" s="4" t="s">
        <v>14</v>
      </c>
      <c r="J239" s="4" t="s">
        <v>14</v>
      </c>
      <c r="K239" s="4" t="s">
        <v>14</v>
      </c>
      <c r="L239" s="4" t="s">
        <v>14</v>
      </c>
      <c r="M239" s="4" t="s">
        <v>14</v>
      </c>
      <c r="N239" s="4" t="s">
        <v>14</v>
      </c>
      <c r="P239" t="str">
        <f t="shared" si="22"/>
        <v/>
      </c>
      <c r="Q239" t="str">
        <f t="shared" si="23"/>
        <v/>
      </c>
      <c r="R239" t="str">
        <f t="shared" si="24"/>
        <v/>
      </c>
      <c r="S239" t="str">
        <f t="shared" si="25"/>
        <v/>
      </c>
      <c r="T239" t="str">
        <f t="shared" si="26"/>
        <v/>
      </c>
      <c r="U239" t="str">
        <f t="shared" si="27"/>
        <v/>
      </c>
    </row>
    <row r="240" spans="3:21" x14ac:dyDescent="0.2">
      <c r="C240" s="3" t="s">
        <v>250</v>
      </c>
      <c r="D240" s="8">
        <v>5370</v>
      </c>
      <c r="E240" s="3" t="str">
        <f t="shared" si="28"/>
        <v>Mesinge</v>
      </c>
      <c r="F240" s="4" t="s">
        <v>14</v>
      </c>
      <c r="G240" s="4" t="s">
        <v>14</v>
      </c>
      <c r="H240" s="4" t="s">
        <v>14</v>
      </c>
      <c r="I240" s="4" t="s">
        <v>14</v>
      </c>
      <c r="J240" s="4" t="s">
        <v>14</v>
      </c>
      <c r="K240" s="4" t="s">
        <v>14</v>
      </c>
      <c r="L240" s="5">
        <v>5463</v>
      </c>
      <c r="M240" s="4" t="s">
        <v>14</v>
      </c>
      <c r="N240" s="4" t="s">
        <v>14</v>
      </c>
      <c r="P240" t="str">
        <f t="shared" si="22"/>
        <v/>
      </c>
      <c r="Q240" t="str">
        <f t="shared" si="23"/>
        <v/>
      </c>
      <c r="R240" t="str">
        <f t="shared" si="24"/>
        <v/>
      </c>
      <c r="S240" t="str">
        <f t="shared" si="25"/>
        <v/>
      </c>
      <c r="T240">
        <f t="shared" si="26"/>
        <v>5463</v>
      </c>
      <c r="U240" t="str">
        <f t="shared" si="27"/>
        <v>2019K1</v>
      </c>
    </row>
    <row r="241" spans="3:21" x14ac:dyDescent="0.2">
      <c r="C241" s="3" t="s">
        <v>251</v>
      </c>
      <c r="D241" s="8">
        <v>5380</v>
      </c>
      <c r="E241" s="3" t="str">
        <f t="shared" si="28"/>
        <v>Dalby</v>
      </c>
      <c r="F241" s="4" t="s">
        <v>14</v>
      </c>
      <c r="G241" s="4" t="s">
        <v>14</v>
      </c>
      <c r="H241" s="4" t="s">
        <v>14</v>
      </c>
      <c r="I241" s="4" t="s">
        <v>14</v>
      </c>
      <c r="J241" s="4" t="s">
        <v>14</v>
      </c>
      <c r="K241" s="4" t="s">
        <v>14</v>
      </c>
      <c r="L241" s="4" t="s">
        <v>14</v>
      </c>
      <c r="M241" s="4" t="s">
        <v>14</v>
      </c>
      <c r="N241" s="4" t="s">
        <v>14</v>
      </c>
      <c r="P241" t="str">
        <f t="shared" si="22"/>
        <v/>
      </c>
      <c r="Q241" t="str">
        <f t="shared" si="23"/>
        <v/>
      </c>
      <c r="R241" t="str">
        <f t="shared" si="24"/>
        <v/>
      </c>
      <c r="S241" t="str">
        <f t="shared" si="25"/>
        <v/>
      </c>
      <c r="T241" t="str">
        <f t="shared" si="26"/>
        <v/>
      </c>
      <c r="U241" t="str">
        <f t="shared" si="27"/>
        <v/>
      </c>
    </row>
    <row r="242" spans="3:21" x14ac:dyDescent="0.2">
      <c r="C242" s="3" t="s">
        <v>252</v>
      </c>
      <c r="D242" s="8">
        <v>5390</v>
      </c>
      <c r="E242" s="3" t="str">
        <f t="shared" si="28"/>
        <v>Martofte</v>
      </c>
      <c r="F242" s="4" t="s">
        <v>14</v>
      </c>
      <c r="G242" s="4" t="s">
        <v>14</v>
      </c>
      <c r="H242" s="4" t="s">
        <v>14</v>
      </c>
      <c r="I242" s="4" t="s">
        <v>14</v>
      </c>
      <c r="J242" s="4" t="s">
        <v>14</v>
      </c>
      <c r="K242" s="4" t="s">
        <v>14</v>
      </c>
      <c r="L242" s="4" t="s">
        <v>14</v>
      </c>
      <c r="M242" s="4" t="s">
        <v>14</v>
      </c>
      <c r="N242" s="4" t="s">
        <v>14</v>
      </c>
      <c r="P242" t="str">
        <f t="shared" si="22"/>
        <v/>
      </c>
      <c r="Q242" t="str">
        <f t="shared" si="23"/>
        <v/>
      </c>
      <c r="R242" t="str">
        <f t="shared" si="24"/>
        <v/>
      </c>
      <c r="S242" t="str">
        <f t="shared" si="25"/>
        <v/>
      </c>
      <c r="T242" t="str">
        <f t="shared" si="26"/>
        <v/>
      </c>
      <c r="U242" t="str">
        <f t="shared" si="27"/>
        <v/>
      </c>
    </row>
    <row r="243" spans="3:21" x14ac:dyDescent="0.2">
      <c r="C243" s="3" t="s">
        <v>253</v>
      </c>
      <c r="D243" s="8">
        <v>5400</v>
      </c>
      <c r="E243" s="3" t="str">
        <f t="shared" si="28"/>
        <v>Bogense</v>
      </c>
      <c r="F243" s="5">
        <v>10034</v>
      </c>
      <c r="G243" s="5">
        <v>6600</v>
      </c>
      <c r="H243" s="5">
        <v>8223</v>
      </c>
      <c r="I243" s="5">
        <v>6290</v>
      </c>
      <c r="J243" s="5">
        <v>7757</v>
      </c>
      <c r="K243" s="5">
        <v>8699</v>
      </c>
      <c r="L243" s="5">
        <v>7785</v>
      </c>
      <c r="M243" s="5">
        <v>6588</v>
      </c>
      <c r="N243" s="5">
        <v>8195</v>
      </c>
      <c r="P243">
        <f t="shared" si="22"/>
        <v>6600</v>
      </c>
      <c r="Q243" t="str">
        <f t="shared" si="23"/>
        <v>2011K3</v>
      </c>
      <c r="R243">
        <f t="shared" si="24"/>
        <v>7757</v>
      </c>
      <c r="S243" t="str">
        <f t="shared" si="25"/>
        <v>2015K2</v>
      </c>
      <c r="T243">
        <f t="shared" si="26"/>
        <v>6588</v>
      </c>
      <c r="U243" t="str">
        <f t="shared" si="27"/>
        <v>2019K2</v>
      </c>
    </row>
    <row r="244" spans="3:21" x14ac:dyDescent="0.2">
      <c r="C244" s="3" t="s">
        <v>254</v>
      </c>
      <c r="D244" s="8">
        <v>5450</v>
      </c>
      <c r="E244" s="3" t="str">
        <f t="shared" si="28"/>
        <v>Otterup</v>
      </c>
      <c r="F244" s="5">
        <v>8387</v>
      </c>
      <c r="G244" s="5">
        <v>7506</v>
      </c>
      <c r="H244" s="5">
        <v>8102</v>
      </c>
      <c r="I244" s="5">
        <v>6279</v>
      </c>
      <c r="J244" s="5">
        <v>6827</v>
      </c>
      <c r="K244" s="5">
        <v>8466</v>
      </c>
      <c r="L244" s="5">
        <v>7007</v>
      </c>
      <c r="M244" s="5">
        <v>8243</v>
      </c>
      <c r="N244" s="5">
        <v>7394</v>
      </c>
      <c r="P244">
        <f t="shared" si="22"/>
        <v>7506</v>
      </c>
      <c r="Q244" t="str">
        <f t="shared" si="23"/>
        <v>2011K3</v>
      </c>
      <c r="R244">
        <f t="shared" si="24"/>
        <v>6827</v>
      </c>
      <c r="S244" t="str">
        <f t="shared" si="25"/>
        <v>2015K2</v>
      </c>
      <c r="T244">
        <f t="shared" si="26"/>
        <v>8243</v>
      </c>
      <c r="U244" t="str">
        <f t="shared" si="27"/>
        <v>2019K2</v>
      </c>
    </row>
    <row r="245" spans="3:21" x14ac:dyDescent="0.2">
      <c r="C245" s="3" t="s">
        <v>255</v>
      </c>
      <c r="D245" s="8">
        <v>5462</v>
      </c>
      <c r="E245" s="3" t="str">
        <f t="shared" si="28"/>
        <v>Morud</v>
      </c>
      <c r="F245" s="4" t="s">
        <v>14</v>
      </c>
      <c r="G245" s="5">
        <v>10947</v>
      </c>
      <c r="H245" s="4" t="s">
        <v>14</v>
      </c>
      <c r="I245" s="4" t="s">
        <v>14</v>
      </c>
      <c r="J245" s="4" t="s">
        <v>14</v>
      </c>
      <c r="K245" s="4" t="s">
        <v>14</v>
      </c>
      <c r="L245" s="5">
        <v>9438</v>
      </c>
      <c r="M245" s="5">
        <v>10575</v>
      </c>
      <c r="N245" s="4" t="s">
        <v>14</v>
      </c>
      <c r="P245">
        <f t="shared" si="22"/>
        <v>10947</v>
      </c>
      <c r="Q245" t="str">
        <f t="shared" si="23"/>
        <v>2011K3</v>
      </c>
      <c r="R245" t="str">
        <f t="shared" si="24"/>
        <v/>
      </c>
      <c r="S245" t="str">
        <f t="shared" si="25"/>
        <v/>
      </c>
      <c r="T245">
        <f t="shared" si="26"/>
        <v>10575</v>
      </c>
      <c r="U245" t="str">
        <f t="shared" si="27"/>
        <v>2019K2</v>
      </c>
    </row>
    <row r="246" spans="3:21" x14ac:dyDescent="0.2">
      <c r="C246" s="3" t="s">
        <v>256</v>
      </c>
      <c r="D246" s="8">
        <v>5463</v>
      </c>
      <c r="E246" s="3" t="str">
        <f t="shared" si="28"/>
        <v>Harndrup</v>
      </c>
      <c r="F246" s="4" t="s">
        <v>14</v>
      </c>
      <c r="G246" s="4" t="s">
        <v>14</v>
      </c>
      <c r="H246" s="4" t="s">
        <v>14</v>
      </c>
      <c r="I246" s="5">
        <v>4445</v>
      </c>
      <c r="J246" s="4" t="s">
        <v>14</v>
      </c>
      <c r="K246" s="4" t="s">
        <v>14</v>
      </c>
      <c r="L246" s="4" t="s">
        <v>14</v>
      </c>
      <c r="M246" s="4" t="s">
        <v>14</v>
      </c>
      <c r="N246" s="4" t="s">
        <v>14</v>
      </c>
      <c r="P246" t="str">
        <f t="shared" si="22"/>
        <v/>
      </c>
      <c r="Q246" t="str">
        <f t="shared" si="23"/>
        <v/>
      </c>
      <c r="R246">
        <f t="shared" si="24"/>
        <v>4445</v>
      </c>
      <c r="S246" t="str">
        <f t="shared" si="25"/>
        <v>2015K1</v>
      </c>
      <c r="T246" t="str">
        <f t="shared" si="26"/>
        <v/>
      </c>
      <c r="U246" t="str">
        <f t="shared" si="27"/>
        <v/>
      </c>
    </row>
    <row r="247" spans="3:21" x14ac:dyDescent="0.2">
      <c r="C247" s="3" t="s">
        <v>257</v>
      </c>
      <c r="D247" s="8">
        <v>5464</v>
      </c>
      <c r="E247" s="3" t="str">
        <f t="shared" si="28"/>
        <v>Brenderup Fyn</v>
      </c>
      <c r="F247" s="4" t="s">
        <v>14</v>
      </c>
      <c r="G247" s="5">
        <v>7334</v>
      </c>
      <c r="H247" s="5">
        <v>5382</v>
      </c>
      <c r="I247" s="4" t="s">
        <v>14</v>
      </c>
      <c r="J247" s="4" t="s">
        <v>14</v>
      </c>
      <c r="K247" s="4" t="s">
        <v>14</v>
      </c>
      <c r="L247" s="5">
        <v>6018</v>
      </c>
      <c r="M247" s="4" t="s">
        <v>14</v>
      </c>
      <c r="N247" s="4" t="s">
        <v>14</v>
      </c>
      <c r="P247">
        <f t="shared" si="22"/>
        <v>7334</v>
      </c>
      <c r="Q247" t="str">
        <f t="shared" si="23"/>
        <v>2011K3</v>
      </c>
      <c r="R247" t="str">
        <f t="shared" si="24"/>
        <v/>
      </c>
      <c r="S247" t="str">
        <f t="shared" si="25"/>
        <v/>
      </c>
      <c r="T247">
        <f t="shared" si="26"/>
        <v>6018</v>
      </c>
      <c r="U247" t="str">
        <f t="shared" si="27"/>
        <v>2019K1</v>
      </c>
    </row>
    <row r="248" spans="3:21" x14ac:dyDescent="0.2">
      <c r="C248" s="3" t="s">
        <v>258</v>
      </c>
      <c r="D248" s="8">
        <v>5466</v>
      </c>
      <c r="E248" s="3" t="str">
        <f t="shared" si="28"/>
        <v>Asperup</v>
      </c>
      <c r="F248" s="4" t="s">
        <v>14</v>
      </c>
      <c r="G248" s="4" t="s">
        <v>14</v>
      </c>
      <c r="H248" s="4" t="s">
        <v>14</v>
      </c>
      <c r="I248" s="5">
        <v>9462</v>
      </c>
      <c r="J248" s="4" t="s">
        <v>14</v>
      </c>
      <c r="K248" s="5">
        <v>7195</v>
      </c>
      <c r="L248" s="4" t="s">
        <v>14</v>
      </c>
      <c r="M248" s="5">
        <v>10520</v>
      </c>
      <c r="N248" s="4" t="s">
        <v>14</v>
      </c>
      <c r="P248" t="str">
        <f t="shared" si="22"/>
        <v/>
      </c>
      <c r="Q248" t="str">
        <f t="shared" si="23"/>
        <v/>
      </c>
      <c r="R248">
        <f t="shared" si="24"/>
        <v>9462</v>
      </c>
      <c r="S248" t="str">
        <f t="shared" si="25"/>
        <v>2015K1</v>
      </c>
      <c r="T248">
        <f t="shared" si="26"/>
        <v>10520</v>
      </c>
      <c r="U248" t="str">
        <f t="shared" si="27"/>
        <v>2019K2</v>
      </c>
    </row>
    <row r="249" spans="3:21" x14ac:dyDescent="0.2">
      <c r="C249" s="3" t="s">
        <v>259</v>
      </c>
      <c r="D249" s="8">
        <v>5471</v>
      </c>
      <c r="E249" s="3" t="str">
        <f t="shared" si="28"/>
        <v>Søndersø</v>
      </c>
      <c r="F249" s="5">
        <v>6544</v>
      </c>
      <c r="G249" s="5">
        <v>6603</v>
      </c>
      <c r="H249" s="5">
        <v>8454</v>
      </c>
      <c r="I249" s="5">
        <v>6835</v>
      </c>
      <c r="J249" s="5">
        <v>5703</v>
      </c>
      <c r="K249" s="5">
        <v>6376</v>
      </c>
      <c r="L249" s="5">
        <v>7819</v>
      </c>
      <c r="M249" s="5">
        <v>6252</v>
      </c>
      <c r="N249" s="5">
        <v>8021</v>
      </c>
      <c r="P249">
        <f t="shared" si="22"/>
        <v>6603</v>
      </c>
      <c r="Q249" t="str">
        <f t="shared" si="23"/>
        <v>2011K3</v>
      </c>
      <c r="R249">
        <f t="shared" si="24"/>
        <v>5703</v>
      </c>
      <c r="S249" t="str">
        <f t="shared" si="25"/>
        <v>2015K2</v>
      </c>
      <c r="T249">
        <f t="shared" si="26"/>
        <v>6252</v>
      </c>
      <c r="U249" t="str">
        <f t="shared" si="27"/>
        <v>2019K2</v>
      </c>
    </row>
    <row r="250" spans="3:21" x14ac:dyDescent="0.2">
      <c r="C250" s="3" t="s">
        <v>260</v>
      </c>
      <c r="D250" s="8">
        <v>5474</v>
      </c>
      <c r="E250" s="3" t="str">
        <f t="shared" si="28"/>
        <v>Veflinge</v>
      </c>
      <c r="F250" s="4" t="s">
        <v>14</v>
      </c>
      <c r="G250" s="4" t="s">
        <v>14</v>
      </c>
      <c r="H250" s="4" t="s">
        <v>14</v>
      </c>
      <c r="I250" s="4" t="s">
        <v>14</v>
      </c>
      <c r="J250" s="4" t="s">
        <v>14</v>
      </c>
      <c r="K250" s="4" t="s">
        <v>14</v>
      </c>
      <c r="L250" s="4" t="s">
        <v>14</v>
      </c>
      <c r="M250" s="4" t="s">
        <v>14</v>
      </c>
      <c r="N250" s="4" t="s">
        <v>14</v>
      </c>
      <c r="P250" t="str">
        <f t="shared" si="22"/>
        <v/>
      </c>
      <c r="Q250" t="str">
        <f t="shared" si="23"/>
        <v/>
      </c>
      <c r="R250" t="str">
        <f t="shared" si="24"/>
        <v/>
      </c>
      <c r="S250" t="str">
        <f t="shared" si="25"/>
        <v/>
      </c>
      <c r="T250" t="str">
        <f t="shared" si="26"/>
        <v/>
      </c>
      <c r="U250" t="str">
        <f t="shared" si="27"/>
        <v/>
      </c>
    </row>
    <row r="251" spans="3:21" x14ac:dyDescent="0.2">
      <c r="C251" s="3" t="s">
        <v>261</v>
      </c>
      <c r="D251" s="8">
        <v>5485</v>
      </c>
      <c r="E251" s="3" t="str">
        <f t="shared" si="28"/>
        <v>Skamby</v>
      </c>
      <c r="F251" s="4" t="s">
        <v>14</v>
      </c>
      <c r="G251" s="4" t="s">
        <v>14</v>
      </c>
      <c r="H251" s="4" t="s">
        <v>14</v>
      </c>
      <c r="I251" s="4" t="s">
        <v>14</v>
      </c>
      <c r="J251" s="4" t="s">
        <v>14</v>
      </c>
      <c r="K251" s="4" t="s">
        <v>14</v>
      </c>
      <c r="L251" s="4" t="s">
        <v>14</v>
      </c>
      <c r="M251" s="4" t="s">
        <v>14</v>
      </c>
      <c r="N251" s="4" t="s">
        <v>14</v>
      </c>
      <c r="P251" t="str">
        <f t="shared" si="22"/>
        <v/>
      </c>
      <c r="Q251" t="str">
        <f t="shared" si="23"/>
        <v/>
      </c>
      <c r="R251" t="str">
        <f t="shared" si="24"/>
        <v/>
      </c>
      <c r="S251" t="str">
        <f t="shared" si="25"/>
        <v/>
      </c>
      <c r="T251" t="str">
        <f t="shared" si="26"/>
        <v/>
      </c>
      <c r="U251" t="str">
        <f t="shared" si="27"/>
        <v/>
      </c>
    </row>
    <row r="252" spans="3:21" x14ac:dyDescent="0.2">
      <c r="C252" s="3" t="s">
        <v>262</v>
      </c>
      <c r="D252" s="8">
        <v>5491</v>
      </c>
      <c r="E252" s="3" t="str">
        <f t="shared" si="28"/>
        <v>Blommenslyst</v>
      </c>
      <c r="F252" s="4" t="s">
        <v>14</v>
      </c>
      <c r="G252" s="4" t="s">
        <v>14</v>
      </c>
      <c r="H252" s="5">
        <v>8531</v>
      </c>
      <c r="I252" s="4" t="s">
        <v>14</v>
      </c>
      <c r="J252" s="4" t="s">
        <v>14</v>
      </c>
      <c r="K252" s="4" t="s">
        <v>14</v>
      </c>
      <c r="L252" s="4" t="s">
        <v>14</v>
      </c>
      <c r="M252" s="4" t="s">
        <v>14</v>
      </c>
      <c r="N252" s="4" t="s">
        <v>14</v>
      </c>
      <c r="P252">
        <f t="shared" si="22"/>
        <v>8531</v>
      </c>
      <c r="Q252" t="str">
        <f t="shared" si="23"/>
        <v>2011K4</v>
      </c>
      <c r="R252" t="str">
        <f t="shared" si="24"/>
        <v/>
      </c>
      <c r="S252" t="str">
        <f t="shared" si="25"/>
        <v/>
      </c>
      <c r="T252" t="str">
        <f t="shared" si="26"/>
        <v/>
      </c>
      <c r="U252" t="str">
        <f t="shared" si="27"/>
        <v/>
      </c>
    </row>
    <row r="253" spans="3:21" x14ac:dyDescent="0.2">
      <c r="C253" s="3" t="s">
        <v>263</v>
      </c>
      <c r="D253" s="8">
        <v>5492</v>
      </c>
      <c r="E253" s="3" t="str">
        <f t="shared" si="28"/>
        <v>Vissenbjerg</v>
      </c>
      <c r="F253" s="5">
        <v>7815</v>
      </c>
      <c r="G253" s="5">
        <v>8524</v>
      </c>
      <c r="H253" s="5">
        <v>5767</v>
      </c>
      <c r="I253" s="5">
        <v>7655</v>
      </c>
      <c r="J253" s="5">
        <v>7504</v>
      </c>
      <c r="K253" s="5">
        <v>5994</v>
      </c>
      <c r="L253" s="5">
        <v>9409</v>
      </c>
      <c r="M253" s="5">
        <v>7352</v>
      </c>
      <c r="N253" s="5">
        <v>8918</v>
      </c>
      <c r="P253">
        <f t="shared" si="22"/>
        <v>8524</v>
      </c>
      <c r="Q253" t="str">
        <f t="shared" si="23"/>
        <v>2011K3</v>
      </c>
      <c r="R253">
        <f t="shared" si="24"/>
        <v>7504</v>
      </c>
      <c r="S253" t="str">
        <f t="shared" si="25"/>
        <v>2015K2</v>
      </c>
      <c r="T253">
        <f t="shared" si="26"/>
        <v>7352</v>
      </c>
      <c r="U253" t="str">
        <f t="shared" si="27"/>
        <v>2019K2</v>
      </c>
    </row>
    <row r="254" spans="3:21" x14ac:dyDescent="0.2">
      <c r="C254" s="3" t="s">
        <v>264</v>
      </c>
      <c r="D254" s="8">
        <v>5500</v>
      </c>
      <c r="E254" s="3" t="str">
        <f t="shared" si="28"/>
        <v>Middelfart</v>
      </c>
      <c r="F254" s="5">
        <v>12315</v>
      </c>
      <c r="G254" s="5">
        <v>12704</v>
      </c>
      <c r="H254" s="5">
        <v>12481</v>
      </c>
      <c r="I254" s="5">
        <v>11277</v>
      </c>
      <c r="J254" s="5">
        <v>12949</v>
      </c>
      <c r="K254" s="5">
        <v>13349</v>
      </c>
      <c r="L254" s="5">
        <v>13547</v>
      </c>
      <c r="M254" s="5">
        <v>13679</v>
      </c>
      <c r="N254" s="5">
        <v>12639</v>
      </c>
      <c r="P254">
        <f t="shared" si="22"/>
        <v>12704</v>
      </c>
      <c r="Q254" t="str">
        <f t="shared" si="23"/>
        <v>2011K3</v>
      </c>
      <c r="R254">
        <f t="shared" si="24"/>
        <v>12949</v>
      </c>
      <c r="S254" t="str">
        <f t="shared" si="25"/>
        <v>2015K2</v>
      </c>
      <c r="T254">
        <f t="shared" si="26"/>
        <v>13679</v>
      </c>
      <c r="U254" t="str">
        <f t="shared" si="27"/>
        <v>2019K2</v>
      </c>
    </row>
    <row r="255" spans="3:21" x14ac:dyDescent="0.2">
      <c r="C255" s="3" t="s">
        <v>265</v>
      </c>
      <c r="D255" s="8">
        <v>5540</v>
      </c>
      <c r="E255" s="3" t="str">
        <f t="shared" si="28"/>
        <v>Ullerslev</v>
      </c>
      <c r="F255" s="4" t="s">
        <v>14</v>
      </c>
      <c r="G255" s="5">
        <v>6878</v>
      </c>
      <c r="H255" s="5">
        <v>7896</v>
      </c>
      <c r="I255" s="5">
        <v>6574</v>
      </c>
      <c r="J255" s="5">
        <v>6059</v>
      </c>
      <c r="K255" s="5">
        <v>6260</v>
      </c>
      <c r="L255" s="5">
        <v>6157</v>
      </c>
      <c r="M255" s="5">
        <v>7969</v>
      </c>
      <c r="N255" s="5">
        <v>7722</v>
      </c>
      <c r="P255">
        <f t="shared" si="22"/>
        <v>6878</v>
      </c>
      <c r="Q255" t="str">
        <f t="shared" si="23"/>
        <v>2011K3</v>
      </c>
      <c r="R255">
        <f t="shared" si="24"/>
        <v>6059</v>
      </c>
      <c r="S255" t="str">
        <f t="shared" si="25"/>
        <v>2015K2</v>
      </c>
      <c r="T255">
        <f t="shared" si="26"/>
        <v>7969</v>
      </c>
      <c r="U255" t="str">
        <f t="shared" si="27"/>
        <v>2019K2</v>
      </c>
    </row>
    <row r="256" spans="3:21" x14ac:dyDescent="0.2">
      <c r="C256" s="3" t="s">
        <v>266</v>
      </c>
      <c r="D256" s="8">
        <v>5550</v>
      </c>
      <c r="E256" s="3" t="str">
        <f t="shared" si="28"/>
        <v>Langeskov</v>
      </c>
      <c r="F256" s="5">
        <v>8838</v>
      </c>
      <c r="G256" s="5">
        <v>9801</v>
      </c>
      <c r="H256" s="5">
        <v>8086</v>
      </c>
      <c r="I256" s="5">
        <v>8653</v>
      </c>
      <c r="J256" s="5">
        <v>8718</v>
      </c>
      <c r="K256" s="5">
        <v>8154</v>
      </c>
      <c r="L256" s="5">
        <v>11075</v>
      </c>
      <c r="M256" s="5">
        <v>10436</v>
      </c>
      <c r="N256" s="5">
        <v>9591</v>
      </c>
      <c r="P256">
        <f t="shared" si="22"/>
        <v>9801</v>
      </c>
      <c r="Q256" t="str">
        <f t="shared" si="23"/>
        <v>2011K3</v>
      </c>
      <c r="R256">
        <f t="shared" si="24"/>
        <v>8718</v>
      </c>
      <c r="S256" t="str">
        <f t="shared" si="25"/>
        <v>2015K2</v>
      </c>
      <c r="T256">
        <f t="shared" si="26"/>
        <v>10436</v>
      </c>
      <c r="U256" t="str">
        <f t="shared" si="27"/>
        <v>2019K2</v>
      </c>
    </row>
    <row r="257" spans="3:21" x14ac:dyDescent="0.2">
      <c r="C257" s="3" t="s">
        <v>267</v>
      </c>
      <c r="D257" s="8">
        <v>5560</v>
      </c>
      <c r="E257" s="3" t="str">
        <f t="shared" si="28"/>
        <v>Aarup</v>
      </c>
      <c r="F257" s="5">
        <v>7293</v>
      </c>
      <c r="G257" s="5">
        <v>7706</v>
      </c>
      <c r="H257" s="5">
        <v>5694</v>
      </c>
      <c r="I257" s="5">
        <v>7668</v>
      </c>
      <c r="J257" s="5">
        <v>7240</v>
      </c>
      <c r="K257" s="5">
        <v>7003</v>
      </c>
      <c r="L257" s="5">
        <v>7747</v>
      </c>
      <c r="M257" s="5">
        <v>6886</v>
      </c>
      <c r="N257" s="5">
        <v>8917</v>
      </c>
      <c r="P257">
        <f t="shared" si="22"/>
        <v>7706</v>
      </c>
      <c r="Q257" t="str">
        <f t="shared" si="23"/>
        <v>2011K3</v>
      </c>
      <c r="R257">
        <f t="shared" si="24"/>
        <v>7240</v>
      </c>
      <c r="S257" t="str">
        <f t="shared" si="25"/>
        <v>2015K2</v>
      </c>
      <c r="T257">
        <f t="shared" si="26"/>
        <v>6886</v>
      </c>
      <c r="U257" t="str">
        <f t="shared" si="27"/>
        <v>2019K2</v>
      </c>
    </row>
    <row r="258" spans="3:21" x14ac:dyDescent="0.2">
      <c r="C258" s="3" t="s">
        <v>268</v>
      </c>
      <c r="D258" s="8">
        <v>5580</v>
      </c>
      <c r="E258" s="3" t="str">
        <f t="shared" si="28"/>
        <v>Nørre Aaby</v>
      </c>
      <c r="F258" s="5">
        <v>7980</v>
      </c>
      <c r="G258" s="4" t="s">
        <v>14</v>
      </c>
      <c r="H258" s="5">
        <v>7509</v>
      </c>
      <c r="I258" s="5">
        <v>8930</v>
      </c>
      <c r="J258" s="5">
        <v>9364</v>
      </c>
      <c r="K258" s="5">
        <v>7855</v>
      </c>
      <c r="L258" s="5">
        <v>9970</v>
      </c>
      <c r="M258" s="5">
        <v>11341</v>
      </c>
      <c r="N258" s="5">
        <v>7927</v>
      </c>
      <c r="P258">
        <f t="shared" si="22"/>
        <v>7980</v>
      </c>
      <c r="Q258" t="str">
        <f t="shared" si="23"/>
        <v>2011K2</v>
      </c>
      <c r="R258">
        <f t="shared" si="24"/>
        <v>9364</v>
      </c>
      <c r="S258" t="str">
        <f t="shared" si="25"/>
        <v>2015K2</v>
      </c>
      <c r="T258">
        <f t="shared" si="26"/>
        <v>11341</v>
      </c>
      <c r="U258" t="str">
        <f t="shared" si="27"/>
        <v>2019K2</v>
      </c>
    </row>
    <row r="259" spans="3:21" x14ac:dyDescent="0.2">
      <c r="C259" s="3" t="s">
        <v>269</v>
      </c>
      <c r="D259" s="8">
        <v>5591</v>
      </c>
      <c r="E259" s="3" t="str">
        <f t="shared" si="28"/>
        <v>Gelsted</v>
      </c>
      <c r="F259" s="5">
        <v>5843</v>
      </c>
      <c r="G259" s="4" t="s">
        <v>14</v>
      </c>
      <c r="H259" s="4" t="s">
        <v>14</v>
      </c>
      <c r="I259" s="4" t="s">
        <v>14</v>
      </c>
      <c r="J259" s="4" t="s">
        <v>14</v>
      </c>
      <c r="K259" s="5">
        <v>5431</v>
      </c>
      <c r="L259" s="5">
        <v>5416</v>
      </c>
      <c r="M259" s="5">
        <v>5163</v>
      </c>
      <c r="N259" s="5">
        <v>6289</v>
      </c>
      <c r="P259">
        <f t="shared" si="22"/>
        <v>5843</v>
      </c>
      <c r="Q259" t="str">
        <f t="shared" si="23"/>
        <v>2011K2</v>
      </c>
      <c r="R259">
        <f t="shared" si="24"/>
        <v>5431</v>
      </c>
      <c r="S259" t="str">
        <f t="shared" si="25"/>
        <v>2015K3</v>
      </c>
      <c r="T259">
        <f t="shared" si="26"/>
        <v>5163</v>
      </c>
      <c r="U259" t="str">
        <f t="shared" si="27"/>
        <v>2019K2</v>
      </c>
    </row>
    <row r="260" spans="3:21" x14ac:dyDescent="0.2">
      <c r="C260" s="3" t="s">
        <v>270</v>
      </c>
      <c r="D260" s="8">
        <v>5592</v>
      </c>
      <c r="E260" s="3" t="str">
        <f t="shared" si="28"/>
        <v>Ejby</v>
      </c>
      <c r="F260" s="5">
        <v>6399</v>
      </c>
      <c r="G260" s="4" t="s">
        <v>14</v>
      </c>
      <c r="H260" s="5">
        <v>7724</v>
      </c>
      <c r="I260" s="4" t="s">
        <v>14</v>
      </c>
      <c r="J260" s="5">
        <v>3394</v>
      </c>
      <c r="K260" s="5">
        <v>4928</v>
      </c>
      <c r="L260" s="5">
        <v>5707</v>
      </c>
      <c r="M260" s="5">
        <v>7517</v>
      </c>
      <c r="N260" s="5">
        <v>6773</v>
      </c>
      <c r="P260">
        <f t="shared" si="22"/>
        <v>6399</v>
      </c>
      <c r="Q260" t="str">
        <f t="shared" si="23"/>
        <v>2011K2</v>
      </c>
      <c r="R260">
        <f t="shared" si="24"/>
        <v>3394</v>
      </c>
      <c r="S260" t="str">
        <f t="shared" si="25"/>
        <v>2015K2</v>
      </c>
      <c r="T260">
        <f t="shared" si="26"/>
        <v>7517</v>
      </c>
      <c r="U260" t="str">
        <f t="shared" si="27"/>
        <v>2019K2</v>
      </c>
    </row>
    <row r="261" spans="3:21" x14ac:dyDescent="0.2">
      <c r="C261" s="3" t="s">
        <v>271</v>
      </c>
      <c r="D261" s="8">
        <v>5600</v>
      </c>
      <c r="E261" s="3" t="str">
        <f t="shared" si="28"/>
        <v>Faaborg</v>
      </c>
      <c r="F261" s="5">
        <v>7749</v>
      </c>
      <c r="G261" s="5">
        <v>6051</v>
      </c>
      <c r="H261" s="5">
        <v>6478</v>
      </c>
      <c r="I261" s="5">
        <v>7006</v>
      </c>
      <c r="J261" s="5">
        <v>5628</v>
      </c>
      <c r="K261" s="5">
        <v>7008</v>
      </c>
      <c r="L261" s="5">
        <v>6195</v>
      </c>
      <c r="M261" s="5">
        <v>7288</v>
      </c>
      <c r="N261" s="5">
        <v>7361</v>
      </c>
      <c r="P261">
        <f t="shared" ref="P261:P324" si="29">IF(IF(G261="..",IF(F261="..",IF(H261="..","",H261),F261),G261)=0,"",IF(G261="..",IF(F261="..",IF(H261="..","",H261),F261),G261))</f>
        <v>6051</v>
      </c>
      <c r="Q261" t="str">
        <f t="shared" ref="Q261:Q324" si="30">IF(G261="..",IF(F261="..",IF(H261="..","",$H$3),$F$3),$G$3)</f>
        <v>2011K3</v>
      </c>
      <c r="R261">
        <f t="shared" ref="R261:R324" si="31">IF(IF(J261="..",IF(I261="..",IF(K261="..","",K261),I261),J261)=0,"",IF(J261="..",IF(I261="..",IF(K261="..","",K261),I261),J261))</f>
        <v>5628</v>
      </c>
      <c r="S261" t="str">
        <f t="shared" ref="S261:S324" si="32">IF(J261="..",IF(I261="..",IF(K261="..","",$K$3),$I$3),$J$3)</f>
        <v>2015K2</v>
      </c>
      <c r="T261">
        <f t="shared" ref="T261:T324" si="33">IF(IF(M261="..",IF(L261="..",IF(N261="..","",N261),L261),M261)=0,"",IF(M261="..",IF(L261="..",IF(N261="..","",N261),L261),M261))</f>
        <v>7288</v>
      </c>
      <c r="U261" t="str">
        <f t="shared" ref="U261:U324" si="34">IF(M261="..",IF(L261="..",IF(N261="..","",$N$3),$L$3),$M$3)</f>
        <v>2019K2</v>
      </c>
    </row>
    <row r="262" spans="3:21" x14ac:dyDescent="0.2">
      <c r="C262" s="3" t="s">
        <v>272</v>
      </c>
      <c r="D262" s="8">
        <v>5601</v>
      </c>
      <c r="E262" s="3" t="str">
        <f t="shared" si="28"/>
        <v>Lyø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P262" t="str">
        <f t="shared" si="29"/>
        <v/>
      </c>
      <c r="Q262" t="str">
        <f t="shared" si="30"/>
        <v>2011K3</v>
      </c>
      <c r="R262" t="str">
        <f t="shared" si="31"/>
        <v/>
      </c>
      <c r="S262" t="str">
        <f t="shared" si="32"/>
        <v>2015K2</v>
      </c>
      <c r="T262" t="str">
        <f t="shared" si="33"/>
        <v/>
      </c>
      <c r="U262" t="str">
        <f t="shared" si="34"/>
        <v>2019K2</v>
      </c>
    </row>
    <row r="263" spans="3:21" x14ac:dyDescent="0.2">
      <c r="C263" s="3" t="s">
        <v>273</v>
      </c>
      <c r="D263" s="8">
        <v>5602</v>
      </c>
      <c r="E263" s="3" t="str">
        <f t="shared" si="28"/>
        <v>Avernakø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P263" t="str">
        <f t="shared" si="29"/>
        <v/>
      </c>
      <c r="Q263" t="str">
        <f t="shared" si="30"/>
        <v>2011K3</v>
      </c>
      <c r="R263" t="str">
        <f t="shared" si="31"/>
        <v/>
      </c>
      <c r="S263" t="str">
        <f t="shared" si="32"/>
        <v>2015K2</v>
      </c>
      <c r="T263" t="str">
        <f t="shared" si="33"/>
        <v/>
      </c>
      <c r="U263" t="str">
        <f t="shared" si="34"/>
        <v>2019K2</v>
      </c>
    </row>
    <row r="264" spans="3:21" x14ac:dyDescent="0.2">
      <c r="C264" s="3" t="s">
        <v>274</v>
      </c>
      <c r="D264" s="8">
        <v>5610</v>
      </c>
      <c r="E264" s="3" t="str">
        <f t="shared" ref="E264:E327" si="35">MID(C264,6,1000)</f>
        <v>Assens</v>
      </c>
      <c r="F264" s="5">
        <v>8984</v>
      </c>
      <c r="G264" s="5">
        <v>9283</v>
      </c>
      <c r="H264" s="5">
        <v>8540</v>
      </c>
      <c r="I264" s="5">
        <v>6904</v>
      </c>
      <c r="J264" s="5">
        <v>7826</v>
      </c>
      <c r="K264" s="5">
        <v>7498</v>
      </c>
      <c r="L264" s="5">
        <v>6927</v>
      </c>
      <c r="M264" s="5">
        <v>7184</v>
      </c>
      <c r="N264" s="5">
        <v>5884</v>
      </c>
      <c r="P264">
        <f t="shared" si="29"/>
        <v>9283</v>
      </c>
      <c r="Q264" t="str">
        <f t="shared" si="30"/>
        <v>2011K3</v>
      </c>
      <c r="R264">
        <f t="shared" si="31"/>
        <v>7826</v>
      </c>
      <c r="S264" t="str">
        <f t="shared" si="32"/>
        <v>2015K2</v>
      </c>
      <c r="T264">
        <f t="shared" si="33"/>
        <v>7184</v>
      </c>
      <c r="U264" t="str">
        <f t="shared" si="34"/>
        <v>2019K2</v>
      </c>
    </row>
    <row r="265" spans="3:21" x14ac:dyDescent="0.2">
      <c r="C265" s="3" t="s">
        <v>275</v>
      </c>
      <c r="D265" s="8">
        <v>5620</v>
      </c>
      <c r="E265" s="3" t="str">
        <f t="shared" si="35"/>
        <v>Glamsbjerg</v>
      </c>
      <c r="F265" s="5">
        <v>7426</v>
      </c>
      <c r="G265" s="5">
        <v>5800</v>
      </c>
      <c r="H265" s="5">
        <v>10853</v>
      </c>
      <c r="I265" s="5">
        <v>5418</v>
      </c>
      <c r="J265" s="5">
        <v>7945</v>
      </c>
      <c r="K265" s="5">
        <v>5786</v>
      </c>
      <c r="L265" s="5">
        <v>5705</v>
      </c>
      <c r="M265" s="5">
        <v>6789</v>
      </c>
      <c r="N265" s="5">
        <v>6551</v>
      </c>
      <c r="P265">
        <f t="shared" si="29"/>
        <v>5800</v>
      </c>
      <c r="Q265" t="str">
        <f t="shared" si="30"/>
        <v>2011K3</v>
      </c>
      <c r="R265">
        <f t="shared" si="31"/>
        <v>7945</v>
      </c>
      <c r="S265" t="str">
        <f t="shared" si="32"/>
        <v>2015K2</v>
      </c>
      <c r="T265">
        <f t="shared" si="33"/>
        <v>6789</v>
      </c>
      <c r="U265" t="str">
        <f t="shared" si="34"/>
        <v>2019K2</v>
      </c>
    </row>
    <row r="266" spans="3:21" x14ac:dyDescent="0.2">
      <c r="C266" s="3" t="s">
        <v>276</v>
      </c>
      <c r="D266" s="8">
        <v>5631</v>
      </c>
      <c r="E266" s="3" t="str">
        <f t="shared" si="35"/>
        <v>Ebberup</v>
      </c>
      <c r="F266" s="4" t="s">
        <v>14</v>
      </c>
      <c r="G266" s="4" t="s">
        <v>14</v>
      </c>
      <c r="H266" s="4" t="s">
        <v>14</v>
      </c>
      <c r="I266" s="4" t="s">
        <v>14</v>
      </c>
      <c r="J266" s="4" t="s">
        <v>14</v>
      </c>
      <c r="K266" s="4" t="s">
        <v>14</v>
      </c>
      <c r="L266" s="4" t="s">
        <v>14</v>
      </c>
      <c r="M266" s="4" t="s">
        <v>14</v>
      </c>
      <c r="N266" s="4" t="s">
        <v>14</v>
      </c>
      <c r="P266" t="str">
        <f t="shared" si="29"/>
        <v/>
      </c>
      <c r="Q266" t="str">
        <f t="shared" si="30"/>
        <v/>
      </c>
      <c r="R266" t="str">
        <f t="shared" si="31"/>
        <v/>
      </c>
      <c r="S266" t="str">
        <f t="shared" si="32"/>
        <v/>
      </c>
      <c r="T266" t="str">
        <f t="shared" si="33"/>
        <v/>
      </c>
      <c r="U266" t="str">
        <f t="shared" si="34"/>
        <v/>
      </c>
    </row>
    <row r="267" spans="3:21" x14ac:dyDescent="0.2">
      <c r="C267" s="3" t="s">
        <v>277</v>
      </c>
      <c r="D267" s="8">
        <v>5642</v>
      </c>
      <c r="E267" s="3" t="str">
        <f t="shared" si="35"/>
        <v>Millinge</v>
      </c>
      <c r="F267" s="4" t="s">
        <v>14</v>
      </c>
      <c r="G267" s="4" t="s">
        <v>14</v>
      </c>
      <c r="H267" s="4" t="s">
        <v>14</v>
      </c>
      <c r="I267" s="4" t="s">
        <v>14</v>
      </c>
      <c r="J267" s="4" t="s">
        <v>14</v>
      </c>
      <c r="K267" s="4" t="s">
        <v>14</v>
      </c>
      <c r="L267" s="4" t="s">
        <v>14</v>
      </c>
      <c r="M267" s="4" t="s">
        <v>14</v>
      </c>
      <c r="N267" s="4" t="s">
        <v>14</v>
      </c>
      <c r="P267" t="str">
        <f t="shared" si="29"/>
        <v/>
      </c>
      <c r="Q267" t="str">
        <f t="shared" si="30"/>
        <v/>
      </c>
      <c r="R267" t="str">
        <f t="shared" si="31"/>
        <v/>
      </c>
      <c r="S267" t="str">
        <f t="shared" si="32"/>
        <v/>
      </c>
      <c r="T267" t="str">
        <f t="shared" si="33"/>
        <v/>
      </c>
      <c r="U267" t="str">
        <f t="shared" si="34"/>
        <v/>
      </c>
    </row>
    <row r="268" spans="3:21" x14ac:dyDescent="0.2">
      <c r="C268" s="3" t="s">
        <v>278</v>
      </c>
      <c r="D268" s="8">
        <v>5672</v>
      </c>
      <c r="E268" s="3" t="str">
        <f t="shared" si="35"/>
        <v>Broby</v>
      </c>
      <c r="F268" s="5">
        <v>6292</v>
      </c>
      <c r="G268" s="5">
        <v>5672</v>
      </c>
      <c r="H268" s="5">
        <v>5577</v>
      </c>
      <c r="I268" s="5">
        <v>6008</v>
      </c>
      <c r="J268" s="5">
        <v>5586</v>
      </c>
      <c r="K268" s="5">
        <v>5719</v>
      </c>
      <c r="L268" s="5">
        <v>4911</v>
      </c>
      <c r="M268" s="5">
        <v>6795</v>
      </c>
      <c r="N268" s="5">
        <v>5980</v>
      </c>
      <c r="P268">
        <f t="shared" si="29"/>
        <v>5672</v>
      </c>
      <c r="Q268" t="str">
        <f t="shared" si="30"/>
        <v>2011K3</v>
      </c>
      <c r="R268">
        <f t="shared" si="31"/>
        <v>5586</v>
      </c>
      <c r="S268" t="str">
        <f t="shared" si="32"/>
        <v>2015K2</v>
      </c>
      <c r="T268">
        <f t="shared" si="33"/>
        <v>6795</v>
      </c>
      <c r="U268" t="str">
        <f t="shared" si="34"/>
        <v>2019K2</v>
      </c>
    </row>
    <row r="269" spans="3:21" x14ac:dyDescent="0.2">
      <c r="C269" s="3" t="s">
        <v>279</v>
      </c>
      <c r="D269" s="8">
        <v>5683</v>
      </c>
      <c r="E269" s="3" t="str">
        <f t="shared" si="35"/>
        <v>Haarby</v>
      </c>
      <c r="F269" s="5">
        <v>8624</v>
      </c>
      <c r="G269" s="5">
        <v>6082</v>
      </c>
      <c r="H269" s="5">
        <v>5602</v>
      </c>
      <c r="I269" s="5">
        <v>6427</v>
      </c>
      <c r="J269" s="5">
        <v>6800</v>
      </c>
      <c r="K269" s="5">
        <v>5395</v>
      </c>
      <c r="L269" s="5">
        <v>6070</v>
      </c>
      <c r="M269" s="5">
        <v>6132</v>
      </c>
      <c r="N269" s="5">
        <v>4820</v>
      </c>
      <c r="P269">
        <f t="shared" si="29"/>
        <v>6082</v>
      </c>
      <c r="Q269" t="str">
        <f t="shared" si="30"/>
        <v>2011K3</v>
      </c>
      <c r="R269">
        <f t="shared" si="31"/>
        <v>6800</v>
      </c>
      <c r="S269" t="str">
        <f t="shared" si="32"/>
        <v>2015K2</v>
      </c>
      <c r="T269">
        <f t="shared" si="33"/>
        <v>6132</v>
      </c>
      <c r="U269" t="str">
        <f t="shared" si="34"/>
        <v>2019K2</v>
      </c>
    </row>
    <row r="270" spans="3:21" x14ac:dyDescent="0.2">
      <c r="C270" s="3" t="s">
        <v>280</v>
      </c>
      <c r="D270" s="8">
        <v>5690</v>
      </c>
      <c r="E270" s="3" t="str">
        <f t="shared" si="35"/>
        <v>Tommerup</v>
      </c>
      <c r="F270" s="5">
        <v>7346</v>
      </c>
      <c r="G270" s="5">
        <v>8208</v>
      </c>
      <c r="H270" s="5">
        <v>5995</v>
      </c>
      <c r="I270" s="5">
        <v>7603</v>
      </c>
      <c r="J270" s="5">
        <v>7051</v>
      </c>
      <c r="K270" s="5">
        <v>7944</v>
      </c>
      <c r="L270" s="5">
        <v>7782</v>
      </c>
      <c r="M270" s="5">
        <v>8482</v>
      </c>
      <c r="N270" s="5">
        <v>7829</v>
      </c>
      <c r="P270">
        <f t="shared" si="29"/>
        <v>8208</v>
      </c>
      <c r="Q270" t="str">
        <f t="shared" si="30"/>
        <v>2011K3</v>
      </c>
      <c r="R270">
        <f t="shared" si="31"/>
        <v>7051</v>
      </c>
      <c r="S270" t="str">
        <f t="shared" si="32"/>
        <v>2015K2</v>
      </c>
      <c r="T270">
        <f t="shared" si="33"/>
        <v>8482</v>
      </c>
      <c r="U270" t="str">
        <f t="shared" si="34"/>
        <v>2019K2</v>
      </c>
    </row>
    <row r="271" spans="3:21" x14ac:dyDescent="0.2">
      <c r="C271" s="3" t="s">
        <v>281</v>
      </c>
      <c r="D271" s="8">
        <v>5700</v>
      </c>
      <c r="E271" s="3" t="str">
        <f t="shared" si="35"/>
        <v>Svendborg</v>
      </c>
      <c r="F271" s="5">
        <v>11254</v>
      </c>
      <c r="G271" s="5">
        <v>10840</v>
      </c>
      <c r="H271" s="5">
        <v>11688</v>
      </c>
      <c r="I271" s="5">
        <v>10482</v>
      </c>
      <c r="J271" s="5">
        <v>10446</v>
      </c>
      <c r="K271" s="5">
        <v>10416</v>
      </c>
      <c r="L271" s="5">
        <v>13398</v>
      </c>
      <c r="M271" s="5">
        <v>12935</v>
      </c>
      <c r="N271" s="5">
        <v>13983</v>
      </c>
      <c r="P271">
        <f t="shared" si="29"/>
        <v>10840</v>
      </c>
      <c r="Q271" t="str">
        <f t="shared" si="30"/>
        <v>2011K3</v>
      </c>
      <c r="R271">
        <f t="shared" si="31"/>
        <v>10446</v>
      </c>
      <c r="S271" t="str">
        <f t="shared" si="32"/>
        <v>2015K2</v>
      </c>
      <c r="T271">
        <f t="shared" si="33"/>
        <v>12935</v>
      </c>
      <c r="U271" t="str">
        <f t="shared" si="34"/>
        <v>2019K2</v>
      </c>
    </row>
    <row r="272" spans="3:21" x14ac:dyDescent="0.2">
      <c r="C272" s="3" t="s">
        <v>282</v>
      </c>
      <c r="D272" s="8">
        <v>5750</v>
      </c>
      <c r="E272" s="3" t="str">
        <f t="shared" si="35"/>
        <v>Ringe</v>
      </c>
      <c r="F272" s="5">
        <v>7842</v>
      </c>
      <c r="G272" s="5">
        <v>8315</v>
      </c>
      <c r="H272" s="5">
        <v>10229</v>
      </c>
      <c r="I272" s="5">
        <v>8038</v>
      </c>
      <c r="J272" s="5">
        <v>7119</v>
      </c>
      <c r="K272" s="5">
        <v>7240</v>
      </c>
      <c r="L272" s="5">
        <v>7589</v>
      </c>
      <c r="M272" s="5">
        <v>8291</v>
      </c>
      <c r="N272" s="5">
        <v>8390</v>
      </c>
      <c r="P272">
        <f t="shared" si="29"/>
        <v>8315</v>
      </c>
      <c r="Q272" t="str">
        <f t="shared" si="30"/>
        <v>2011K3</v>
      </c>
      <c r="R272">
        <f t="shared" si="31"/>
        <v>7119</v>
      </c>
      <c r="S272" t="str">
        <f t="shared" si="32"/>
        <v>2015K2</v>
      </c>
      <c r="T272">
        <f t="shared" si="33"/>
        <v>8291</v>
      </c>
      <c r="U272" t="str">
        <f t="shared" si="34"/>
        <v>2019K2</v>
      </c>
    </row>
    <row r="273" spans="3:21" x14ac:dyDescent="0.2">
      <c r="C273" s="3" t="s">
        <v>283</v>
      </c>
      <c r="D273" s="8">
        <v>5762</v>
      </c>
      <c r="E273" s="3" t="str">
        <f t="shared" si="35"/>
        <v>Vester Skerninge</v>
      </c>
      <c r="F273" s="5">
        <v>7183</v>
      </c>
      <c r="G273" s="5">
        <v>7960</v>
      </c>
      <c r="H273" s="5">
        <v>6717</v>
      </c>
      <c r="I273" s="5">
        <v>7510</v>
      </c>
      <c r="J273" s="5">
        <v>8394</v>
      </c>
      <c r="K273" s="5">
        <v>5479</v>
      </c>
      <c r="L273" s="5">
        <v>7517</v>
      </c>
      <c r="M273" s="5">
        <v>9219</v>
      </c>
      <c r="N273" s="5">
        <v>8186</v>
      </c>
      <c r="P273">
        <f t="shared" si="29"/>
        <v>7960</v>
      </c>
      <c r="Q273" t="str">
        <f t="shared" si="30"/>
        <v>2011K3</v>
      </c>
      <c r="R273">
        <f t="shared" si="31"/>
        <v>8394</v>
      </c>
      <c r="S273" t="str">
        <f t="shared" si="32"/>
        <v>2015K2</v>
      </c>
      <c r="T273">
        <f t="shared" si="33"/>
        <v>9219</v>
      </c>
      <c r="U273" t="str">
        <f t="shared" si="34"/>
        <v>2019K2</v>
      </c>
    </row>
    <row r="274" spans="3:21" x14ac:dyDescent="0.2">
      <c r="C274" s="3" t="s">
        <v>284</v>
      </c>
      <c r="D274" s="8">
        <v>5771</v>
      </c>
      <c r="E274" s="3" t="str">
        <f t="shared" si="35"/>
        <v>Stenstrup</v>
      </c>
      <c r="F274" s="5">
        <v>6668</v>
      </c>
      <c r="G274" s="5">
        <v>6957</v>
      </c>
      <c r="H274" s="4" t="s">
        <v>14</v>
      </c>
      <c r="I274" s="5">
        <v>6561</v>
      </c>
      <c r="J274" s="4" t="s">
        <v>14</v>
      </c>
      <c r="K274" s="5">
        <v>7285</v>
      </c>
      <c r="L274" s="5">
        <v>6957</v>
      </c>
      <c r="M274" s="5">
        <v>5919</v>
      </c>
      <c r="N274" s="5">
        <v>6114</v>
      </c>
      <c r="P274">
        <f t="shared" si="29"/>
        <v>6957</v>
      </c>
      <c r="Q274" t="str">
        <f t="shared" si="30"/>
        <v>2011K3</v>
      </c>
      <c r="R274">
        <f t="shared" si="31"/>
        <v>6561</v>
      </c>
      <c r="S274" t="str">
        <f t="shared" si="32"/>
        <v>2015K1</v>
      </c>
      <c r="T274">
        <f t="shared" si="33"/>
        <v>5919</v>
      </c>
      <c r="U274" t="str">
        <f t="shared" si="34"/>
        <v>2019K2</v>
      </c>
    </row>
    <row r="275" spans="3:21" x14ac:dyDescent="0.2">
      <c r="C275" s="3" t="s">
        <v>285</v>
      </c>
      <c r="D275" s="8">
        <v>5772</v>
      </c>
      <c r="E275" s="3" t="str">
        <f t="shared" si="35"/>
        <v>Kværndrup</v>
      </c>
      <c r="F275" s="4" t="s">
        <v>14</v>
      </c>
      <c r="G275" s="4" t="s">
        <v>14</v>
      </c>
      <c r="H275" s="5">
        <v>4877</v>
      </c>
      <c r="I275" s="4" t="s">
        <v>14</v>
      </c>
      <c r="J275" s="5">
        <v>7938</v>
      </c>
      <c r="K275" s="5">
        <v>6242</v>
      </c>
      <c r="L275" s="4" t="s">
        <v>14</v>
      </c>
      <c r="M275" s="5">
        <v>6473</v>
      </c>
      <c r="N275" s="4" t="s">
        <v>14</v>
      </c>
      <c r="P275">
        <f t="shared" si="29"/>
        <v>4877</v>
      </c>
      <c r="Q275" t="str">
        <f t="shared" si="30"/>
        <v>2011K4</v>
      </c>
      <c r="R275">
        <f t="shared" si="31"/>
        <v>7938</v>
      </c>
      <c r="S275" t="str">
        <f t="shared" si="32"/>
        <v>2015K2</v>
      </c>
      <c r="T275">
        <f t="shared" si="33"/>
        <v>6473</v>
      </c>
      <c r="U275" t="str">
        <f t="shared" si="34"/>
        <v>2019K2</v>
      </c>
    </row>
    <row r="276" spans="3:21" x14ac:dyDescent="0.2">
      <c r="C276" s="3" t="s">
        <v>286</v>
      </c>
      <c r="D276" s="8">
        <v>5792</v>
      </c>
      <c r="E276" s="3" t="str">
        <f t="shared" si="35"/>
        <v>Årslev</v>
      </c>
      <c r="F276" s="5">
        <v>8653</v>
      </c>
      <c r="G276" s="5">
        <v>6336</v>
      </c>
      <c r="H276" s="5">
        <v>7932</v>
      </c>
      <c r="I276" s="5">
        <v>9653</v>
      </c>
      <c r="J276" s="5">
        <v>8945</v>
      </c>
      <c r="K276" s="5">
        <v>8347</v>
      </c>
      <c r="L276" s="5">
        <v>10193</v>
      </c>
      <c r="M276" s="5">
        <v>9358</v>
      </c>
      <c r="N276" s="5">
        <v>8656</v>
      </c>
      <c r="P276">
        <f t="shared" si="29"/>
        <v>6336</v>
      </c>
      <c r="Q276" t="str">
        <f t="shared" si="30"/>
        <v>2011K3</v>
      </c>
      <c r="R276">
        <f t="shared" si="31"/>
        <v>8945</v>
      </c>
      <c r="S276" t="str">
        <f t="shared" si="32"/>
        <v>2015K2</v>
      </c>
      <c r="T276">
        <f t="shared" si="33"/>
        <v>9358</v>
      </c>
      <c r="U276" t="str">
        <f t="shared" si="34"/>
        <v>2019K2</v>
      </c>
    </row>
    <row r="277" spans="3:21" x14ac:dyDescent="0.2">
      <c r="C277" s="3" t="s">
        <v>287</v>
      </c>
      <c r="D277" s="8">
        <v>5800</v>
      </c>
      <c r="E277" s="3" t="str">
        <f t="shared" si="35"/>
        <v>Nyborg</v>
      </c>
      <c r="F277" s="5">
        <v>10034</v>
      </c>
      <c r="G277" s="5">
        <v>10994</v>
      </c>
      <c r="H277" s="5">
        <v>9879</v>
      </c>
      <c r="I277" s="5">
        <v>10107</v>
      </c>
      <c r="J277" s="5">
        <v>8735</v>
      </c>
      <c r="K277" s="5">
        <v>9862</v>
      </c>
      <c r="L277" s="5">
        <v>10776</v>
      </c>
      <c r="M277" s="5">
        <v>10637</v>
      </c>
      <c r="N277" s="5">
        <v>11052</v>
      </c>
      <c r="P277">
        <f t="shared" si="29"/>
        <v>10994</v>
      </c>
      <c r="Q277" t="str">
        <f t="shared" si="30"/>
        <v>2011K3</v>
      </c>
      <c r="R277">
        <f t="shared" si="31"/>
        <v>8735</v>
      </c>
      <c r="S277" t="str">
        <f t="shared" si="32"/>
        <v>2015K2</v>
      </c>
      <c r="T277">
        <f t="shared" si="33"/>
        <v>10637</v>
      </c>
      <c r="U277" t="str">
        <f t="shared" si="34"/>
        <v>2019K2</v>
      </c>
    </row>
    <row r="278" spans="3:21" x14ac:dyDescent="0.2">
      <c r="C278" s="3" t="s">
        <v>288</v>
      </c>
      <c r="D278" s="8">
        <v>5853</v>
      </c>
      <c r="E278" s="3" t="str">
        <f t="shared" si="35"/>
        <v>Ørbæk</v>
      </c>
      <c r="F278" s="5">
        <v>7911</v>
      </c>
      <c r="G278" s="5">
        <v>5893</v>
      </c>
      <c r="H278" s="4" t="s">
        <v>14</v>
      </c>
      <c r="I278" s="5">
        <v>3772</v>
      </c>
      <c r="J278" s="5">
        <v>6840</v>
      </c>
      <c r="K278" s="5">
        <v>7245</v>
      </c>
      <c r="L278" s="5">
        <v>6041</v>
      </c>
      <c r="M278" s="5">
        <v>8690</v>
      </c>
      <c r="N278" s="5">
        <v>6092</v>
      </c>
      <c r="P278">
        <f t="shared" si="29"/>
        <v>5893</v>
      </c>
      <c r="Q278" t="str">
        <f t="shared" si="30"/>
        <v>2011K3</v>
      </c>
      <c r="R278">
        <f t="shared" si="31"/>
        <v>6840</v>
      </c>
      <c r="S278" t="str">
        <f t="shared" si="32"/>
        <v>2015K2</v>
      </c>
      <c r="T278">
        <f t="shared" si="33"/>
        <v>8690</v>
      </c>
      <c r="U278" t="str">
        <f t="shared" si="34"/>
        <v>2019K2</v>
      </c>
    </row>
    <row r="279" spans="3:21" x14ac:dyDescent="0.2">
      <c r="C279" s="3" t="s">
        <v>289</v>
      </c>
      <c r="D279" s="8">
        <v>5854</v>
      </c>
      <c r="E279" s="3" t="str">
        <f t="shared" si="35"/>
        <v>Gislev</v>
      </c>
      <c r="F279" s="4" t="s">
        <v>14</v>
      </c>
      <c r="G279" s="4" t="s">
        <v>14</v>
      </c>
      <c r="H279" s="4" t="s">
        <v>14</v>
      </c>
      <c r="I279" s="5">
        <v>5122</v>
      </c>
      <c r="J279" s="4" t="s">
        <v>14</v>
      </c>
      <c r="K279" s="4" t="s">
        <v>14</v>
      </c>
      <c r="L279" s="5">
        <v>5798</v>
      </c>
      <c r="M279" s="5">
        <v>4656</v>
      </c>
      <c r="N279" s="5">
        <v>6341</v>
      </c>
      <c r="P279" t="str">
        <f t="shared" si="29"/>
        <v/>
      </c>
      <c r="Q279" t="str">
        <f t="shared" si="30"/>
        <v/>
      </c>
      <c r="R279">
        <f t="shared" si="31"/>
        <v>5122</v>
      </c>
      <c r="S279" t="str">
        <f t="shared" si="32"/>
        <v>2015K1</v>
      </c>
      <c r="T279">
        <f t="shared" si="33"/>
        <v>4656</v>
      </c>
      <c r="U279" t="str">
        <f t="shared" si="34"/>
        <v>2019K2</v>
      </c>
    </row>
    <row r="280" spans="3:21" x14ac:dyDescent="0.2">
      <c r="C280" s="3" t="s">
        <v>290</v>
      </c>
      <c r="D280" s="8">
        <v>5856</v>
      </c>
      <c r="E280" s="3" t="str">
        <f t="shared" si="35"/>
        <v>Ryslinge</v>
      </c>
      <c r="F280" s="4" t="s">
        <v>14</v>
      </c>
      <c r="G280" s="4" t="s">
        <v>14</v>
      </c>
      <c r="H280" s="4" t="s">
        <v>14</v>
      </c>
      <c r="I280" s="4" t="s">
        <v>14</v>
      </c>
      <c r="J280" s="4" t="s">
        <v>14</v>
      </c>
      <c r="K280" s="4" t="s">
        <v>14</v>
      </c>
      <c r="L280" s="5">
        <v>8246</v>
      </c>
      <c r="M280" s="5">
        <v>8646</v>
      </c>
      <c r="N280" s="4" t="s">
        <v>14</v>
      </c>
      <c r="P280" t="str">
        <f t="shared" si="29"/>
        <v/>
      </c>
      <c r="Q280" t="str">
        <f t="shared" si="30"/>
        <v/>
      </c>
      <c r="R280" t="str">
        <f t="shared" si="31"/>
        <v/>
      </c>
      <c r="S280" t="str">
        <f t="shared" si="32"/>
        <v/>
      </c>
      <c r="T280">
        <f t="shared" si="33"/>
        <v>8646</v>
      </c>
      <c r="U280" t="str">
        <f t="shared" si="34"/>
        <v>2019K2</v>
      </c>
    </row>
    <row r="281" spans="3:21" x14ac:dyDescent="0.2">
      <c r="C281" s="3" t="s">
        <v>291</v>
      </c>
      <c r="D281" s="8">
        <v>5863</v>
      </c>
      <c r="E281" s="3" t="str">
        <f t="shared" si="35"/>
        <v>Ferritslev Fyn</v>
      </c>
      <c r="F281" s="4" t="s">
        <v>14</v>
      </c>
      <c r="G281" s="4" t="s">
        <v>14</v>
      </c>
      <c r="H281" s="4" t="s">
        <v>14</v>
      </c>
      <c r="I281" s="4" t="s">
        <v>14</v>
      </c>
      <c r="J281" s="4" t="s">
        <v>14</v>
      </c>
      <c r="K281" s="4" t="s">
        <v>14</v>
      </c>
      <c r="L281" s="5">
        <v>5308</v>
      </c>
      <c r="M281" s="5">
        <v>8874</v>
      </c>
      <c r="N281" s="5">
        <v>7880</v>
      </c>
      <c r="P281" t="str">
        <f t="shared" si="29"/>
        <v/>
      </c>
      <c r="Q281" t="str">
        <f t="shared" si="30"/>
        <v/>
      </c>
      <c r="R281" t="str">
        <f t="shared" si="31"/>
        <v/>
      </c>
      <c r="S281" t="str">
        <f t="shared" si="32"/>
        <v/>
      </c>
      <c r="T281">
        <f t="shared" si="33"/>
        <v>8874</v>
      </c>
      <c r="U281" t="str">
        <f t="shared" si="34"/>
        <v>2019K2</v>
      </c>
    </row>
    <row r="282" spans="3:21" x14ac:dyDescent="0.2">
      <c r="C282" s="3" t="s">
        <v>292</v>
      </c>
      <c r="D282" s="8">
        <v>5871</v>
      </c>
      <c r="E282" s="3" t="str">
        <f t="shared" si="35"/>
        <v>Frørup</v>
      </c>
      <c r="F282" s="4" t="s">
        <v>14</v>
      </c>
      <c r="G282" s="4" t="s">
        <v>14</v>
      </c>
      <c r="H282" s="4" t="s">
        <v>14</v>
      </c>
      <c r="I282" s="4" t="s">
        <v>14</v>
      </c>
      <c r="J282" s="4" t="s">
        <v>14</v>
      </c>
      <c r="K282" s="4" t="s">
        <v>14</v>
      </c>
      <c r="L282" s="4" t="s">
        <v>14</v>
      </c>
      <c r="M282" s="4" t="s">
        <v>14</v>
      </c>
      <c r="N282" s="4" t="s">
        <v>14</v>
      </c>
      <c r="P282" t="str">
        <f t="shared" si="29"/>
        <v/>
      </c>
      <c r="Q282" t="str">
        <f t="shared" si="30"/>
        <v/>
      </c>
      <c r="R282" t="str">
        <f t="shared" si="31"/>
        <v/>
      </c>
      <c r="S282" t="str">
        <f t="shared" si="32"/>
        <v/>
      </c>
      <c r="T282" t="str">
        <f t="shared" si="33"/>
        <v/>
      </c>
      <c r="U282" t="str">
        <f t="shared" si="34"/>
        <v/>
      </c>
    </row>
    <row r="283" spans="3:21" x14ac:dyDescent="0.2">
      <c r="C283" s="3" t="s">
        <v>293</v>
      </c>
      <c r="D283" s="8">
        <v>5874</v>
      </c>
      <c r="E283" s="3" t="str">
        <f t="shared" si="35"/>
        <v>Hesselager</v>
      </c>
      <c r="F283" s="4" t="s">
        <v>14</v>
      </c>
      <c r="G283" s="4" t="s">
        <v>14</v>
      </c>
      <c r="H283" s="4" t="s">
        <v>14</v>
      </c>
      <c r="I283" s="4" t="s">
        <v>14</v>
      </c>
      <c r="J283" s="4" t="s">
        <v>14</v>
      </c>
      <c r="K283" s="5">
        <v>6093</v>
      </c>
      <c r="L283" s="4" t="s">
        <v>14</v>
      </c>
      <c r="M283" s="4" t="s">
        <v>14</v>
      </c>
      <c r="N283" s="4" t="s">
        <v>14</v>
      </c>
      <c r="P283" t="str">
        <f t="shared" si="29"/>
        <v/>
      </c>
      <c r="Q283" t="str">
        <f t="shared" si="30"/>
        <v/>
      </c>
      <c r="R283">
        <f t="shared" si="31"/>
        <v>6093</v>
      </c>
      <c r="S283" t="str">
        <f t="shared" si="32"/>
        <v>2015K3</v>
      </c>
      <c r="T283" t="str">
        <f t="shared" si="33"/>
        <v/>
      </c>
      <c r="U283" t="str">
        <f t="shared" si="34"/>
        <v/>
      </c>
    </row>
    <row r="284" spans="3:21" x14ac:dyDescent="0.2">
      <c r="C284" s="3" t="s">
        <v>294</v>
      </c>
      <c r="D284" s="8">
        <v>5881</v>
      </c>
      <c r="E284" s="3" t="str">
        <f t="shared" si="35"/>
        <v>Skårup Fyn</v>
      </c>
      <c r="F284" s="4" t="s">
        <v>14</v>
      </c>
      <c r="G284" s="4" t="s">
        <v>14</v>
      </c>
      <c r="H284" s="4" t="s">
        <v>14</v>
      </c>
      <c r="I284" s="5">
        <v>9072</v>
      </c>
      <c r="J284" s="4" t="s">
        <v>14</v>
      </c>
      <c r="K284" s="5">
        <v>7301</v>
      </c>
      <c r="L284" s="5">
        <v>10384</v>
      </c>
      <c r="M284" s="5">
        <v>10651</v>
      </c>
      <c r="N284" s="5">
        <v>11482</v>
      </c>
      <c r="P284" t="str">
        <f t="shared" si="29"/>
        <v/>
      </c>
      <c r="Q284" t="str">
        <f t="shared" si="30"/>
        <v/>
      </c>
      <c r="R284">
        <f t="shared" si="31"/>
        <v>9072</v>
      </c>
      <c r="S284" t="str">
        <f t="shared" si="32"/>
        <v>2015K1</v>
      </c>
      <c r="T284">
        <f t="shared" si="33"/>
        <v>10651</v>
      </c>
      <c r="U284" t="str">
        <f t="shared" si="34"/>
        <v>2019K2</v>
      </c>
    </row>
    <row r="285" spans="3:21" x14ac:dyDescent="0.2">
      <c r="C285" s="3" t="s">
        <v>295</v>
      </c>
      <c r="D285" s="8">
        <v>5882</v>
      </c>
      <c r="E285" s="3" t="str">
        <f t="shared" si="35"/>
        <v>Vejstrup</v>
      </c>
      <c r="F285" s="4" t="s">
        <v>14</v>
      </c>
      <c r="G285" s="4" t="s">
        <v>14</v>
      </c>
      <c r="H285" s="4" t="s">
        <v>14</v>
      </c>
      <c r="I285" s="4" t="s">
        <v>14</v>
      </c>
      <c r="J285" s="4" t="s">
        <v>14</v>
      </c>
      <c r="K285" s="4" t="s">
        <v>14</v>
      </c>
      <c r="L285" s="4" t="s">
        <v>14</v>
      </c>
      <c r="M285" s="4" t="s">
        <v>14</v>
      </c>
      <c r="N285" s="4" t="s">
        <v>14</v>
      </c>
      <c r="P285" t="str">
        <f t="shared" si="29"/>
        <v/>
      </c>
      <c r="Q285" t="str">
        <f t="shared" si="30"/>
        <v/>
      </c>
      <c r="R285" t="str">
        <f t="shared" si="31"/>
        <v/>
      </c>
      <c r="S285" t="str">
        <f t="shared" si="32"/>
        <v/>
      </c>
      <c r="T285" t="str">
        <f t="shared" si="33"/>
        <v/>
      </c>
      <c r="U285" t="str">
        <f t="shared" si="34"/>
        <v/>
      </c>
    </row>
    <row r="286" spans="3:21" x14ac:dyDescent="0.2">
      <c r="C286" s="3" t="s">
        <v>296</v>
      </c>
      <c r="D286" s="8">
        <v>5883</v>
      </c>
      <c r="E286" s="3" t="str">
        <f t="shared" si="35"/>
        <v>Oure</v>
      </c>
      <c r="F286" s="4" t="s">
        <v>14</v>
      </c>
      <c r="G286" s="4" t="s">
        <v>14</v>
      </c>
      <c r="H286" s="4" t="s">
        <v>14</v>
      </c>
      <c r="I286" s="4" t="s">
        <v>14</v>
      </c>
      <c r="J286" s="4" t="s">
        <v>14</v>
      </c>
      <c r="K286" s="4" t="s">
        <v>14</v>
      </c>
      <c r="L286" s="4" t="s">
        <v>14</v>
      </c>
      <c r="M286" s="4" t="s">
        <v>14</v>
      </c>
      <c r="N286" s="4" t="s">
        <v>14</v>
      </c>
      <c r="P286" t="str">
        <f t="shared" si="29"/>
        <v/>
      </c>
      <c r="Q286" t="str">
        <f t="shared" si="30"/>
        <v/>
      </c>
      <c r="R286" t="str">
        <f t="shared" si="31"/>
        <v/>
      </c>
      <c r="S286" t="str">
        <f t="shared" si="32"/>
        <v/>
      </c>
      <c r="T286" t="str">
        <f t="shared" si="33"/>
        <v/>
      </c>
      <c r="U286" t="str">
        <f t="shared" si="34"/>
        <v/>
      </c>
    </row>
    <row r="287" spans="3:21" x14ac:dyDescent="0.2">
      <c r="C287" s="3" t="s">
        <v>297</v>
      </c>
      <c r="D287" s="8">
        <v>5884</v>
      </c>
      <c r="E287" s="3" t="str">
        <f t="shared" si="35"/>
        <v>Gudme</v>
      </c>
      <c r="F287" s="4" t="s">
        <v>14</v>
      </c>
      <c r="G287" s="4" t="s">
        <v>14</v>
      </c>
      <c r="H287" s="4" t="s">
        <v>14</v>
      </c>
      <c r="I287" s="4" t="s">
        <v>14</v>
      </c>
      <c r="J287" s="4" t="s">
        <v>14</v>
      </c>
      <c r="K287" s="4" t="s">
        <v>14</v>
      </c>
      <c r="L287" s="4" t="s">
        <v>14</v>
      </c>
      <c r="M287" s="4" t="s">
        <v>14</v>
      </c>
      <c r="N287" s="4" t="s">
        <v>14</v>
      </c>
      <c r="P287" t="str">
        <f t="shared" si="29"/>
        <v/>
      </c>
      <c r="Q287" t="str">
        <f t="shared" si="30"/>
        <v/>
      </c>
      <c r="R287" t="str">
        <f t="shared" si="31"/>
        <v/>
      </c>
      <c r="S287" t="str">
        <f t="shared" si="32"/>
        <v/>
      </c>
      <c r="T287" t="str">
        <f t="shared" si="33"/>
        <v/>
      </c>
      <c r="U287" t="str">
        <f t="shared" si="34"/>
        <v/>
      </c>
    </row>
    <row r="288" spans="3:21" x14ac:dyDescent="0.2">
      <c r="C288" s="3" t="s">
        <v>298</v>
      </c>
      <c r="D288" s="8">
        <v>5892</v>
      </c>
      <c r="E288" s="3" t="str">
        <f t="shared" si="35"/>
        <v>Gudbjerg Sydfyn</v>
      </c>
      <c r="F288" s="4" t="s">
        <v>14</v>
      </c>
      <c r="G288" s="4" t="s">
        <v>14</v>
      </c>
      <c r="H288" s="4" t="s">
        <v>14</v>
      </c>
      <c r="I288" s="4" t="s">
        <v>14</v>
      </c>
      <c r="J288" s="4" t="s">
        <v>14</v>
      </c>
      <c r="K288" s="4" t="s">
        <v>14</v>
      </c>
      <c r="L288" s="4" t="s">
        <v>14</v>
      </c>
      <c r="M288" s="4" t="s">
        <v>14</v>
      </c>
      <c r="N288" s="4" t="s">
        <v>14</v>
      </c>
      <c r="P288" t="str">
        <f t="shared" si="29"/>
        <v/>
      </c>
      <c r="Q288" t="str">
        <f t="shared" si="30"/>
        <v/>
      </c>
      <c r="R288" t="str">
        <f t="shared" si="31"/>
        <v/>
      </c>
      <c r="S288" t="str">
        <f t="shared" si="32"/>
        <v/>
      </c>
      <c r="T288" t="str">
        <f t="shared" si="33"/>
        <v/>
      </c>
      <c r="U288" t="str">
        <f t="shared" si="34"/>
        <v/>
      </c>
    </row>
    <row r="289" spans="3:21" x14ac:dyDescent="0.2">
      <c r="C289" s="3" t="s">
        <v>299</v>
      </c>
      <c r="D289" s="8">
        <v>5900</v>
      </c>
      <c r="E289" s="3" t="str">
        <f t="shared" si="35"/>
        <v>Rudkøbing</v>
      </c>
      <c r="F289" s="5">
        <v>6779</v>
      </c>
      <c r="G289" s="5">
        <v>6791</v>
      </c>
      <c r="H289" s="5">
        <v>6750</v>
      </c>
      <c r="I289" s="5">
        <v>5593</v>
      </c>
      <c r="J289" s="5">
        <v>6109</v>
      </c>
      <c r="K289" s="5">
        <v>4997</v>
      </c>
      <c r="L289" s="5">
        <v>7773</v>
      </c>
      <c r="M289" s="5">
        <v>6447</v>
      </c>
      <c r="N289" s="5">
        <v>7214</v>
      </c>
      <c r="P289">
        <f t="shared" si="29"/>
        <v>6791</v>
      </c>
      <c r="Q289" t="str">
        <f t="shared" si="30"/>
        <v>2011K3</v>
      </c>
      <c r="R289">
        <f t="shared" si="31"/>
        <v>6109</v>
      </c>
      <c r="S289" t="str">
        <f t="shared" si="32"/>
        <v>2015K2</v>
      </c>
      <c r="T289">
        <f t="shared" si="33"/>
        <v>6447</v>
      </c>
      <c r="U289" t="str">
        <f t="shared" si="34"/>
        <v>2019K2</v>
      </c>
    </row>
    <row r="290" spans="3:21" x14ac:dyDescent="0.2">
      <c r="C290" s="3" t="s">
        <v>300</v>
      </c>
      <c r="D290" s="8">
        <v>5932</v>
      </c>
      <c r="E290" s="3" t="str">
        <f t="shared" si="35"/>
        <v>Humble</v>
      </c>
      <c r="F290" s="4" t="s">
        <v>14</v>
      </c>
      <c r="G290" s="4" t="s">
        <v>14</v>
      </c>
      <c r="H290" s="4" t="s">
        <v>14</v>
      </c>
      <c r="I290" s="4" t="s">
        <v>14</v>
      </c>
      <c r="J290" s="5">
        <v>2128</v>
      </c>
      <c r="K290" s="4" t="s">
        <v>14</v>
      </c>
      <c r="L290" s="4" t="s">
        <v>14</v>
      </c>
      <c r="M290" s="4" t="s">
        <v>14</v>
      </c>
      <c r="N290" s="4" t="s">
        <v>14</v>
      </c>
      <c r="P290" t="str">
        <f t="shared" si="29"/>
        <v/>
      </c>
      <c r="Q290" t="str">
        <f t="shared" si="30"/>
        <v/>
      </c>
      <c r="R290">
        <f t="shared" si="31"/>
        <v>2128</v>
      </c>
      <c r="S290" t="str">
        <f t="shared" si="32"/>
        <v>2015K2</v>
      </c>
      <c r="T290" t="str">
        <f t="shared" si="33"/>
        <v/>
      </c>
      <c r="U290" t="str">
        <f t="shared" si="34"/>
        <v/>
      </c>
    </row>
    <row r="291" spans="3:21" x14ac:dyDescent="0.2">
      <c r="C291" s="3" t="s">
        <v>301</v>
      </c>
      <c r="D291" s="8">
        <v>5935</v>
      </c>
      <c r="E291" s="3" t="str">
        <f t="shared" si="35"/>
        <v>Bagenkop</v>
      </c>
      <c r="F291" s="4" t="s">
        <v>14</v>
      </c>
      <c r="G291" s="4" t="s">
        <v>14</v>
      </c>
      <c r="H291" s="4" t="s">
        <v>14</v>
      </c>
      <c r="I291" s="4" t="s">
        <v>14</v>
      </c>
      <c r="J291" s="4" t="s">
        <v>14</v>
      </c>
      <c r="K291" s="4" t="s">
        <v>14</v>
      </c>
      <c r="L291" s="4" t="s">
        <v>14</v>
      </c>
      <c r="M291" s="4" t="s">
        <v>14</v>
      </c>
      <c r="N291" s="4" t="s">
        <v>14</v>
      </c>
      <c r="P291" t="str">
        <f t="shared" si="29"/>
        <v/>
      </c>
      <c r="Q291" t="str">
        <f t="shared" si="30"/>
        <v/>
      </c>
      <c r="R291" t="str">
        <f t="shared" si="31"/>
        <v/>
      </c>
      <c r="S291" t="str">
        <f t="shared" si="32"/>
        <v/>
      </c>
      <c r="T291" t="str">
        <f t="shared" si="33"/>
        <v/>
      </c>
      <c r="U291" t="str">
        <f t="shared" si="34"/>
        <v/>
      </c>
    </row>
    <row r="292" spans="3:21" x14ac:dyDescent="0.2">
      <c r="C292" s="3" t="s">
        <v>302</v>
      </c>
      <c r="D292" s="8">
        <v>5943</v>
      </c>
      <c r="E292" s="3" t="str">
        <f t="shared" si="35"/>
        <v>Strynø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4" t="s">
        <v>14</v>
      </c>
      <c r="N292" s="4" t="s">
        <v>14</v>
      </c>
      <c r="P292" t="str">
        <f t="shared" si="29"/>
        <v/>
      </c>
      <c r="Q292" t="str">
        <f t="shared" si="30"/>
        <v>2011K3</v>
      </c>
      <c r="R292" t="str">
        <f t="shared" si="31"/>
        <v/>
      </c>
      <c r="S292" t="str">
        <f t="shared" si="32"/>
        <v>2015K2</v>
      </c>
      <c r="T292" t="str">
        <f t="shared" si="33"/>
        <v/>
      </c>
      <c r="U292" t="str">
        <f t="shared" si="34"/>
        <v>2019K1</v>
      </c>
    </row>
    <row r="293" spans="3:21" x14ac:dyDescent="0.2">
      <c r="C293" s="3" t="s">
        <v>303</v>
      </c>
      <c r="D293" s="8">
        <v>5953</v>
      </c>
      <c r="E293" s="3" t="str">
        <f t="shared" si="35"/>
        <v>Tranekær</v>
      </c>
      <c r="F293" s="5">
        <v>4199</v>
      </c>
      <c r="G293" s="4" t="s">
        <v>14</v>
      </c>
      <c r="H293" s="4" t="s">
        <v>14</v>
      </c>
      <c r="I293" s="4" t="s">
        <v>14</v>
      </c>
      <c r="J293" s="5">
        <v>3689</v>
      </c>
      <c r="K293" s="5">
        <v>3603</v>
      </c>
      <c r="L293" s="5">
        <v>5944</v>
      </c>
      <c r="M293" s="5">
        <v>4421</v>
      </c>
      <c r="N293" s="5">
        <v>4394</v>
      </c>
      <c r="P293">
        <f t="shared" si="29"/>
        <v>4199</v>
      </c>
      <c r="Q293" t="str">
        <f t="shared" si="30"/>
        <v>2011K2</v>
      </c>
      <c r="R293">
        <f t="shared" si="31"/>
        <v>3689</v>
      </c>
      <c r="S293" t="str">
        <f t="shared" si="32"/>
        <v>2015K2</v>
      </c>
      <c r="T293">
        <f t="shared" si="33"/>
        <v>4421</v>
      </c>
      <c r="U293" t="str">
        <f t="shared" si="34"/>
        <v>2019K2</v>
      </c>
    </row>
    <row r="294" spans="3:21" x14ac:dyDescent="0.2">
      <c r="C294" s="3" t="s">
        <v>304</v>
      </c>
      <c r="D294" s="8">
        <v>5960</v>
      </c>
      <c r="E294" s="3" t="str">
        <f t="shared" si="35"/>
        <v>Marstal</v>
      </c>
      <c r="F294" s="5">
        <v>7128</v>
      </c>
      <c r="G294" s="5">
        <v>6378</v>
      </c>
      <c r="H294" s="5">
        <v>6473</v>
      </c>
      <c r="I294" s="5">
        <v>2888</v>
      </c>
      <c r="J294" s="5">
        <v>4737</v>
      </c>
      <c r="K294" s="5">
        <v>5080</v>
      </c>
      <c r="L294" s="5">
        <v>4983</v>
      </c>
      <c r="M294" s="5">
        <v>7397</v>
      </c>
      <c r="N294" s="5">
        <v>6961</v>
      </c>
      <c r="P294">
        <f t="shared" si="29"/>
        <v>6378</v>
      </c>
      <c r="Q294" t="str">
        <f t="shared" si="30"/>
        <v>2011K3</v>
      </c>
      <c r="R294">
        <f t="shared" si="31"/>
        <v>4737</v>
      </c>
      <c r="S294" t="str">
        <f t="shared" si="32"/>
        <v>2015K2</v>
      </c>
      <c r="T294">
        <f t="shared" si="33"/>
        <v>7397</v>
      </c>
      <c r="U294" t="str">
        <f t="shared" si="34"/>
        <v>2019K2</v>
      </c>
    </row>
    <row r="295" spans="3:21" x14ac:dyDescent="0.2">
      <c r="C295" s="3" t="s">
        <v>305</v>
      </c>
      <c r="D295" s="8">
        <v>5970</v>
      </c>
      <c r="E295" s="3" t="str">
        <f t="shared" si="35"/>
        <v>Ærøskøbing</v>
      </c>
      <c r="F295" s="4" t="s">
        <v>14</v>
      </c>
      <c r="G295" s="4" t="s">
        <v>14</v>
      </c>
      <c r="H295" s="4" t="s">
        <v>14</v>
      </c>
      <c r="I295" s="4" t="s">
        <v>14</v>
      </c>
      <c r="J295" s="4" t="s">
        <v>14</v>
      </c>
      <c r="K295" s="5">
        <v>6350</v>
      </c>
      <c r="L295" s="5">
        <v>5680</v>
      </c>
      <c r="M295" s="4" t="s">
        <v>14</v>
      </c>
      <c r="N295" s="4" t="s">
        <v>14</v>
      </c>
      <c r="P295" t="str">
        <f t="shared" si="29"/>
        <v/>
      </c>
      <c r="Q295" t="str">
        <f t="shared" si="30"/>
        <v/>
      </c>
      <c r="R295">
        <f t="shared" si="31"/>
        <v>6350</v>
      </c>
      <c r="S295" t="str">
        <f t="shared" si="32"/>
        <v>2015K3</v>
      </c>
      <c r="T295">
        <f t="shared" si="33"/>
        <v>5680</v>
      </c>
      <c r="U295" t="str">
        <f t="shared" si="34"/>
        <v>2019K1</v>
      </c>
    </row>
    <row r="296" spans="3:21" x14ac:dyDescent="0.2">
      <c r="C296" s="3" t="s">
        <v>306</v>
      </c>
      <c r="D296" s="8">
        <v>5985</v>
      </c>
      <c r="E296" s="3" t="str">
        <f t="shared" si="35"/>
        <v>Søby Ærø</v>
      </c>
      <c r="F296" s="4" t="s">
        <v>14</v>
      </c>
      <c r="G296" s="4" t="s">
        <v>14</v>
      </c>
      <c r="H296" s="4" t="s">
        <v>14</v>
      </c>
      <c r="I296" s="4" t="s">
        <v>14</v>
      </c>
      <c r="J296" s="4" t="s">
        <v>14</v>
      </c>
      <c r="K296" s="4" t="s">
        <v>14</v>
      </c>
      <c r="L296" s="4" t="s">
        <v>14</v>
      </c>
      <c r="M296" s="4" t="s">
        <v>14</v>
      </c>
      <c r="N296" s="4" t="s">
        <v>14</v>
      </c>
      <c r="P296" t="str">
        <f t="shared" si="29"/>
        <v/>
      </c>
      <c r="Q296" t="str">
        <f t="shared" si="30"/>
        <v/>
      </c>
      <c r="R296" t="str">
        <f t="shared" si="31"/>
        <v/>
      </c>
      <c r="S296" t="str">
        <f t="shared" si="32"/>
        <v/>
      </c>
      <c r="T296" t="str">
        <f t="shared" si="33"/>
        <v/>
      </c>
      <c r="U296" t="str">
        <f t="shared" si="34"/>
        <v/>
      </c>
    </row>
    <row r="297" spans="3:21" x14ac:dyDescent="0.2">
      <c r="C297" s="3" t="s">
        <v>307</v>
      </c>
      <c r="D297" s="8">
        <v>6000</v>
      </c>
      <c r="E297" s="3" t="str">
        <f t="shared" si="35"/>
        <v>Kolding</v>
      </c>
      <c r="F297" s="5">
        <v>12654</v>
      </c>
      <c r="G297" s="5">
        <v>12207</v>
      </c>
      <c r="H297" s="5">
        <v>11184</v>
      </c>
      <c r="I297" s="5">
        <v>12436</v>
      </c>
      <c r="J297" s="5">
        <v>12698</v>
      </c>
      <c r="K297" s="5">
        <v>12347</v>
      </c>
      <c r="L297" s="5">
        <v>14134</v>
      </c>
      <c r="M297" s="5">
        <v>13602</v>
      </c>
      <c r="N297" s="5">
        <v>13466</v>
      </c>
      <c r="P297">
        <f t="shared" si="29"/>
        <v>12207</v>
      </c>
      <c r="Q297" t="str">
        <f t="shared" si="30"/>
        <v>2011K3</v>
      </c>
      <c r="R297">
        <f t="shared" si="31"/>
        <v>12698</v>
      </c>
      <c r="S297" t="str">
        <f t="shared" si="32"/>
        <v>2015K2</v>
      </c>
      <c r="T297">
        <f t="shared" si="33"/>
        <v>13602</v>
      </c>
      <c r="U297" t="str">
        <f t="shared" si="34"/>
        <v>2019K2</v>
      </c>
    </row>
    <row r="298" spans="3:21" x14ac:dyDescent="0.2">
      <c r="C298" s="3" t="s">
        <v>308</v>
      </c>
      <c r="D298" s="8">
        <v>6040</v>
      </c>
      <c r="E298" s="3" t="str">
        <f t="shared" si="35"/>
        <v>Egtved</v>
      </c>
      <c r="F298" s="5">
        <v>8982</v>
      </c>
      <c r="G298" s="5">
        <v>8831</v>
      </c>
      <c r="H298" s="5">
        <v>7777</v>
      </c>
      <c r="I298" s="5">
        <v>9163</v>
      </c>
      <c r="J298" s="5">
        <v>7982</v>
      </c>
      <c r="K298" s="5">
        <v>9302</v>
      </c>
      <c r="L298" s="5">
        <v>9236</v>
      </c>
      <c r="M298" s="5">
        <v>10092</v>
      </c>
      <c r="N298" s="5">
        <v>8568</v>
      </c>
      <c r="P298">
        <f t="shared" si="29"/>
        <v>8831</v>
      </c>
      <c r="Q298" t="str">
        <f t="shared" si="30"/>
        <v>2011K3</v>
      </c>
      <c r="R298">
        <f t="shared" si="31"/>
        <v>7982</v>
      </c>
      <c r="S298" t="str">
        <f t="shared" si="32"/>
        <v>2015K2</v>
      </c>
      <c r="T298">
        <f t="shared" si="33"/>
        <v>10092</v>
      </c>
      <c r="U298" t="str">
        <f t="shared" si="34"/>
        <v>2019K2</v>
      </c>
    </row>
    <row r="299" spans="3:21" x14ac:dyDescent="0.2">
      <c r="C299" s="3" t="s">
        <v>309</v>
      </c>
      <c r="D299" s="8">
        <v>6051</v>
      </c>
      <c r="E299" s="3" t="str">
        <f t="shared" si="35"/>
        <v>Almind</v>
      </c>
      <c r="F299" s="4" t="s">
        <v>14</v>
      </c>
      <c r="G299" s="4" t="s">
        <v>14</v>
      </c>
      <c r="H299" s="4" t="s">
        <v>14</v>
      </c>
      <c r="I299" s="5">
        <v>11376</v>
      </c>
      <c r="J299" s="5">
        <v>12049</v>
      </c>
      <c r="K299" s="4" t="s">
        <v>14</v>
      </c>
      <c r="L299" s="5">
        <v>11329</v>
      </c>
      <c r="M299" s="4" t="s">
        <v>14</v>
      </c>
      <c r="N299" s="4" t="s">
        <v>14</v>
      </c>
      <c r="P299" t="str">
        <f t="shared" si="29"/>
        <v/>
      </c>
      <c r="Q299" t="str">
        <f t="shared" si="30"/>
        <v/>
      </c>
      <c r="R299">
        <f t="shared" si="31"/>
        <v>12049</v>
      </c>
      <c r="S299" t="str">
        <f t="shared" si="32"/>
        <v>2015K2</v>
      </c>
      <c r="T299">
        <f t="shared" si="33"/>
        <v>11329</v>
      </c>
      <c r="U299" t="str">
        <f t="shared" si="34"/>
        <v>2019K1</v>
      </c>
    </row>
    <row r="300" spans="3:21" x14ac:dyDescent="0.2">
      <c r="C300" s="3" t="s">
        <v>310</v>
      </c>
      <c r="D300" s="8">
        <v>6052</v>
      </c>
      <c r="E300" s="3" t="str">
        <f t="shared" si="35"/>
        <v>Viuf</v>
      </c>
      <c r="F300" s="4" t="s">
        <v>14</v>
      </c>
      <c r="G300" s="4" t="s">
        <v>14</v>
      </c>
      <c r="H300" s="4" t="s">
        <v>14</v>
      </c>
      <c r="I300" s="4" t="s">
        <v>14</v>
      </c>
      <c r="J300" s="4" t="s">
        <v>14</v>
      </c>
      <c r="K300" s="4" t="s">
        <v>14</v>
      </c>
      <c r="L300" s="4" t="s">
        <v>14</v>
      </c>
      <c r="M300" s="4" t="s">
        <v>14</v>
      </c>
      <c r="N300" s="4" t="s">
        <v>14</v>
      </c>
      <c r="P300" t="str">
        <f t="shared" si="29"/>
        <v/>
      </c>
      <c r="Q300" t="str">
        <f t="shared" si="30"/>
        <v/>
      </c>
      <c r="R300" t="str">
        <f t="shared" si="31"/>
        <v/>
      </c>
      <c r="S300" t="str">
        <f t="shared" si="32"/>
        <v/>
      </c>
      <c r="T300" t="str">
        <f t="shared" si="33"/>
        <v/>
      </c>
      <c r="U300" t="str">
        <f t="shared" si="34"/>
        <v/>
      </c>
    </row>
    <row r="301" spans="3:21" x14ac:dyDescent="0.2">
      <c r="C301" s="3" t="s">
        <v>311</v>
      </c>
      <c r="D301" s="8">
        <v>6064</v>
      </c>
      <c r="E301" s="3" t="str">
        <f t="shared" si="35"/>
        <v>Jordrup</v>
      </c>
      <c r="F301" s="4" t="s">
        <v>14</v>
      </c>
      <c r="G301" s="4" t="s">
        <v>14</v>
      </c>
      <c r="H301" s="4" t="s">
        <v>14</v>
      </c>
      <c r="I301" s="4" t="s">
        <v>14</v>
      </c>
      <c r="J301" s="4" t="s">
        <v>14</v>
      </c>
      <c r="K301" s="4" t="s">
        <v>14</v>
      </c>
      <c r="L301" s="4" t="s">
        <v>14</v>
      </c>
      <c r="M301" s="5">
        <v>6381</v>
      </c>
      <c r="N301" s="4" t="s">
        <v>14</v>
      </c>
      <c r="P301" t="str">
        <f t="shared" si="29"/>
        <v/>
      </c>
      <c r="Q301" t="str">
        <f t="shared" si="30"/>
        <v/>
      </c>
      <c r="R301" t="str">
        <f t="shared" si="31"/>
        <v/>
      </c>
      <c r="S301" t="str">
        <f t="shared" si="32"/>
        <v/>
      </c>
      <c r="T301">
        <f t="shared" si="33"/>
        <v>6381</v>
      </c>
      <c r="U301" t="str">
        <f t="shared" si="34"/>
        <v>2019K2</v>
      </c>
    </row>
    <row r="302" spans="3:21" x14ac:dyDescent="0.2">
      <c r="C302" s="3" t="s">
        <v>312</v>
      </c>
      <c r="D302" s="8">
        <v>6070</v>
      </c>
      <c r="E302" s="3" t="str">
        <f t="shared" si="35"/>
        <v>Christiansfeld</v>
      </c>
      <c r="F302" s="5">
        <v>7104</v>
      </c>
      <c r="G302" s="5">
        <v>6836</v>
      </c>
      <c r="H302" s="4" t="s">
        <v>14</v>
      </c>
      <c r="I302" s="5">
        <v>7133</v>
      </c>
      <c r="J302" s="5">
        <v>5427</v>
      </c>
      <c r="K302" s="5">
        <v>8213</v>
      </c>
      <c r="L302" s="5">
        <v>7542</v>
      </c>
      <c r="M302" s="5">
        <v>8144</v>
      </c>
      <c r="N302" s="5">
        <v>9985</v>
      </c>
      <c r="P302">
        <f t="shared" si="29"/>
        <v>6836</v>
      </c>
      <c r="Q302" t="str">
        <f t="shared" si="30"/>
        <v>2011K3</v>
      </c>
      <c r="R302">
        <f t="shared" si="31"/>
        <v>5427</v>
      </c>
      <c r="S302" t="str">
        <f t="shared" si="32"/>
        <v>2015K2</v>
      </c>
      <c r="T302">
        <f t="shared" si="33"/>
        <v>8144</v>
      </c>
      <c r="U302" t="str">
        <f t="shared" si="34"/>
        <v>2019K2</v>
      </c>
    </row>
    <row r="303" spans="3:21" x14ac:dyDescent="0.2">
      <c r="C303" s="3" t="s">
        <v>313</v>
      </c>
      <c r="D303" s="8">
        <v>6091</v>
      </c>
      <c r="E303" s="3" t="str">
        <f t="shared" si="35"/>
        <v>Bjert</v>
      </c>
      <c r="F303" s="5">
        <v>10660</v>
      </c>
      <c r="G303" s="4" t="s">
        <v>14</v>
      </c>
      <c r="H303" s="4" t="s">
        <v>14</v>
      </c>
      <c r="I303" s="4" t="s">
        <v>14</v>
      </c>
      <c r="J303" s="5">
        <v>9983</v>
      </c>
      <c r="K303" s="4" t="s">
        <v>14</v>
      </c>
      <c r="L303" s="5">
        <v>12839</v>
      </c>
      <c r="M303" s="5">
        <v>9062</v>
      </c>
      <c r="N303" s="5">
        <v>9805</v>
      </c>
      <c r="P303">
        <f t="shared" si="29"/>
        <v>10660</v>
      </c>
      <c r="Q303" t="str">
        <f t="shared" si="30"/>
        <v>2011K2</v>
      </c>
      <c r="R303">
        <f t="shared" si="31"/>
        <v>9983</v>
      </c>
      <c r="S303" t="str">
        <f t="shared" si="32"/>
        <v>2015K2</v>
      </c>
      <c r="T303">
        <f t="shared" si="33"/>
        <v>9062</v>
      </c>
      <c r="U303" t="str">
        <f t="shared" si="34"/>
        <v>2019K2</v>
      </c>
    </row>
    <row r="304" spans="3:21" x14ac:dyDescent="0.2">
      <c r="C304" s="3" t="s">
        <v>314</v>
      </c>
      <c r="D304" s="8">
        <v>6092</v>
      </c>
      <c r="E304" s="3" t="str">
        <f t="shared" si="35"/>
        <v>Sønder Stenderup</v>
      </c>
      <c r="F304" s="4" t="s">
        <v>14</v>
      </c>
      <c r="G304" s="4" t="s">
        <v>14</v>
      </c>
      <c r="H304" s="4" t="s">
        <v>14</v>
      </c>
      <c r="I304" s="4" t="s">
        <v>14</v>
      </c>
      <c r="J304" s="4" t="s">
        <v>14</v>
      </c>
      <c r="K304" s="4" t="s">
        <v>14</v>
      </c>
      <c r="L304" s="4" t="s">
        <v>14</v>
      </c>
      <c r="M304" s="4" t="s">
        <v>14</v>
      </c>
      <c r="N304" s="4" t="s">
        <v>14</v>
      </c>
      <c r="P304" t="str">
        <f t="shared" si="29"/>
        <v/>
      </c>
      <c r="Q304" t="str">
        <f t="shared" si="30"/>
        <v/>
      </c>
      <c r="R304" t="str">
        <f t="shared" si="31"/>
        <v/>
      </c>
      <c r="S304" t="str">
        <f t="shared" si="32"/>
        <v/>
      </c>
      <c r="T304" t="str">
        <f t="shared" si="33"/>
        <v/>
      </c>
      <c r="U304" t="str">
        <f t="shared" si="34"/>
        <v/>
      </c>
    </row>
    <row r="305" spans="3:21" x14ac:dyDescent="0.2">
      <c r="C305" s="3" t="s">
        <v>315</v>
      </c>
      <c r="D305" s="8">
        <v>6093</v>
      </c>
      <c r="E305" s="3" t="str">
        <f t="shared" si="35"/>
        <v>Sjølund</v>
      </c>
      <c r="F305" s="4" t="s">
        <v>14</v>
      </c>
      <c r="G305" s="4" t="s">
        <v>14</v>
      </c>
      <c r="H305" s="4" t="s">
        <v>14</v>
      </c>
      <c r="I305" s="4" t="s">
        <v>14</v>
      </c>
      <c r="J305" s="4" t="s">
        <v>14</v>
      </c>
      <c r="K305" s="4" t="s">
        <v>14</v>
      </c>
      <c r="L305" s="4" t="s">
        <v>14</v>
      </c>
      <c r="M305" s="4" t="s">
        <v>14</v>
      </c>
      <c r="N305" s="4" t="s">
        <v>14</v>
      </c>
      <c r="P305" t="str">
        <f t="shared" si="29"/>
        <v/>
      </c>
      <c r="Q305" t="str">
        <f t="shared" si="30"/>
        <v/>
      </c>
      <c r="R305" t="str">
        <f t="shared" si="31"/>
        <v/>
      </c>
      <c r="S305" t="str">
        <f t="shared" si="32"/>
        <v/>
      </c>
      <c r="T305" t="str">
        <f t="shared" si="33"/>
        <v/>
      </c>
      <c r="U305" t="str">
        <f t="shared" si="34"/>
        <v/>
      </c>
    </row>
    <row r="306" spans="3:21" x14ac:dyDescent="0.2">
      <c r="C306" s="3" t="s">
        <v>316</v>
      </c>
      <c r="D306" s="8">
        <v>6094</v>
      </c>
      <c r="E306" s="3" t="str">
        <f t="shared" si="35"/>
        <v>Hejls</v>
      </c>
      <c r="F306" s="4" t="s">
        <v>14</v>
      </c>
      <c r="G306" s="4" t="s">
        <v>14</v>
      </c>
      <c r="H306" s="4" t="s">
        <v>14</v>
      </c>
      <c r="I306" s="4" t="s">
        <v>14</v>
      </c>
      <c r="J306" s="4" t="s">
        <v>14</v>
      </c>
      <c r="K306" s="4" t="s">
        <v>14</v>
      </c>
      <c r="L306" s="4" t="s">
        <v>14</v>
      </c>
      <c r="M306" s="4" t="s">
        <v>14</v>
      </c>
      <c r="N306" s="4" t="s">
        <v>14</v>
      </c>
      <c r="P306" t="str">
        <f t="shared" si="29"/>
        <v/>
      </c>
      <c r="Q306" t="str">
        <f t="shared" si="30"/>
        <v/>
      </c>
      <c r="R306" t="str">
        <f t="shared" si="31"/>
        <v/>
      </c>
      <c r="S306" t="str">
        <f t="shared" si="32"/>
        <v/>
      </c>
      <c r="T306" t="str">
        <f t="shared" si="33"/>
        <v/>
      </c>
      <c r="U306" t="str">
        <f t="shared" si="34"/>
        <v/>
      </c>
    </row>
    <row r="307" spans="3:21" x14ac:dyDescent="0.2">
      <c r="C307" s="3" t="s">
        <v>317</v>
      </c>
      <c r="D307" s="8">
        <v>6100</v>
      </c>
      <c r="E307" s="3" t="str">
        <f t="shared" si="35"/>
        <v>Haderslev</v>
      </c>
      <c r="F307" s="5">
        <v>8803</v>
      </c>
      <c r="G307" s="5">
        <v>9032</v>
      </c>
      <c r="H307" s="5">
        <v>9431</v>
      </c>
      <c r="I307" s="5">
        <v>8855</v>
      </c>
      <c r="J307" s="5">
        <v>8523</v>
      </c>
      <c r="K307" s="5">
        <v>8860</v>
      </c>
      <c r="L307" s="5">
        <v>8547</v>
      </c>
      <c r="M307" s="5">
        <v>9461</v>
      </c>
      <c r="N307" s="5">
        <v>8401</v>
      </c>
      <c r="P307">
        <f t="shared" si="29"/>
        <v>9032</v>
      </c>
      <c r="Q307" t="str">
        <f t="shared" si="30"/>
        <v>2011K3</v>
      </c>
      <c r="R307">
        <f t="shared" si="31"/>
        <v>8523</v>
      </c>
      <c r="S307" t="str">
        <f t="shared" si="32"/>
        <v>2015K2</v>
      </c>
      <c r="T307">
        <f t="shared" si="33"/>
        <v>9461</v>
      </c>
      <c r="U307" t="str">
        <f t="shared" si="34"/>
        <v>2019K2</v>
      </c>
    </row>
    <row r="308" spans="3:21" x14ac:dyDescent="0.2">
      <c r="C308" s="3" t="s">
        <v>318</v>
      </c>
      <c r="D308" s="8">
        <v>6210</v>
      </c>
      <c r="E308" s="3" t="str">
        <f t="shared" si="35"/>
        <v>Barsø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P308" t="str">
        <f t="shared" si="29"/>
        <v/>
      </c>
      <c r="Q308" t="str">
        <f t="shared" si="30"/>
        <v>2011K3</v>
      </c>
      <c r="R308" t="str">
        <f t="shared" si="31"/>
        <v/>
      </c>
      <c r="S308" t="str">
        <f t="shared" si="32"/>
        <v>2015K2</v>
      </c>
      <c r="T308" t="str">
        <f t="shared" si="33"/>
        <v/>
      </c>
      <c r="U308" t="str">
        <f t="shared" si="34"/>
        <v>2019K2</v>
      </c>
    </row>
    <row r="309" spans="3:21" x14ac:dyDescent="0.2">
      <c r="C309" s="3" t="s">
        <v>319</v>
      </c>
      <c r="D309" s="8">
        <v>6200</v>
      </c>
      <c r="E309" s="3" t="str">
        <f t="shared" si="35"/>
        <v>Aabenraa</v>
      </c>
      <c r="F309" s="5">
        <v>8588</v>
      </c>
      <c r="G309" s="5">
        <v>9518</v>
      </c>
      <c r="H309" s="5">
        <v>8521</v>
      </c>
      <c r="I309" s="5">
        <v>7395</v>
      </c>
      <c r="J309" s="5">
        <v>7883</v>
      </c>
      <c r="K309" s="5">
        <v>7827</v>
      </c>
      <c r="L309" s="5">
        <v>8074</v>
      </c>
      <c r="M309" s="5">
        <v>8287</v>
      </c>
      <c r="N309" s="5">
        <v>8337</v>
      </c>
      <c r="P309">
        <f t="shared" si="29"/>
        <v>9518</v>
      </c>
      <c r="Q309" t="str">
        <f t="shared" si="30"/>
        <v>2011K3</v>
      </c>
      <c r="R309">
        <f t="shared" si="31"/>
        <v>7883</v>
      </c>
      <c r="S309" t="str">
        <f t="shared" si="32"/>
        <v>2015K2</v>
      </c>
      <c r="T309">
        <f t="shared" si="33"/>
        <v>8287</v>
      </c>
      <c r="U309" t="str">
        <f t="shared" si="34"/>
        <v>2019K2</v>
      </c>
    </row>
    <row r="310" spans="3:21" x14ac:dyDescent="0.2">
      <c r="C310" s="3" t="s">
        <v>320</v>
      </c>
      <c r="D310" s="8">
        <v>6230</v>
      </c>
      <c r="E310" s="3" t="str">
        <f t="shared" si="35"/>
        <v>Rødekro</v>
      </c>
      <c r="F310" s="5">
        <v>7355</v>
      </c>
      <c r="G310" s="5">
        <v>6837</v>
      </c>
      <c r="H310" s="5">
        <v>6730</v>
      </c>
      <c r="I310" s="5">
        <v>5832</v>
      </c>
      <c r="J310" s="5">
        <v>6601</v>
      </c>
      <c r="K310" s="5">
        <v>6966</v>
      </c>
      <c r="L310" s="5">
        <v>7221</v>
      </c>
      <c r="M310" s="5">
        <v>7596</v>
      </c>
      <c r="N310" s="5">
        <v>7414</v>
      </c>
      <c r="P310">
        <f t="shared" si="29"/>
        <v>6837</v>
      </c>
      <c r="Q310" t="str">
        <f t="shared" si="30"/>
        <v>2011K3</v>
      </c>
      <c r="R310">
        <f t="shared" si="31"/>
        <v>6601</v>
      </c>
      <c r="S310" t="str">
        <f t="shared" si="32"/>
        <v>2015K2</v>
      </c>
      <c r="T310">
        <f t="shared" si="33"/>
        <v>7596</v>
      </c>
      <c r="U310" t="str">
        <f t="shared" si="34"/>
        <v>2019K2</v>
      </c>
    </row>
    <row r="311" spans="3:21" x14ac:dyDescent="0.2">
      <c r="C311" s="3" t="s">
        <v>321</v>
      </c>
      <c r="D311" s="8">
        <v>6240</v>
      </c>
      <c r="E311" s="3" t="str">
        <f t="shared" si="35"/>
        <v>Løgumkloster</v>
      </c>
      <c r="F311" s="5">
        <v>5961</v>
      </c>
      <c r="G311" s="5">
        <v>3939</v>
      </c>
      <c r="H311" s="5">
        <v>4073</v>
      </c>
      <c r="I311" s="5">
        <v>4050</v>
      </c>
      <c r="J311" s="5">
        <v>4158</v>
      </c>
      <c r="K311" s="4" t="s">
        <v>14</v>
      </c>
      <c r="L311" s="5">
        <v>4529</v>
      </c>
      <c r="M311" s="4" t="s">
        <v>14</v>
      </c>
      <c r="N311" s="4" t="s">
        <v>14</v>
      </c>
      <c r="P311">
        <f t="shared" si="29"/>
        <v>3939</v>
      </c>
      <c r="Q311" t="str">
        <f t="shared" si="30"/>
        <v>2011K3</v>
      </c>
      <c r="R311">
        <f t="shared" si="31"/>
        <v>4158</v>
      </c>
      <c r="S311" t="str">
        <f t="shared" si="32"/>
        <v>2015K2</v>
      </c>
      <c r="T311">
        <f t="shared" si="33"/>
        <v>4529</v>
      </c>
      <c r="U311" t="str">
        <f t="shared" si="34"/>
        <v>2019K1</v>
      </c>
    </row>
    <row r="312" spans="3:21" x14ac:dyDescent="0.2">
      <c r="C312" s="3" t="s">
        <v>322</v>
      </c>
      <c r="D312" s="8">
        <v>6261</v>
      </c>
      <c r="E312" s="3" t="str">
        <f t="shared" si="35"/>
        <v>Bredebro</v>
      </c>
      <c r="F312" s="5">
        <v>4064</v>
      </c>
      <c r="G312" s="5">
        <v>3620</v>
      </c>
      <c r="H312" s="4" t="s">
        <v>14</v>
      </c>
      <c r="I312" s="4" t="s">
        <v>14</v>
      </c>
      <c r="J312" s="4" t="s">
        <v>14</v>
      </c>
      <c r="K312" s="4" t="s">
        <v>14</v>
      </c>
      <c r="L312" s="5">
        <v>3596</v>
      </c>
      <c r="M312" s="4" t="s">
        <v>14</v>
      </c>
      <c r="N312" s="4" t="s">
        <v>14</v>
      </c>
      <c r="P312">
        <f t="shared" si="29"/>
        <v>3620</v>
      </c>
      <c r="Q312" t="str">
        <f t="shared" si="30"/>
        <v>2011K3</v>
      </c>
      <c r="R312" t="str">
        <f t="shared" si="31"/>
        <v/>
      </c>
      <c r="S312" t="str">
        <f t="shared" si="32"/>
        <v/>
      </c>
      <c r="T312">
        <f t="shared" si="33"/>
        <v>3596</v>
      </c>
      <c r="U312" t="str">
        <f t="shared" si="34"/>
        <v>2019K1</v>
      </c>
    </row>
    <row r="313" spans="3:21" x14ac:dyDescent="0.2">
      <c r="C313" s="3" t="s">
        <v>323</v>
      </c>
      <c r="D313" s="8">
        <v>6270</v>
      </c>
      <c r="E313" s="3" t="str">
        <f t="shared" si="35"/>
        <v>Tønder</v>
      </c>
      <c r="F313" s="5">
        <v>7566</v>
      </c>
      <c r="G313" s="5">
        <v>7348</v>
      </c>
      <c r="H313" s="5">
        <v>6353</v>
      </c>
      <c r="I313" s="5">
        <v>6235</v>
      </c>
      <c r="J313" s="5">
        <v>5276</v>
      </c>
      <c r="K313" s="5">
        <v>6410</v>
      </c>
      <c r="L313" s="5">
        <v>5163</v>
      </c>
      <c r="M313" s="5">
        <v>5855</v>
      </c>
      <c r="N313" s="5">
        <v>5486</v>
      </c>
      <c r="P313">
        <f t="shared" si="29"/>
        <v>7348</v>
      </c>
      <c r="Q313" t="str">
        <f t="shared" si="30"/>
        <v>2011K3</v>
      </c>
      <c r="R313">
        <f t="shared" si="31"/>
        <v>5276</v>
      </c>
      <c r="S313" t="str">
        <f t="shared" si="32"/>
        <v>2015K2</v>
      </c>
      <c r="T313">
        <f t="shared" si="33"/>
        <v>5855</v>
      </c>
      <c r="U313" t="str">
        <f t="shared" si="34"/>
        <v>2019K2</v>
      </c>
    </row>
    <row r="314" spans="3:21" x14ac:dyDescent="0.2">
      <c r="C314" s="3" t="s">
        <v>324</v>
      </c>
      <c r="D314" s="8">
        <v>6280</v>
      </c>
      <c r="E314" s="3" t="str">
        <f t="shared" si="35"/>
        <v>Højer</v>
      </c>
      <c r="F314" s="4" t="s">
        <v>14</v>
      </c>
      <c r="G314" s="4" t="s">
        <v>14</v>
      </c>
      <c r="H314" s="5">
        <v>4512</v>
      </c>
      <c r="I314" s="4" t="s">
        <v>14</v>
      </c>
      <c r="J314" s="4" t="s">
        <v>14</v>
      </c>
      <c r="K314" s="4" t="s">
        <v>14</v>
      </c>
      <c r="L314" s="4" t="s">
        <v>14</v>
      </c>
      <c r="M314" s="4" t="s">
        <v>14</v>
      </c>
      <c r="N314" s="4" t="s">
        <v>14</v>
      </c>
      <c r="P314">
        <f t="shared" si="29"/>
        <v>4512</v>
      </c>
      <c r="Q314" t="str">
        <f t="shared" si="30"/>
        <v>2011K4</v>
      </c>
      <c r="R314" t="str">
        <f t="shared" si="31"/>
        <v/>
      </c>
      <c r="S314" t="str">
        <f t="shared" si="32"/>
        <v/>
      </c>
      <c r="T314" t="str">
        <f t="shared" si="33"/>
        <v/>
      </c>
      <c r="U314" t="str">
        <f t="shared" si="34"/>
        <v/>
      </c>
    </row>
    <row r="315" spans="3:21" x14ac:dyDescent="0.2">
      <c r="C315" s="3" t="s">
        <v>325</v>
      </c>
      <c r="D315" s="8">
        <v>6300</v>
      </c>
      <c r="E315" s="3" t="str">
        <f t="shared" si="35"/>
        <v>Gråsten</v>
      </c>
      <c r="F315" s="5">
        <v>8454</v>
      </c>
      <c r="G315" s="5">
        <v>5965</v>
      </c>
      <c r="H315" s="5">
        <v>7154</v>
      </c>
      <c r="I315" s="5">
        <v>7996</v>
      </c>
      <c r="J315" s="5">
        <v>5666</v>
      </c>
      <c r="K315" s="5">
        <v>5867</v>
      </c>
      <c r="L315" s="5">
        <v>6406</v>
      </c>
      <c r="M315" s="5">
        <v>6679</v>
      </c>
      <c r="N315" s="5">
        <v>7788</v>
      </c>
      <c r="P315">
        <f t="shared" si="29"/>
        <v>5965</v>
      </c>
      <c r="Q315" t="str">
        <f t="shared" si="30"/>
        <v>2011K3</v>
      </c>
      <c r="R315">
        <f t="shared" si="31"/>
        <v>5666</v>
      </c>
      <c r="S315" t="str">
        <f t="shared" si="32"/>
        <v>2015K2</v>
      </c>
      <c r="T315">
        <f t="shared" si="33"/>
        <v>6679</v>
      </c>
      <c r="U315" t="str">
        <f t="shared" si="34"/>
        <v>2019K2</v>
      </c>
    </row>
    <row r="316" spans="3:21" x14ac:dyDescent="0.2">
      <c r="C316" s="3" t="s">
        <v>326</v>
      </c>
      <c r="D316" s="8">
        <v>6310</v>
      </c>
      <c r="E316" s="3" t="str">
        <f t="shared" si="35"/>
        <v>Broager</v>
      </c>
      <c r="F316" s="4" t="s">
        <v>14</v>
      </c>
      <c r="G316" s="5">
        <v>7478</v>
      </c>
      <c r="H316" s="4" t="s">
        <v>14</v>
      </c>
      <c r="I316" s="5">
        <v>5767</v>
      </c>
      <c r="J316" s="5">
        <v>7804</v>
      </c>
      <c r="K316" s="5">
        <v>6799</v>
      </c>
      <c r="L316" s="5">
        <v>5860</v>
      </c>
      <c r="M316" s="5">
        <v>8618</v>
      </c>
      <c r="N316" s="5">
        <v>6593</v>
      </c>
      <c r="P316">
        <f t="shared" si="29"/>
        <v>7478</v>
      </c>
      <c r="Q316" t="str">
        <f t="shared" si="30"/>
        <v>2011K3</v>
      </c>
      <c r="R316">
        <f t="shared" si="31"/>
        <v>7804</v>
      </c>
      <c r="S316" t="str">
        <f t="shared" si="32"/>
        <v>2015K2</v>
      </c>
      <c r="T316">
        <f t="shared" si="33"/>
        <v>8618</v>
      </c>
      <c r="U316" t="str">
        <f t="shared" si="34"/>
        <v>2019K2</v>
      </c>
    </row>
    <row r="317" spans="3:21" x14ac:dyDescent="0.2">
      <c r="C317" s="3" t="s">
        <v>327</v>
      </c>
      <c r="D317" s="8">
        <v>6320</v>
      </c>
      <c r="E317" s="3" t="str">
        <f t="shared" si="35"/>
        <v>Egernsund</v>
      </c>
      <c r="F317" s="4" t="s">
        <v>14</v>
      </c>
      <c r="G317" s="4" t="s">
        <v>14</v>
      </c>
      <c r="H317" s="4" t="s">
        <v>14</v>
      </c>
      <c r="I317" s="4" t="s">
        <v>14</v>
      </c>
      <c r="J317" s="4" t="s">
        <v>14</v>
      </c>
      <c r="K317" s="4" t="s">
        <v>14</v>
      </c>
      <c r="L317" s="4" t="s">
        <v>14</v>
      </c>
      <c r="M317" s="4" t="s">
        <v>14</v>
      </c>
      <c r="N317" s="4" t="s">
        <v>14</v>
      </c>
      <c r="P317" t="str">
        <f t="shared" si="29"/>
        <v/>
      </c>
      <c r="Q317" t="str">
        <f t="shared" si="30"/>
        <v/>
      </c>
      <c r="R317" t="str">
        <f t="shared" si="31"/>
        <v/>
      </c>
      <c r="S317" t="str">
        <f t="shared" si="32"/>
        <v/>
      </c>
      <c r="T317" t="str">
        <f t="shared" si="33"/>
        <v/>
      </c>
      <c r="U317" t="str">
        <f t="shared" si="34"/>
        <v/>
      </c>
    </row>
    <row r="318" spans="3:21" x14ac:dyDescent="0.2">
      <c r="C318" s="3" t="s">
        <v>328</v>
      </c>
      <c r="D318" s="8">
        <v>6330</v>
      </c>
      <c r="E318" s="3" t="str">
        <f t="shared" si="35"/>
        <v>Padborg</v>
      </c>
      <c r="F318" s="5">
        <v>6405</v>
      </c>
      <c r="G318" s="5">
        <v>5168</v>
      </c>
      <c r="H318" s="5">
        <v>5341</v>
      </c>
      <c r="I318" s="5">
        <v>5075</v>
      </c>
      <c r="J318" s="5">
        <v>6324</v>
      </c>
      <c r="K318" s="5">
        <v>5396</v>
      </c>
      <c r="L318" s="5">
        <v>5829</v>
      </c>
      <c r="M318" s="5">
        <v>5511</v>
      </c>
      <c r="N318" s="5">
        <v>6988</v>
      </c>
      <c r="P318">
        <f t="shared" si="29"/>
        <v>5168</v>
      </c>
      <c r="Q318" t="str">
        <f t="shared" si="30"/>
        <v>2011K3</v>
      </c>
      <c r="R318">
        <f t="shared" si="31"/>
        <v>6324</v>
      </c>
      <c r="S318" t="str">
        <f t="shared" si="32"/>
        <v>2015K2</v>
      </c>
      <c r="T318">
        <f t="shared" si="33"/>
        <v>5511</v>
      </c>
      <c r="U318" t="str">
        <f t="shared" si="34"/>
        <v>2019K2</v>
      </c>
    </row>
    <row r="319" spans="3:21" x14ac:dyDescent="0.2">
      <c r="C319" s="3" t="s">
        <v>329</v>
      </c>
      <c r="D319" s="8">
        <v>6340</v>
      </c>
      <c r="E319" s="3" t="str">
        <f t="shared" si="35"/>
        <v>Kruså</v>
      </c>
      <c r="F319" s="4" t="s">
        <v>14</v>
      </c>
      <c r="G319" s="5">
        <v>8923</v>
      </c>
      <c r="H319" s="5">
        <v>9327</v>
      </c>
      <c r="I319" s="5">
        <v>6806</v>
      </c>
      <c r="J319" s="5">
        <v>8278</v>
      </c>
      <c r="K319" s="5">
        <v>6743</v>
      </c>
      <c r="L319" s="5">
        <v>9485</v>
      </c>
      <c r="M319" s="5">
        <v>8146</v>
      </c>
      <c r="N319" s="5">
        <v>7462</v>
      </c>
      <c r="P319">
        <f t="shared" si="29"/>
        <v>8923</v>
      </c>
      <c r="Q319" t="str">
        <f t="shared" si="30"/>
        <v>2011K3</v>
      </c>
      <c r="R319">
        <f t="shared" si="31"/>
        <v>8278</v>
      </c>
      <c r="S319" t="str">
        <f t="shared" si="32"/>
        <v>2015K2</v>
      </c>
      <c r="T319">
        <f t="shared" si="33"/>
        <v>8146</v>
      </c>
      <c r="U319" t="str">
        <f t="shared" si="34"/>
        <v>2019K2</v>
      </c>
    </row>
    <row r="320" spans="3:21" x14ac:dyDescent="0.2">
      <c r="C320" s="3" t="s">
        <v>330</v>
      </c>
      <c r="D320" s="8">
        <v>6360</v>
      </c>
      <c r="E320" s="3" t="str">
        <f t="shared" si="35"/>
        <v>Tinglev</v>
      </c>
      <c r="F320" s="4" t="s">
        <v>14</v>
      </c>
      <c r="G320" s="5">
        <v>4967</v>
      </c>
      <c r="H320" s="5">
        <v>4359</v>
      </c>
      <c r="I320" s="5">
        <v>5809</v>
      </c>
      <c r="J320" s="4" t="s">
        <v>14</v>
      </c>
      <c r="K320" s="4" t="s">
        <v>14</v>
      </c>
      <c r="L320" s="5">
        <v>3435</v>
      </c>
      <c r="M320" s="5">
        <v>4664</v>
      </c>
      <c r="N320" s="5">
        <v>5233</v>
      </c>
      <c r="P320">
        <f t="shared" si="29"/>
        <v>4967</v>
      </c>
      <c r="Q320" t="str">
        <f t="shared" si="30"/>
        <v>2011K3</v>
      </c>
      <c r="R320">
        <f t="shared" si="31"/>
        <v>5809</v>
      </c>
      <c r="S320" t="str">
        <f t="shared" si="32"/>
        <v>2015K1</v>
      </c>
      <c r="T320">
        <f t="shared" si="33"/>
        <v>4664</v>
      </c>
      <c r="U320" t="str">
        <f t="shared" si="34"/>
        <v>2019K2</v>
      </c>
    </row>
    <row r="321" spans="3:21" x14ac:dyDescent="0.2">
      <c r="C321" s="3" t="s">
        <v>331</v>
      </c>
      <c r="D321" s="8">
        <v>6372</v>
      </c>
      <c r="E321" s="3" t="str">
        <f t="shared" si="35"/>
        <v>Bylderup-Bov</v>
      </c>
      <c r="F321" s="4" t="s">
        <v>14</v>
      </c>
      <c r="G321" s="4" t="s">
        <v>14</v>
      </c>
      <c r="H321" s="4" t="s">
        <v>14</v>
      </c>
      <c r="I321" s="5">
        <v>3766</v>
      </c>
      <c r="J321" s="4" t="s">
        <v>14</v>
      </c>
      <c r="K321" s="5">
        <v>3376</v>
      </c>
      <c r="L321" s="5">
        <v>3267</v>
      </c>
      <c r="M321" s="4" t="s">
        <v>14</v>
      </c>
      <c r="N321" s="4" t="s">
        <v>14</v>
      </c>
      <c r="P321" t="str">
        <f t="shared" si="29"/>
        <v/>
      </c>
      <c r="Q321" t="str">
        <f t="shared" si="30"/>
        <v/>
      </c>
      <c r="R321">
        <f t="shared" si="31"/>
        <v>3766</v>
      </c>
      <c r="S321" t="str">
        <f t="shared" si="32"/>
        <v>2015K1</v>
      </c>
      <c r="T321">
        <f t="shared" si="33"/>
        <v>3267</v>
      </c>
      <c r="U321" t="str">
        <f t="shared" si="34"/>
        <v>2019K1</v>
      </c>
    </row>
    <row r="322" spans="3:21" x14ac:dyDescent="0.2">
      <c r="C322" s="3" t="s">
        <v>332</v>
      </c>
      <c r="D322" s="8">
        <v>6392</v>
      </c>
      <c r="E322" s="3" t="str">
        <f t="shared" si="35"/>
        <v>Bolderslev</v>
      </c>
      <c r="F322" s="4" t="s">
        <v>14</v>
      </c>
      <c r="G322" s="4" t="s">
        <v>14</v>
      </c>
      <c r="H322" s="4" t="s">
        <v>14</v>
      </c>
      <c r="I322" s="4" t="s">
        <v>14</v>
      </c>
      <c r="J322" s="5">
        <v>4321</v>
      </c>
      <c r="K322" s="4" t="s">
        <v>14</v>
      </c>
      <c r="L322" s="4" t="s">
        <v>14</v>
      </c>
      <c r="M322" s="4" t="s">
        <v>14</v>
      </c>
      <c r="N322" s="4" t="s">
        <v>14</v>
      </c>
      <c r="P322" t="str">
        <f t="shared" si="29"/>
        <v/>
      </c>
      <c r="Q322" t="str">
        <f t="shared" si="30"/>
        <v/>
      </c>
      <c r="R322">
        <f t="shared" si="31"/>
        <v>4321</v>
      </c>
      <c r="S322" t="str">
        <f t="shared" si="32"/>
        <v>2015K2</v>
      </c>
      <c r="T322" t="str">
        <f t="shared" si="33"/>
        <v/>
      </c>
      <c r="U322" t="str">
        <f t="shared" si="34"/>
        <v/>
      </c>
    </row>
    <row r="323" spans="3:21" x14ac:dyDescent="0.2">
      <c r="C323" s="3" t="s">
        <v>333</v>
      </c>
      <c r="D323" s="8">
        <v>6400</v>
      </c>
      <c r="E323" s="3" t="str">
        <f t="shared" si="35"/>
        <v>Sønderborg</v>
      </c>
      <c r="F323" s="5">
        <v>9193</v>
      </c>
      <c r="G323" s="5">
        <v>9769</v>
      </c>
      <c r="H323" s="5">
        <v>10554</v>
      </c>
      <c r="I323" s="5">
        <v>9394</v>
      </c>
      <c r="J323" s="5">
        <v>9570</v>
      </c>
      <c r="K323" s="5">
        <v>9163</v>
      </c>
      <c r="L323" s="5">
        <v>9960</v>
      </c>
      <c r="M323" s="5">
        <v>11103</v>
      </c>
      <c r="N323" s="5">
        <v>10748</v>
      </c>
      <c r="P323">
        <f t="shared" si="29"/>
        <v>9769</v>
      </c>
      <c r="Q323" t="str">
        <f t="shared" si="30"/>
        <v>2011K3</v>
      </c>
      <c r="R323">
        <f t="shared" si="31"/>
        <v>9570</v>
      </c>
      <c r="S323" t="str">
        <f t="shared" si="32"/>
        <v>2015K2</v>
      </c>
      <c r="T323">
        <f t="shared" si="33"/>
        <v>11103</v>
      </c>
      <c r="U323" t="str">
        <f t="shared" si="34"/>
        <v>2019K2</v>
      </c>
    </row>
    <row r="324" spans="3:21" x14ac:dyDescent="0.2">
      <c r="C324" s="3" t="s">
        <v>334</v>
      </c>
      <c r="D324" s="8">
        <v>6430</v>
      </c>
      <c r="E324" s="3" t="str">
        <f t="shared" si="35"/>
        <v>Nordborg</v>
      </c>
      <c r="F324" s="5">
        <v>6405</v>
      </c>
      <c r="G324" s="5">
        <v>5141</v>
      </c>
      <c r="H324" s="5">
        <v>3178</v>
      </c>
      <c r="I324" s="5">
        <v>3030</v>
      </c>
      <c r="J324" s="5">
        <v>4523</v>
      </c>
      <c r="K324" s="5">
        <v>3584</v>
      </c>
      <c r="L324" s="5">
        <v>3178</v>
      </c>
      <c r="M324" s="5">
        <v>4085</v>
      </c>
      <c r="N324" s="5">
        <v>4383</v>
      </c>
      <c r="P324">
        <f t="shared" si="29"/>
        <v>5141</v>
      </c>
      <c r="Q324" t="str">
        <f t="shared" si="30"/>
        <v>2011K3</v>
      </c>
      <c r="R324">
        <f t="shared" si="31"/>
        <v>4523</v>
      </c>
      <c r="S324" t="str">
        <f t="shared" si="32"/>
        <v>2015K2</v>
      </c>
      <c r="T324">
        <f t="shared" si="33"/>
        <v>4085</v>
      </c>
      <c r="U324" t="str">
        <f t="shared" si="34"/>
        <v>2019K2</v>
      </c>
    </row>
    <row r="325" spans="3:21" x14ac:dyDescent="0.2">
      <c r="C325" s="3" t="s">
        <v>335</v>
      </c>
      <c r="D325" s="8">
        <v>6440</v>
      </c>
      <c r="E325" s="3" t="str">
        <f t="shared" si="35"/>
        <v>Augustenborg</v>
      </c>
      <c r="F325" s="5">
        <v>7508</v>
      </c>
      <c r="G325" s="5">
        <v>5826</v>
      </c>
      <c r="H325" s="5">
        <v>7888</v>
      </c>
      <c r="I325" s="5">
        <v>4887</v>
      </c>
      <c r="J325" s="5">
        <v>5881</v>
      </c>
      <c r="K325" s="5">
        <v>5235</v>
      </c>
      <c r="L325" s="4" t="s">
        <v>14</v>
      </c>
      <c r="M325" s="5">
        <v>6793</v>
      </c>
      <c r="N325" s="4" t="s">
        <v>14</v>
      </c>
      <c r="P325">
        <f t="shared" ref="P325:P388" si="36">IF(IF(G325="..",IF(F325="..",IF(H325="..","",H325),F325),G325)=0,"",IF(G325="..",IF(F325="..",IF(H325="..","",H325),F325),G325))</f>
        <v>5826</v>
      </c>
      <c r="Q325" t="str">
        <f t="shared" ref="Q325:Q388" si="37">IF(G325="..",IF(F325="..",IF(H325="..","",$H$3),$F$3),$G$3)</f>
        <v>2011K3</v>
      </c>
      <c r="R325">
        <f t="shared" ref="R325:R388" si="38">IF(IF(J325="..",IF(I325="..",IF(K325="..","",K325),I325),J325)=0,"",IF(J325="..",IF(I325="..",IF(K325="..","",K325),I325),J325))</f>
        <v>5881</v>
      </c>
      <c r="S325" t="str">
        <f t="shared" ref="S325:S388" si="39">IF(J325="..",IF(I325="..",IF(K325="..","",$K$3),$I$3),$J$3)</f>
        <v>2015K2</v>
      </c>
      <c r="T325">
        <f t="shared" ref="T325:T388" si="40">IF(IF(M325="..",IF(L325="..",IF(N325="..","",N325),L325),M325)=0,"",IF(M325="..",IF(L325="..",IF(N325="..","",N325),L325),M325))</f>
        <v>6793</v>
      </c>
      <c r="U325" t="str">
        <f t="shared" ref="U325:U388" si="41">IF(M325="..",IF(L325="..",IF(N325="..","",$N$3),$L$3),$M$3)</f>
        <v>2019K2</v>
      </c>
    </row>
    <row r="326" spans="3:21" x14ac:dyDescent="0.2">
      <c r="C326" s="3" t="s">
        <v>336</v>
      </c>
      <c r="D326" s="8">
        <v>6470</v>
      </c>
      <c r="E326" s="3" t="str">
        <f t="shared" si="35"/>
        <v>Sydals</v>
      </c>
      <c r="F326" s="5">
        <v>8475</v>
      </c>
      <c r="G326" s="5">
        <v>8179</v>
      </c>
      <c r="H326" s="5">
        <v>9798</v>
      </c>
      <c r="I326" s="5">
        <v>9052</v>
      </c>
      <c r="J326" s="5">
        <v>7221</v>
      </c>
      <c r="K326" s="5">
        <v>6707</v>
      </c>
      <c r="L326" s="5">
        <v>6395</v>
      </c>
      <c r="M326" s="5">
        <v>7354</v>
      </c>
      <c r="N326" s="5">
        <v>6935</v>
      </c>
      <c r="P326">
        <f t="shared" si="36"/>
        <v>8179</v>
      </c>
      <c r="Q326" t="str">
        <f t="shared" si="37"/>
        <v>2011K3</v>
      </c>
      <c r="R326">
        <f t="shared" si="38"/>
        <v>7221</v>
      </c>
      <c r="S326" t="str">
        <f t="shared" si="39"/>
        <v>2015K2</v>
      </c>
      <c r="T326">
        <f t="shared" si="40"/>
        <v>7354</v>
      </c>
      <c r="U326" t="str">
        <f t="shared" si="41"/>
        <v>2019K2</v>
      </c>
    </row>
    <row r="327" spans="3:21" x14ac:dyDescent="0.2">
      <c r="C327" s="3" t="s">
        <v>337</v>
      </c>
      <c r="D327" s="8">
        <v>6500</v>
      </c>
      <c r="E327" s="3" t="str">
        <f t="shared" si="35"/>
        <v>Vojens</v>
      </c>
      <c r="F327" s="5">
        <v>6676</v>
      </c>
      <c r="G327" s="5">
        <v>6219</v>
      </c>
      <c r="H327" s="5">
        <v>6448</v>
      </c>
      <c r="I327" s="5">
        <v>5999</v>
      </c>
      <c r="J327" s="5">
        <v>6247</v>
      </c>
      <c r="K327" s="5">
        <v>6494</v>
      </c>
      <c r="L327" s="5">
        <v>5882</v>
      </c>
      <c r="M327" s="5">
        <v>5950</v>
      </c>
      <c r="N327" s="5">
        <v>6004</v>
      </c>
      <c r="P327">
        <f t="shared" si="36"/>
        <v>6219</v>
      </c>
      <c r="Q327" t="str">
        <f t="shared" si="37"/>
        <v>2011K3</v>
      </c>
      <c r="R327">
        <f t="shared" si="38"/>
        <v>6247</v>
      </c>
      <c r="S327" t="str">
        <f t="shared" si="39"/>
        <v>2015K2</v>
      </c>
      <c r="T327">
        <f t="shared" si="40"/>
        <v>5950</v>
      </c>
      <c r="U327" t="str">
        <f t="shared" si="41"/>
        <v>2019K2</v>
      </c>
    </row>
    <row r="328" spans="3:21" x14ac:dyDescent="0.2">
      <c r="C328" s="3" t="s">
        <v>338</v>
      </c>
      <c r="D328" s="8">
        <v>6510</v>
      </c>
      <c r="E328" s="3" t="str">
        <f t="shared" ref="E328:E391" si="42">MID(C328,6,1000)</f>
        <v>Gram</v>
      </c>
      <c r="F328" s="4" t="s">
        <v>14</v>
      </c>
      <c r="G328" s="5">
        <v>3904</v>
      </c>
      <c r="H328" s="4" t="s">
        <v>14</v>
      </c>
      <c r="I328" s="5">
        <v>5048</v>
      </c>
      <c r="J328" s="5">
        <v>3325</v>
      </c>
      <c r="K328" s="4" t="s">
        <v>14</v>
      </c>
      <c r="L328" s="5">
        <v>3944</v>
      </c>
      <c r="M328" s="5">
        <v>3700</v>
      </c>
      <c r="N328" s="5">
        <v>4092</v>
      </c>
      <c r="P328">
        <f t="shared" si="36"/>
        <v>3904</v>
      </c>
      <c r="Q328" t="str">
        <f t="shared" si="37"/>
        <v>2011K3</v>
      </c>
      <c r="R328">
        <f t="shared" si="38"/>
        <v>3325</v>
      </c>
      <c r="S328" t="str">
        <f t="shared" si="39"/>
        <v>2015K2</v>
      </c>
      <c r="T328">
        <f t="shared" si="40"/>
        <v>3700</v>
      </c>
      <c r="U328" t="str">
        <f t="shared" si="41"/>
        <v>2019K2</v>
      </c>
    </row>
    <row r="329" spans="3:21" x14ac:dyDescent="0.2">
      <c r="C329" s="3" t="s">
        <v>339</v>
      </c>
      <c r="D329" s="8">
        <v>6520</v>
      </c>
      <c r="E329" s="3" t="str">
        <f t="shared" si="42"/>
        <v>Toftlund</v>
      </c>
      <c r="F329" s="5">
        <v>5431</v>
      </c>
      <c r="G329" s="5">
        <v>5425</v>
      </c>
      <c r="H329" s="5">
        <v>5979</v>
      </c>
      <c r="I329" s="4" t="s">
        <v>14</v>
      </c>
      <c r="J329" s="5">
        <v>5392</v>
      </c>
      <c r="K329" s="5">
        <v>6321</v>
      </c>
      <c r="L329" s="5">
        <v>5525</v>
      </c>
      <c r="M329" s="5">
        <v>5239</v>
      </c>
      <c r="N329" s="5">
        <v>4123</v>
      </c>
      <c r="P329">
        <f t="shared" si="36"/>
        <v>5425</v>
      </c>
      <c r="Q329" t="str">
        <f t="shared" si="37"/>
        <v>2011K3</v>
      </c>
      <c r="R329">
        <f t="shared" si="38"/>
        <v>5392</v>
      </c>
      <c r="S329" t="str">
        <f t="shared" si="39"/>
        <v>2015K2</v>
      </c>
      <c r="T329">
        <f t="shared" si="40"/>
        <v>5239</v>
      </c>
      <c r="U329" t="str">
        <f t="shared" si="41"/>
        <v>2019K2</v>
      </c>
    </row>
    <row r="330" spans="3:21" x14ac:dyDescent="0.2">
      <c r="C330" s="3" t="s">
        <v>340</v>
      </c>
      <c r="D330" s="8">
        <v>6534</v>
      </c>
      <c r="E330" s="3" t="str">
        <f t="shared" si="42"/>
        <v>Agerskov</v>
      </c>
      <c r="F330" s="4" t="s">
        <v>14</v>
      </c>
      <c r="G330" s="4" t="s">
        <v>14</v>
      </c>
      <c r="H330" s="4" t="s">
        <v>14</v>
      </c>
      <c r="I330" s="4" t="s">
        <v>14</v>
      </c>
      <c r="J330" s="4" t="s">
        <v>14</v>
      </c>
      <c r="K330" s="4" t="s">
        <v>14</v>
      </c>
      <c r="L330" s="4" t="s">
        <v>14</v>
      </c>
      <c r="M330" s="4" t="s">
        <v>14</v>
      </c>
      <c r="N330" s="4" t="s">
        <v>14</v>
      </c>
      <c r="P330" t="str">
        <f t="shared" si="36"/>
        <v/>
      </c>
      <c r="Q330" t="str">
        <f t="shared" si="37"/>
        <v/>
      </c>
      <c r="R330" t="str">
        <f t="shared" si="38"/>
        <v/>
      </c>
      <c r="S330" t="str">
        <f t="shared" si="39"/>
        <v/>
      </c>
      <c r="T330" t="str">
        <f t="shared" si="40"/>
        <v/>
      </c>
      <c r="U330" t="str">
        <f t="shared" si="41"/>
        <v/>
      </c>
    </row>
    <row r="331" spans="3:21" x14ac:dyDescent="0.2">
      <c r="C331" s="3" t="s">
        <v>341</v>
      </c>
      <c r="D331" s="8">
        <v>6535</v>
      </c>
      <c r="E331" s="3" t="str">
        <f t="shared" si="42"/>
        <v>Branderup J</v>
      </c>
      <c r="F331" s="4" t="s">
        <v>14</v>
      </c>
      <c r="G331" s="4" t="s">
        <v>14</v>
      </c>
      <c r="H331" s="4" t="s">
        <v>14</v>
      </c>
      <c r="I331" s="4" t="s">
        <v>14</v>
      </c>
      <c r="J331" s="4" t="s">
        <v>14</v>
      </c>
      <c r="K331" s="4" t="s">
        <v>14</v>
      </c>
      <c r="L331" s="4" t="s">
        <v>14</v>
      </c>
      <c r="M331" s="4" t="s">
        <v>14</v>
      </c>
      <c r="N331" s="4" t="s">
        <v>14</v>
      </c>
      <c r="P331" t="str">
        <f t="shared" si="36"/>
        <v/>
      </c>
      <c r="Q331" t="str">
        <f t="shared" si="37"/>
        <v/>
      </c>
      <c r="R331" t="str">
        <f t="shared" si="38"/>
        <v/>
      </c>
      <c r="S331" t="str">
        <f t="shared" si="39"/>
        <v/>
      </c>
      <c r="T331" t="str">
        <f t="shared" si="40"/>
        <v/>
      </c>
      <c r="U331" t="str">
        <f t="shared" si="41"/>
        <v/>
      </c>
    </row>
    <row r="332" spans="3:21" x14ac:dyDescent="0.2">
      <c r="C332" s="3" t="s">
        <v>342</v>
      </c>
      <c r="D332" s="8">
        <v>6541</v>
      </c>
      <c r="E332" s="3" t="str">
        <f t="shared" si="42"/>
        <v>Bevtoft</v>
      </c>
      <c r="F332" s="4" t="s">
        <v>14</v>
      </c>
      <c r="G332" s="4" t="s">
        <v>14</v>
      </c>
      <c r="H332" s="4" t="s">
        <v>14</v>
      </c>
      <c r="I332" s="4" t="s">
        <v>14</v>
      </c>
      <c r="J332" s="4" t="s">
        <v>14</v>
      </c>
      <c r="K332" s="4" t="s">
        <v>14</v>
      </c>
      <c r="L332" s="4" t="s">
        <v>14</v>
      </c>
      <c r="M332" s="4" t="s">
        <v>14</v>
      </c>
      <c r="N332" s="4" t="s">
        <v>14</v>
      </c>
      <c r="P332" t="str">
        <f t="shared" si="36"/>
        <v/>
      </c>
      <c r="Q332" t="str">
        <f t="shared" si="37"/>
        <v/>
      </c>
      <c r="R332" t="str">
        <f t="shared" si="38"/>
        <v/>
      </c>
      <c r="S332" t="str">
        <f t="shared" si="39"/>
        <v/>
      </c>
      <c r="T332" t="str">
        <f t="shared" si="40"/>
        <v/>
      </c>
      <c r="U332" t="str">
        <f t="shared" si="41"/>
        <v/>
      </c>
    </row>
    <row r="333" spans="3:21" x14ac:dyDescent="0.2">
      <c r="C333" s="3" t="s">
        <v>343</v>
      </c>
      <c r="D333" s="8">
        <v>6560</v>
      </c>
      <c r="E333" s="3" t="str">
        <f t="shared" si="42"/>
        <v>Sommersted</v>
      </c>
      <c r="F333" s="4" t="s">
        <v>14</v>
      </c>
      <c r="G333" s="4" t="s">
        <v>14</v>
      </c>
      <c r="H333" s="4" t="s">
        <v>14</v>
      </c>
      <c r="I333" s="4" t="s">
        <v>14</v>
      </c>
      <c r="J333" s="4" t="s">
        <v>14</v>
      </c>
      <c r="K333" s="4" t="s">
        <v>14</v>
      </c>
      <c r="L333" s="5">
        <v>5120</v>
      </c>
      <c r="M333" s="4" t="s">
        <v>14</v>
      </c>
      <c r="N333" s="4" t="s">
        <v>14</v>
      </c>
      <c r="P333" t="str">
        <f t="shared" si="36"/>
        <v/>
      </c>
      <c r="Q333" t="str">
        <f t="shared" si="37"/>
        <v/>
      </c>
      <c r="R333" t="str">
        <f t="shared" si="38"/>
        <v/>
      </c>
      <c r="S333" t="str">
        <f t="shared" si="39"/>
        <v/>
      </c>
      <c r="T333">
        <f t="shared" si="40"/>
        <v>5120</v>
      </c>
      <c r="U333" t="str">
        <f t="shared" si="41"/>
        <v>2019K1</v>
      </c>
    </row>
    <row r="334" spans="3:21" x14ac:dyDescent="0.2">
      <c r="C334" s="3" t="s">
        <v>344</v>
      </c>
      <c r="D334" s="8">
        <v>6580</v>
      </c>
      <c r="E334" s="3" t="str">
        <f t="shared" si="42"/>
        <v>Vamdrup</v>
      </c>
      <c r="F334" s="5">
        <v>8658</v>
      </c>
      <c r="G334" s="5">
        <v>6824</v>
      </c>
      <c r="H334" s="5">
        <v>7884</v>
      </c>
      <c r="I334" s="5">
        <v>7724</v>
      </c>
      <c r="J334" s="5">
        <v>7444</v>
      </c>
      <c r="K334" s="4" t="s">
        <v>14</v>
      </c>
      <c r="L334" s="5">
        <v>6998</v>
      </c>
      <c r="M334" s="5">
        <v>8193</v>
      </c>
      <c r="N334" s="5">
        <v>8062</v>
      </c>
      <c r="P334">
        <f t="shared" si="36"/>
        <v>6824</v>
      </c>
      <c r="Q334" t="str">
        <f t="shared" si="37"/>
        <v>2011K3</v>
      </c>
      <c r="R334">
        <f t="shared" si="38"/>
        <v>7444</v>
      </c>
      <c r="S334" t="str">
        <f t="shared" si="39"/>
        <v>2015K2</v>
      </c>
      <c r="T334">
        <f t="shared" si="40"/>
        <v>8193</v>
      </c>
      <c r="U334" t="str">
        <f t="shared" si="41"/>
        <v>2019K2</v>
      </c>
    </row>
    <row r="335" spans="3:21" x14ac:dyDescent="0.2">
      <c r="C335" s="3" t="s">
        <v>345</v>
      </c>
      <c r="D335" s="8">
        <v>6600</v>
      </c>
      <c r="E335" s="3" t="str">
        <f t="shared" si="42"/>
        <v>Vejen</v>
      </c>
      <c r="F335" s="5">
        <v>8628</v>
      </c>
      <c r="G335" s="5">
        <v>8471</v>
      </c>
      <c r="H335" s="5">
        <v>8372</v>
      </c>
      <c r="I335" s="5">
        <v>8697</v>
      </c>
      <c r="J335" s="5">
        <v>9371</v>
      </c>
      <c r="K335" s="5">
        <v>8117</v>
      </c>
      <c r="L335" s="5">
        <v>9122</v>
      </c>
      <c r="M335" s="5">
        <v>8754</v>
      </c>
      <c r="N335" s="5">
        <v>10277</v>
      </c>
      <c r="P335">
        <f t="shared" si="36"/>
        <v>8471</v>
      </c>
      <c r="Q335" t="str">
        <f t="shared" si="37"/>
        <v>2011K3</v>
      </c>
      <c r="R335">
        <f t="shared" si="38"/>
        <v>9371</v>
      </c>
      <c r="S335" t="str">
        <f t="shared" si="39"/>
        <v>2015K2</v>
      </c>
      <c r="T335">
        <f t="shared" si="40"/>
        <v>8754</v>
      </c>
      <c r="U335" t="str">
        <f t="shared" si="41"/>
        <v>2019K2</v>
      </c>
    </row>
    <row r="336" spans="3:21" x14ac:dyDescent="0.2">
      <c r="C336" s="3" t="s">
        <v>346</v>
      </c>
      <c r="D336" s="8">
        <v>6621</v>
      </c>
      <c r="E336" s="3" t="str">
        <f t="shared" si="42"/>
        <v>Gesten</v>
      </c>
      <c r="F336" s="4" t="s">
        <v>14</v>
      </c>
      <c r="G336" s="4" t="s">
        <v>14</v>
      </c>
      <c r="H336" s="4" t="s">
        <v>14</v>
      </c>
      <c r="I336" s="4" t="s">
        <v>14</v>
      </c>
      <c r="J336" s="5">
        <v>5311</v>
      </c>
      <c r="K336" s="4" t="s">
        <v>14</v>
      </c>
      <c r="L336" s="4" t="s">
        <v>14</v>
      </c>
      <c r="M336" s="5">
        <v>5496</v>
      </c>
      <c r="N336" s="4" t="s">
        <v>14</v>
      </c>
      <c r="P336" t="str">
        <f t="shared" si="36"/>
        <v/>
      </c>
      <c r="Q336" t="str">
        <f t="shared" si="37"/>
        <v/>
      </c>
      <c r="R336">
        <f t="shared" si="38"/>
        <v>5311</v>
      </c>
      <c r="S336" t="str">
        <f t="shared" si="39"/>
        <v>2015K2</v>
      </c>
      <c r="T336">
        <f t="shared" si="40"/>
        <v>5496</v>
      </c>
      <c r="U336" t="str">
        <f t="shared" si="41"/>
        <v>2019K2</v>
      </c>
    </row>
    <row r="337" spans="3:21" x14ac:dyDescent="0.2">
      <c r="C337" s="3" t="s">
        <v>347</v>
      </c>
      <c r="D337" s="8">
        <v>6622</v>
      </c>
      <c r="E337" s="3" t="str">
        <f t="shared" si="42"/>
        <v>Bække</v>
      </c>
      <c r="F337" s="4" t="s">
        <v>14</v>
      </c>
      <c r="G337" s="4" t="s">
        <v>14</v>
      </c>
      <c r="H337" s="4" t="s">
        <v>14</v>
      </c>
      <c r="I337" s="4" t="s">
        <v>14</v>
      </c>
      <c r="J337" s="4" t="s">
        <v>14</v>
      </c>
      <c r="K337" s="4" t="s">
        <v>14</v>
      </c>
      <c r="L337" s="4" t="s">
        <v>14</v>
      </c>
      <c r="M337" s="4" t="s">
        <v>14</v>
      </c>
      <c r="N337" s="4" t="s">
        <v>14</v>
      </c>
      <c r="P337" t="str">
        <f t="shared" si="36"/>
        <v/>
      </c>
      <c r="Q337" t="str">
        <f t="shared" si="37"/>
        <v/>
      </c>
      <c r="R337" t="str">
        <f t="shared" si="38"/>
        <v/>
      </c>
      <c r="S337" t="str">
        <f t="shared" si="39"/>
        <v/>
      </c>
      <c r="T337" t="str">
        <f t="shared" si="40"/>
        <v/>
      </c>
      <c r="U337" t="str">
        <f t="shared" si="41"/>
        <v/>
      </c>
    </row>
    <row r="338" spans="3:21" x14ac:dyDescent="0.2">
      <c r="C338" s="3" t="s">
        <v>348</v>
      </c>
      <c r="D338" s="8">
        <v>6623</v>
      </c>
      <c r="E338" s="3" t="str">
        <f t="shared" si="42"/>
        <v>Vorbasse</v>
      </c>
      <c r="F338" s="4" t="s">
        <v>14</v>
      </c>
      <c r="G338" s="4" t="s">
        <v>14</v>
      </c>
      <c r="H338" s="4" t="s">
        <v>14</v>
      </c>
      <c r="I338" s="4" t="s">
        <v>14</v>
      </c>
      <c r="J338" s="4" t="s">
        <v>14</v>
      </c>
      <c r="K338" s="4" t="s">
        <v>14</v>
      </c>
      <c r="L338" s="4" t="s">
        <v>14</v>
      </c>
      <c r="M338" s="5">
        <v>7176</v>
      </c>
      <c r="N338" s="4" t="s">
        <v>14</v>
      </c>
      <c r="P338" t="str">
        <f t="shared" si="36"/>
        <v/>
      </c>
      <c r="Q338" t="str">
        <f t="shared" si="37"/>
        <v/>
      </c>
      <c r="R338" t="str">
        <f t="shared" si="38"/>
        <v/>
      </c>
      <c r="S338" t="str">
        <f t="shared" si="39"/>
        <v/>
      </c>
      <c r="T338">
        <f t="shared" si="40"/>
        <v>7176</v>
      </c>
      <c r="U338" t="str">
        <f t="shared" si="41"/>
        <v>2019K2</v>
      </c>
    </row>
    <row r="339" spans="3:21" x14ac:dyDescent="0.2">
      <c r="C339" s="3" t="s">
        <v>349</v>
      </c>
      <c r="D339" s="8">
        <v>6630</v>
      </c>
      <c r="E339" s="3" t="str">
        <f t="shared" si="42"/>
        <v>Rødding</v>
      </c>
      <c r="F339" s="5">
        <v>5090</v>
      </c>
      <c r="G339" s="5">
        <v>5580</v>
      </c>
      <c r="H339" s="5">
        <v>5906</v>
      </c>
      <c r="I339" s="5">
        <v>5030</v>
      </c>
      <c r="J339" s="5">
        <v>3997</v>
      </c>
      <c r="K339" s="5">
        <v>4509</v>
      </c>
      <c r="L339" s="5">
        <v>5321</v>
      </c>
      <c r="M339" s="5">
        <v>6556</v>
      </c>
      <c r="N339" s="5">
        <v>5966</v>
      </c>
      <c r="P339">
        <f t="shared" si="36"/>
        <v>5580</v>
      </c>
      <c r="Q339" t="str">
        <f t="shared" si="37"/>
        <v>2011K3</v>
      </c>
      <c r="R339">
        <f t="shared" si="38"/>
        <v>3997</v>
      </c>
      <c r="S339" t="str">
        <f t="shared" si="39"/>
        <v>2015K2</v>
      </c>
      <c r="T339">
        <f t="shared" si="40"/>
        <v>6556</v>
      </c>
      <c r="U339" t="str">
        <f t="shared" si="41"/>
        <v>2019K2</v>
      </c>
    </row>
    <row r="340" spans="3:21" x14ac:dyDescent="0.2">
      <c r="C340" s="3" t="s">
        <v>350</v>
      </c>
      <c r="D340" s="8">
        <v>6640</v>
      </c>
      <c r="E340" s="3" t="str">
        <f t="shared" si="42"/>
        <v>Lunderskov</v>
      </c>
      <c r="F340" s="4" t="s">
        <v>14</v>
      </c>
      <c r="G340" s="4" t="s">
        <v>14</v>
      </c>
      <c r="H340" s="4" t="s">
        <v>14</v>
      </c>
      <c r="I340" s="5">
        <v>7283</v>
      </c>
      <c r="J340" s="4" t="s">
        <v>14</v>
      </c>
      <c r="K340" s="5">
        <v>6545</v>
      </c>
      <c r="L340" s="5">
        <v>8446</v>
      </c>
      <c r="M340" s="5">
        <v>8729</v>
      </c>
      <c r="N340" s="5">
        <v>8965</v>
      </c>
      <c r="P340" t="str">
        <f t="shared" si="36"/>
        <v/>
      </c>
      <c r="Q340" t="str">
        <f t="shared" si="37"/>
        <v/>
      </c>
      <c r="R340">
        <f t="shared" si="38"/>
        <v>7283</v>
      </c>
      <c r="S340" t="str">
        <f t="shared" si="39"/>
        <v>2015K1</v>
      </c>
      <c r="T340">
        <f t="shared" si="40"/>
        <v>8729</v>
      </c>
      <c r="U340" t="str">
        <f t="shared" si="41"/>
        <v>2019K2</v>
      </c>
    </row>
    <row r="341" spans="3:21" x14ac:dyDescent="0.2">
      <c r="C341" s="3" t="s">
        <v>351</v>
      </c>
      <c r="D341" s="8">
        <v>6650</v>
      </c>
      <c r="E341" s="3" t="str">
        <f t="shared" si="42"/>
        <v>Brørup</v>
      </c>
      <c r="F341" s="5">
        <v>8097</v>
      </c>
      <c r="G341" s="5">
        <v>6443</v>
      </c>
      <c r="H341" s="5">
        <v>5063</v>
      </c>
      <c r="I341" s="5">
        <v>5998</v>
      </c>
      <c r="J341" s="5">
        <v>5206</v>
      </c>
      <c r="K341" s="5">
        <v>7040</v>
      </c>
      <c r="L341" s="5">
        <v>7865</v>
      </c>
      <c r="M341" s="5">
        <v>6707</v>
      </c>
      <c r="N341" s="5">
        <v>8008</v>
      </c>
      <c r="P341">
        <f t="shared" si="36"/>
        <v>6443</v>
      </c>
      <c r="Q341" t="str">
        <f t="shared" si="37"/>
        <v>2011K3</v>
      </c>
      <c r="R341">
        <f t="shared" si="38"/>
        <v>5206</v>
      </c>
      <c r="S341" t="str">
        <f t="shared" si="39"/>
        <v>2015K2</v>
      </c>
      <c r="T341">
        <f t="shared" si="40"/>
        <v>6707</v>
      </c>
      <c r="U341" t="str">
        <f t="shared" si="41"/>
        <v>2019K2</v>
      </c>
    </row>
    <row r="342" spans="3:21" x14ac:dyDescent="0.2">
      <c r="C342" s="3" t="s">
        <v>352</v>
      </c>
      <c r="D342" s="8">
        <v>6660</v>
      </c>
      <c r="E342" s="3" t="str">
        <f t="shared" si="42"/>
        <v>Lintrup</v>
      </c>
      <c r="F342" s="4" t="s">
        <v>14</v>
      </c>
      <c r="G342" s="4" t="s">
        <v>14</v>
      </c>
      <c r="H342" s="4" t="s">
        <v>14</v>
      </c>
      <c r="I342" s="4" t="s">
        <v>14</v>
      </c>
      <c r="J342" s="4" t="s">
        <v>14</v>
      </c>
      <c r="K342" s="4" t="s">
        <v>14</v>
      </c>
      <c r="L342" s="4" t="s">
        <v>14</v>
      </c>
      <c r="M342" s="4" t="s">
        <v>14</v>
      </c>
      <c r="N342" s="4" t="s">
        <v>14</v>
      </c>
      <c r="P342" t="str">
        <f t="shared" si="36"/>
        <v/>
      </c>
      <c r="Q342" t="str">
        <f t="shared" si="37"/>
        <v/>
      </c>
      <c r="R342" t="str">
        <f t="shared" si="38"/>
        <v/>
      </c>
      <c r="S342" t="str">
        <f t="shared" si="39"/>
        <v/>
      </c>
      <c r="T342" t="str">
        <f t="shared" si="40"/>
        <v/>
      </c>
      <c r="U342" t="str">
        <f t="shared" si="41"/>
        <v/>
      </c>
    </row>
    <row r="343" spans="3:21" x14ac:dyDescent="0.2">
      <c r="C343" s="3" t="s">
        <v>353</v>
      </c>
      <c r="D343" s="8">
        <v>6670</v>
      </c>
      <c r="E343" s="3" t="str">
        <f t="shared" si="42"/>
        <v>Holsted</v>
      </c>
      <c r="F343" s="4" t="s">
        <v>14</v>
      </c>
      <c r="G343" s="4" t="s">
        <v>14</v>
      </c>
      <c r="H343" s="5">
        <v>6052</v>
      </c>
      <c r="I343" s="5">
        <v>4804</v>
      </c>
      <c r="J343" s="4" t="s">
        <v>14</v>
      </c>
      <c r="K343" s="5">
        <v>4519</v>
      </c>
      <c r="L343" s="5">
        <v>3749</v>
      </c>
      <c r="M343" s="5">
        <v>7194</v>
      </c>
      <c r="N343" s="5">
        <v>5547</v>
      </c>
      <c r="P343">
        <f t="shared" si="36"/>
        <v>6052</v>
      </c>
      <c r="Q343" t="str">
        <f t="shared" si="37"/>
        <v>2011K4</v>
      </c>
      <c r="R343">
        <f t="shared" si="38"/>
        <v>4804</v>
      </c>
      <c r="S343" t="str">
        <f t="shared" si="39"/>
        <v>2015K1</v>
      </c>
      <c r="T343">
        <f t="shared" si="40"/>
        <v>7194</v>
      </c>
      <c r="U343" t="str">
        <f t="shared" si="41"/>
        <v>2019K2</v>
      </c>
    </row>
    <row r="344" spans="3:21" x14ac:dyDescent="0.2">
      <c r="C344" s="3" t="s">
        <v>354</v>
      </c>
      <c r="D344" s="8">
        <v>6682</v>
      </c>
      <c r="E344" s="3" t="str">
        <f t="shared" si="42"/>
        <v>Hovborg</v>
      </c>
      <c r="F344" s="4" t="s">
        <v>14</v>
      </c>
      <c r="G344" s="4" t="s">
        <v>14</v>
      </c>
      <c r="H344" s="4" t="s">
        <v>14</v>
      </c>
      <c r="I344" s="4" t="s">
        <v>14</v>
      </c>
      <c r="J344" s="4" t="s">
        <v>14</v>
      </c>
      <c r="K344" s="4" t="s">
        <v>14</v>
      </c>
      <c r="L344" s="4" t="s">
        <v>14</v>
      </c>
      <c r="M344" s="4" t="s">
        <v>14</v>
      </c>
      <c r="N344" s="4" t="s">
        <v>14</v>
      </c>
      <c r="P344" t="str">
        <f t="shared" si="36"/>
        <v/>
      </c>
      <c r="Q344" t="str">
        <f t="shared" si="37"/>
        <v/>
      </c>
      <c r="R344" t="str">
        <f t="shared" si="38"/>
        <v/>
      </c>
      <c r="S344" t="str">
        <f t="shared" si="39"/>
        <v/>
      </c>
      <c r="T344" t="str">
        <f t="shared" si="40"/>
        <v/>
      </c>
      <c r="U344" t="str">
        <f t="shared" si="41"/>
        <v/>
      </c>
    </row>
    <row r="345" spans="3:21" x14ac:dyDescent="0.2">
      <c r="C345" s="3" t="s">
        <v>355</v>
      </c>
      <c r="D345" s="8">
        <v>6683</v>
      </c>
      <c r="E345" s="3" t="str">
        <f t="shared" si="42"/>
        <v>Føvling</v>
      </c>
      <c r="F345" s="4" t="s">
        <v>14</v>
      </c>
      <c r="G345" s="4" t="s">
        <v>14</v>
      </c>
      <c r="H345" s="4" t="s">
        <v>14</v>
      </c>
      <c r="I345" s="4" t="s">
        <v>14</v>
      </c>
      <c r="J345" s="4" t="s">
        <v>14</v>
      </c>
      <c r="K345" s="4" t="s">
        <v>14</v>
      </c>
      <c r="L345" s="4" t="s">
        <v>14</v>
      </c>
      <c r="M345" s="4" t="s">
        <v>14</v>
      </c>
      <c r="N345" s="4" t="s">
        <v>14</v>
      </c>
      <c r="P345" t="str">
        <f t="shared" si="36"/>
        <v/>
      </c>
      <c r="Q345" t="str">
        <f t="shared" si="37"/>
        <v/>
      </c>
      <c r="R345" t="str">
        <f t="shared" si="38"/>
        <v/>
      </c>
      <c r="S345" t="str">
        <f t="shared" si="39"/>
        <v/>
      </c>
      <c r="T345" t="str">
        <f t="shared" si="40"/>
        <v/>
      </c>
      <c r="U345" t="str">
        <f t="shared" si="41"/>
        <v/>
      </c>
    </row>
    <row r="346" spans="3:21" x14ac:dyDescent="0.2">
      <c r="C346" s="3" t="s">
        <v>356</v>
      </c>
      <c r="D346" s="8">
        <v>6690</v>
      </c>
      <c r="E346" s="3" t="str">
        <f t="shared" si="42"/>
        <v>Gørding</v>
      </c>
      <c r="F346" s="4" t="s">
        <v>14</v>
      </c>
      <c r="G346" s="4" t="s">
        <v>14</v>
      </c>
      <c r="H346" s="4" t="s">
        <v>14</v>
      </c>
      <c r="I346" s="5">
        <v>6098</v>
      </c>
      <c r="J346" s="4" t="s">
        <v>14</v>
      </c>
      <c r="K346" s="5">
        <v>5805</v>
      </c>
      <c r="L346" s="5">
        <v>7006</v>
      </c>
      <c r="M346" s="5">
        <v>6420</v>
      </c>
      <c r="N346" s="5">
        <v>9007</v>
      </c>
      <c r="P346" t="str">
        <f t="shared" si="36"/>
        <v/>
      </c>
      <c r="Q346" t="str">
        <f t="shared" si="37"/>
        <v/>
      </c>
      <c r="R346">
        <f t="shared" si="38"/>
        <v>6098</v>
      </c>
      <c r="S346" t="str">
        <f t="shared" si="39"/>
        <v>2015K1</v>
      </c>
      <c r="T346">
        <f t="shared" si="40"/>
        <v>6420</v>
      </c>
      <c r="U346" t="str">
        <f t="shared" si="41"/>
        <v>2019K2</v>
      </c>
    </row>
    <row r="347" spans="3:21" x14ac:dyDescent="0.2">
      <c r="C347" s="3" t="s">
        <v>357</v>
      </c>
      <c r="D347" s="8">
        <v>6700</v>
      </c>
      <c r="E347" s="3" t="str">
        <f t="shared" si="42"/>
        <v>Esbjerg</v>
      </c>
      <c r="F347" s="5">
        <v>13193</v>
      </c>
      <c r="G347" s="5">
        <v>11848</v>
      </c>
      <c r="H347" s="5">
        <v>10208</v>
      </c>
      <c r="I347" s="5">
        <v>11222</v>
      </c>
      <c r="J347" s="5">
        <v>11832</v>
      </c>
      <c r="K347" s="5">
        <v>11270</v>
      </c>
      <c r="L347" s="5">
        <v>14379</v>
      </c>
      <c r="M347" s="5">
        <v>13646</v>
      </c>
      <c r="N347" s="5">
        <v>15447</v>
      </c>
      <c r="P347">
        <f t="shared" si="36"/>
        <v>11848</v>
      </c>
      <c r="Q347" t="str">
        <f t="shared" si="37"/>
        <v>2011K3</v>
      </c>
      <c r="R347">
        <f t="shared" si="38"/>
        <v>11832</v>
      </c>
      <c r="S347" t="str">
        <f t="shared" si="39"/>
        <v>2015K2</v>
      </c>
      <c r="T347">
        <f t="shared" si="40"/>
        <v>13646</v>
      </c>
      <c r="U347" t="str">
        <f t="shared" si="41"/>
        <v>2019K2</v>
      </c>
    </row>
    <row r="348" spans="3:21" x14ac:dyDescent="0.2">
      <c r="C348" s="3" t="s">
        <v>358</v>
      </c>
      <c r="D348" s="8">
        <v>6705</v>
      </c>
      <c r="E348" s="3" t="str">
        <f t="shared" si="42"/>
        <v>Esbjerg Ø</v>
      </c>
      <c r="F348" s="5">
        <v>11448</v>
      </c>
      <c r="G348" s="5">
        <v>10449</v>
      </c>
      <c r="H348" s="5">
        <v>9282</v>
      </c>
      <c r="I348" s="5">
        <v>10047</v>
      </c>
      <c r="J348" s="5">
        <v>10401</v>
      </c>
      <c r="K348" s="5">
        <v>10105</v>
      </c>
      <c r="L348" s="5">
        <v>10972</v>
      </c>
      <c r="M348" s="5">
        <v>10830</v>
      </c>
      <c r="N348" s="5">
        <v>12260</v>
      </c>
      <c r="P348">
        <f t="shared" si="36"/>
        <v>10449</v>
      </c>
      <c r="Q348" t="str">
        <f t="shared" si="37"/>
        <v>2011K3</v>
      </c>
      <c r="R348">
        <f t="shared" si="38"/>
        <v>10401</v>
      </c>
      <c r="S348" t="str">
        <f t="shared" si="39"/>
        <v>2015K2</v>
      </c>
      <c r="T348">
        <f t="shared" si="40"/>
        <v>10830</v>
      </c>
      <c r="U348" t="str">
        <f t="shared" si="41"/>
        <v>2019K2</v>
      </c>
    </row>
    <row r="349" spans="3:21" x14ac:dyDescent="0.2">
      <c r="C349" s="3" t="s">
        <v>359</v>
      </c>
      <c r="D349" s="8">
        <v>6710</v>
      </c>
      <c r="E349" s="3" t="str">
        <f t="shared" si="42"/>
        <v>Esbjerg V</v>
      </c>
      <c r="F349" s="5">
        <v>12641</v>
      </c>
      <c r="G349" s="5">
        <v>12691</v>
      </c>
      <c r="H349" s="5">
        <v>11470</v>
      </c>
      <c r="I349" s="5">
        <v>12042</v>
      </c>
      <c r="J349" s="5">
        <v>13851</v>
      </c>
      <c r="K349" s="5">
        <v>13785</v>
      </c>
      <c r="L349" s="5">
        <v>14462</v>
      </c>
      <c r="M349" s="5">
        <v>15532</v>
      </c>
      <c r="N349" s="5">
        <v>15019</v>
      </c>
      <c r="P349">
        <f t="shared" si="36"/>
        <v>12691</v>
      </c>
      <c r="Q349" t="str">
        <f t="shared" si="37"/>
        <v>2011K3</v>
      </c>
      <c r="R349">
        <f t="shared" si="38"/>
        <v>13851</v>
      </c>
      <c r="S349" t="str">
        <f t="shared" si="39"/>
        <v>2015K2</v>
      </c>
      <c r="T349">
        <f t="shared" si="40"/>
        <v>15532</v>
      </c>
      <c r="U349" t="str">
        <f t="shared" si="41"/>
        <v>2019K2</v>
      </c>
    </row>
    <row r="350" spans="3:21" x14ac:dyDescent="0.2">
      <c r="C350" s="3" t="s">
        <v>360</v>
      </c>
      <c r="D350" s="8">
        <v>6715</v>
      </c>
      <c r="E350" s="3" t="str">
        <f t="shared" si="42"/>
        <v>Esbjerg N</v>
      </c>
      <c r="F350" s="5">
        <v>10530</v>
      </c>
      <c r="G350" s="5">
        <v>10699</v>
      </c>
      <c r="H350" s="5">
        <v>10599</v>
      </c>
      <c r="I350" s="5">
        <v>11072</v>
      </c>
      <c r="J350" s="5">
        <v>10142</v>
      </c>
      <c r="K350" s="5">
        <v>11189</v>
      </c>
      <c r="L350" s="5">
        <v>12218</v>
      </c>
      <c r="M350" s="5">
        <v>13080</v>
      </c>
      <c r="N350" s="5">
        <v>13551</v>
      </c>
      <c r="P350">
        <f t="shared" si="36"/>
        <v>10699</v>
      </c>
      <c r="Q350" t="str">
        <f t="shared" si="37"/>
        <v>2011K3</v>
      </c>
      <c r="R350">
        <f t="shared" si="38"/>
        <v>10142</v>
      </c>
      <c r="S350" t="str">
        <f t="shared" si="39"/>
        <v>2015K2</v>
      </c>
      <c r="T350">
        <f t="shared" si="40"/>
        <v>13080</v>
      </c>
      <c r="U350" t="str">
        <f t="shared" si="41"/>
        <v>2019K2</v>
      </c>
    </row>
    <row r="351" spans="3:21" x14ac:dyDescent="0.2">
      <c r="C351" s="3" t="s">
        <v>361</v>
      </c>
      <c r="D351" s="8">
        <v>6720</v>
      </c>
      <c r="E351" s="3" t="str">
        <f t="shared" si="42"/>
        <v>Fanø</v>
      </c>
      <c r="F351" s="5">
        <v>8961</v>
      </c>
      <c r="G351" s="5">
        <v>10294</v>
      </c>
      <c r="H351" s="4" t="s">
        <v>14</v>
      </c>
      <c r="I351" s="5">
        <v>9134</v>
      </c>
      <c r="J351" s="4" t="s">
        <v>14</v>
      </c>
      <c r="K351" s="4" t="s">
        <v>14</v>
      </c>
      <c r="L351" s="5">
        <v>10518</v>
      </c>
      <c r="M351" s="5">
        <v>11051</v>
      </c>
      <c r="N351" s="5">
        <v>12808</v>
      </c>
      <c r="P351">
        <f t="shared" si="36"/>
        <v>10294</v>
      </c>
      <c r="Q351" t="str">
        <f t="shared" si="37"/>
        <v>2011K3</v>
      </c>
      <c r="R351">
        <f t="shared" si="38"/>
        <v>9134</v>
      </c>
      <c r="S351" t="str">
        <f t="shared" si="39"/>
        <v>2015K1</v>
      </c>
      <c r="T351">
        <f t="shared" si="40"/>
        <v>11051</v>
      </c>
      <c r="U351" t="str">
        <f t="shared" si="41"/>
        <v>2019K2</v>
      </c>
    </row>
    <row r="352" spans="3:21" x14ac:dyDescent="0.2">
      <c r="C352" s="3" t="s">
        <v>362</v>
      </c>
      <c r="D352" s="8">
        <v>6731</v>
      </c>
      <c r="E352" s="3" t="str">
        <f t="shared" si="42"/>
        <v>Tjæreborg</v>
      </c>
      <c r="F352" s="5">
        <v>12150</v>
      </c>
      <c r="G352" s="5">
        <v>11222</v>
      </c>
      <c r="H352" s="5">
        <v>10462</v>
      </c>
      <c r="I352" s="5">
        <v>10773</v>
      </c>
      <c r="J352" s="5">
        <v>11794</v>
      </c>
      <c r="K352" s="5">
        <v>9232</v>
      </c>
      <c r="L352" s="4" t="s">
        <v>14</v>
      </c>
      <c r="M352" s="5">
        <v>10330</v>
      </c>
      <c r="N352" s="4" t="s">
        <v>14</v>
      </c>
      <c r="P352">
        <f t="shared" si="36"/>
        <v>11222</v>
      </c>
      <c r="Q352" t="str">
        <f t="shared" si="37"/>
        <v>2011K3</v>
      </c>
      <c r="R352">
        <f t="shared" si="38"/>
        <v>11794</v>
      </c>
      <c r="S352" t="str">
        <f t="shared" si="39"/>
        <v>2015K2</v>
      </c>
      <c r="T352">
        <f t="shared" si="40"/>
        <v>10330</v>
      </c>
      <c r="U352" t="str">
        <f t="shared" si="41"/>
        <v>2019K2</v>
      </c>
    </row>
    <row r="353" spans="3:21" x14ac:dyDescent="0.2">
      <c r="C353" s="3" t="s">
        <v>363</v>
      </c>
      <c r="D353" s="8">
        <v>6740</v>
      </c>
      <c r="E353" s="3" t="str">
        <f t="shared" si="42"/>
        <v>Bramming</v>
      </c>
      <c r="F353" s="5">
        <v>8413</v>
      </c>
      <c r="G353" s="5">
        <v>8581</v>
      </c>
      <c r="H353" s="5">
        <v>7869</v>
      </c>
      <c r="I353" s="5">
        <v>7635</v>
      </c>
      <c r="J353" s="5">
        <v>8214</v>
      </c>
      <c r="K353" s="5">
        <v>8330</v>
      </c>
      <c r="L353" s="5">
        <v>9719</v>
      </c>
      <c r="M353" s="5">
        <v>9200</v>
      </c>
      <c r="N353" s="5">
        <v>9688</v>
      </c>
      <c r="P353">
        <f t="shared" si="36"/>
        <v>8581</v>
      </c>
      <c r="Q353" t="str">
        <f t="shared" si="37"/>
        <v>2011K3</v>
      </c>
      <c r="R353">
        <f t="shared" si="38"/>
        <v>8214</v>
      </c>
      <c r="S353" t="str">
        <f t="shared" si="39"/>
        <v>2015K2</v>
      </c>
      <c r="T353">
        <f t="shared" si="40"/>
        <v>9200</v>
      </c>
      <c r="U353" t="str">
        <f t="shared" si="41"/>
        <v>2019K2</v>
      </c>
    </row>
    <row r="354" spans="3:21" x14ac:dyDescent="0.2">
      <c r="C354" s="3" t="s">
        <v>364</v>
      </c>
      <c r="D354" s="8">
        <v>6752</v>
      </c>
      <c r="E354" s="3" t="str">
        <f t="shared" si="42"/>
        <v>Glejbjerg</v>
      </c>
      <c r="F354" s="4" t="s">
        <v>14</v>
      </c>
      <c r="G354" s="4" t="s">
        <v>14</v>
      </c>
      <c r="H354" s="4" t="s">
        <v>14</v>
      </c>
      <c r="I354" s="4" t="s">
        <v>14</v>
      </c>
      <c r="J354" s="4" t="s">
        <v>14</v>
      </c>
      <c r="K354" s="4" t="s">
        <v>14</v>
      </c>
      <c r="L354" s="4" t="s">
        <v>14</v>
      </c>
      <c r="M354" s="4" t="s">
        <v>14</v>
      </c>
      <c r="N354" s="4" t="s">
        <v>14</v>
      </c>
      <c r="P354" t="str">
        <f t="shared" si="36"/>
        <v/>
      </c>
      <c r="Q354" t="str">
        <f t="shared" si="37"/>
        <v/>
      </c>
      <c r="R354" t="str">
        <f t="shared" si="38"/>
        <v/>
      </c>
      <c r="S354" t="str">
        <f t="shared" si="39"/>
        <v/>
      </c>
      <c r="T354" t="str">
        <f t="shared" si="40"/>
        <v/>
      </c>
      <c r="U354" t="str">
        <f t="shared" si="41"/>
        <v/>
      </c>
    </row>
    <row r="355" spans="3:21" x14ac:dyDescent="0.2">
      <c r="C355" s="3" t="s">
        <v>365</v>
      </c>
      <c r="D355" s="8">
        <v>6753</v>
      </c>
      <c r="E355" s="3" t="str">
        <f t="shared" si="42"/>
        <v>Agerbæk</v>
      </c>
      <c r="F355" s="4" t="s">
        <v>14</v>
      </c>
      <c r="G355" s="4" t="s">
        <v>14</v>
      </c>
      <c r="H355" s="4" t="s">
        <v>14</v>
      </c>
      <c r="I355" s="4" t="s">
        <v>14</v>
      </c>
      <c r="J355" s="4" t="s">
        <v>14</v>
      </c>
      <c r="K355" s="4" t="s">
        <v>14</v>
      </c>
      <c r="L355" s="5">
        <v>7277</v>
      </c>
      <c r="M355" s="4" t="s">
        <v>14</v>
      </c>
      <c r="N355" s="4" t="s">
        <v>14</v>
      </c>
      <c r="P355" t="str">
        <f t="shared" si="36"/>
        <v/>
      </c>
      <c r="Q355" t="str">
        <f t="shared" si="37"/>
        <v/>
      </c>
      <c r="R355" t="str">
        <f t="shared" si="38"/>
        <v/>
      </c>
      <c r="S355" t="str">
        <f t="shared" si="39"/>
        <v/>
      </c>
      <c r="T355">
        <f t="shared" si="40"/>
        <v>7277</v>
      </c>
      <c r="U355" t="str">
        <f t="shared" si="41"/>
        <v>2019K1</v>
      </c>
    </row>
    <row r="356" spans="3:21" x14ac:dyDescent="0.2">
      <c r="C356" s="3" t="s">
        <v>366</v>
      </c>
      <c r="D356" s="8">
        <v>6760</v>
      </c>
      <c r="E356" s="3" t="str">
        <f t="shared" si="42"/>
        <v>Ribe</v>
      </c>
      <c r="F356" s="5">
        <v>9488</v>
      </c>
      <c r="G356" s="5">
        <v>8054</v>
      </c>
      <c r="H356" s="5">
        <v>8913</v>
      </c>
      <c r="I356" s="5">
        <v>7857</v>
      </c>
      <c r="J356" s="5">
        <v>7914</v>
      </c>
      <c r="K356" s="5">
        <v>8688</v>
      </c>
      <c r="L356" s="5">
        <v>7254</v>
      </c>
      <c r="M356" s="5">
        <v>10212</v>
      </c>
      <c r="N356" s="5">
        <v>9661</v>
      </c>
      <c r="P356">
        <f t="shared" si="36"/>
        <v>8054</v>
      </c>
      <c r="Q356" t="str">
        <f t="shared" si="37"/>
        <v>2011K3</v>
      </c>
      <c r="R356">
        <f t="shared" si="38"/>
        <v>7914</v>
      </c>
      <c r="S356" t="str">
        <f t="shared" si="39"/>
        <v>2015K2</v>
      </c>
      <c r="T356">
        <f t="shared" si="40"/>
        <v>10212</v>
      </c>
      <c r="U356" t="str">
        <f t="shared" si="41"/>
        <v>2019K2</v>
      </c>
    </row>
    <row r="357" spans="3:21" x14ac:dyDescent="0.2">
      <c r="C357" s="3" t="s">
        <v>367</v>
      </c>
      <c r="D357" s="8">
        <v>6771</v>
      </c>
      <c r="E357" s="3" t="str">
        <f t="shared" si="42"/>
        <v>Gredstedbro</v>
      </c>
      <c r="F357" s="5">
        <v>7434</v>
      </c>
      <c r="G357" s="4" t="s">
        <v>14</v>
      </c>
      <c r="H357" s="4" t="s">
        <v>14</v>
      </c>
      <c r="I357" s="5">
        <v>6331</v>
      </c>
      <c r="J357" s="5">
        <v>5425</v>
      </c>
      <c r="K357" s="4" t="s">
        <v>14</v>
      </c>
      <c r="L357" s="5">
        <v>5067</v>
      </c>
      <c r="M357" s="5">
        <v>5891</v>
      </c>
      <c r="N357" s="5">
        <v>7434</v>
      </c>
      <c r="P357">
        <f t="shared" si="36"/>
        <v>7434</v>
      </c>
      <c r="Q357" t="str">
        <f t="shared" si="37"/>
        <v>2011K2</v>
      </c>
      <c r="R357">
        <f t="shared" si="38"/>
        <v>5425</v>
      </c>
      <c r="S357" t="str">
        <f t="shared" si="39"/>
        <v>2015K2</v>
      </c>
      <c r="T357">
        <f t="shared" si="40"/>
        <v>5891</v>
      </c>
      <c r="U357" t="str">
        <f t="shared" si="41"/>
        <v>2019K2</v>
      </c>
    </row>
    <row r="358" spans="3:21" x14ac:dyDescent="0.2">
      <c r="C358" s="3" t="s">
        <v>368</v>
      </c>
      <c r="D358" s="8">
        <v>6780</v>
      </c>
      <c r="E358" s="3" t="str">
        <f t="shared" si="42"/>
        <v>Skærbæk</v>
      </c>
      <c r="F358" s="5">
        <v>5870</v>
      </c>
      <c r="G358" s="5">
        <v>4074</v>
      </c>
      <c r="H358" s="4" t="s">
        <v>14</v>
      </c>
      <c r="I358" s="5">
        <v>4176</v>
      </c>
      <c r="J358" s="5">
        <v>3182</v>
      </c>
      <c r="K358" s="5">
        <v>4832</v>
      </c>
      <c r="L358" s="5">
        <v>3704</v>
      </c>
      <c r="M358" s="5">
        <v>4677</v>
      </c>
      <c r="N358" s="5">
        <v>5753</v>
      </c>
      <c r="P358">
        <f t="shared" si="36"/>
        <v>4074</v>
      </c>
      <c r="Q358" t="str">
        <f t="shared" si="37"/>
        <v>2011K3</v>
      </c>
      <c r="R358">
        <f t="shared" si="38"/>
        <v>3182</v>
      </c>
      <c r="S358" t="str">
        <f t="shared" si="39"/>
        <v>2015K2</v>
      </c>
      <c r="T358">
        <f t="shared" si="40"/>
        <v>4677</v>
      </c>
      <c r="U358" t="str">
        <f t="shared" si="41"/>
        <v>2019K2</v>
      </c>
    </row>
    <row r="359" spans="3:21" x14ac:dyDescent="0.2">
      <c r="C359" s="3" t="s">
        <v>369</v>
      </c>
      <c r="D359" s="8">
        <v>6792</v>
      </c>
      <c r="E359" s="3" t="str">
        <f t="shared" si="42"/>
        <v>Rømø</v>
      </c>
      <c r="F359" s="4" t="s">
        <v>14</v>
      </c>
      <c r="G359" s="4" t="s">
        <v>14</v>
      </c>
      <c r="H359" s="4" t="s">
        <v>14</v>
      </c>
      <c r="I359" s="4" t="s">
        <v>14</v>
      </c>
      <c r="J359" s="4" t="s">
        <v>14</v>
      </c>
      <c r="K359" s="5">
        <v>8386</v>
      </c>
      <c r="L359" s="4" t="s">
        <v>14</v>
      </c>
      <c r="M359" s="4" t="s">
        <v>14</v>
      </c>
      <c r="N359" s="4" t="s">
        <v>14</v>
      </c>
      <c r="P359" t="str">
        <f t="shared" si="36"/>
        <v/>
      </c>
      <c r="Q359" t="str">
        <f t="shared" si="37"/>
        <v/>
      </c>
      <c r="R359">
        <f t="shared" si="38"/>
        <v>8386</v>
      </c>
      <c r="S359" t="str">
        <f t="shared" si="39"/>
        <v>2015K3</v>
      </c>
      <c r="T359" t="str">
        <f t="shared" si="40"/>
        <v/>
      </c>
      <c r="U359" t="str">
        <f t="shared" si="41"/>
        <v/>
      </c>
    </row>
    <row r="360" spans="3:21" x14ac:dyDescent="0.2">
      <c r="C360" s="3" t="s">
        <v>370</v>
      </c>
      <c r="D360" s="8">
        <v>6800</v>
      </c>
      <c r="E360" s="3" t="str">
        <f t="shared" si="42"/>
        <v>Varde</v>
      </c>
      <c r="F360" s="5">
        <v>8427</v>
      </c>
      <c r="G360" s="5">
        <v>7550</v>
      </c>
      <c r="H360" s="5">
        <v>8888</v>
      </c>
      <c r="I360" s="5">
        <v>8169</v>
      </c>
      <c r="J360" s="5">
        <v>8690</v>
      </c>
      <c r="K360" s="5">
        <v>8264</v>
      </c>
      <c r="L360" s="5">
        <v>9822</v>
      </c>
      <c r="M360" s="5">
        <v>7986</v>
      </c>
      <c r="N360" s="5">
        <v>10597</v>
      </c>
      <c r="P360">
        <f t="shared" si="36"/>
        <v>7550</v>
      </c>
      <c r="Q360" t="str">
        <f t="shared" si="37"/>
        <v>2011K3</v>
      </c>
      <c r="R360">
        <f t="shared" si="38"/>
        <v>8690</v>
      </c>
      <c r="S360" t="str">
        <f t="shared" si="39"/>
        <v>2015K2</v>
      </c>
      <c r="T360">
        <f t="shared" si="40"/>
        <v>7986</v>
      </c>
      <c r="U360" t="str">
        <f t="shared" si="41"/>
        <v>2019K2</v>
      </c>
    </row>
    <row r="361" spans="3:21" x14ac:dyDescent="0.2">
      <c r="C361" s="3" t="s">
        <v>371</v>
      </c>
      <c r="D361" s="8">
        <v>6818</v>
      </c>
      <c r="E361" s="3" t="str">
        <f t="shared" si="42"/>
        <v>Årre</v>
      </c>
      <c r="F361" s="4" t="s">
        <v>14</v>
      </c>
      <c r="G361" s="5">
        <v>5389</v>
      </c>
      <c r="H361" s="4" t="s">
        <v>14</v>
      </c>
      <c r="I361" s="4" t="s">
        <v>14</v>
      </c>
      <c r="J361" s="4" t="s">
        <v>14</v>
      </c>
      <c r="K361" s="5">
        <v>6042</v>
      </c>
      <c r="L361" s="5">
        <v>6640</v>
      </c>
      <c r="M361" s="4" t="s">
        <v>14</v>
      </c>
      <c r="N361" s="4" t="s">
        <v>14</v>
      </c>
      <c r="P361">
        <f t="shared" si="36"/>
        <v>5389</v>
      </c>
      <c r="Q361" t="str">
        <f t="shared" si="37"/>
        <v>2011K3</v>
      </c>
      <c r="R361">
        <f t="shared" si="38"/>
        <v>6042</v>
      </c>
      <c r="S361" t="str">
        <f t="shared" si="39"/>
        <v>2015K3</v>
      </c>
      <c r="T361">
        <f t="shared" si="40"/>
        <v>6640</v>
      </c>
      <c r="U361" t="str">
        <f t="shared" si="41"/>
        <v>2019K1</v>
      </c>
    </row>
    <row r="362" spans="3:21" x14ac:dyDescent="0.2">
      <c r="C362" s="3" t="s">
        <v>372</v>
      </c>
      <c r="D362" s="8">
        <v>6823</v>
      </c>
      <c r="E362" s="3" t="str">
        <f t="shared" si="42"/>
        <v>Ansager</v>
      </c>
      <c r="F362" s="5">
        <v>4460</v>
      </c>
      <c r="G362" s="4" t="s">
        <v>14</v>
      </c>
      <c r="H362" s="4" t="s">
        <v>14</v>
      </c>
      <c r="I362" s="4" t="s">
        <v>14</v>
      </c>
      <c r="J362" s="5">
        <v>4604</v>
      </c>
      <c r="K362" s="4" t="s">
        <v>14</v>
      </c>
      <c r="L362" s="5">
        <v>4562</v>
      </c>
      <c r="M362" s="4" t="s">
        <v>14</v>
      </c>
      <c r="N362" s="4" t="s">
        <v>14</v>
      </c>
      <c r="P362">
        <f t="shared" si="36"/>
        <v>4460</v>
      </c>
      <c r="Q362" t="str">
        <f t="shared" si="37"/>
        <v>2011K2</v>
      </c>
      <c r="R362">
        <f t="shared" si="38"/>
        <v>4604</v>
      </c>
      <c r="S362" t="str">
        <f t="shared" si="39"/>
        <v>2015K2</v>
      </c>
      <c r="T362">
        <f t="shared" si="40"/>
        <v>4562</v>
      </c>
      <c r="U362" t="str">
        <f t="shared" si="41"/>
        <v>2019K1</v>
      </c>
    </row>
    <row r="363" spans="3:21" x14ac:dyDescent="0.2">
      <c r="C363" s="3" t="s">
        <v>373</v>
      </c>
      <c r="D363" s="8">
        <v>6830</v>
      </c>
      <c r="E363" s="3" t="str">
        <f t="shared" si="42"/>
        <v>Nørre Nebel</v>
      </c>
      <c r="F363" s="4" t="s">
        <v>14</v>
      </c>
      <c r="G363" s="4" t="s">
        <v>14</v>
      </c>
      <c r="H363" s="4" t="s">
        <v>14</v>
      </c>
      <c r="I363" s="4" t="s">
        <v>14</v>
      </c>
      <c r="J363" s="5">
        <v>8843</v>
      </c>
      <c r="K363" s="5">
        <v>4003</v>
      </c>
      <c r="L363" s="5">
        <v>3947</v>
      </c>
      <c r="M363" s="5">
        <v>7391</v>
      </c>
      <c r="N363" s="5">
        <v>6046</v>
      </c>
      <c r="P363" t="str">
        <f t="shared" si="36"/>
        <v/>
      </c>
      <c r="Q363" t="str">
        <f t="shared" si="37"/>
        <v/>
      </c>
      <c r="R363">
        <f t="shared" si="38"/>
        <v>8843</v>
      </c>
      <c r="S363" t="str">
        <f t="shared" si="39"/>
        <v>2015K2</v>
      </c>
      <c r="T363">
        <f t="shared" si="40"/>
        <v>7391</v>
      </c>
      <c r="U363" t="str">
        <f t="shared" si="41"/>
        <v>2019K2</v>
      </c>
    </row>
    <row r="364" spans="3:21" x14ac:dyDescent="0.2">
      <c r="C364" s="3" t="s">
        <v>374</v>
      </c>
      <c r="D364" s="8">
        <v>6840</v>
      </c>
      <c r="E364" s="3" t="str">
        <f t="shared" si="42"/>
        <v>Oksbøl</v>
      </c>
      <c r="F364" s="5">
        <v>8601</v>
      </c>
      <c r="G364" s="4" t="s">
        <v>14</v>
      </c>
      <c r="H364" s="4" t="s">
        <v>14</v>
      </c>
      <c r="I364" s="5">
        <v>5757</v>
      </c>
      <c r="J364" s="4" t="s">
        <v>14</v>
      </c>
      <c r="K364" s="5">
        <v>7879</v>
      </c>
      <c r="L364" s="5">
        <v>8128</v>
      </c>
      <c r="M364" s="5">
        <v>9399</v>
      </c>
      <c r="N364" s="5">
        <v>8196</v>
      </c>
      <c r="P364">
        <f t="shared" si="36"/>
        <v>8601</v>
      </c>
      <c r="Q364" t="str">
        <f t="shared" si="37"/>
        <v>2011K2</v>
      </c>
      <c r="R364">
        <f t="shared" si="38"/>
        <v>5757</v>
      </c>
      <c r="S364" t="str">
        <f t="shared" si="39"/>
        <v>2015K1</v>
      </c>
      <c r="T364">
        <f t="shared" si="40"/>
        <v>9399</v>
      </c>
      <c r="U364" t="str">
        <f t="shared" si="41"/>
        <v>2019K2</v>
      </c>
    </row>
    <row r="365" spans="3:21" x14ac:dyDescent="0.2">
      <c r="C365" s="3" t="s">
        <v>375</v>
      </c>
      <c r="D365" s="8">
        <v>6851</v>
      </c>
      <c r="E365" s="3" t="str">
        <f t="shared" si="42"/>
        <v>Janderup Vestj</v>
      </c>
      <c r="F365" s="4" t="s">
        <v>14</v>
      </c>
      <c r="G365" s="4" t="s">
        <v>14</v>
      </c>
      <c r="H365" s="4" t="s">
        <v>14</v>
      </c>
      <c r="I365" s="4" t="s">
        <v>14</v>
      </c>
      <c r="J365" s="4" t="s">
        <v>14</v>
      </c>
      <c r="K365" s="4" t="s">
        <v>14</v>
      </c>
      <c r="L365" s="4" t="s">
        <v>14</v>
      </c>
      <c r="M365" s="4" t="s">
        <v>14</v>
      </c>
      <c r="N365" s="4" t="s">
        <v>14</v>
      </c>
      <c r="P365" t="str">
        <f t="shared" si="36"/>
        <v/>
      </c>
      <c r="Q365" t="str">
        <f t="shared" si="37"/>
        <v/>
      </c>
      <c r="R365" t="str">
        <f t="shared" si="38"/>
        <v/>
      </c>
      <c r="S365" t="str">
        <f t="shared" si="39"/>
        <v/>
      </c>
      <c r="T365" t="str">
        <f t="shared" si="40"/>
        <v/>
      </c>
      <c r="U365" t="str">
        <f t="shared" si="41"/>
        <v/>
      </c>
    </row>
    <row r="366" spans="3:21" x14ac:dyDescent="0.2">
      <c r="C366" s="3" t="s">
        <v>376</v>
      </c>
      <c r="D366" s="8">
        <v>6852</v>
      </c>
      <c r="E366" s="3" t="str">
        <f t="shared" si="42"/>
        <v>Billum</v>
      </c>
      <c r="F366" s="4" t="s">
        <v>14</v>
      </c>
      <c r="G366" s="4" t="s">
        <v>14</v>
      </c>
      <c r="H366" s="4" t="s">
        <v>14</v>
      </c>
      <c r="I366" s="4" t="s">
        <v>14</v>
      </c>
      <c r="J366" s="4" t="s">
        <v>14</v>
      </c>
      <c r="K366" s="4" t="s">
        <v>14</v>
      </c>
      <c r="L366" s="4" t="s">
        <v>14</v>
      </c>
      <c r="M366" s="4" t="s">
        <v>14</v>
      </c>
      <c r="N366" s="4" t="s">
        <v>14</v>
      </c>
      <c r="P366" t="str">
        <f t="shared" si="36"/>
        <v/>
      </c>
      <c r="Q366" t="str">
        <f t="shared" si="37"/>
        <v/>
      </c>
      <c r="R366" t="str">
        <f t="shared" si="38"/>
        <v/>
      </c>
      <c r="S366" t="str">
        <f t="shared" si="39"/>
        <v/>
      </c>
      <c r="T366" t="str">
        <f t="shared" si="40"/>
        <v/>
      </c>
      <c r="U366" t="str">
        <f t="shared" si="41"/>
        <v/>
      </c>
    </row>
    <row r="367" spans="3:21" x14ac:dyDescent="0.2">
      <c r="C367" s="3" t="s">
        <v>377</v>
      </c>
      <c r="D367" s="8">
        <v>6853</v>
      </c>
      <c r="E367" s="3" t="str">
        <f t="shared" si="42"/>
        <v>Vejers Strand</v>
      </c>
      <c r="F367" s="4" t="s">
        <v>14</v>
      </c>
      <c r="G367" s="4" t="s">
        <v>14</v>
      </c>
      <c r="H367" s="4" t="s">
        <v>14</v>
      </c>
      <c r="I367" s="4" t="s">
        <v>14</v>
      </c>
      <c r="J367" s="4" t="s">
        <v>14</v>
      </c>
      <c r="K367" s="4" t="s">
        <v>14</v>
      </c>
      <c r="L367" s="4" t="s">
        <v>14</v>
      </c>
      <c r="M367" s="4" t="s">
        <v>14</v>
      </c>
      <c r="N367" s="4" t="s">
        <v>14</v>
      </c>
      <c r="P367" t="str">
        <f t="shared" si="36"/>
        <v/>
      </c>
      <c r="Q367" t="str">
        <f t="shared" si="37"/>
        <v/>
      </c>
      <c r="R367" t="str">
        <f t="shared" si="38"/>
        <v/>
      </c>
      <c r="S367" t="str">
        <f t="shared" si="39"/>
        <v/>
      </c>
      <c r="T367" t="str">
        <f t="shared" si="40"/>
        <v/>
      </c>
      <c r="U367" t="str">
        <f t="shared" si="41"/>
        <v/>
      </c>
    </row>
    <row r="368" spans="3:21" x14ac:dyDescent="0.2">
      <c r="C368" s="3" t="s">
        <v>378</v>
      </c>
      <c r="D368" s="8">
        <v>6854</v>
      </c>
      <c r="E368" s="3" t="str">
        <f t="shared" si="42"/>
        <v>Henne</v>
      </c>
      <c r="F368" s="4" t="s">
        <v>14</v>
      </c>
      <c r="G368" s="4" t="s">
        <v>14</v>
      </c>
      <c r="H368" s="4" t="s">
        <v>14</v>
      </c>
      <c r="I368" s="4" t="s">
        <v>14</v>
      </c>
      <c r="J368" s="4" t="s">
        <v>14</v>
      </c>
      <c r="K368" s="4" t="s">
        <v>14</v>
      </c>
      <c r="L368" s="4" t="s">
        <v>14</v>
      </c>
      <c r="M368" s="4" t="s">
        <v>14</v>
      </c>
      <c r="N368" s="4" t="s">
        <v>14</v>
      </c>
      <c r="P368" t="str">
        <f t="shared" si="36"/>
        <v/>
      </c>
      <c r="Q368" t="str">
        <f t="shared" si="37"/>
        <v/>
      </c>
      <c r="R368" t="str">
        <f t="shared" si="38"/>
        <v/>
      </c>
      <c r="S368" t="str">
        <f t="shared" si="39"/>
        <v/>
      </c>
      <c r="T368" t="str">
        <f t="shared" si="40"/>
        <v/>
      </c>
      <c r="U368" t="str">
        <f t="shared" si="41"/>
        <v/>
      </c>
    </row>
    <row r="369" spans="3:21" x14ac:dyDescent="0.2">
      <c r="C369" s="3" t="s">
        <v>379</v>
      </c>
      <c r="D369" s="8">
        <v>6855</v>
      </c>
      <c r="E369" s="3" t="str">
        <f t="shared" si="42"/>
        <v>Outrup</v>
      </c>
      <c r="F369" s="4" t="s">
        <v>14</v>
      </c>
      <c r="G369" s="4" t="s">
        <v>14</v>
      </c>
      <c r="H369" s="4" t="s">
        <v>14</v>
      </c>
      <c r="I369" s="4" t="s">
        <v>14</v>
      </c>
      <c r="J369" s="4" t="s">
        <v>14</v>
      </c>
      <c r="K369" s="4" t="s">
        <v>14</v>
      </c>
      <c r="L369" s="4" t="s">
        <v>14</v>
      </c>
      <c r="M369" s="5">
        <v>5805</v>
      </c>
      <c r="N369" s="4" t="s">
        <v>14</v>
      </c>
      <c r="P369" t="str">
        <f t="shared" si="36"/>
        <v/>
      </c>
      <c r="Q369" t="str">
        <f t="shared" si="37"/>
        <v/>
      </c>
      <c r="R369" t="str">
        <f t="shared" si="38"/>
        <v/>
      </c>
      <c r="S369" t="str">
        <f t="shared" si="39"/>
        <v/>
      </c>
      <c r="T369">
        <f t="shared" si="40"/>
        <v>5805</v>
      </c>
      <c r="U369" t="str">
        <f t="shared" si="41"/>
        <v>2019K2</v>
      </c>
    </row>
    <row r="370" spans="3:21" x14ac:dyDescent="0.2">
      <c r="C370" s="3" t="s">
        <v>380</v>
      </c>
      <c r="D370" s="8">
        <v>6857</v>
      </c>
      <c r="E370" s="3" t="str">
        <f t="shared" si="42"/>
        <v>Blåvand</v>
      </c>
      <c r="F370" s="4" t="s">
        <v>14</v>
      </c>
      <c r="G370" s="4" t="s">
        <v>14</v>
      </c>
      <c r="H370" s="4" t="s">
        <v>14</v>
      </c>
      <c r="I370" s="4" t="s">
        <v>14</v>
      </c>
      <c r="J370" s="4" t="s">
        <v>14</v>
      </c>
      <c r="K370" s="4" t="s">
        <v>14</v>
      </c>
      <c r="L370" s="4" t="s">
        <v>14</v>
      </c>
      <c r="M370" s="4" t="s">
        <v>14</v>
      </c>
      <c r="N370" s="4" t="s">
        <v>14</v>
      </c>
      <c r="P370" t="str">
        <f t="shared" si="36"/>
        <v/>
      </c>
      <c r="Q370" t="str">
        <f t="shared" si="37"/>
        <v/>
      </c>
      <c r="R370" t="str">
        <f t="shared" si="38"/>
        <v/>
      </c>
      <c r="S370" t="str">
        <f t="shared" si="39"/>
        <v/>
      </c>
      <c r="T370" t="str">
        <f t="shared" si="40"/>
        <v/>
      </c>
      <c r="U370" t="str">
        <f t="shared" si="41"/>
        <v/>
      </c>
    </row>
    <row r="371" spans="3:21" x14ac:dyDescent="0.2">
      <c r="C371" s="3" t="s">
        <v>381</v>
      </c>
      <c r="D371" s="8">
        <v>6862</v>
      </c>
      <c r="E371" s="3" t="str">
        <f t="shared" si="42"/>
        <v>Tistrup</v>
      </c>
      <c r="F371" s="4" t="s">
        <v>14</v>
      </c>
      <c r="G371" s="4" t="s">
        <v>14</v>
      </c>
      <c r="H371" s="4" t="s">
        <v>14</v>
      </c>
      <c r="I371" s="4" t="s">
        <v>14</v>
      </c>
      <c r="J371" s="5">
        <v>5098</v>
      </c>
      <c r="K371" s="4" t="s">
        <v>14</v>
      </c>
      <c r="L371" s="4" t="s">
        <v>14</v>
      </c>
      <c r="M371" s="4" t="s">
        <v>14</v>
      </c>
      <c r="N371" s="4" t="s">
        <v>14</v>
      </c>
      <c r="P371" t="str">
        <f t="shared" si="36"/>
        <v/>
      </c>
      <c r="Q371" t="str">
        <f t="shared" si="37"/>
        <v/>
      </c>
      <c r="R371">
        <f t="shared" si="38"/>
        <v>5098</v>
      </c>
      <c r="S371" t="str">
        <f t="shared" si="39"/>
        <v>2015K2</v>
      </c>
      <c r="T371" t="str">
        <f t="shared" si="40"/>
        <v/>
      </c>
      <c r="U371" t="str">
        <f t="shared" si="41"/>
        <v/>
      </c>
    </row>
    <row r="372" spans="3:21" x14ac:dyDescent="0.2">
      <c r="C372" s="3" t="s">
        <v>382</v>
      </c>
      <c r="D372" s="8">
        <v>6870</v>
      </c>
      <c r="E372" s="3" t="str">
        <f t="shared" si="42"/>
        <v>Ølgod</v>
      </c>
      <c r="F372" s="4" t="s">
        <v>14</v>
      </c>
      <c r="G372" s="5">
        <v>6123</v>
      </c>
      <c r="H372" s="5">
        <v>5694</v>
      </c>
      <c r="I372" s="5">
        <v>6642</v>
      </c>
      <c r="J372" s="5">
        <v>5367</v>
      </c>
      <c r="K372" s="5">
        <v>7920</v>
      </c>
      <c r="L372" s="5">
        <v>6319</v>
      </c>
      <c r="M372" s="5">
        <v>4865</v>
      </c>
      <c r="N372" s="5">
        <v>5862</v>
      </c>
      <c r="P372">
        <f t="shared" si="36"/>
        <v>6123</v>
      </c>
      <c r="Q372" t="str">
        <f t="shared" si="37"/>
        <v>2011K3</v>
      </c>
      <c r="R372">
        <f t="shared" si="38"/>
        <v>5367</v>
      </c>
      <c r="S372" t="str">
        <f t="shared" si="39"/>
        <v>2015K2</v>
      </c>
      <c r="T372">
        <f t="shared" si="40"/>
        <v>4865</v>
      </c>
      <c r="U372" t="str">
        <f t="shared" si="41"/>
        <v>2019K2</v>
      </c>
    </row>
    <row r="373" spans="3:21" x14ac:dyDescent="0.2">
      <c r="C373" s="3" t="s">
        <v>383</v>
      </c>
      <c r="D373" s="8">
        <v>6880</v>
      </c>
      <c r="E373" s="3" t="str">
        <f t="shared" si="42"/>
        <v>Tarm</v>
      </c>
      <c r="F373" s="5">
        <v>5177</v>
      </c>
      <c r="G373" s="5">
        <v>5984</v>
      </c>
      <c r="H373" s="5">
        <v>5119</v>
      </c>
      <c r="I373" s="5">
        <v>5765</v>
      </c>
      <c r="J373" s="5">
        <v>4991</v>
      </c>
      <c r="K373" s="5">
        <v>3433</v>
      </c>
      <c r="L373" s="5">
        <v>5797</v>
      </c>
      <c r="M373" s="5">
        <v>5430</v>
      </c>
      <c r="N373" s="5">
        <v>4963</v>
      </c>
      <c r="P373">
        <f t="shared" si="36"/>
        <v>5984</v>
      </c>
      <c r="Q373" t="str">
        <f t="shared" si="37"/>
        <v>2011K3</v>
      </c>
      <c r="R373">
        <f t="shared" si="38"/>
        <v>4991</v>
      </c>
      <c r="S373" t="str">
        <f t="shared" si="39"/>
        <v>2015K2</v>
      </c>
      <c r="T373">
        <f t="shared" si="40"/>
        <v>5430</v>
      </c>
      <c r="U373" t="str">
        <f t="shared" si="41"/>
        <v>2019K2</v>
      </c>
    </row>
    <row r="374" spans="3:21" x14ac:dyDescent="0.2">
      <c r="C374" s="3" t="s">
        <v>384</v>
      </c>
      <c r="D374" s="8">
        <v>6893</v>
      </c>
      <c r="E374" s="3" t="str">
        <f t="shared" si="42"/>
        <v>Hemmet</v>
      </c>
      <c r="F374" s="4" t="s">
        <v>14</v>
      </c>
      <c r="G374" s="4" t="s">
        <v>14</v>
      </c>
      <c r="H374" s="4" t="s">
        <v>14</v>
      </c>
      <c r="I374" s="4" t="s">
        <v>14</v>
      </c>
      <c r="J374" s="4" t="s">
        <v>14</v>
      </c>
      <c r="K374" s="4" t="s">
        <v>14</v>
      </c>
      <c r="L374" s="4" t="s">
        <v>14</v>
      </c>
      <c r="M374" s="5">
        <v>3581</v>
      </c>
      <c r="N374" s="4" t="s">
        <v>14</v>
      </c>
      <c r="P374" t="str">
        <f t="shared" si="36"/>
        <v/>
      </c>
      <c r="Q374" t="str">
        <f t="shared" si="37"/>
        <v/>
      </c>
      <c r="R374" t="str">
        <f t="shared" si="38"/>
        <v/>
      </c>
      <c r="S374" t="str">
        <f t="shared" si="39"/>
        <v/>
      </c>
      <c r="T374">
        <f t="shared" si="40"/>
        <v>3581</v>
      </c>
      <c r="U374" t="str">
        <f t="shared" si="41"/>
        <v>2019K2</v>
      </c>
    </row>
    <row r="375" spans="3:21" x14ac:dyDescent="0.2">
      <c r="C375" s="3" t="s">
        <v>385</v>
      </c>
      <c r="D375" s="8">
        <v>6900</v>
      </c>
      <c r="E375" s="3" t="str">
        <f t="shared" si="42"/>
        <v>Skjern</v>
      </c>
      <c r="F375" s="5">
        <v>7709</v>
      </c>
      <c r="G375" s="5">
        <v>7348</v>
      </c>
      <c r="H375" s="5">
        <v>7168</v>
      </c>
      <c r="I375" s="5">
        <v>7095</v>
      </c>
      <c r="J375" s="5">
        <v>6401</v>
      </c>
      <c r="K375" s="5">
        <v>6970</v>
      </c>
      <c r="L375" s="5">
        <v>7158</v>
      </c>
      <c r="M375" s="5">
        <v>7174</v>
      </c>
      <c r="N375" s="5">
        <v>6858</v>
      </c>
      <c r="P375">
        <f t="shared" si="36"/>
        <v>7348</v>
      </c>
      <c r="Q375" t="str">
        <f t="shared" si="37"/>
        <v>2011K3</v>
      </c>
      <c r="R375">
        <f t="shared" si="38"/>
        <v>6401</v>
      </c>
      <c r="S375" t="str">
        <f t="shared" si="39"/>
        <v>2015K2</v>
      </c>
      <c r="T375">
        <f t="shared" si="40"/>
        <v>7174</v>
      </c>
      <c r="U375" t="str">
        <f t="shared" si="41"/>
        <v>2019K2</v>
      </c>
    </row>
    <row r="376" spans="3:21" x14ac:dyDescent="0.2">
      <c r="C376" s="3" t="s">
        <v>386</v>
      </c>
      <c r="D376" s="8">
        <v>6920</v>
      </c>
      <c r="E376" s="3" t="str">
        <f t="shared" si="42"/>
        <v>Videbæk</v>
      </c>
      <c r="F376" s="5">
        <v>5944</v>
      </c>
      <c r="G376" s="5">
        <v>5831</v>
      </c>
      <c r="H376" s="5">
        <v>6901</v>
      </c>
      <c r="I376" s="5">
        <v>6169</v>
      </c>
      <c r="J376" s="5">
        <v>6176</v>
      </c>
      <c r="K376" s="5">
        <v>4830</v>
      </c>
      <c r="L376" s="5">
        <v>6782</v>
      </c>
      <c r="M376" s="5">
        <v>7555</v>
      </c>
      <c r="N376" s="5">
        <v>5319</v>
      </c>
      <c r="P376">
        <f t="shared" si="36"/>
        <v>5831</v>
      </c>
      <c r="Q376" t="str">
        <f t="shared" si="37"/>
        <v>2011K3</v>
      </c>
      <c r="R376">
        <f t="shared" si="38"/>
        <v>6176</v>
      </c>
      <c r="S376" t="str">
        <f t="shared" si="39"/>
        <v>2015K2</v>
      </c>
      <c r="T376">
        <f t="shared" si="40"/>
        <v>7555</v>
      </c>
      <c r="U376" t="str">
        <f t="shared" si="41"/>
        <v>2019K2</v>
      </c>
    </row>
    <row r="377" spans="3:21" x14ac:dyDescent="0.2">
      <c r="C377" s="3" t="s">
        <v>387</v>
      </c>
      <c r="D377" s="8">
        <v>6933</v>
      </c>
      <c r="E377" s="3" t="str">
        <f t="shared" si="42"/>
        <v>Kibæk</v>
      </c>
      <c r="F377" s="5">
        <v>7081</v>
      </c>
      <c r="G377" s="5">
        <v>5910</v>
      </c>
      <c r="H377" s="5">
        <v>7839</v>
      </c>
      <c r="I377" s="5">
        <v>5084</v>
      </c>
      <c r="J377" s="4" t="s">
        <v>14</v>
      </c>
      <c r="K377" s="5">
        <v>6607</v>
      </c>
      <c r="L377" s="5">
        <v>6356</v>
      </c>
      <c r="M377" s="5">
        <v>6067</v>
      </c>
      <c r="N377" s="5">
        <v>7729</v>
      </c>
      <c r="P377">
        <f t="shared" si="36"/>
        <v>5910</v>
      </c>
      <c r="Q377" t="str">
        <f t="shared" si="37"/>
        <v>2011K3</v>
      </c>
      <c r="R377">
        <f t="shared" si="38"/>
        <v>5084</v>
      </c>
      <c r="S377" t="str">
        <f t="shared" si="39"/>
        <v>2015K1</v>
      </c>
      <c r="T377">
        <f t="shared" si="40"/>
        <v>6067</v>
      </c>
      <c r="U377" t="str">
        <f t="shared" si="41"/>
        <v>2019K2</v>
      </c>
    </row>
    <row r="378" spans="3:21" x14ac:dyDescent="0.2">
      <c r="C378" s="3" t="s">
        <v>388</v>
      </c>
      <c r="D378" s="8">
        <v>6940</v>
      </c>
      <c r="E378" s="3" t="str">
        <f t="shared" si="42"/>
        <v>Lem St</v>
      </c>
      <c r="F378" s="4" t="s">
        <v>14</v>
      </c>
      <c r="G378" s="4" t="s">
        <v>14</v>
      </c>
      <c r="H378" s="5">
        <v>4604</v>
      </c>
      <c r="I378" s="4" t="s">
        <v>14</v>
      </c>
      <c r="J378" s="4" t="s">
        <v>14</v>
      </c>
      <c r="K378" s="4" t="s">
        <v>14</v>
      </c>
      <c r="L378" s="5">
        <v>3676</v>
      </c>
      <c r="M378" s="4" t="s">
        <v>14</v>
      </c>
      <c r="N378" s="4" t="s">
        <v>14</v>
      </c>
      <c r="P378">
        <f t="shared" si="36"/>
        <v>4604</v>
      </c>
      <c r="Q378" t="str">
        <f t="shared" si="37"/>
        <v>2011K4</v>
      </c>
      <c r="R378" t="str">
        <f t="shared" si="38"/>
        <v/>
      </c>
      <c r="S378" t="str">
        <f t="shared" si="39"/>
        <v/>
      </c>
      <c r="T378">
        <f t="shared" si="40"/>
        <v>3676</v>
      </c>
      <c r="U378" t="str">
        <f t="shared" si="41"/>
        <v>2019K1</v>
      </c>
    </row>
    <row r="379" spans="3:21" x14ac:dyDescent="0.2">
      <c r="C379" s="3" t="s">
        <v>389</v>
      </c>
      <c r="D379" s="8">
        <v>6950</v>
      </c>
      <c r="E379" s="3" t="str">
        <f t="shared" si="42"/>
        <v>Ringkøbing</v>
      </c>
      <c r="F379" s="5">
        <v>7664</v>
      </c>
      <c r="G379" s="5">
        <v>9554</v>
      </c>
      <c r="H379" s="5">
        <v>8475</v>
      </c>
      <c r="I379" s="5">
        <v>7710</v>
      </c>
      <c r="J379" s="5">
        <v>8696</v>
      </c>
      <c r="K379" s="5">
        <v>7347</v>
      </c>
      <c r="L379" s="5">
        <v>10210</v>
      </c>
      <c r="M379" s="5">
        <v>9163</v>
      </c>
      <c r="N379" s="5">
        <v>11289</v>
      </c>
      <c r="P379">
        <f t="shared" si="36"/>
        <v>9554</v>
      </c>
      <c r="Q379" t="str">
        <f t="shared" si="37"/>
        <v>2011K3</v>
      </c>
      <c r="R379">
        <f t="shared" si="38"/>
        <v>8696</v>
      </c>
      <c r="S379" t="str">
        <f t="shared" si="39"/>
        <v>2015K2</v>
      </c>
      <c r="T379">
        <f t="shared" si="40"/>
        <v>9163</v>
      </c>
      <c r="U379" t="str">
        <f t="shared" si="41"/>
        <v>2019K2</v>
      </c>
    </row>
    <row r="380" spans="3:21" x14ac:dyDescent="0.2">
      <c r="C380" s="3" t="s">
        <v>390</v>
      </c>
      <c r="D380" s="8">
        <v>6960</v>
      </c>
      <c r="E380" s="3" t="str">
        <f t="shared" si="42"/>
        <v>Hvide Sande</v>
      </c>
      <c r="F380" s="5">
        <v>6138</v>
      </c>
      <c r="G380" s="5">
        <v>7050</v>
      </c>
      <c r="H380" s="4" t="s">
        <v>14</v>
      </c>
      <c r="I380" s="5">
        <v>6473</v>
      </c>
      <c r="J380" s="5">
        <v>5308</v>
      </c>
      <c r="K380" s="5">
        <v>4870</v>
      </c>
      <c r="L380" s="5">
        <v>6131</v>
      </c>
      <c r="M380" s="5">
        <v>6386</v>
      </c>
      <c r="N380" s="5">
        <v>7650</v>
      </c>
      <c r="P380">
        <f t="shared" si="36"/>
        <v>7050</v>
      </c>
      <c r="Q380" t="str">
        <f t="shared" si="37"/>
        <v>2011K3</v>
      </c>
      <c r="R380">
        <f t="shared" si="38"/>
        <v>5308</v>
      </c>
      <c r="S380" t="str">
        <f t="shared" si="39"/>
        <v>2015K2</v>
      </c>
      <c r="T380">
        <f t="shared" si="40"/>
        <v>6386</v>
      </c>
      <c r="U380" t="str">
        <f t="shared" si="41"/>
        <v>2019K2</v>
      </c>
    </row>
    <row r="381" spans="3:21" x14ac:dyDescent="0.2">
      <c r="C381" s="3" t="s">
        <v>391</v>
      </c>
      <c r="D381" s="8">
        <v>6971</v>
      </c>
      <c r="E381" s="3" t="str">
        <f t="shared" si="42"/>
        <v>Spjald</v>
      </c>
      <c r="F381" s="4" t="s">
        <v>14</v>
      </c>
      <c r="G381" s="4" t="s">
        <v>14</v>
      </c>
      <c r="H381" s="4" t="s">
        <v>14</v>
      </c>
      <c r="I381" s="4" t="s">
        <v>14</v>
      </c>
      <c r="J381" s="5">
        <v>6726</v>
      </c>
      <c r="K381" s="4" t="s">
        <v>14</v>
      </c>
      <c r="L381" s="5">
        <v>4785</v>
      </c>
      <c r="M381" s="5">
        <v>5394</v>
      </c>
      <c r="N381" s="4" t="s">
        <v>14</v>
      </c>
      <c r="P381" t="str">
        <f t="shared" si="36"/>
        <v/>
      </c>
      <c r="Q381" t="str">
        <f t="shared" si="37"/>
        <v/>
      </c>
      <c r="R381">
        <f t="shared" si="38"/>
        <v>6726</v>
      </c>
      <c r="S381" t="str">
        <f t="shared" si="39"/>
        <v>2015K2</v>
      </c>
      <c r="T381">
        <f t="shared" si="40"/>
        <v>5394</v>
      </c>
      <c r="U381" t="str">
        <f t="shared" si="41"/>
        <v>2019K2</v>
      </c>
    </row>
    <row r="382" spans="3:21" x14ac:dyDescent="0.2">
      <c r="C382" s="3" t="s">
        <v>392</v>
      </c>
      <c r="D382" s="8">
        <v>6973</v>
      </c>
      <c r="E382" s="3" t="str">
        <f t="shared" si="42"/>
        <v>Ørnhøj</v>
      </c>
      <c r="F382" s="4" t="s">
        <v>14</v>
      </c>
      <c r="G382" s="4" t="s">
        <v>14</v>
      </c>
      <c r="H382" s="4" t="s">
        <v>14</v>
      </c>
      <c r="I382" s="4" t="s">
        <v>14</v>
      </c>
      <c r="J382" s="4" t="s">
        <v>14</v>
      </c>
      <c r="K382" s="4" t="s">
        <v>14</v>
      </c>
      <c r="L382" s="4" t="s">
        <v>14</v>
      </c>
      <c r="M382" s="4" t="s">
        <v>14</v>
      </c>
      <c r="N382" s="4" t="s">
        <v>14</v>
      </c>
      <c r="P382" t="str">
        <f t="shared" si="36"/>
        <v/>
      </c>
      <c r="Q382" t="str">
        <f t="shared" si="37"/>
        <v/>
      </c>
      <c r="R382" t="str">
        <f t="shared" si="38"/>
        <v/>
      </c>
      <c r="S382" t="str">
        <f t="shared" si="39"/>
        <v/>
      </c>
      <c r="T382" t="str">
        <f t="shared" si="40"/>
        <v/>
      </c>
      <c r="U382" t="str">
        <f t="shared" si="41"/>
        <v/>
      </c>
    </row>
    <row r="383" spans="3:21" x14ac:dyDescent="0.2">
      <c r="C383" s="3" t="s">
        <v>393</v>
      </c>
      <c r="D383" s="8">
        <v>6980</v>
      </c>
      <c r="E383" s="3" t="str">
        <f t="shared" si="42"/>
        <v>Tim</v>
      </c>
      <c r="F383" s="4" t="s">
        <v>14</v>
      </c>
      <c r="G383" s="4" t="s">
        <v>14</v>
      </c>
      <c r="H383" s="4" t="s">
        <v>14</v>
      </c>
      <c r="I383" s="4" t="s">
        <v>14</v>
      </c>
      <c r="J383" s="4" t="s">
        <v>14</v>
      </c>
      <c r="K383" s="4" t="s">
        <v>14</v>
      </c>
      <c r="L383" s="4" t="s">
        <v>14</v>
      </c>
      <c r="M383" s="4" t="s">
        <v>14</v>
      </c>
      <c r="N383" s="4" t="s">
        <v>14</v>
      </c>
      <c r="P383" t="str">
        <f t="shared" si="36"/>
        <v/>
      </c>
      <c r="Q383" t="str">
        <f t="shared" si="37"/>
        <v/>
      </c>
      <c r="R383" t="str">
        <f t="shared" si="38"/>
        <v/>
      </c>
      <c r="S383" t="str">
        <f t="shared" si="39"/>
        <v/>
      </c>
      <c r="T383" t="str">
        <f t="shared" si="40"/>
        <v/>
      </c>
      <c r="U383" t="str">
        <f t="shared" si="41"/>
        <v/>
      </c>
    </row>
    <row r="384" spans="3:21" x14ac:dyDescent="0.2">
      <c r="C384" s="3" t="s">
        <v>394</v>
      </c>
      <c r="D384" s="8">
        <v>6990</v>
      </c>
      <c r="E384" s="3" t="str">
        <f t="shared" si="42"/>
        <v>Ulfborg</v>
      </c>
      <c r="F384" s="5">
        <v>5880</v>
      </c>
      <c r="G384" s="5">
        <v>4759</v>
      </c>
      <c r="H384" s="5">
        <v>5190</v>
      </c>
      <c r="I384" s="5">
        <v>6204</v>
      </c>
      <c r="J384" s="5">
        <v>4005</v>
      </c>
      <c r="K384" s="5">
        <v>4164</v>
      </c>
      <c r="L384" s="5">
        <v>4751</v>
      </c>
      <c r="M384" s="5">
        <v>5794</v>
      </c>
      <c r="N384" s="5">
        <v>5018</v>
      </c>
      <c r="P384">
        <f t="shared" si="36"/>
        <v>4759</v>
      </c>
      <c r="Q384" t="str">
        <f t="shared" si="37"/>
        <v>2011K3</v>
      </c>
      <c r="R384">
        <f t="shared" si="38"/>
        <v>4005</v>
      </c>
      <c r="S384" t="str">
        <f t="shared" si="39"/>
        <v>2015K2</v>
      </c>
      <c r="T384">
        <f t="shared" si="40"/>
        <v>5794</v>
      </c>
      <c r="U384" t="str">
        <f t="shared" si="41"/>
        <v>2019K2</v>
      </c>
    </row>
    <row r="385" spans="3:21" x14ac:dyDescent="0.2">
      <c r="C385" s="3" t="s">
        <v>395</v>
      </c>
      <c r="D385" s="8">
        <v>7000</v>
      </c>
      <c r="E385" s="3" t="str">
        <f t="shared" si="42"/>
        <v>Fredericia</v>
      </c>
      <c r="F385" s="5">
        <v>10992</v>
      </c>
      <c r="G385" s="5">
        <v>10443</v>
      </c>
      <c r="H385" s="5">
        <v>10297</v>
      </c>
      <c r="I385" s="5">
        <v>10346</v>
      </c>
      <c r="J385" s="5">
        <v>10606</v>
      </c>
      <c r="K385" s="5">
        <v>10367</v>
      </c>
      <c r="L385" s="5">
        <v>11256</v>
      </c>
      <c r="M385" s="5">
        <v>11446</v>
      </c>
      <c r="N385" s="5">
        <v>12041</v>
      </c>
      <c r="P385">
        <f t="shared" si="36"/>
        <v>10443</v>
      </c>
      <c r="Q385" t="str">
        <f t="shared" si="37"/>
        <v>2011K3</v>
      </c>
      <c r="R385">
        <f t="shared" si="38"/>
        <v>10606</v>
      </c>
      <c r="S385" t="str">
        <f t="shared" si="39"/>
        <v>2015K2</v>
      </c>
      <c r="T385">
        <f t="shared" si="40"/>
        <v>11446</v>
      </c>
      <c r="U385" t="str">
        <f t="shared" si="41"/>
        <v>2019K2</v>
      </c>
    </row>
    <row r="386" spans="3:21" x14ac:dyDescent="0.2">
      <c r="C386" s="3" t="s">
        <v>396</v>
      </c>
      <c r="D386" s="8">
        <v>7080</v>
      </c>
      <c r="E386" s="3" t="str">
        <f t="shared" si="42"/>
        <v>Børkop</v>
      </c>
      <c r="F386" s="5">
        <v>10630</v>
      </c>
      <c r="G386" s="5">
        <v>12741</v>
      </c>
      <c r="H386" s="5">
        <v>10551</v>
      </c>
      <c r="I386" s="5">
        <v>9964</v>
      </c>
      <c r="J386" s="5">
        <v>9911</v>
      </c>
      <c r="K386" s="5">
        <v>8571</v>
      </c>
      <c r="L386" s="5">
        <v>10342</v>
      </c>
      <c r="M386" s="5">
        <v>11320</v>
      </c>
      <c r="N386" s="5">
        <v>11569</v>
      </c>
      <c r="P386">
        <f t="shared" si="36"/>
        <v>12741</v>
      </c>
      <c r="Q386" t="str">
        <f t="shared" si="37"/>
        <v>2011K3</v>
      </c>
      <c r="R386">
        <f t="shared" si="38"/>
        <v>9911</v>
      </c>
      <c r="S386" t="str">
        <f t="shared" si="39"/>
        <v>2015K2</v>
      </c>
      <c r="T386">
        <f t="shared" si="40"/>
        <v>11320</v>
      </c>
      <c r="U386" t="str">
        <f t="shared" si="41"/>
        <v>2019K2</v>
      </c>
    </row>
    <row r="387" spans="3:21" x14ac:dyDescent="0.2">
      <c r="C387" s="3" t="s">
        <v>397</v>
      </c>
      <c r="D387" s="8">
        <v>7100</v>
      </c>
      <c r="E387" s="3" t="str">
        <f t="shared" si="42"/>
        <v>Vejle</v>
      </c>
      <c r="F387" s="5">
        <v>12075</v>
      </c>
      <c r="G387" s="5">
        <v>11624</v>
      </c>
      <c r="H387" s="5">
        <v>10544</v>
      </c>
      <c r="I387" s="5">
        <v>11495</v>
      </c>
      <c r="J387" s="5">
        <v>11789</v>
      </c>
      <c r="K387" s="5">
        <v>12033</v>
      </c>
      <c r="L387" s="5">
        <v>12802</v>
      </c>
      <c r="M387" s="5">
        <v>12561</v>
      </c>
      <c r="N387" s="5">
        <v>13491</v>
      </c>
      <c r="P387">
        <f t="shared" si="36"/>
        <v>11624</v>
      </c>
      <c r="Q387" t="str">
        <f t="shared" si="37"/>
        <v>2011K3</v>
      </c>
      <c r="R387">
        <f t="shared" si="38"/>
        <v>11789</v>
      </c>
      <c r="S387" t="str">
        <f t="shared" si="39"/>
        <v>2015K2</v>
      </c>
      <c r="T387">
        <f t="shared" si="40"/>
        <v>12561</v>
      </c>
      <c r="U387" t="str">
        <f t="shared" si="41"/>
        <v>2019K2</v>
      </c>
    </row>
    <row r="388" spans="3:21" x14ac:dyDescent="0.2">
      <c r="C388" s="3" t="s">
        <v>398</v>
      </c>
      <c r="D388" s="8">
        <v>7120</v>
      </c>
      <c r="E388" s="3" t="str">
        <f t="shared" si="42"/>
        <v>Vejle Øst</v>
      </c>
      <c r="F388" s="5">
        <v>13739</v>
      </c>
      <c r="G388" s="5">
        <v>13817</v>
      </c>
      <c r="H388" s="5">
        <v>15893</v>
      </c>
      <c r="I388" s="5">
        <v>13565</v>
      </c>
      <c r="J388" s="5">
        <v>15560</v>
      </c>
      <c r="K388" s="5">
        <v>15167</v>
      </c>
      <c r="L388" s="5">
        <v>17726</v>
      </c>
      <c r="M388" s="5">
        <v>15453</v>
      </c>
      <c r="N388" s="5">
        <v>17493</v>
      </c>
      <c r="P388">
        <f t="shared" si="36"/>
        <v>13817</v>
      </c>
      <c r="Q388" t="str">
        <f t="shared" si="37"/>
        <v>2011K3</v>
      </c>
      <c r="R388">
        <f t="shared" si="38"/>
        <v>15560</v>
      </c>
      <c r="S388" t="str">
        <f t="shared" si="39"/>
        <v>2015K2</v>
      </c>
      <c r="T388">
        <f t="shared" si="40"/>
        <v>15453</v>
      </c>
      <c r="U388" t="str">
        <f t="shared" si="41"/>
        <v>2019K2</v>
      </c>
    </row>
    <row r="389" spans="3:21" x14ac:dyDescent="0.2">
      <c r="C389" s="3" t="s">
        <v>399</v>
      </c>
      <c r="D389" s="8">
        <v>7130</v>
      </c>
      <c r="E389" s="3" t="str">
        <f t="shared" si="42"/>
        <v>Juelsminde</v>
      </c>
      <c r="F389" s="5">
        <v>7379</v>
      </c>
      <c r="G389" s="5">
        <v>11113</v>
      </c>
      <c r="H389" s="5">
        <v>8641</v>
      </c>
      <c r="I389" s="5">
        <v>8419</v>
      </c>
      <c r="J389" s="5">
        <v>9749</v>
      </c>
      <c r="K389" s="5">
        <v>7627</v>
      </c>
      <c r="L389" s="5">
        <v>8630</v>
      </c>
      <c r="M389" s="5">
        <v>9622</v>
      </c>
      <c r="N389" s="5">
        <v>8833</v>
      </c>
      <c r="P389">
        <f t="shared" ref="P389:P452" si="43">IF(IF(G389="..",IF(F389="..",IF(H389="..","",H389),F389),G389)=0,"",IF(G389="..",IF(F389="..",IF(H389="..","",H389),F389),G389))</f>
        <v>11113</v>
      </c>
      <c r="Q389" t="str">
        <f t="shared" ref="Q389:Q452" si="44">IF(G389="..",IF(F389="..",IF(H389="..","",$H$3),$F$3),$G$3)</f>
        <v>2011K3</v>
      </c>
      <c r="R389">
        <f t="shared" ref="R389:R452" si="45">IF(IF(J389="..",IF(I389="..",IF(K389="..","",K389),I389),J389)=0,"",IF(J389="..",IF(I389="..",IF(K389="..","",K389),I389),J389))</f>
        <v>9749</v>
      </c>
      <c r="S389" t="str">
        <f t="shared" ref="S389:S452" si="46">IF(J389="..",IF(I389="..",IF(K389="..","",$K$3),$I$3),$J$3)</f>
        <v>2015K2</v>
      </c>
      <c r="T389">
        <f t="shared" ref="T389:T452" si="47">IF(IF(M389="..",IF(L389="..",IF(N389="..","",N389),L389),M389)=0,"",IF(M389="..",IF(L389="..",IF(N389="..","",N389),L389),M389))</f>
        <v>9622</v>
      </c>
      <c r="U389" t="str">
        <f t="shared" ref="U389:U452" si="48">IF(M389="..",IF(L389="..",IF(N389="..","",$N$3),$L$3),$M$3)</f>
        <v>2019K2</v>
      </c>
    </row>
    <row r="390" spans="3:21" x14ac:dyDescent="0.2">
      <c r="C390" s="3" t="s">
        <v>400</v>
      </c>
      <c r="D390" s="8">
        <v>7140</v>
      </c>
      <c r="E390" s="3" t="str">
        <f t="shared" si="42"/>
        <v>Stouby</v>
      </c>
      <c r="F390" s="4" t="s">
        <v>14</v>
      </c>
      <c r="G390" s="4" t="s">
        <v>14</v>
      </c>
      <c r="H390" s="4" t="s">
        <v>14</v>
      </c>
      <c r="I390" s="5">
        <v>7474</v>
      </c>
      <c r="J390" s="4" t="s">
        <v>14</v>
      </c>
      <c r="K390" s="5">
        <v>5500</v>
      </c>
      <c r="L390" s="5">
        <v>7136</v>
      </c>
      <c r="M390" s="5">
        <v>5024</v>
      </c>
      <c r="N390" s="5">
        <v>7526</v>
      </c>
      <c r="P390" t="str">
        <f t="shared" si="43"/>
        <v/>
      </c>
      <c r="Q390" t="str">
        <f t="shared" si="44"/>
        <v/>
      </c>
      <c r="R390">
        <f t="shared" si="45"/>
        <v>7474</v>
      </c>
      <c r="S390" t="str">
        <f t="shared" si="46"/>
        <v>2015K1</v>
      </c>
      <c r="T390">
        <f t="shared" si="47"/>
        <v>5024</v>
      </c>
      <c r="U390" t="str">
        <f t="shared" si="48"/>
        <v>2019K2</v>
      </c>
    </row>
    <row r="391" spans="3:21" x14ac:dyDescent="0.2">
      <c r="C391" s="3" t="s">
        <v>401</v>
      </c>
      <c r="D391" s="8">
        <v>7150</v>
      </c>
      <c r="E391" s="3" t="str">
        <f t="shared" si="42"/>
        <v>Barrit</v>
      </c>
      <c r="F391" s="4" t="s">
        <v>14</v>
      </c>
      <c r="G391" s="4" t="s">
        <v>14</v>
      </c>
      <c r="H391" s="4" t="s">
        <v>14</v>
      </c>
      <c r="I391" s="4" t="s">
        <v>14</v>
      </c>
      <c r="J391" s="4" t="s">
        <v>14</v>
      </c>
      <c r="K391" s="4" t="s">
        <v>14</v>
      </c>
      <c r="L391" s="5">
        <v>4421</v>
      </c>
      <c r="M391" s="4" t="s">
        <v>14</v>
      </c>
      <c r="N391" s="4" t="s">
        <v>14</v>
      </c>
      <c r="P391" t="str">
        <f t="shared" si="43"/>
        <v/>
      </c>
      <c r="Q391" t="str">
        <f t="shared" si="44"/>
        <v/>
      </c>
      <c r="R391" t="str">
        <f t="shared" si="45"/>
        <v/>
      </c>
      <c r="S391" t="str">
        <f t="shared" si="46"/>
        <v/>
      </c>
      <c r="T391">
        <f t="shared" si="47"/>
        <v>4421</v>
      </c>
      <c r="U391" t="str">
        <f t="shared" si="48"/>
        <v>2019K1</v>
      </c>
    </row>
    <row r="392" spans="3:21" x14ac:dyDescent="0.2">
      <c r="C392" s="3" t="s">
        <v>402</v>
      </c>
      <c r="D392" s="8">
        <v>7160</v>
      </c>
      <c r="E392" s="3" t="str">
        <f t="shared" ref="E392:E455" si="49">MID(C392,6,1000)</f>
        <v>Tørring</v>
      </c>
      <c r="F392" s="5">
        <v>8193</v>
      </c>
      <c r="G392" s="5">
        <v>7950</v>
      </c>
      <c r="H392" s="5">
        <v>5923</v>
      </c>
      <c r="I392" s="5">
        <v>6726</v>
      </c>
      <c r="J392" s="5">
        <v>8056</v>
      </c>
      <c r="K392" s="5">
        <v>6732</v>
      </c>
      <c r="L392" s="5">
        <v>7021</v>
      </c>
      <c r="M392" s="5">
        <v>7689</v>
      </c>
      <c r="N392" s="5">
        <v>7950</v>
      </c>
      <c r="P392">
        <f t="shared" si="43"/>
        <v>7950</v>
      </c>
      <c r="Q392" t="str">
        <f t="shared" si="44"/>
        <v>2011K3</v>
      </c>
      <c r="R392">
        <f t="shared" si="45"/>
        <v>8056</v>
      </c>
      <c r="S392" t="str">
        <f t="shared" si="46"/>
        <v>2015K2</v>
      </c>
      <c r="T392">
        <f t="shared" si="47"/>
        <v>7689</v>
      </c>
      <c r="U392" t="str">
        <f t="shared" si="48"/>
        <v>2019K2</v>
      </c>
    </row>
    <row r="393" spans="3:21" x14ac:dyDescent="0.2">
      <c r="C393" s="3" t="s">
        <v>403</v>
      </c>
      <c r="D393" s="8">
        <v>7171</v>
      </c>
      <c r="E393" s="3" t="str">
        <f t="shared" si="49"/>
        <v>Uldum</v>
      </c>
      <c r="F393" s="4" t="s">
        <v>14</v>
      </c>
      <c r="G393" s="4" t="s">
        <v>14</v>
      </c>
      <c r="H393" s="4" t="s">
        <v>14</v>
      </c>
      <c r="I393" s="5">
        <v>6999</v>
      </c>
      <c r="J393" s="5">
        <v>8679</v>
      </c>
      <c r="K393" s="4" t="s">
        <v>14</v>
      </c>
      <c r="L393" s="4" t="s">
        <v>14</v>
      </c>
      <c r="M393" s="5">
        <v>7757</v>
      </c>
      <c r="N393" s="4" t="s">
        <v>14</v>
      </c>
      <c r="P393" t="str">
        <f t="shared" si="43"/>
        <v/>
      </c>
      <c r="Q393" t="str">
        <f t="shared" si="44"/>
        <v/>
      </c>
      <c r="R393">
        <f t="shared" si="45"/>
        <v>8679</v>
      </c>
      <c r="S393" t="str">
        <f t="shared" si="46"/>
        <v>2015K2</v>
      </c>
      <c r="T393">
        <f t="shared" si="47"/>
        <v>7757</v>
      </c>
      <c r="U393" t="str">
        <f t="shared" si="48"/>
        <v>2019K2</v>
      </c>
    </row>
    <row r="394" spans="3:21" x14ac:dyDescent="0.2">
      <c r="C394" s="3" t="s">
        <v>404</v>
      </c>
      <c r="D394" s="8">
        <v>7173</v>
      </c>
      <c r="E394" s="3" t="str">
        <f t="shared" si="49"/>
        <v>Vonge</v>
      </c>
      <c r="F394" s="4" t="s">
        <v>14</v>
      </c>
      <c r="G394" s="4" t="s">
        <v>14</v>
      </c>
      <c r="H394" s="4" t="s">
        <v>14</v>
      </c>
      <c r="I394" s="4" t="s">
        <v>14</v>
      </c>
      <c r="J394" s="4" t="s">
        <v>14</v>
      </c>
      <c r="K394" s="4" t="s">
        <v>14</v>
      </c>
      <c r="L394" s="4" t="s">
        <v>14</v>
      </c>
      <c r="M394" s="4" t="s">
        <v>14</v>
      </c>
      <c r="N394" s="4" t="s">
        <v>14</v>
      </c>
      <c r="P394" t="str">
        <f t="shared" si="43"/>
        <v/>
      </c>
      <c r="Q394" t="str">
        <f t="shared" si="44"/>
        <v/>
      </c>
      <c r="R394" t="str">
        <f t="shared" si="45"/>
        <v/>
      </c>
      <c r="S394" t="str">
        <f t="shared" si="46"/>
        <v/>
      </c>
      <c r="T394" t="str">
        <f t="shared" si="47"/>
        <v/>
      </c>
      <c r="U394" t="str">
        <f t="shared" si="48"/>
        <v/>
      </c>
    </row>
    <row r="395" spans="3:21" x14ac:dyDescent="0.2">
      <c r="C395" s="3" t="s">
        <v>405</v>
      </c>
      <c r="D395" s="8">
        <v>7182</v>
      </c>
      <c r="E395" s="3" t="str">
        <f t="shared" si="49"/>
        <v>Bredsten</v>
      </c>
      <c r="F395" s="4" t="s">
        <v>14</v>
      </c>
      <c r="G395" s="4" t="s">
        <v>14</v>
      </c>
      <c r="H395" s="4" t="s">
        <v>14</v>
      </c>
      <c r="I395" s="4" t="s">
        <v>14</v>
      </c>
      <c r="J395" s="5">
        <v>7250</v>
      </c>
      <c r="K395" s="4" t="s">
        <v>14</v>
      </c>
      <c r="L395" s="5">
        <v>7881</v>
      </c>
      <c r="M395" s="5">
        <v>8797</v>
      </c>
      <c r="N395" s="5">
        <v>8656</v>
      </c>
      <c r="P395" t="str">
        <f t="shared" si="43"/>
        <v/>
      </c>
      <c r="Q395" t="str">
        <f t="shared" si="44"/>
        <v/>
      </c>
      <c r="R395">
        <f t="shared" si="45"/>
        <v>7250</v>
      </c>
      <c r="S395" t="str">
        <f t="shared" si="46"/>
        <v>2015K2</v>
      </c>
      <c r="T395">
        <f t="shared" si="47"/>
        <v>8797</v>
      </c>
      <c r="U395" t="str">
        <f t="shared" si="48"/>
        <v>2019K2</v>
      </c>
    </row>
    <row r="396" spans="3:21" x14ac:dyDescent="0.2">
      <c r="C396" s="3" t="s">
        <v>406</v>
      </c>
      <c r="D396" s="8">
        <v>7183</v>
      </c>
      <c r="E396" s="3" t="str">
        <f t="shared" si="49"/>
        <v>Randbøl</v>
      </c>
      <c r="F396" s="4" t="s">
        <v>14</v>
      </c>
      <c r="G396" s="4" t="s">
        <v>14</v>
      </c>
      <c r="H396" s="4" t="s">
        <v>14</v>
      </c>
      <c r="I396" s="4" t="s">
        <v>14</v>
      </c>
      <c r="J396" s="4" t="s">
        <v>14</v>
      </c>
      <c r="K396" s="4" t="s">
        <v>14</v>
      </c>
      <c r="L396" s="4" t="s">
        <v>14</v>
      </c>
      <c r="M396" s="4" t="s">
        <v>14</v>
      </c>
      <c r="N396" s="4" t="s">
        <v>14</v>
      </c>
      <c r="P396" t="str">
        <f t="shared" si="43"/>
        <v/>
      </c>
      <c r="Q396" t="str">
        <f t="shared" si="44"/>
        <v/>
      </c>
      <c r="R396" t="str">
        <f t="shared" si="45"/>
        <v/>
      </c>
      <c r="S396" t="str">
        <f t="shared" si="46"/>
        <v/>
      </c>
      <c r="T396" t="str">
        <f t="shared" si="47"/>
        <v/>
      </c>
      <c r="U396" t="str">
        <f t="shared" si="48"/>
        <v/>
      </c>
    </row>
    <row r="397" spans="3:21" x14ac:dyDescent="0.2">
      <c r="C397" s="3" t="s">
        <v>407</v>
      </c>
      <c r="D397" s="8">
        <v>7184</v>
      </c>
      <c r="E397" s="3" t="str">
        <f t="shared" si="49"/>
        <v>Vandel</v>
      </c>
      <c r="F397" s="4" t="s">
        <v>14</v>
      </c>
      <c r="G397" s="4" t="s">
        <v>14</v>
      </c>
      <c r="H397" s="4" t="s">
        <v>14</v>
      </c>
      <c r="I397" s="4" t="s">
        <v>14</v>
      </c>
      <c r="J397" s="4" t="s">
        <v>14</v>
      </c>
      <c r="K397" s="4" t="s">
        <v>14</v>
      </c>
      <c r="L397" s="4" t="s">
        <v>14</v>
      </c>
      <c r="M397" s="4" t="s">
        <v>14</v>
      </c>
      <c r="N397" s="5">
        <v>5885</v>
      </c>
      <c r="P397" t="str">
        <f t="shared" si="43"/>
        <v/>
      </c>
      <c r="Q397" t="str">
        <f t="shared" si="44"/>
        <v/>
      </c>
      <c r="R397" t="str">
        <f t="shared" si="45"/>
        <v/>
      </c>
      <c r="S397" t="str">
        <f t="shared" si="46"/>
        <v/>
      </c>
      <c r="T397">
        <f t="shared" si="47"/>
        <v>5885</v>
      </c>
      <c r="U397" t="str">
        <f t="shared" si="48"/>
        <v>2019K3</v>
      </c>
    </row>
    <row r="398" spans="3:21" x14ac:dyDescent="0.2">
      <c r="C398" s="3" t="s">
        <v>408</v>
      </c>
      <c r="D398" s="8">
        <v>7190</v>
      </c>
      <c r="E398" s="3" t="str">
        <f t="shared" si="49"/>
        <v>Billund</v>
      </c>
      <c r="F398" s="5">
        <v>10671</v>
      </c>
      <c r="G398" s="5">
        <v>10100</v>
      </c>
      <c r="H398" s="5">
        <v>8751</v>
      </c>
      <c r="I398" s="5">
        <v>9042</v>
      </c>
      <c r="J398" s="5">
        <v>10792</v>
      </c>
      <c r="K398" s="5">
        <v>10776</v>
      </c>
      <c r="L398" s="5">
        <v>11983</v>
      </c>
      <c r="M398" s="5">
        <v>12485</v>
      </c>
      <c r="N398" s="5">
        <v>11736</v>
      </c>
      <c r="P398">
        <f t="shared" si="43"/>
        <v>10100</v>
      </c>
      <c r="Q398" t="str">
        <f t="shared" si="44"/>
        <v>2011K3</v>
      </c>
      <c r="R398">
        <f t="shared" si="45"/>
        <v>10792</v>
      </c>
      <c r="S398" t="str">
        <f t="shared" si="46"/>
        <v>2015K2</v>
      </c>
      <c r="T398">
        <f t="shared" si="47"/>
        <v>12485</v>
      </c>
      <c r="U398" t="str">
        <f t="shared" si="48"/>
        <v>2019K2</v>
      </c>
    </row>
    <row r="399" spans="3:21" x14ac:dyDescent="0.2">
      <c r="C399" s="3" t="s">
        <v>409</v>
      </c>
      <c r="D399" s="8">
        <v>7200</v>
      </c>
      <c r="E399" s="3" t="str">
        <f t="shared" si="49"/>
        <v>Grindsted</v>
      </c>
      <c r="F399" s="5">
        <v>7338</v>
      </c>
      <c r="G399" s="5">
        <v>8010</v>
      </c>
      <c r="H399" s="5">
        <v>9698</v>
      </c>
      <c r="I399" s="5">
        <v>8221</v>
      </c>
      <c r="J399" s="5">
        <v>8839</v>
      </c>
      <c r="K399" s="5">
        <v>7897</v>
      </c>
      <c r="L399" s="5">
        <v>7164</v>
      </c>
      <c r="M399" s="5">
        <v>9571</v>
      </c>
      <c r="N399" s="5">
        <v>7561</v>
      </c>
      <c r="P399">
        <f t="shared" si="43"/>
        <v>8010</v>
      </c>
      <c r="Q399" t="str">
        <f t="shared" si="44"/>
        <v>2011K3</v>
      </c>
      <c r="R399">
        <f t="shared" si="45"/>
        <v>8839</v>
      </c>
      <c r="S399" t="str">
        <f t="shared" si="46"/>
        <v>2015K2</v>
      </c>
      <c r="T399">
        <f t="shared" si="47"/>
        <v>9571</v>
      </c>
      <c r="U399" t="str">
        <f t="shared" si="48"/>
        <v>2019K2</v>
      </c>
    </row>
    <row r="400" spans="3:21" x14ac:dyDescent="0.2">
      <c r="C400" s="3" t="s">
        <v>410</v>
      </c>
      <c r="D400" s="8">
        <v>7250</v>
      </c>
      <c r="E400" s="3" t="str">
        <f t="shared" si="49"/>
        <v>Hejnsvig</v>
      </c>
      <c r="F400" s="4" t="s">
        <v>14</v>
      </c>
      <c r="G400" s="4" t="s">
        <v>14</v>
      </c>
      <c r="H400" s="4" t="s">
        <v>14</v>
      </c>
      <c r="I400" s="4" t="s">
        <v>14</v>
      </c>
      <c r="J400" s="4" t="s">
        <v>14</v>
      </c>
      <c r="K400" s="4" t="s">
        <v>14</v>
      </c>
      <c r="L400" s="5">
        <v>6650</v>
      </c>
      <c r="M400" s="4" t="s">
        <v>14</v>
      </c>
      <c r="N400" s="4" t="s">
        <v>14</v>
      </c>
      <c r="P400" t="str">
        <f t="shared" si="43"/>
        <v/>
      </c>
      <c r="Q400" t="str">
        <f t="shared" si="44"/>
        <v/>
      </c>
      <c r="R400" t="str">
        <f t="shared" si="45"/>
        <v/>
      </c>
      <c r="S400" t="str">
        <f t="shared" si="46"/>
        <v/>
      </c>
      <c r="T400">
        <f t="shared" si="47"/>
        <v>6650</v>
      </c>
      <c r="U400" t="str">
        <f t="shared" si="48"/>
        <v>2019K1</v>
      </c>
    </row>
    <row r="401" spans="3:21" x14ac:dyDescent="0.2">
      <c r="C401" s="3" t="s">
        <v>411</v>
      </c>
      <c r="D401" s="8">
        <v>7260</v>
      </c>
      <c r="E401" s="3" t="str">
        <f t="shared" si="49"/>
        <v>Sønder Omme</v>
      </c>
      <c r="F401" s="5">
        <v>5221</v>
      </c>
      <c r="G401" s="4" t="s">
        <v>14</v>
      </c>
      <c r="H401" s="5">
        <v>6113</v>
      </c>
      <c r="I401" s="5">
        <v>6108</v>
      </c>
      <c r="J401" s="5">
        <v>5198</v>
      </c>
      <c r="K401" s="4" t="s">
        <v>14</v>
      </c>
      <c r="L401" s="4" t="s">
        <v>14</v>
      </c>
      <c r="M401" s="5">
        <v>4242</v>
      </c>
      <c r="N401" s="4" t="s">
        <v>14</v>
      </c>
      <c r="P401">
        <f t="shared" si="43"/>
        <v>5221</v>
      </c>
      <c r="Q401" t="str">
        <f t="shared" si="44"/>
        <v>2011K2</v>
      </c>
      <c r="R401">
        <f t="shared" si="45"/>
        <v>5198</v>
      </c>
      <c r="S401" t="str">
        <f t="shared" si="46"/>
        <v>2015K2</v>
      </c>
      <c r="T401">
        <f t="shared" si="47"/>
        <v>4242</v>
      </c>
      <c r="U401" t="str">
        <f t="shared" si="48"/>
        <v>2019K2</v>
      </c>
    </row>
    <row r="402" spans="3:21" x14ac:dyDescent="0.2">
      <c r="C402" s="3" t="s">
        <v>412</v>
      </c>
      <c r="D402" s="8">
        <v>7270</v>
      </c>
      <c r="E402" s="3" t="str">
        <f t="shared" si="49"/>
        <v>Stakroge</v>
      </c>
      <c r="F402" s="4" t="s">
        <v>14</v>
      </c>
      <c r="G402" s="4" t="s">
        <v>14</v>
      </c>
      <c r="H402" s="4" t="s">
        <v>14</v>
      </c>
      <c r="I402" s="4" t="s">
        <v>14</v>
      </c>
      <c r="J402" s="4" t="s">
        <v>14</v>
      </c>
      <c r="K402" s="4" t="s">
        <v>14</v>
      </c>
      <c r="L402" s="4" t="s">
        <v>14</v>
      </c>
      <c r="M402" s="4" t="s">
        <v>14</v>
      </c>
      <c r="N402" s="4" t="s">
        <v>14</v>
      </c>
      <c r="P402" t="str">
        <f t="shared" si="43"/>
        <v/>
      </c>
      <c r="Q402" t="str">
        <f t="shared" si="44"/>
        <v/>
      </c>
      <c r="R402" t="str">
        <f t="shared" si="45"/>
        <v/>
      </c>
      <c r="S402" t="str">
        <f t="shared" si="46"/>
        <v/>
      </c>
      <c r="T402" t="str">
        <f t="shared" si="47"/>
        <v/>
      </c>
      <c r="U402" t="str">
        <f t="shared" si="48"/>
        <v/>
      </c>
    </row>
    <row r="403" spans="3:21" x14ac:dyDescent="0.2">
      <c r="C403" s="3" t="s">
        <v>413</v>
      </c>
      <c r="D403" s="8">
        <v>7280</v>
      </c>
      <c r="E403" s="3" t="str">
        <f t="shared" si="49"/>
        <v>Sønder Felding</v>
      </c>
      <c r="F403" s="5">
        <v>6127</v>
      </c>
      <c r="G403" s="4" t="s">
        <v>14</v>
      </c>
      <c r="H403" s="4" t="s">
        <v>14</v>
      </c>
      <c r="I403" s="4" t="s">
        <v>14</v>
      </c>
      <c r="J403" s="4" t="s">
        <v>14</v>
      </c>
      <c r="K403" s="4" t="s">
        <v>14</v>
      </c>
      <c r="L403" s="5">
        <v>5405</v>
      </c>
      <c r="M403" s="4" t="s">
        <v>14</v>
      </c>
      <c r="N403" s="4" t="s">
        <v>14</v>
      </c>
      <c r="P403">
        <f t="shared" si="43"/>
        <v>6127</v>
      </c>
      <c r="Q403" t="str">
        <f t="shared" si="44"/>
        <v>2011K2</v>
      </c>
      <c r="R403" t="str">
        <f t="shared" si="45"/>
        <v/>
      </c>
      <c r="S403" t="str">
        <f t="shared" si="46"/>
        <v/>
      </c>
      <c r="T403">
        <f t="shared" si="47"/>
        <v>5405</v>
      </c>
      <c r="U403" t="str">
        <f t="shared" si="48"/>
        <v>2019K1</v>
      </c>
    </row>
    <row r="404" spans="3:21" x14ac:dyDescent="0.2">
      <c r="C404" s="3" t="s">
        <v>414</v>
      </c>
      <c r="D404" s="8">
        <v>7300</v>
      </c>
      <c r="E404" s="3" t="str">
        <f t="shared" si="49"/>
        <v>Jelling</v>
      </c>
      <c r="F404" s="5">
        <v>10480</v>
      </c>
      <c r="G404" s="5">
        <v>10605</v>
      </c>
      <c r="H404" s="5">
        <v>8623</v>
      </c>
      <c r="I404" s="5">
        <v>9263</v>
      </c>
      <c r="J404" s="5">
        <v>7690</v>
      </c>
      <c r="K404" s="5">
        <v>8650</v>
      </c>
      <c r="L404" s="5">
        <v>10572</v>
      </c>
      <c r="M404" s="5">
        <v>11693</v>
      </c>
      <c r="N404" s="5">
        <v>10150</v>
      </c>
      <c r="P404">
        <f t="shared" si="43"/>
        <v>10605</v>
      </c>
      <c r="Q404" t="str">
        <f t="shared" si="44"/>
        <v>2011K3</v>
      </c>
      <c r="R404">
        <f t="shared" si="45"/>
        <v>7690</v>
      </c>
      <c r="S404" t="str">
        <f t="shared" si="46"/>
        <v>2015K2</v>
      </c>
      <c r="T404">
        <f t="shared" si="47"/>
        <v>11693</v>
      </c>
      <c r="U404" t="str">
        <f t="shared" si="48"/>
        <v>2019K2</v>
      </c>
    </row>
    <row r="405" spans="3:21" x14ac:dyDescent="0.2">
      <c r="C405" s="3" t="s">
        <v>415</v>
      </c>
      <c r="D405" s="8">
        <v>7321</v>
      </c>
      <c r="E405" s="3" t="str">
        <f t="shared" si="49"/>
        <v>Gadbjerg</v>
      </c>
      <c r="F405" s="4" t="s">
        <v>14</v>
      </c>
      <c r="G405" s="4" t="s">
        <v>14</v>
      </c>
      <c r="H405" s="4" t="s">
        <v>14</v>
      </c>
      <c r="I405" s="4" t="s">
        <v>14</v>
      </c>
      <c r="J405" s="4" t="s">
        <v>14</v>
      </c>
      <c r="K405" s="4" t="s">
        <v>14</v>
      </c>
      <c r="L405" s="5">
        <v>5669</v>
      </c>
      <c r="M405" s="5">
        <v>7710</v>
      </c>
      <c r="N405" s="4" t="s">
        <v>14</v>
      </c>
      <c r="P405" t="str">
        <f t="shared" si="43"/>
        <v/>
      </c>
      <c r="Q405" t="str">
        <f t="shared" si="44"/>
        <v/>
      </c>
      <c r="R405" t="str">
        <f t="shared" si="45"/>
        <v/>
      </c>
      <c r="S405" t="str">
        <f t="shared" si="46"/>
        <v/>
      </c>
      <c r="T405">
        <f t="shared" si="47"/>
        <v>7710</v>
      </c>
      <c r="U405" t="str">
        <f t="shared" si="48"/>
        <v>2019K2</v>
      </c>
    </row>
    <row r="406" spans="3:21" x14ac:dyDescent="0.2">
      <c r="C406" s="3" t="s">
        <v>416</v>
      </c>
      <c r="D406" s="8">
        <v>7323</v>
      </c>
      <c r="E406" s="3" t="str">
        <f t="shared" si="49"/>
        <v>Give</v>
      </c>
      <c r="F406" s="5">
        <v>7650</v>
      </c>
      <c r="G406" s="5">
        <v>8860</v>
      </c>
      <c r="H406" s="5">
        <v>6176</v>
      </c>
      <c r="I406" s="5">
        <v>7681</v>
      </c>
      <c r="J406" s="5">
        <v>8363</v>
      </c>
      <c r="K406" s="5">
        <v>6842</v>
      </c>
      <c r="L406" s="5">
        <v>8630</v>
      </c>
      <c r="M406" s="5">
        <v>7692</v>
      </c>
      <c r="N406" s="5">
        <v>8315</v>
      </c>
      <c r="P406">
        <f t="shared" si="43"/>
        <v>8860</v>
      </c>
      <c r="Q406" t="str">
        <f t="shared" si="44"/>
        <v>2011K3</v>
      </c>
      <c r="R406">
        <f t="shared" si="45"/>
        <v>8363</v>
      </c>
      <c r="S406" t="str">
        <f t="shared" si="46"/>
        <v>2015K2</v>
      </c>
      <c r="T406">
        <f t="shared" si="47"/>
        <v>7692</v>
      </c>
      <c r="U406" t="str">
        <f t="shared" si="48"/>
        <v>2019K2</v>
      </c>
    </row>
    <row r="407" spans="3:21" x14ac:dyDescent="0.2">
      <c r="C407" s="3" t="s">
        <v>417</v>
      </c>
      <c r="D407" s="8">
        <v>7330</v>
      </c>
      <c r="E407" s="3" t="str">
        <f t="shared" si="49"/>
        <v>Brande</v>
      </c>
      <c r="F407" s="5">
        <v>7988</v>
      </c>
      <c r="G407" s="5">
        <v>7514</v>
      </c>
      <c r="H407" s="5">
        <v>5677</v>
      </c>
      <c r="I407" s="5">
        <v>6664</v>
      </c>
      <c r="J407" s="5">
        <v>8397</v>
      </c>
      <c r="K407" s="5">
        <v>8158</v>
      </c>
      <c r="L407" s="5">
        <v>8649</v>
      </c>
      <c r="M407" s="5">
        <v>9077</v>
      </c>
      <c r="N407" s="5">
        <v>9240</v>
      </c>
      <c r="P407">
        <f t="shared" si="43"/>
        <v>7514</v>
      </c>
      <c r="Q407" t="str">
        <f t="shared" si="44"/>
        <v>2011K3</v>
      </c>
      <c r="R407">
        <f t="shared" si="45"/>
        <v>8397</v>
      </c>
      <c r="S407" t="str">
        <f t="shared" si="46"/>
        <v>2015K2</v>
      </c>
      <c r="T407">
        <f t="shared" si="47"/>
        <v>9077</v>
      </c>
      <c r="U407" t="str">
        <f t="shared" si="48"/>
        <v>2019K2</v>
      </c>
    </row>
    <row r="408" spans="3:21" x14ac:dyDescent="0.2">
      <c r="C408" s="3" t="s">
        <v>418</v>
      </c>
      <c r="D408" s="8">
        <v>7361</v>
      </c>
      <c r="E408" s="3" t="str">
        <f t="shared" si="49"/>
        <v>Ejstrupholm</v>
      </c>
      <c r="F408" s="4" t="s">
        <v>14</v>
      </c>
      <c r="G408" s="4" t="s">
        <v>14</v>
      </c>
      <c r="H408" s="4" t="s">
        <v>14</v>
      </c>
      <c r="I408" s="4" t="s">
        <v>14</v>
      </c>
      <c r="J408" s="5">
        <v>5740</v>
      </c>
      <c r="K408" s="5">
        <v>5724</v>
      </c>
      <c r="L408" s="5">
        <v>6689</v>
      </c>
      <c r="M408" s="4" t="s">
        <v>14</v>
      </c>
      <c r="N408" s="4" t="s">
        <v>14</v>
      </c>
      <c r="P408" t="str">
        <f t="shared" si="43"/>
        <v/>
      </c>
      <c r="Q408" t="str">
        <f t="shared" si="44"/>
        <v/>
      </c>
      <c r="R408">
        <f t="shared" si="45"/>
        <v>5740</v>
      </c>
      <c r="S408" t="str">
        <f t="shared" si="46"/>
        <v>2015K2</v>
      </c>
      <c r="T408">
        <f t="shared" si="47"/>
        <v>6689</v>
      </c>
      <c r="U408" t="str">
        <f t="shared" si="48"/>
        <v>2019K1</v>
      </c>
    </row>
    <row r="409" spans="3:21" x14ac:dyDescent="0.2">
      <c r="C409" s="3" t="s">
        <v>419</v>
      </c>
      <c r="D409" s="8">
        <v>7362</v>
      </c>
      <c r="E409" s="3" t="str">
        <f t="shared" si="49"/>
        <v>Hampen</v>
      </c>
      <c r="F409" s="4" t="s">
        <v>14</v>
      </c>
      <c r="G409" s="4" t="s">
        <v>14</v>
      </c>
      <c r="H409" s="4" t="s">
        <v>14</v>
      </c>
      <c r="I409" s="4" t="s">
        <v>14</v>
      </c>
      <c r="J409" s="4" t="s">
        <v>14</v>
      </c>
      <c r="K409" s="4" t="s">
        <v>14</v>
      </c>
      <c r="L409" s="4" t="s">
        <v>14</v>
      </c>
      <c r="M409" s="4" t="s">
        <v>14</v>
      </c>
      <c r="N409" s="4" t="s">
        <v>14</v>
      </c>
      <c r="P409" t="str">
        <f t="shared" si="43"/>
        <v/>
      </c>
      <c r="Q409" t="str">
        <f t="shared" si="44"/>
        <v/>
      </c>
      <c r="R409" t="str">
        <f t="shared" si="45"/>
        <v/>
      </c>
      <c r="S409" t="str">
        <f t="shared" si="46"/>
        <v/>
      </c>
      <c r="T409" t="str">
        <f t="shared" si="47"/>
        <v/>
      </c>
      <c r="U409" t="str">
        <f t="shared" si="48"/>
        <v/>
      </c>
    </row>
    <row r="410" spans="3:21" x14ac:dyDescent="0.2">
      <c r="C410" s="3" t="s">
        <v>420</v>
      </c>
      <c r="D410" s="8">
        <v>7400</v>
      </c>
      <c r="E410" s="3" t="str">
        <f t="shared" si="49"/>
        <v>Herning</v>
      </c>
      <c r="F410" s="5">
        <v>10888</v>
      </c>
      <c r="G410" s="5">
        <v>10013</v>
      </c>
      <c r="H410" s="5">
        <v>10463</v>
      </c>
      <c r="I410" s="5">
        <v>10131</v>
      </c>
      <c r="J410" s="5">
        <v>10938</v>
      </c>
      <c r="K410" s="5">
        <v>11200</v>
      </c>
      <c r="L410" s="5">
        <v>11623</v>
      </c>
      <c r="M410" s="5">
        <v>11599</v>
      </c>
      <c r="N410" s="5">
        <v>11564</v>
      </c>
      <c r="P410">
        <f t="shared" si="43"/>
        <v>10013</v>
      </c>
      <c r="Q410" t="str">
        <f t="shared" si="44"/>
        <v>2011K3</v>
      </c>
      <c r="R410">
        <f t="shared" si="45"/>
        <v>10938</v>
      </c>
      <c r="S410" t="str">
        <f t="shared" si="46"/>
        <v>2015K2</v>
      </c>
      <c r="T410">
        <f t="shared" si="47"/>
        <v>11599</v>
      </c>
      <c r="U410" t="str">
        <f t="shared" si="48"/>
        <v>2019K2</v>
      </c>
    </row>
    <row r="411" spans="3:21" x14ac:dyDescent="0.2">
      <c r="C411" s="3" t="s">
        <v>421</v>
      </c>
      <c r="D411" s="8">
        <v>7430</v>
      </c>
      <c r="E411" s="3" t="str">
        <f t="shared" si="49"/>
        <v>Ikast</v>
      </c>
      <c r="F411" s="5">
        <v>9097</v>
      </c>
      <c r="G411" s="5">
        <v>9068</v>
      </c>
      <c r="H411" s="5">
        <v>8251</v>
      </c>
      <c r="I411" s="5">
        <v>8591</v>
      </c>
      <c r="J411" s="5">
        <v>9520</v>
      </c>
      <c r="K411" s="5">
        <v>8999</v>
      </c>
      <c r="L411" s="5">
        <v>10904</v>
      </c>
      <c r="M411" s="5">
        <v>10461</v>
      </c>
      <c r="N411" s="5">
        <v>10942</v>
      </c>
      <c r="P411">
        <f t="shared" si="43"/>
        <v>9068</v>
      </c>
      <c r="Q411" t="str">
        <f t="shared" si="44"/>
        <v>2011K3</v>
      </c>
      <c r="R411">
        <f t="shared" si="45"/>
        <v>9520</v>
      </c>
      <c r="S411" t="str">
        <f t="shared" si="46"/>
        <v>2015K2</v>
      </c>
      <c r="T411">
        <f t="shared" si="47"/>
        <v>10461</v>
      </c>
      <c r="U411" t="str">
        <f t="shared" si="48"/>
        <v>2019K2</v>
      </c>
    </row>
    <row r="412" spans="3:21" x14ac:dyDescent="0.2">
      <c r="C412" s="3" t="s">
        <v>422</v>
      </c>
      <c r="D412" s="8">
        <v>7441</v>
      </c>
      <c r="E412" s="3" t="str">
        <f t="shared" si="49"/>
        <v>Bording</v>
      </c>
      <c r="F412" s="5">
        <v>8312</v>
      </c>
      <c r="G412" s="4" t="s">
        <v>14</v>
      </c>
      <c r="H412" s="4" t="s">
        <v>14</v>
      </c>
      <c r="I412" s="5">
        <v>8291</v>
      </c>
      <c r="J412" s="5">
        <v>8025</v>
      </c>
      <c r="K412" s="5">
        <v>6570</v>
      </c>
      <c r="L412" s="5">
        <v>7683</v>
      </c>
      <c r="M412" s="5">
        <v>7978</v>
      </c>
      <c r="N412" s="5">
        <v>7818</v>
      </c>
      <c r="P412">
        <f t="shared" si="43"/>
        <v>8312</v>
      </c>
      <c r="Q412" t="str">
        <f t="shared" si="44"/>
        <v>2011K2</v>
      </c>
      <c r="R412">
        <f t="shared" si="45"/>
        <v>8025</v>
      </c>
      <c r="S412" t="str">
        <f t="shared" si="46"/>
        <v>2015K2</v>
      </c>
      <c r="T412">
        <f t="shared" si="47"/>
        <v>7978</v>
      </c>
      <c r="U412" t="str">
        <f t="shared" si="48"/>
        <v>2019K2</v>
      </c>
    </row>
    <row r="413" spans="3:21" x14ac:dyDescent="0.2">
      <c r="C413" s="3" t="s">
        <v>423</v>
      </c>
      <c r="D413" s="8">
        <v>7442</v>
      </c>
      <c r="E413" s="3" t="str">
        <f t="shared" si="49"/>
        <v>Engesvang</v>
      </c>
      <c r="F413" s="5">
        <v>7276</v>
      </c>
      <c r="G413" s="5">
        <v>8572</v>
      </c>
      <c r="H413" s="4" t="s">
        <v>14</v>
      </c>
      <c r="I413" s="4" t="s">
        <v>14</v>
      </c>
      <c r="J413" s="4" t="s">
        <v>14</v>
      </c>
      <c r="K413" s="5">
        <v>5782</v>
      </c>
      <c r="L413" s="5">
        <v>8193</v>
      </c>
      <c r="M413" s="5">
        <v>8253</v>
      </c>
      <c r="N413" s="4" t="s">
        <v>14</v>
      </c>
      <c r="P413">
        <f t="shared" si="43"/>
        <v>8572</v>
      </c>
      <c r="Q413" t="str">
        <f t="shared" si="44"/>
        <v>2011K3</v>
      </c>
      <c r="R413">
        <f t="shared" si="45"/>
        <v>5782</v>
      </c>
      <c r="S413" t="str">
        <f t="shared" si="46"/>
        <v>2015K3</v>
      </c>
      <c r="T413">
        <f t="shared" si="47"/>
        <v>8253</v>
      </c>
      <c r="U413" t="str">
        <f t="shared" si="48"/>
        <v>2019K2</v>
      </c>
    </row>
    <row r="414" spans="3:21" x14ac:dyDescent="0.2">
      <c r="C414" s="3" t="s">
        <v>424</v>
      </c>
      <c r="D414" s="8">
        <v>7451</v>
      </c>
      <c r="E414" s="3" t="str">
        <f t="shared" si="49"/>
        <v>Sunds</v>
      </c>
      <c r="F414" s="5">
        <v>10221</v>
      </c>
      <c r="G414" s="4" t="s">
        <v>14</v>
      </c>
      <c r="H414" s="5">
        <v>8485</v>
      </c>
      <c r="I414" s="5">
        <v>7997</v>
      </c>
      <c r="J414" s="5">
        <v>8073</v>
      </c>
      <c r="K414" s="5">
        <v>9011</v>
      </c>
      <c r="L414" s="5">
        <v>9844</v>
      </c>
      <c r="M414" s="5">
        <v>9573</v>
      </c>
      <c r="N414" s="5">
        <v>11382</v>
      </c>
      <c r="P414">
        <f t="shared" si="43"/>
        <v>10221</v>
      </c>
      <c r="Q414" t="str">
        <f t="shared" si="44"/>
        <v>2011K2</v>
      </c>
      <c r="R414">
        <f t="shared" si="45"/>
        <v>8073</v>
      </c>
      <c r="S414" t="str">
        <f t="shared" si="46"/>
        <v>2015K2</v>
      </c>
      <c r="T414">
        <f t="shared" si="47"/>
        <v>9573</v>
      </c>
      <c r="U414" t="str">
        <f t="shared" si="48"/>
        <v>2019K2</v>
      </c>
    </row>
    <row r="415" spans="3:21" x14ac:dyDescent="0.2">
      <c r="C415" s="3" t="s">
        <v>425</v>
      </c>
      <c r="D415" s="8">
        <v>7470</v>
      </c>
      <c r="E415" s="3" t="str">
        <f t="shared" si="49"/>
        <v>Karup J</v>
      </c>
      <c r="F415" s="5">
        <v>6985</v>
      </c>
      <c r="G415" s="5">
        <v>5709</v>
      </c>
      <c r="H415" s="5">
        <v>6335</v>
      </c>
      <c r="I415" s="5">
        <v>4513</v>
      </c>
      <c r="J415" s="5">
        <v>5645</v>
      </c>
      <c r="K415" s="5">
        <v>5844</v>
      </c>
      <c r="L415" s="5">
        <v>4697</v>
      </c>
      <c r="M415" s="5">
        <v>7469</v>
      </c>
      <c r="N415" s="5">
        <v>6319</v>
      </c>
      <c r="P415">
        <f t="shared" si="43"/>
        <v>5709</v>
      </c>
      <c r="Q415" t="str">
        <f t="shared" si="44"/>
        <v>2011K3</v>
      </c>
      <c r="R415">
        <f t="shared" si="45"/>
        <v>5645</v>
      </c>
      <c r="S415" t="str">
        <f t="shared" si="46"/>
        <v>2015K2</v>
      </c>
      <c r="T415">
        <f t="shared" si="47"/>
        <v>7469</v>
      </c>
      <c r="U415" t="str">
        <f t="shared" si="48"/>
        <v>2019K2</v>
      </c>
    </row>
    <row r="416" spans="3:21" x14ac:dyDescent="0.2">
      <c r="C416" s="3" t="s">
        <v>426</v>
      </c>
      <c r="D416" s="8">
        <v>7480</v>
      </c>
      <c r="E416" s="3" t="str">
        <f t="shared" si="49"/>
        <v>Vildbjerg</v>
      </c>
      <c r="F416" s="5">
        <v>7728</v>
      </c>
      <c r="G416" s="5">
        <v>7715</v>
      </c>
      <c r="H416" s="5">
        <v>6455</v>
      </c>
      <c r="I416" s="5">
        <v>8765</v>
      </c>
      <c r="J416" s="5">
        <v>7125</v>
      </c>
      <c r="K416" s="5">
        <v>7291</v>
      </c>
      <c r="L416" s="5">
        <v>8226</v>
      </c>
      <c r="M416" s="5">
        <v>8529</v>
      </c>
      <c r="N416" s="5">
        <v>7787</v>
      </c>
      <c r="P416">
        <f t="shared" si="43"/>
        <v>7715</v>
      </c>
      <c r="Q416" t="str">
        <f t="shared" si="44"/>
        <v>2011K3</v>
      </c>
      <c r="R416">
        <f t="shared" si="45"/>
        <v>7125</v>
      </c>
      <c r="S416" t="str">
        <f t="shared" si="46"/>
        <v>2015K2</v>
      </c>
      <c r="T416">
        <f t="shared" si="47"/>
        <v>8529</v>
      </c>
      <c r="U416" t="str">
        <f t="shared" si="48"/>
        <v>2019K2</v>
      </c>
    </row>
    <row r="417" spans="3:21" x14ac:dyDescent="0.2">
      <c r="C417" s="3" t="s">
        <v>427</v>
      </c>
      <c r="D417" s="8">
        <v>7490</v>
      </c>
      <c r="E417" s="3" t="str">
        <f t="shared" si="49"/>
        <v>Aulum</v>
      </c>
      <c r="F417" s="5">
        <v>7175</v>
      </c>
      <c r="G417" s="5">
        <v>7387</v>
      </c>
      <c r="H417" s="5">
        <v>5558</v>
      </c>
      <c r="I417" s="5">
        <v>6556</v>
      </c>
      <c r="J417" s="5">
        <v>6101</v>
      </c>
      <c r="K417" s="5">
        <v>7409</v>
      </c>
      <c r="L417" s="5">
        <v>6462</v>
      </c>
      <c r="M417" s="5">
        <v>7479</v>
      </c>
      <c r="N417" s="4" t="s">
        <v>14</v>
      </c>
      <c r="P417">
        <f t="shared" si="43"/>
        <v>7387</v>
      </c>
      <c r="Q417" t="str">
        <f t="shared" si="44"/>
        <v>2011K3</v>
      </c>
      <c r="R417">
        <f t="shared" si="45"/>
        <v>6101</v>
      </c>
      <c r="S417" t="str">
        <f t="shared" si="46"/>
        <v>2015K2</v>
      </c>
      <c r="T417">
        <f t="shared" si="47"/>
        <v>7479</v>
      </c>
      <c r="U417" t="str">
        <f t="shared" si="48"/>
        <v>2019K2</v>
      </c>
    </row>
    <row r="418" spans="3:21" x14ac:dyDescent="0.2">
      <c r="C418" s="3" t="s">
        <v>428</v>
      </c>
      <c r="D418" s="8">
        <v>7500</v>
      </c>
      <c r="E418" s="3" t="str">
        <f t="shared" si="49"/>
        <v>Holstebro</v>
      </c>
      <c r="F418" s="5">
        <v>10713</v>
      </c>
      <c r="G418" s="5">
        <v>11461</v>
      </c>
      <c r="H418" s="5">
        <v>10904</v>
      </c>
      <c r="I418" s="5">
        <v>10790</v>
      </c>
      <c r="J418" s="5">
        <v>10688</v>
      </c>
      <c r="K418" s="5">
        <v>10182</v>
      </c>
      <c r="L418" s="5">
        <v>11314</v>
      </c>
      <c r="M418" s="5">
        <v>11555</v>
      </c>
      <c r="N418" s="5">
        <v>11185</v>
      </c>
      <c r="P418">
        <f t="shared" si="43"/>
        <v>11461</v>
      </c>
      <c r="Q418" t="str">
        <f t="shared" si="44"/>
        <v>2011K3</v>
      </c>
      <c r="R418">
        <f t="shared" si="45"/>
        <v>10688</v>
      </c>
      <c r="S418" t="str">
        <f t="shared" si="46"/>
        <v>2015K2</v>
      </c>
      <c r="T418">
        <f t="shared" si="47"/>
        <v>11555</v>
      </c>
      <c r="U418" t="str">
        <f t="shared" si="48"/>
        <v>2019K2</v>
      </c>
    </row>
    <row r="419" spans="3:21" x14ac:dyDescent="0.2">
      <c r="C419" s="3" t="s">
        <v>429</v>
      </c>
      <c r="D419" s="8">
        <v>7540</v>
      </c>
      <c r="E419" s="3" t="str">
        <f t="shared" si="49"/>
        <v>Haderup</v>
      </c>
      <c r="F419" s="4" t="s">
        <v>14</v>
      </c>
      <c r="G419" s="4" t="s">
        <v>14</v>
      </c>
      <c r="H419" s="5">
        <v>5643</v>
      </c>
      <c r="I419" s="4" t="s">
        <v>14</v>
      </c>
      <c r="J419" s="5">
        <v>3769</v>
      </c>
      <c r="K419" s="4" t="s">
        <v>14</v>
      </c>
      <c r="L419" s="4" t="s">
        <v>14</v>
      </c>
      <c r="M419" s="4" t="s">
        <v>14</v>
      </c>
      <c r="N419" s="4" t="s">
        <v>14</v>
      </c>
      <c r="P419">
        <f t="shared" si="43"/>
        <v>5643</v>
      </c>
      <c r="Q419" t="str">
        <f t="shared" si="44"/>
        <v>2011K4</v>
      </c>
      <c r="R419">
        <f t="shared" si="45"/>
        <v>3769</v>
      </c>
      <c r="S419" t="str">
        <f t="shared" si="46"/>
        <v>2015K2</v>
      </c>
      <c r="T419" t="str">
        <f t="shared" si="47"/>
        <v/>
      </c>
      <c r="U419" t="str">
        <f t="shared" si="48"/>
        <v/>
      </c>
    </row>
    <row r="420" spans="3:21" x14ac:dyDescent="0.2">
      <c r="C420" s="3" t="s">
        <v>430</v>
      </c>
      <c r="D420" s="8">
        <v>7550</v>
      </c>
      <c r="E420" s="3" t="str">
        <f t="shared" si="49"/>
        <v>Sørvad</v>
      </c>
      <c r="F420" s="4" t="s">
        <v>14</v>
      </c>
      <c r="G420" s="4" t="s">
        <v>14</v>
      </c>
      <c r="H420" s="4" t="s">
        <v>14</v>
      </c>
      <c r="I420" s="5">
        <v>5748</v>
      </c>
      <c r="J420" s="4" t="s">
        <v>14</v>
      </c>
      <c r="K420" s="4" t="s">
        <v>14</v>
      </c>
      <c r="L420" s="5">
        <v>6422</v>
      </c>
      <c r="M420" s="4" t="s">
        <v>14</v>
      </c>
      <c r="N420" s="4" t="s">
        <v>14</v>
      </c>
      <c r="P420" t="str">
        <f t="shared" si="43"/>
        <v/>
      </c>
      <c r="Q420" t="str">
        <f t="shared" si="44"/>
        <v/>
      </c>
      <c r="R420">
        <f t="shared" si="45"/>
        <v>5748</v>
      </c>
      <c r="S420" t="str">
        <f t="shared" si="46"/>
        <v>2015K1</v>
      </c>
      <c r="T420">
        <f t="shared" si="47"/>
        <v>6422</v>
      </c>
      <c r="U420" t="str">
        <f t="shared" si="48"/>
        <v>2019K1</v>
      </c>
    </row>
    <row r="421" spans="3:21" x14ac:dyDescent="0.2">
      <c r="C421" s="3" t="s">
        <v>431</v>
      </c>
      <c r="D421" s="8">
        <v>7560</v>
      </c>
      <c r="E421" s="3" t="str">
        <f t="shared" si="49"/>
        <v>Hjerm</v>
      </c>
      <c r="F421" s="4" t="s">
        <v>14</v>
      </c>
      <c r="G421" s="4" t="s">
        <v>14</v>
      </c>
      <c r="H421" s="4" t="s">
        <v>14</v>
      </c>
      <c r="I421" s="4" t="s">
        <v>14</v>
      </c>
      <c r="J421" s="4" t="s">
        <v>14</v>
      </c>
      <c r="K421" s="4" t="s">
        <v>14</v>
      </c>
      <c r="L421" s="4" t="s">
        <v>14</v>
      </c>
      <c r="M421" s="4" t="s">
        <v>14</v>
      </c>
      <c r="N421" s="4" t="s">
        <v>14</v>
      </c>
      <c r="P421" t="str">
        <f t="shared" si="43"/>
        <v/>
      </c>
      <c r="Q421" t="str">
        <f t="shared" si="44"/>
        <v/>
      </c>
      <c r="R421" t="str">
        <f t="shared" si="45"/>
        <v/>
      </c>
      <c r="S421" t="str">
        <f t="shared" si="46"/>
        <v/>
      </c>
      <c r="T421" t="str">
        <f t="shared" si="47"/>
        <v/>
      </c>
      <c r="U421" t="str">
        <f t="shared" si="48"/>
        <v/>
      </c>
    </row>
    <row r="422" spans="3:21" x14ac:dyDescent="0.2">
      <c r="C422" s="3" t="s">
        <v>432</v>
      </c>
      <c r="D422" s="8">
        <v>7570</v>
      </c>
      <c r="E422" s="3" t="str">
        <f t="shared" si="49"/>
        <v>Vemb</v>
      </c>
      <c r="F422" s="5">
        <v>4789</v>
      </c>
      <c r="G422" s="5">
        <v>5914</v>
      </c>
      <c r="H422" s="4" t="s">
        <v>14</v>
      </c>
      <c r="I422" s="4" t="s">
        <v>14</v>
      </c>
      <c r="J422" s="4" t="s">
        <v>14</v>
      </c>
      <c r="K422" s="4" t="s">
        <v>14</v>
      </c>
      <c r="L422" s="4" t="s">
        <v>14</v>
      </c>
      <c r="M422" s="4" t="s">
        <v>14</v>
      </c>
      <c r="N422" s="4" t="s">
        <v>14</v>
      </c>
      <c r="P422">
        <f t="shared" si="43"/>
        <v>5914</v>
      </c>
      <c r="Q422" t="str">
        <f t="shared" si="44"/>
        <v>2011K3</v>
      </c>
      <c r="R422" t="str">
        <f t="shared" si="45"/>
        <v/>
      </c>
      <c r="S422" t="str">
        <f t="shared" si="46"/>
        <v/>
      </c>
      <c r="T422" t="str">
        <f t="shared" si="47"/>
        <v/>
      </c>
      <c r="U422" t="str">
        <f t="shared" si="48"/>
        <v/>
      </c>
    </row>
    <row r="423" spans="3:21" x14ac:dyDescent="0.2">
      <c r="C423" s="3" t="s">
        <v>433</v>
      </c>
      <c r="D423" s="8">
        <v>7600</v>
      </c>
      <c r="E423" s="3" t="str">
        <f t="shared" si="49"/>
        <v>Struer</v>
      </c>
      <c r="F423" s="5">
        <v>8076</v>
      </c>
      <c r="G423" s="5">
        <v>8774</v>
      </c>
      <c r="H423" s="5">
        <v>7298</v>
      </c>
      <c r="I423" s="5">
        <v>6917</v>
      </c>
      <c r="J423" s="5">
        <v>7814</v>
      </c>
      <c r="K423" s="5">
        <v>6960</v>
      </c>
      <c r="L423" s="5">
        <v>7794</v>
      </c>
      <c r="M423" s="5">
        <v>8001</v>
      </c>
      <c r="N423" s="5">
        <v>7273</v>
      </c>
      <c r="P423">
        <f t="shared" si="43"/>
        <v>8774</v>
      </c>
      <c r="Q423" t="str">
        <f t="shared" si="44"/>
        <v>2011K3</v>
      </c>
      <c r="R423">
        <f t="shared" si="45"/>
        <v>7814</v>
      </c>
      <c r="S423" t="str">
        <f t="shared" si="46"/>
        <v>2015K2</v>
      </c>
      <c r="T423">
        <f t="shared" si="47"/>
        <v>8001</v>
      </c>
      <c r="U423" t="str">
        <f t="shared" si="48"/>
        <v>2019K2</v>
      </c>
    </row>
    <row r="424" spans="3:21" x14ac:dyDescent="0.2">
      <c r="C424" s="3" t="s">
        <v>434</v>
      </c>
      <c r="D424" s="8">
        <v>7620</v>
      </c>
      <c r="E424" s="3" t="str">
        <f t="shared" si="49"/>
        <v>Lemvig</v>
      </c>
      <c r="F424" s="5">
        <v>6303</v>
      </c>
      <c r="G424" s="5">
        <v>6766</v>
      </c>
      <c r="H424" s="5">
        <v>4612</v>
      </c>
      <c r="I424" s="5">
        <v>6057</v>
      </c>
      <c r="J424" s="5">
        <v>4189</v>
      </c>
      <c r="K424" s="5">
        <v>5435</v>
      </c>
      <c r="L424" s="5">
        <v>5847</v>
      </c>
      <c r="M424" s="5">
        <v>5849</v>
      </c>
      <c r="N424" s="5">
        <v>6217</v>
      </c>
      <c r="P424">
        <f t="shared" si="43"/>
        <v>6766</v>
      </c>
      <c r="Q424" t="str">
        <f t="shared" si="44"/>
        <v>2011K3</v>
      </c>
      <c r="R424">
        <f t="shared" si="45"/>
        <v>4189</v>
      </c>
      <c r="S424" t="str">
        <f t="shared" si="46"/>
        <v>2015K2</v>
      </c>
      <c r="T424">
        <f t="shared" si="47"/>
        <v>5849</v>
      </c>
      <c r="U424" t="str">
        <f t="shared" si="48"/>
        <v>2019K2</v>
      </c>
    </row>
    <row r="425" spans="3:21" x14ac:dyDescent="0.2">
      <c r="C425" s="3" t="s">
        <v>435</v>
      </c>
      <c r="D425" s="8">
        <v>7650</v>
      </c>
      <c r="E425" s="3" t="str">
        <f t="shared" si="49"/>
        <v>Bøvlingbjerg</v>
      </c>
      <c r="F425" s="4" t="s">
        <v>14</v>
      </c>
      <c r="G425" s="4" t="s">
        <v>14</v>
      </c>
      <c r="H425" s="4" t="s">
        <v>14</v>
      </c>
      <c r="I425" s="4" t="s">
        <v>14</v>
      </c>
      <c r="J425" s="4" t="s">
        <v>14</v>
      </c>
      <c r="K425" s="4" t="s">
        <v>14</v>
      </c>
      <c r="L425" s="4" t="s">
        <v>14</v>
      </c>
      <c r="M425" s="4" t="s">
        <v>14</v>
      </c>
      <c r="N425" s="4" t="s">
        <v>14</v>
      </c>
      <c r="P425" t="str">
        <f t="shared" si="43"/>
        <v/>
      </c>
      <c r="Q425" t="str">
        <f t="shared" si="44"/>
        <v/>
      </c>
      <c r="R425" t="str">
        <f t="shared" si="45"/>
        <v/>
      </c>
      <c r="S425" t="str">
        <f t="shared" si="46"/>
        <v/>
      </c>
      <c r="T425" t="str">
        <f t="shared" si="47"/>
        <v/>
      </c>
      <c r="U425" t="str">
        <f t="shared" si="48"/>
        <v/>
      </c>
    </row>
    <row r="426" spans="3:21" x14ac:dyDescent="0.2">
      <c r="C426" s="3" t="s">
        <v>436</v>
      </c>
      <c r="D426" s="8">
        <v>7660</v>
      </c>
      <c r="E426" s="3" t="str">
        <f t="shared" si="49"/>
        <v>Bækmarksbro</v>
      </c>
      <c r="F426" s="4" t="s">
        <v>14</v>
      </c>
      <c r="G426" s="4" t="s">
        <v>14</v>
      </c>
      <c r="H426" s="4" t="s">
        <v>14</v>
      </c>
      <c r="I426" s="4" t="s">
        <v>14</v>
      </c>
      <c r="J426" s="4" t="s">
        <v>14</v>
      </c>
      <c r="K426" s="4" t="s">
        <v>14</v>
      </c>
      <c r="L426" s="4" t="s">
        <v>14</v>
      </c>
      <c r="M426" s="4" t="s">
        <v>14</v>
      </c>
      <c r="N426" s="4" t="s">
        <v>14</v>
      </c>
      <c r="P426" t="str">
        <f t="shared" si="43"/>
        <v/>
      </c>
      <c r="Q426" t="str">
        <f t="shared" si="44"/>
        <v/>
      </c>
      <c r="R426" t="str">
        <f t="shared" si="45"/>
        <v/>
      </c>
      <c r="S426" t="str">
        <f t="shared" si="46"/>
        <v/>
      </c>
      <c r="T426" t="str">
        <f t="shared" si="47"/>
        <v/>
      </c>
      <c r="U426" t="str">
        <f t="shared" si="48"/>
        <v/>
      </c>
    </row>
    <row r="427" spans="3:21" x14ac:dyDescent="0.2">
      <c r="C427" s="3" t="s">
        <v>437</v>
      </c>
      <c r="D427" s="8">
        <v>7673</v>
      </c>
      <c r="E427" s="3" t="str">
        <f t="shared" si="49"/>
        <v>Harboøre</v>
      </c>
      <c r="F427" s="4" t="s">
        <v>14</v>
      </c>
      <c r="G427" s="5">
        <v>5064</v>
      </c>
      <c r="H427" s="4" t="s">
        <v>14</v>
      </c>
      <c r="I427" s="4" t="s">
        <v>14</v>
      </c>
      <c r="J427" s="4" t="s">
        <v>14</v>
      </c>
      <c r="K427" s="4" t="s">
        <v>14</v>
      </c>
      <c r="L427" s="5">
        <v>11580</v>
      </c>
      <c r="M427" s="5">
        <v>3384</v>
      </c>
      <c r="N427" s="4" t="s">
        <v>14</v>
      </c>
      <c r="P427">
        <f t="shared" si="43"/>
        <v>5064</v>
      </c>
      <c r="Q427" t="str">
        <f t="shared" si="44"/>
        <v>2011K3</v>
      </c>
      <c r="R427" t="str">
        <f t="shared" si="45"/>
        <v/>
      </c>
      <c r="S427" t="str">
        <f t="shared" si="46"/>
        <v/>
      </c>
      <c r="T427">
        <f t="shared" si="47"/>
        <v>3384</v>
      </c>
      <c r="U427" t="str">
        <f t="shared" si="48"/>
        <v>2019K2</v>
      </c>
    </row>
    <row r="428" spans="3:21" x14ac:dyDescent="0.2">
      <c r="C428" s="3" t="s">
        <v>438</v>
      </c>
      <c r="D428" s="8">
        <v>7680</v>
      </c>
      <c r="E428" s="3" t="str">
        <f t="shared" si="49"/>
        <v>Thyborøn</v>
      </c>
      <c r="F428" s="5">
        <v>5111</v>
      </c>
      <c r="G428" s="4" t="s">
        <v>14</v>
      </c>
      <c r="H428" s="4" t="s">
        <v>14</v>
      </c>
      <c r="I428" s="5">
        <v>3946</v>
      </c>
      <c r="J428" s="5">
        <v>4404</v>
      </c>
      <c r="K428" s="5">
        <v>4599</v>
      </c>
      <c r="L428" s="5">
        <v>4187</v>
      </c>
      <c r="M428" s="5">
        <v>5172</v>
      </c>
      <c r="N428" s="5">
        <v>5606</v>
      </c>
      <c r="P428">
        <f t="shared" si="43"/>
        <v>5111</v>
      </c>
      <c r="Q428" t="str">
        <f t="shared" si="44"/>
        <v>2011K2</v>
      </c>
      <c r="R428">
        <f t="shared" si="45"/>
        <v>4404</v>
      </c>
      <c r="S428" t="str">
        <f t="shared" si="46"/>
        <v>2015K2</v>
      </c>
      <c r="T428">
        <f t="shared" si="47"/>
        <v>5172</v>
      </c>
      <c r="U428" t="str">
        <f t="shared" si="48"/>
        <v>2019K2</v>
      </c>
    </row>
    <row r="429" spans="3:21" x14ac:dyDescent="0.2">
      <c r="C429" s="3" t="s">
        <v>439</v>
      </c>
      <c r="D429" s="8">
        <v>7700</v>
      </c>
      <c r="E429" s="3" t="str">
        <f t="shared" si="49"/>
        <v>Thisted</v>
      </c>
      <c r="F429" s="5">
        <v>7267</v>
      </c>
      <c r="G429" s="5">
        <v>7527</v>
      </c>
      <c r="H429" s="5">
        <v>6741</v>
      </c>
      <c r="I429" s="5">
        <v>7385</v>
      </c>
      <c r="J429" s="5">
        <v>7975</v>
      </c>
      <c r="K429" s="5">
        <v>8001</v>
      </c>
      <c r="L429" s="5">
        <v>8706</v>
      </c>
      <c r="M429" s="5">
        <v>8405</v>
      </c>
      <c r="N429" s="5">
        <v>8010</v>
      </c>
      <c r="P429">
        <f t="shared" si="43"/>
        <v>7527</v>
      </c>
      <c r="Q429" t="str">
        <f t="shared" si="44"/>
        <v>2011K3</v>
      </c>
      <c r="R429">
        <f t="shared" si="45"/>
        <v>7975</v>
      </c>
      <c r="S429" t="str">
        <f t="shared" si="46"/>
        <v>2015K2</v>
      </c>
      <c r="T429">
        <f t="shared" si="47"/>
        <v>8405</v>
      </c>
      <c r="U429" t="str">
        <f t="shared" si="48"/>
        <v>2019K2</v>
      </c>
    </row>
    <row r="430" spans="3:21" x14ac:dyDescent="0.2">
      <c r="C430" s="3" t="s">
        <v>440</v>
      </c>
      <c r="D430" s="8">
        <v>7730</v>
      </c>
      <c r="E430" s="3" t="str">
        <f t="shared" si="49"/>
        <v>Hanstholm</v>
      </c>
      <c r="F430" s="4" t="s">
        <v>14</v>
      </c>
      <c r="G430" s="5">
        <v>5117</v>
      </c>
      <c r="H430" s="4" t="s">
        <v>14</v>
      </c>
      <c r="I430" s="4" t="s">
        <v>14</v>
      </c>
      <c r="J430" s="4" t="s">
        <v>14</v>
      </c>
      <c r="K430" s="4" t="s">
        <v>14</v>
      </c>
      <c r="L430" s="4" t="s">
        <v>14</v>
      </c>
      <c r="M430" s="5">
        <v>4975</v>
      </c>
      <c r="N430" s="4" t="s">
        <v>14</v>
      </c>
      <c r="P430">
        <f t="shared" si="43"/>
        <v>5117</v>
      </c>
      <c r="Q430" t="str">
        <f t="shared" si="44"/>
        <v>2011K3</v>
      </c>
      <c r="R430" t="str">
        <f t="shared" si="45"/>
        <v/>
      </c>
      <c r="S430" t="str">
        <f t="shared" si="46"/>
        <v/>
      </c>
      <c r="T430">
        <f t="shared" si="47"/>
        <v>4975</v>
      </c>
      <c r="U430" t="str">
        <f t="shared" si="48"/>
        <v>2019K2</v>
      </c>
    </row>
    <row r="431" spans="3:21" x14ac:dyDescent="0.2">
      <c r="C431" s="3" t="s">
        <v>441</v>
      </c>
      <c r="D431" s="8">
        <v>7741</v>
      </c>
      <c r="E431" s="3" t="str">
        <f t="shared" si="49"/>
        <v>Frøstrup</v>
      </c>
      <c r="F431" s="4" t="s">
        <v>14</v>
      </c>
      <c r="G431" s="4" t="s">
        <v>14</v>
      </c>
      <c r="H431" s="4" t="s">
        <v>14</v>
      </c>
      <c r="I431" s="5">
        <v>4443</v>
      </c>
      <c r="J431" s="4" t="s">
        <v>14</v>
      </c>
      <c r="K431" s="4" t="s">
        <v>14</v>
      </c>
      <c r="L431" s="4" t="s">
        <v>14</v>
      </c>
      <c r="M431" s="5">
        <v>6083</v>
      </c>
      <c r="N431" s="4" t="s">
        <v>14</v>
      </c>
      <c r="P431" t="str">
        <f t="shared" si="43"/>
        <v/>
      </c>
      <c r="Q431" t="str">
        <f t="shared" si="44"/>
        <v/>
      </c>
      <c r="R431">
        <f t="shared" si="45"/>
        <v>4443</v>
      </c>
      <c r="S431" t="str">
        <f t="shared" si="46"/>
        <v>2015K1</v>
      </c>
      <c r="T431">
        <f t="shared" si="47"/>
        <v>6083</v>
      </c>
      <c r="U431" t="str">
        <f t="shared" si="48"/>
        <v>2019K2</v>
      </c>
    </row>
    <row r="432" spans="3:21" x14ac:dyDescent="0.2">
      <c r="C432" s="3" t="s">
        <v>442</v>
      </c>
      <c r="D432" s="8">
        <v>7742</v>
      </c>
      <c r="E432" s="3" t="str">
        <f t="shared" si="49"/>
        <v>Vesløs</v>
      </c>
      <c r="F432" s="4" t="s">
        <v>14</v>
      </c>
      <c r="G432" s="4" t="s">
        <v>14</v>
      </c>
      <c r="H432" s="4" t="s">
        <v>14</v>
      </c>
      <c r="I432" s="4" t="s">
        <v>14</v>
      </c>
      <c r="J432" s="4" t="s">
        <v>14</v>
      </c>
      <c r="K432" s="4" t="s">
        <v>14</v>
      </c>
      <c r="L432" s="4" t="s">
        <v>14</v>
      </c>
      <c r="M432" s="4" t="s">
        <v>14</v>
      </c>
      <c r="N432" s="4" t="s">
        <v>14</v>
      </c>
      <c r="P432" t="str">
        <f t="shared" si="43"/>
        <v/>
      </c>
      <c r="Q432" t="str">
        <f t="shared" si="44"/>
        <v/>
      </c>
      <c r="R432" t="str">
        <f t="shared" si="45"/>
        <v/>
      </c>
      <c r="S432" t="str">
        <f t="shared" si="46"/>
        <v/>
      </c>
      <c r="T432" t="str">
        <f t="shared" si="47"/>
        <v/>
      </c>
      <c r="U432" t="str">
        <f t="shared" si="48"/>
        <v/>
      </c>
    </row>
    <row r="433" spans="3:21" x14ac:dyDescent="0.2">
      <c r="C433" s="3" t="s">
        <v>443</v>
      </c>
      <c r="D433" s="8">
        <v>7752</v>
      </c>
      <c r="E433" s="3" t="str">
        <f t="shared" si="49"/>
        <v>Snedsted</v>
      </c>
      <c r="F433" s="5">
        <v>4427</v>
      </c>
      <c r="G433" s="5">
        <v>4012</v>
      </c>
      <c r="H433" s="5">
        <v>3714</v>
      </c>
      <c r="I433" s="4" t="s">
        <v>14</v>
      </c>
      <c r="J433" s="5">
        <v>4052</v>
      </c>
      <c r="K433" s="5">
        <v>3449</v>
      </c>
      <c r="L433" s="5">
        <v>4823</v>
      </c>
      <c r="M433" s="5">
        <v>4132</v>
      </c>
      <c r="N433" s="5">
        <v>4074</v>
      </c>
      <c r="P433">
        <f t="shared" si="43"/>
        <v>4012</v>
      </c>
      <c r="Q433" t="str">
        <f t="shared" si="44"/>
        <v>2011K3</v>
      </c>
      <c r="R433">
        <f t="shared" si="45"/>
        <v>4052</v>
      </c>
      <c r="S433" t="str">
        <f t="shared" si="46"/>
        <v>2015K2</v>
      </c>
      <c r="T433">
        <f t="shared" si="47"/>
        <v>4132</v>
      </c>
      <c r="U433" t="str">
        <f t="shared" si="48"/>
        <v>2019K2</v>
      </c>
    </row>
    <row r="434" spans="3:21" x14ac:dyDescent="0.2">
      <c r="C434" s="3" t="s">
        <v>444</v>
      </c>
      <c r="D434" s="8">
        <v>7755</v>
      </c>
      <c r="E434" s="3" t="str">
        <f t="shared" si="49"/>
        <v>Bedsted Thy</v>
      </c>
      <c r="F434" s="4" t="s">
        <v>14</v>
      </c>
      <c r="G434" s="5">
        <v>4347</v>
      </c>
      <c r="H434" s="4" t="s">
        <v>14</v>
      </c>
      <c r="I434" s="4" t="s">
        <v>14</v>
      </c>
      <c r="J434" s="4" t="s">
        <v>14</v>
      </c>
      <c r="K434" s="4" t="s">
        <v>14</v>
      </c>
      <c r="L434" s="5">
        <v>3626</v>
      </c>
      <c r="M434" s="4" t="s">
        <v>14</v>
      </c>
      <c r="N434" s="4" t="s">
        <v>14</v>
      </c>
      <c r="P434">
        <f t="shared" si="43"/>
        <v>4347</v>
      </c>
      <c r="Q434" t="str">
        <f t="shared" si="44"/>
        <v>2011K3</v>
      </c>
      <c r="R434" t="str">
        <f t="shared" si="45"/>
        <v/>
      </c>
      <c r="S434" t="str">
        <f t="shared" si="46"/>
        <v/>
      </c>
      <c r="T434">
        <f t="shared" si="47"/>
        <v>3626</v>
      </c>
      <c r="U434" t="str">
        <f t="shared" si="48"/>
        <v>2019K1</v>
      </c>
    </row>
    <row r="435" spans="3:21" x14ac:dyDescent="0.2">
      <c r="C435" s="3" t="s">
        <v>445</v>
      </c>
      <c r="D435" s="8">
        <v>7760</v>
      </c>
      <c r="E435" s="3" t="str">
        <f t="shared" si="49"/>
        <v>Hurup Thy</v>
      </c>
      <c r="F435" s="5">
        <v>7122</v>
      </c>
      <c r="G435" s="5">
        <v>4389</v>
      </c>
      <c r="H435" s="5">
        <v>4814</v>
      </c>
      <c r="I435" s="5">
        <v>5685</v>
      </c>
      <c r="J435" s="5">
        <v>4610</v>
      </c>
      <c r="K435" s="5">
        <v>5600</v>
      </c>
      <c r="L435" s="5">
        <v>4970</v>
      </c>
      <c r="M435" s="5">
        <v>3986</v>
      </c>
      <c r="N435" s="5">
        <v>3902</v>
      </c>
      <c r="P435">
        <f t="shared" si="43"/>
        <v>4389</v>
      </c>
      <c r="Q435" t="str">
        <f t="shared" si="44"/>
        <v>2011K3</v>
      </c>
      <c r="R435">
        <f t="shared" si="45"/>
        <v>4610</v>
      </c>
      <c r="S435" t="str">
        <f t="shared" si="46"/>
        <v>2015K2</v>
      </c>
      <c r="T435">
        <f t="shared" si="47"/>
        <v>3986</v>
      </c>
      <c r="U435" t="str">
        <f t="shared" si="48"/>
        <v>2019K2</v>
      </c>
    </row>
    <row r="436" spans="3:21" x14ac:dyDescent="0.2">
      <c r="C436" s="3" t="s">
        <v>446</v>
      </c>
      <c r="D436" s="8">
        <v>7770</v>
      </c>
      <c r="E436" s="3" t="str">
        <f t="shared" si="49"/>
        <v>Vestervig</v>
      </c>
      <c r="F436" s="4" t="s">
        <v>14</v>
      </c>
      <c r="G436" s="4" t="s">
        <v>14</v>
      </c>
      <c r="H436" s="4" t="s">
        <v>14</v>
      </c>
      <c r="I436" s="4" t="s">
        <v>14</v>
      </c>
      <c r="J436" s="4" t="s">
        <v>14</v>
      </c>
      <c r="K436" s="5">
        <v>2218</v>
      </c>
      <c r="L436" s="4" t="s">
        <v>14</v>
      </c>
      <c r="M436" s="5">
        <v>7103</v>
      </c>
      <c r="N436" s="4" t="s">
        <v>14</v>
      </c>
      <c r="P436" t="str">
        <f t="shared" si="43"/>
        <v/>
      </c>
      <c r="Q436" t="str">
        <f t="shared" si="44"/>
        <v/>
      </c>
      <c r="R436">
        <f t="shared" si="45"/>
        <v>2218</v>
      </c>
      <c r="S436" t="str">
        <f t="shared" si="46"/>
        <v>2015K3</v>
      </c>
      <c r="T436">
        <f t="shared" si="47"/>
        <v>7103</v>
      </c>
      <c r="U436" t="str">
        <f t="shared" si="48"/>
        <v>2019K2</v>
      </c>
    </row>
    <row r="437" spans="3:21" x14ac:dyDescent="0.2">
      <c r="C437" s="3" t="s">
        <v>447</v>
      </c>
      <c r="D437" s="8">
        <v>7790</v>
      </c>
      <c r="E437" s="3" t="str">
        <f t="shared" si="49"/>
        <v>Thyholm</v>
      </c>
      <c r="F437" s="5">
        <v>5323</v>
      </c>
      <c r="G437" s="4" t="s">
        <v>14</v>
      </c>
      <c r="H437" s="4" t="s">
        <v>14</v>
      </c>
      <c r="I437" s="5">
        <v>3503</v>
      </c>
      <c r="J437" s="5">
        <v>3150</v>
      </c>
      <c r="K437" s="5">
        <v>4901</v>
      </c>
      <c r="L437" s="5">
        <v>2865</v>
      </c>
      <c r="M437" s="5">
        <v>3861</v>
      </c>
      <c r="N437" s="4" t="s">
        <v>14</v>
      </c>
      <c r="P437">
        <f t="shared" si="43"/>
        <v>5323</v>
      </c>
      <c r="Q437" t="str">
        <f t="shared" si="44"/>
        <v>2011K2</v>
      </c>
      <c r="R437">
        <f t="shared" si="45"/>
        <v>3150</v>
      </c>
      <c r="S437" t="str">
        <f t="shared" si="46"/>
        <v>2015K2</v>
      </c>
      <c r="T437">
        <f t="shared" si="47"/>
        <v>3861</v>
      </c>
      <c r="U437" t="str">
        <f t="shared" si="48"/>
        <v>2019K2</v>
      </c>
    </row>
    <row r="438" spans="3:21" x14ac:dyDescent="0.2">
      <c r="C438" s="3" t="s">
        <v>448</v>
      </c>
      <c r="D438" s="8">
        <v>7800</v>
      </c>
      <c r="E438" s="3" t="str">
        <f t="shared" si="49"/>
        <v>Skive</v>
      </c>
      <c r="F438" s="5">
        <v>8713</v>
      </c>
      <c r="G438" s="5">
        <v>7354</v>
      </c>
      <c r="H438" s="5">
        <v>7944</v>
      </c>
      <c r="I438" s="5">
        <v>8010</v>
      </c>
      <c r="J438" s="5">
        <v>7556</v>
      </c>
      <c r="K438" s="5">
        <v>7334</v>
      </c>
      <c r="L438" s="5">
        <v>6847</v>
      </c>
      <c r="M438" s="5">
        <v>7974</v>
      </c>
      <c r="N438" s="5">
        <v>7878</v>
      </c>
      <c r="P438">
        <f t="shared" si="43"/>
        <v>7354</v>
      </c>
      <c r="Q438" t="str">
        <f t="shared" si="44"/>
        <v>2011K3</v>
      </c>
      <c r="R438">
        <f t="shared" si="45"/>
        <v>7556</v>
      </c>
      <c r="S438" t="str">
        <f t="shared" si="46"/>
        <v>2015K2</v>
      </c>
      <c r="T438">
        <f t="shared" si="47"/>
        <v>7974</v>
      </c>
      <c r="U438" t="str">
        <f t="shared" si="48"/>
        <v>2019K2</v>
      </c>
    </row>
    <row r="439" spans="3:21" x14ac:dyDescent="0.2">
      <c r="C439" s="3" t="s">
        <v>449</v>
      </c>
      <c r="D439" s="8">
        <v>7830</v>
      </c>
      <c r="E439" s="3" t="str">
        <f t="shared" si="49"/>
        <v>Vinderup</v>
      </c>
      <c r="F439" s="5">
        <v>5486</v>
      </c>
      <c r="G439" s="5">
        <v>3986</v>
      </c>
      <c r="H439" s="4" t="s">
        <v>14</v>
      </c>
      <c r="I439" s="5">
        <v>5155</v>
      </c>
      <c r="J439" s="5">
        <v>5277</v>
      </c>
      <c r="K439" s="5">
        <v>4864</v>
      </c>
      <c r="L439" s="5">
        <v>4153</v>
      </c>
      <c r="M439" s="5">
        <v>5962</v>
      </c>
      <c r="N439" s="5">
        <v>5849</v>
      </c>
      <c r="P439">
        <f t="shared" si="43"/>
        <v>3986</v>
      </c>
      <c r="Q439" t="str">
        <f t="shared" si="44"/>
        <v>2011K3</v>
      </c>
      <c r="R439">
        <f t="shared" si="45"/>
        <v>5277</v>
      </c>
      <c r="S439" t="str">
        <f t="shared" si="46"/>
        <v>2015K2</v>
      </c>
      <c r="T439">
        <f t="shared" si="47"/>
        <v>5962</v>
      </c>
      <c r="U439" t="str">
        <f t="shared" si="48"/>
        <v>2019K2</v>
      </c>
    </row>
    <row r="440" spans="3:21" x14ac:dyDescent="0.2">
      <c r="C440" s="3" t="s">
        <v>450</v>
      </c>
      <c r="D440" s="8">
        <v>7840</v>
      </c>
      <c r="E440" s="3" t="str">
        <f t="shared" si="49"/>
        <v>Højslev</v>
      </c>
      <c r="F440" s="4" t="s">
        <v>14</v>
      </c>
      <c r="G440" s="5">
        <v>4434</v>
      </c>
      <c r="H440" s="4" t="s">
        <v>14</v>
      </c>
      <c r="I440" s="5">
        <v>5064</v>
      </c>
      <c r="J440" s="5">
        <v>6449</v>
      </c>
      <c r="K440" s="5">
        <v>6101</v>
      </c>
      <c r="L440" s="5">
        <v>6072</v>
      </c>
      <c r="M440" s="5">
        <v>8130</v>
      </c>
      <c r="N440" s="5">
        <v>6943</v>
      </c>
      <c r="P440">
        <f t="shared" si="43"/>
        <v>4434</v>
      </c>
      <c r="Q440" t="str">
        <f t="shared" si="44"/>
        <v>2011K3</v>
      </c>
      <c r="R440">
        <f t="shared" si="45"/>
        <v>6449</v>
      </c>
      <c r="S440" t="str">
        <f t="shared" si="46"/>
        <v>2015K2</v>
      </c>
      <c r="T440">
        <f t="shared" si="47"/>
        <v>8130</v>
      </c>
      <c r="U440" t="str">
        <f t="shared" si="48"/>
        <v>2019K2</v>
      </c>
    </row>
    <row r="441" spans="3:21" x14ac:dyDescent="0.2">
      <c r="C441" s="3" t="s">
        <v>451</v>
      </c>
      <c r="D441" s="8">
        <v>7850</v>
      </c>
      <c r="E441" s="3" t="str">
        <f t="shared" si="49"/>
        <v>Stoholm Jyll</v>
      </c>
      <c r="F441" s="5">
        <v>6688</v>
      </c>
      <c r="G441" s="5">
        <v>6165</v>
      </c>
      <c r="H441" s="4" t="s">
        <v>14</v>
      </c>
      <c r="I441" s="4" t="s">
        <v>14</v>
      </c>
      <c r="J441" s="5">
        <v>7447</v>
      </c>
      <c r="K441" s="5">
        <v>5610</v>
      </c>
      <c r="L441" s="5">
        <v>7675</v>
      </c>
      <c r="M441" s="5">
        <v>6146</v>
      </c>
      <c r="N441" s="5">
        <v>7117</v>
      </c>
      <c r="P441">
        <f t="shared" si="43"/>
        <v>6165</v>
      </c>
      <c r="Q441" t="str">
        <f t="shared" si="44"/>
        <v>2011K3</v>
      </c>
      <c r="R441">
        <f t="shared" si="45"/>
        <v>7447</v>
      </c>
      <c r="S441" t="str">
        <f t="shared" si="46"/>
        <v>2015K2</v>
      </c>
      <c r="T441">
        <f t="shared" si="47"/>
        <v>6146</v>
      </c>
      <c r="U441" t="str">
        <f t="shared" si="48"/>
        <v>2019K2</v>
      </c>
    </row>
    <row r="442" spans="3:21" x14ac:dyDescent="0.2">
      <c r="C442" s="3" t="s">
        <v>452</v>
      </c>
      <c r="D442" s="8">
        <v>7860</v>
      </c>
      <c r="E442" s="3" t="str">
        <f t="shared" si="49"/>
        <v>Spøttrup</v>
      </c>
      <c r="F442" s="5">
        <v>4972</v>
      </c>
      <c r="G442" s="4" t="s">
        <v>14</v>
      </c>
      <c r="H442" s="5">
        <v>3894</v>
      </c>
      <c r="I442" s="4" t="s">
        <v>14</v>
      </c>
      <c r="J442" s="5">
        <v>3500</v>
      </c>
      <c r="K442" s="5">
        <v>3579</v>
      </c>
      <c r="L442" s="5">
        <v>4022</v>
      </c>
      <c r="M442" s="5">
        <v>4472</v>
      </c>
      <c r="N442" s="5">
        <v>3756</v>
      </c>
      <c r="P442">
        <f t="shared" si="43"/>
        <v>4972</v>
      </c>
      <c r="Q442" t="str">
        <f t="shared" si="44"/>
        <v>2011K2</v>
      </c>
      <c r="R442">
        <f t="shared" si="45"/>
        <v>3500</v>
      </c>
      <c r="S442" t="str">
        <f t="shared" si="46"/>
        <v>2015K2</v>
      </c>
      <c r="T442">
        <f t="shared" si="47"/>
        <v>4472</v>
      </c>
      <c r="U442" t="str">
        <f t="shared" si="48"/>
        <v>2019K2</v>
      </c>
    </row>
    <row r="443" spans="3:21" x14ac:dyDescent="0.2">
      <c r="C443" s="3" t="s">
        <v>453</v>
      </c>
      <c r="D443" s="8">
        <v>7870</v>
      </c>
      <c r="E443" s="3" t="str">
        <f t="shared" si="49"/>
        <v>Roslev</v>
      </c>
      <c r="F443" s="5">
        <v>4280</v>
      </c>
      <c r="G443" s="5">
        <v>4606</v>
      </c>
      <c r="H443" s="5">
        <v>5000</v>
      </c>
      <c r="I443" s="5">
        <v>4419</v>
      </c>
      <c r="J443" s="5">
        <v>3698</v>
      </c>
      <c r="K443" s="5">
        <v>3572</v>
      </c>
      <c r="L443" s="5">
        <v>4026</v>
      </c>
      <c r="M443" s="5">
        <v>4581</v>
      </c>
      <c r="N443" s="5">
        <v>3592</v>
      </c>
      <c r="P443">
        <f t="shared" si="43"/>
        <v>4606</v>
      </c>
      <c r="Q443" t="str">
        <f t="shared" si="44"/>
        <v>2011K3</v>
      </c>
      <c r="R443">
        <f t="shared" si="45"/>
        <v>3698</v>
      </c>
      <c r="S443" t="str">
        <f t="shared" si="46"/>
        <v>2015K2</v>
      </c>
      <c r="T443">
        <f t="shared" si="47"/>
        <v>4581</v>
      </c>
      <c r="U443" t="str">
        <f t="shared" si="48"/>
        <v>2019K2</v>
      </c>
    </row>
    <row r="444" spans="3:21" x14ac:dyDescent="0.2">
      <c r="C444" s="3" t="s">
        <v>454</v>
      </c>
      <c r="D444" s="8">
        <v>7884</v>
      </c>
      <c r="E444" s="3" t="str">
        <f t="shared" si="49"/>
        <v>Fur</v>
      </c>
      <c r="F444" s="4" t="s">
        <v>14</v>
      </c>
      <c r="G444" s="4" t="s">
        <v>14</v>
      </c>
      <c r="H444" s="4" t="s">
        <v>14</v>
      </c>
      <c r="I444" s="4" t="s">
        <v>14</v>
      </c>
      <c r="J444" s="4" t="s">
        <v>14</v>
      </c>
      <c r="K444" s="4" t="s">
        <v>14</v>
      </c>
      <c r="L444" s="4" t="s">
        <v>14</v>
      </c>
      <c r="M444" s="4" t="s">
        <v>14</v>
      </c>
      <c r="N444" s="4" t="s">
        <v>14</v>
      </c>
      <c r="P444" t="str">
        <f t="shared" si="43"/>
        <v/>
      </c>
      <c r="Q444" t="str">
        <f t="shared" si="44"/>
        <v/>
      </c>
      <c r="R444" t="str">
        <f t="shared" si="45"/>
        <v/>
      </c>
      <c r="S444" t="str">
        <f t="shared" si="46"/>
        <v/>
      </c>
      <c r="T444" t="str">
        <f t="shared" si="47"/>
        <v/>
      </c>
      <c r="U444" t="str">
        <f t="shared" si="48"/>
        <v/>
      </c>
    </row>
    <row r="445" spans="3:21" x14ac:dyDescent="0.2">
      <c r="C445" s="3" t="s">
        <v>455</v>
      </c>
      <c r="D445" s="8">
        <v>7900</v>
      </c>
      <c r="E445" s="3" t="str">
        <f t="shared" si="49"/>
        <v>Nykøbing M</v>
      </c>
      <c r="F445" s="5">
        <v>5097</v>
      </c>
      <c r="G445" s="5">
        <v>5008</v>
      </c>
      <c r="H445" s="5">
        <v>4229</v>
      </c>
      <c r="I445" s="5">
        <v>6622</v>
      </c>
      <c r="J445" s="5">
        <v>6535</v>
      </c>
      <c r="K445" s="5">
        <v>6387</v>
      </c>
      <c r="L445" s="5">
        <v>6148</v>
      </c>
      <c r="M445" s="5">
        <v>5809</v>
      </c>
      <c r="N445" s="5">
        <v>7000</v>
      </c>
      <c r="P445">
        <f t="shared" si="43"/>
        <v>5008</v>
      </c>
      <c r="Q445" t="str">
        <f t="shared" si="44"/>
        <v>2011K3</v>
      </c>
      <c r="R445">
        <f t="shared" si="45"/>
        <v>6535</v>
      </c>
      <c r="S445" t="str">
        <f t="shared" si="46"/>
        <v>2015K2</v>
      </c>
      <c r="T445">
        <f t="shared" si="47"/>
        <v>5809</v>
      </c>
      <c r="U445" t="str">
        <f t="shared" si="48"/>
        <v>2019K2</v>
      </c>
    </row>
    <row r="446" spans="3:21" x14ac:dyDescent="0.2">
      <c r="C446" s="3" t="s">
        <v>456</v>
      </c>
      <c r="D446" s="8">
        <v>7950</v>
      </c>
      <c r="E446" s="3" t="str">
        <f t="shared" si="49"/>
        <v>Erslev</v>
      </c>
      <c r="F446" s="5">
        <v>4313</v>
      </c>
      <c r="G446" s="4" t="s">
        <v>14</v>
      </c>
      <c r="H446" s="5">
        <v>5515</v>
      </c>
      <c r="I446" s="4" t="s">
        <v>14</v>
      </c>
      <c r="J446" s="5">
        <v>4256</v>
      </c>
      <c r="K446" s="5">
        <v>4364</v>
      </c>
      <c r="L446" s="5">
        <v>4033</v>
      </c>
      <c r="M446" s="5">
        <v>4056</v>
      </c>
      <c r="N446" s="4" t="s">
        <v>14</v>
      </c>
      <c r="P446">
        <f t="shared" si="43"/>
        <v>4313</v>
      </c>
      <c r="Q446" t="str">
        <f t="shared" si="44"/>
        <v>2011K2</v>
      </c>
      <c r="R446">
        <f t="shared" si="45"/>
        <v>4256</v>
      </c>
      <c r="S446" t="str">
        <f t="shared" si="46"/>
        <v>2015K2</v>
      </c>
      <c r="T446">
        <f t="shared" si="47"/>
        <v>4056</v>
      </c>
      <c r="U446" t="str">
        <f t="shared" si="48"/>
        <v>2019K2</v>
      </c>
    </row>
    <row r="447" spans="3:21" x14ac:dyDescent="0.2">
      <c r="C447" s="3" t="s">
        <v>457</v>
      </c>
      <c r="D447" s="8">
        <v>7960</v>
      </c>
      <c r="E447" s="3" t="str">
        <f t="shared" si="49"/>
        <v>Karby</v>
      </c>
      <c r="F447" s="4" t="s">
        <v>14</v>
      </c>
      <c r="G447" s="4" t="s">
        <v>14</v>
      </c>
      <c r="H447" s="4" t="s">
        <v>14</v>
      </c>
      <c r="I447" s="4" t="s">
        <v>14</v>
      </c>
      <c r="J447" s="4" t="s">
        <v>14</v>
      </c>
      <c r="K447" s="4" t="s">
        <v>14</v>
      </c>
      <c r="L447" s="4" t="s">
        <v>14</v>
      </c>
      <c r="M447" s="4" t="s">
        <v>14</v>
      </c>
      <c r="N447" s="4" t="s">
        <v>14</v>
      </c>
      <c r="P447" t="str">
        <f t="shared" si="43"/>
        <v/>
      </c>
      <c r="Q447" t="str">
        <f t="shared" si="44"/>
        <v/>
      </c>
      <c r="R447" t="str">
        <f t="shared" si="45"/>
        <v/>
      </c>
      <c r="S447" t="str">
        <f t="shared" si="46"/>
        <v/>
      </c>
      <c r="T447" t="str">
        <f t="shared" si="47"/>
        <v/>
      </c>
      <c r="U447" t="str">
        <f t="shared" si="48"/>
        <v/>
      </c>
    </row>
    <row r="448" spans="3:21" x14ac:dyDescent="0.2">
      <c r="C448" s="3" t="s">
        <v>458</v>
      </c>
      <c r="D448" s="8">
        <v>7970</v>
      </c>
      <c r="E448" s="3" t="str">
        <f t="shared" si="49"/>
        <v>Redsted M</v>
      </c>
      <c r="F448" s="4" t="s">
        <v>14</v>
      </c>
      <c r="G448" s="4" t="s">
        <v>14</v>
      </c>
      <c r="H448" s="4" t="s">
        <v>14</v>
      </c>
      <c r="I448" s="4" t="s">
        <v>14</v>
      </c>
      <c r="J448" s="4" t="s">
        <v>14</v>
      </c>
      <c r="K448" s="4" t="s">
        <v>14</v>
      </c>
      <c r="L448" s="4" t="s">
        <v>14</v>
      </c>
      <c r="M448" s="5">
        <v>3097</v>
      </c>
      <c r="N448" s="4" t="s">
        <v>14</v>
      </c>
      <c r="P448" t="str">
        <f t="shared" si="43"/>
        <v/>
      </c>
      <c r="Q448" t="str">
        <f t="shared" si="44"/>
        <v/>
      </c>
      <c r="R448" t="str">
        <f t="shared" si="45"/>
        <v/>
      </c>
      <c r="S448" t="str">
        <f t="shared" si="46"/>
        <v/>
      </c>
      <c r="T448">
        <f t="shared" si="47"/>
        <v>3097</v>
      </c>
      <c r="U448" t="str">
        <f t="shared" si="48"/>
        <v>2019K2</v>
      </c>
    </row>
    <row r="449" spans="3:21" x14ac:dyDescent="0.2">
      <c r="C449" s="3" t="s">
        <v>459</v>
      </c>
      <c r="D449" s="8">
        <v>7980</v>
      </c>
      <c r="E449" s="3" t="str">
        <f t="shared" si="49"/>
        <v>Vils</v>
      </c>
      <c r="F449" s="5">
        <v>3793</v>
      </c>
      <c r="G449" s="4" t="s">
        <v>14</v>
      </c>
      <c r="H449" s="4" t="s">
        <v>14</v>
      </c>
      <c r="I449" s="4" t="s">
        <v>14</v>
      </c>
      <c r="J449" s="4" t="s">
        <v>14</v>
      </c>
      <c r="K449" s="4" t="s">
        <v>14</v>
      </c>
      <c r="L449" s="4" t="s">
        <v>14</v>
      </c>
      <c r="M449" s="4" t="s">
        <v>14</v>
      </c>
      <c r="N449" s="4" t="s">
        <v>14</v>
      </c>
      <c r="P449">
        <f t="shared" si="43"/>
        <v>3793</v>
      </c>
      <c r="Q449" t="str">
        <f t="shared" si="44"/>
        <v>2011K2</v>
      </c>
      <c r="R449" t="str">
        <f t="shared" si="45"/>
        <v/>
      </c>
      <c r="S449" t="str">
        <f t="shared" si="46"/>
        <v/>
      </c>
      <c r="T449" t="str">
        <f t="shared" si="47"/>
        <v/>
      </c>
      <c r="U449" t="str">
        <f t="shared" si="48"/>
        <v/>
      </c>
    </row>
    <row r="450" spans="3:21" x14ac:dyDescent="0.2">
      <c r="C450" s="3" t="s">
        <v>460</v>
      </c>
      <c r="D450" s="8">
        <v>7990</v>
      </c>
      <c r="E450" s="3" t="str">
        <f t="shared" si="49"/>
        <v>Øster Assels</v>
      </c>
      <c r="F450" s="4" t="s">
        <v>14</v>
      </c>
      <c r="G450" s="4" t="s">
        <v>14</v>
      </c>
      <c r="H450" s="4" t="s">
        <v>14</v>
      </c>
      <c r="I450" s="4" t="s">
        <v>14</v>
      </c>
      <c r="J450" s="4" t="s">
        <v>14</v>
      </c>
      <c r="K450" s="4" t="s">
        <v>14</v>
      </c>
      <c r="L450" s="4" t="s">
        <v>14</v>
      </c>
      <c r="M450" s="4" t="s">
        <v>14</v>
      </c>
      <c r="N450" s="4" t="s">
        <v>14</v>
      </c>
      <c r="P450" t="str">
        <f t="shared" si="43"/>
        <v/>
      </c>
      <c r="Q450" t="str">
        <f t="shared" si="44"/>
        <v/>
      </c>
      <c r="R450" t="str">
        <f t="shared" si="45"/>
        <v/>
      </c>
      <c r="S450" t="str">
        <f t="shared" si="46"/>
        <v/>
      </c>
      <c r="T450" t="str">
        <f t="shared" si="47"/>
        <v/>
      </c>
      <c r="U450" t="str">
        <f t="shared" si="48"/>
        <v/>
      </c>
    </row>
    <row r="451" spans="3:21" x14ac:dyDescent="0.2">
      <c r="C451" s="3" t="s">
        <v>461</v>
      </c>
      <c r="D451" s="8">
        <v>8000</v>
      </c>
      <c r="E451" s="3" t="str">
        <f t="shared" si="49"/>
        <v>Århus C</v>
      </c>
      <c r="F451" s="5">
        <v>25799</v>
      </c>
      <c r="G451" s="5">
        <v>23577</v>
      </c>
      <c r="H451" s="4" t="s">
        <v>14</v>
      </c>
      <c r="I451" s="5">
        <v>37079</v>
      </c>
      <c r="J451" s="5">
        <v>29330</v>
      </c>
      <c r="K451" s="5">
        <v>35726</v>
      </c>
      <c r="L451" s="5">
        <v>40352</v>
      </c>
      <c r="M451" s="5">
        <v>34623</v>
      </c>
      <c r="N451" s="4" t="s">
        <v>14</v>
      </c>
      <c r="P451">
        <f t="shared" si="43"/>
        <v>23577</v>
      </c>
      <c r="Q451" t="str">
        <f t="shared" si="44"/>
        <v>2011K3</v>
      </c>
      <c r="R451">
        <f t="shared" si="45"/>
        <v>29330</v>
      </c>
      <c r="S451" t="str">
        <f t="shared" si="46"/>
        <v>2015K2</v>
      </c>
      <c r="T451">
        <f t="shared" si="47"/>
        <v>34623</v>
      </c>
      <c r="U451" t="str">
        <f t="shared" si="48"/>
        <v>2019K2</v>
      </c>
    </row>
    <row r="452" spans="3:21" x14ac:dyDescent="0.2">
      <c r="C452" s="3" t="s">
        <v>462</v>
      </c>
      <c r="D452" s="8">
        <v>8200</v>
      </c>
      <c r="E452" s="3" t="str">
        <f t="shared" si="49"/>
        <v>Århus N</v>
      </c>
      <c r="F452" s="5">
        <v>21975</v>
      </c>
      <c r="G452" s="5">
        <v>20262</v>
      </c>
      <c r="H452" s="5">
        <v>20137</v>
      </c>
      <c r="I452" s="5">
        <v>23572</v>
      </c>
      <c r="J452" s="5">
        <v>24689</v>
      </c>
      <c r="K452" s="5">
        <v>23226</v>
      </c>
      <c r="L452" s="5">
        <v>28754</v>
      </c>
      <c r="M452" s="5">
        <v>25759</v>
      </c>
      <c r="N452" s="5">
        <v>26171</v>
      </c>
      <c r="P452">
        <f t="shared" si="43"/>
        <v>20262</v>
      </c>
      <c r="Q452" t="str">
        <f t="shared" si="44"/>
        <v>2011K3</v>
      </c>
      <c r="R452">
        <f t="shared" si="45"/>
        <v>24689</v>
      </c>
      <c r="S452" t="str">
        <f t="shared" si="46"/>
        <v>2015K2</v>
      </c>
      <c r="T452">
        <f t="shared" si="47"/>
        <v>25759</v>
      </c>
      <c r="U452" t="str">
        <f t="shared" si="48"/>
        <v>2019K2</v>
      </c>
    </row>
    <row r="453" spans="3:21" x14ac:dyDescent="0.2">
      <c r="C453" s="3" t="s">
        <v>463</v>
      </c>
      <c r="D453" s="8">
        <v>8210</v>
      </c>
      <c r="E453" s="3" t="str">
        <f t="shared" si="49"/>
        <v>Århus V</v>
      </c>
      <c r="F453" s="5">
        <v>17395</v>
      </c>
      <c r="G453" s="5">
        <v>18199</v>
      </c>
      <c r="H453" s="5">
        <v>17065</v>
      </c>
      <c r="I453" s="5">
        <v>20165</v>
      </c>
      <c r="J453" s="5">
        <v>18712</v>
      </c>
      <c r="K453" s="5">
        <v>19309</v>
      </c>
      <c r="L453" s="5">
        <v>21453</v>
      </c>
      <c r="M453" s="5">
        <v>22616</v>
      </c>
      <c r="N453" s="5">
        <v>22978</v>
      </c>
      <c r="P453">
        <f t="shared" ref="P453:P516" si="50">IF(IF(G453="..",IF(F453="..",IF(H453="..","",H453),F453),G453)=0,"",IF(G453="..",IF(F453="..",IF(H453="..","",H453),F453),G453))</f>
        <v>18199</v>
      </c>
      <c r="Q453" t="str">
        <f t="shared" ref="Q453:Q516" si="51">IF(G453="..",IF(F453="..",IF(H453="..","",$H$3),$F$3),$G$3)</f>
        <v>2011K3</v>
      </c>
      <c r="R453">
        <f t="shared" ref="R453:R516" si="52">IF(IF(J453="..",IF(I453="..",IF(K453="..","",K453),I453),J453)=0,"",IF(J453="..",IF(I453="..",IF(K453="..","",K453),I453),J453))</f>
        <v>18712</v>
      </c>
      <c r="S453" t="str">
        <f t="shared" ref="S453:S516" si="53">IF(J453="..",IF(I453="..",IF(K453="..","",$K$3),$I$3),$J$3)</f>
        <v>2015K2</v>
      </c>
      <c r="T453">
        <f t="shared" ref="T453:T516" si="54">IF(IF(M453="..",IF(L453="..",IF(N453="..","",N453),L453),M453)=0,"",IF(M453="..",IF(L453="..",IF(N453="..","",N453),L453),M453))</f>
        <v>22616</v>
      </c>
      <c r="U453" t="str">
        <f t="shared" ref="U453:U516" si="55">IF(M453="..",IF(L453="..",IF(N453="..","",$N$3),$L$3),$M$3)</f>
        <v>2019K2</v>
      </c>
    </row>
    <row r="454" spans="3:21" x14ac:dyDescent="0.2">
      <c r="C454" s="3" t="s">
        <v>464</v>
      </c>
      <c r="D454" s="8">
        <v>8220</v>
      </c>
      <c r="E454" s="3" t="str">
        <f t="shared" si="49"/>
        <v>Brabrand</v>
      </c>
      <c r="F454" s="5">
        <v>17772</v>
      </c>
      <c r="G454" s="5">
        <v>17259</v>
      </c>
      <c r="H454" s="5">
        <v>17483</v>
      </c>
      <c r="I454" s="5">
        <v>19126</v>
      </c>
      <c r="J454" s="5">
        <v>18927</v>
      </c>
      <c r="K454" s="5">
        <v>19746</v>
      </c>
      <c r="L454" s="5">
        <v>22668</v>
      </c>
      <c r="M454" s="5">
        <v>21931</v>
      </c>
      <c r="N454" s="5">
        <v>24563</v>
      </c>
      <c r="P454">
        <f t="shared" si="50"/>
        <v>17259</v>
      </c>
      <c r="Q454" t="str">
        <f t="shared" si="51"/>
        <v>2011K3</v>
      </c>
      <c r="R454">
        <f t="shared" si="52"/>
        <v>18927</v>
      </c>
      <c r="S454" t="str">
        <f t="shared" si="53"/>
        <v>2015K2</v>
      </c>
      <c r="T454">
        <f t="shared" si="54"/>
        <v>21931</v>
      </c>
      <c r="U454" t="str">
        <f t="shared" si="55"/>
        <v>2019K2</v>
      </c>
    </row>
    <row r="455" spans="3:21" x14ac:dyDescent="0.2">
      <c r="C455" s="3" t="s">
        <v>465</v>
      </c>
      <c r="D455" s="8">
        <v>8230</v>
      </c>
      <c r="E455" s="3" t="str">
        <f t="shared" si="49"/>
        <v>Åbyhøj</v>
      </c>
      <c r="F455" s="5">
        <v>20390</v>
      </c>
      <c r="G455" s="5">
        <v>21827</v>
      </c>
      <c r="H455" s="5">
        <v>18836</v>
      </c>
      <c r="I455" s="5">
        <v>22459</v>
      </c>
      <c r="J455" s="5">
        <v>23067</v>
      </c>
      <c r="K455" s="5">
        <v>23364</v>
      </c>
      <c r="L455" s="5">
        <v>27179</v>
      </c>
      <c r="M455" s="5">
        <v>27420</v>
      </c>
      <c r="N455" s="5">
        <v>27009</v>
      </c>
      <c r="P455">
        <f t="shared" si="50"/>
        <v>21827</v>
      </c>
      <c r="Q455" t="str">
        <f t="shared" si="51"/>
        <v>2011K3</v>
      </c>
      <c r="R455">
        <f t="shared" si="52"/>
        <v>23067</v>
      </c>
      <c r="S455" t="str">
        <f t="shared" si="53"/>
        <v>2015K2</v>
      </c>
      <c r="T455">
        <f t="shared" si="54"/>
        <v>27420</v>
      </c>
      <c r="U455" t="str">
        <f t="shared" si="55"/>
        <v>2019K2</v>
      </c>
    </row>
    <row r="456" spans="3:21" x14ac:dyDescent="0.2">
      <c r="C456" s="3" t="s">
        <v>466</v>
      </c>
      <c r="D456" s="8">
        <v>8240</v>
      </c>
      <c r="E456" s="3" t="str">
        <f t="shared" ref="E456:E519" si="56">MID(C456,6,1000)</f>
        <v>Risskov</v>
      </c>
      <c r="F456" s="5">
        <v>23234</v>
      </c>
      <c r="G456" s="5">
        <v>22758</v>
      </c>
      <c r="H456" s="5">
        <v>21947</v>
      </c>
      <c r="I456" s="5">
        <v>25097</v>
      </c>
      <c r="J456" s="5">
        <v>25100</v>
      </c>
      <c r="K456" s="5">
        <v>26505</v>
      </c>
      <c r="L456" s="5">
        <v>29150</v>
      </c>
      <c r="M456" s="5">
        <v>28543</v>
      </c>
      <c r="N456" s="5">
        <v>31569</v>
      </c>
      <c r="P456">
        <f t="shared" si="50"/>
        <v>22758</v>
      </c>
      <c r="Q456" t="str">
        <f t="shared" si="51"/>
        <v>2011K3</v>
      </c>
      <c r="R456">
        <f t="shared" si="52"/>
        <v>25100</v>
      </c>
      <c r="S456" t="str">
        <f t="shared" si="53"/>
        <v>2015K2</v>
      </c>
      <c r="T456">
        <f t="shared" si="54"/>
        <v>28543</v>
      </c>
      <c r="U456" t="str">
        <f t="shared" si="55"/>
        <v>2019K2</v>
      </c>
    </row>
    <row r="457" spans="3:21" x14ac:dyDescent="0.2">
      <c r="C457" s="3" t="s">
        <v>467</v>
      </c>
      <c r="D457" s="8">
        <v>8250</v>
      </c>
      <c r="E457" s="3" t="str">
        <f t="shared" si="56"/>
        <v>Egå</v>
      </c>
      <c r="F457" s="5">
        <v>19158</v>
      </c>
      <c r="G457" s="5">
        <v>17769</v>
      </c>
      <c r="H457" s="5">
        <v>19522</v>
      </c>
      <c r="I457" s="5">
        <v>21208</v>
      </c>
      <c r="J457" s="5">
        <v>21507</v>
      </c>
      <c r="K457" s="5">
        <v>21367</v>
      </c>
      <c r="L457" s="5">
        <v>23631</v>
      </c>
      <c r="M457" s="5">
        <v>25039</v>
      </c>
      <c r="N457" s="5">
        <v>26091</v>
      </c>
      <c r="P457">
        <f t="shared" si="50"/>
        <v>17769</v>
      </c>
      <c r="Q457" t="str">
        <f t="shared" si="51"/>
        <v>2011K3</v>
      </c>
      <c r="R457">
        <f t="shared" si="52"/>
        <v>21507</v>
      </c>
      <c r="S457" t="str">
        <f t="shared" si="53"/>
        <v>2015K2</v>
      </c>
      <c r="T457">
        <f t="shared" si="54"/>
        <v>25039</v>
      </c>
      <c r="U457" t="str">
        <f t="shared" si="55"/>
        <v>2019K2</v>
      </c>
    </row>
    <row r="458" spans="3:21" x14ac:dyDescent="0.2">
      <c r="C458" s="3" t="s">
        <v>468</v>
      </c>
      <c r="D458" s="8">
        <v>8260</v>
      </c>
      <c r="E458" s="3" t="str">
        <f t="shared" si="56"/>
        <v>Viby J</v>
      </c>
      <c r="F458" s="5">
        <v>20250</v>
      </c>
      <c r="G458" s="5">
        <v>17887</v>
      </c>
      <c r="H458" s="5">
        <v>17228</v>
      </c>
      <c r="I458" s="5">
        <v>21280</v>
      </c>
      <c r="J458" s="5">
        <v>21116</v>
      </c>
      <c r="K458" s="5">
        <v>20098</v>
      </c>
      <c r="L458" s="5">
        <v>24598</v>
      </c>
      <c r="M458" s="5">
        <v>22338</v>
      </c>
      <c r="N458" s="5">
        <v>25421</v>
      </c>
      <c r="P458">
        <f t="shared" si="50"/>
        <v>17887</v>
      </c>
      <c r="Q458" t="str">
        <f t="shared" si="51"/>
        <v>2011K3</v>
      </c>
      <c r="R458">
        <f t="shared" si="52"/>
        <v>21116</v>
      </c>
      <c r="S458" t="str">
        <f t="shared" si="53"/>
        <v>2015K2</v>
      </c>
      <c r="T458">
        <f t="shared" si="54"/>
        <v>22338</v>
      </c>
      <c r="U458" t="str">
        <f t="shared" si="55"/>
        <v>2019K2</v>
      </c>
    </row>
    <row r="459" spans="3:21" x14ac:dyDescent="0.2">
      <c r="C459" s="3" t="s">
        <v>469</v>
      </c>
      <c r="D459" s="8">
        <v>8270</v>
      </c>
      <c r="E459" s="3" t="str">
        <f t="shared" si="56"/>
        <v>Højbjerg</v>
      </c>
      <c r="F459" s="5">
        <v>21720</v>
      </c>
      <c r="G459" s="5">
        <v>20791</v>
      </c>
      <c r="H459" s="5">
        <v>20643</v>
      </c>
      <c r="I459" s="5">
        <v>24718</v>
      </c>
      <c r="J459" s="5">
        <v>22992</v>
      </c>
      <c r="K459" s="5">
        <v>22790</v>
      </c>
      <c r="L459" s="5">
        <v>29541</v>
      </c>
      <c r="M459" s="5">
        <v>27418</v>
      </c>
      <c r="N459" s="5">
        <v>27391</v>
      </c>
      <c r="P459">
        <f t="shared" si="50"/>
        <v>20791</v>
      </c>
      <c r="Q459" t="str">
        <f t="shared" si="51"/>
        <v>2011K3</v>
      </c>
      <c r="R459">
        <f t="shared" si="52"/>
        <v>22992</v>
      </c>
      <c r="S459" t="str">
        <f t="shared" si="53"/>
        <v>2015K2</v>
      </c>
      <c r="T459">
        <f t="shared" si="54"/>
        <v>27418</v>
      </c>
      <c r="U459" t="str">
        <f t="shared" si="55"/>
        <v>2019K2</v>
      </c>
    </row>
    <row r="460" spans="3:21" x14ac:dyDescent="0.2">
      <c r="C460" s="3" t="s">
        <v>470</v>
      </c>
      <c r="D460" s="8">
        <v>8300</v>
      </c>
      <c r="E460" s="3" t="str">
        <f t="shared" si="56"/>
        <v>Odder</v>
      </c>
      <c r="F460" s="5">
        <v>13232</v>
      </c>
      <c r="G460" s="5">
        <v>11118</v>
      </c>
      <c r="H460" s="5">
        <v>12079</v>
      </c>
      <c r="I460" s="5">
        <v>11124</v>
      </c>
      <c r="J460" s="5">
        <v>12433</v>
      </c>
      <c r="K460" s="5">
        <v>11725</v>
      </c>
      <c r="L460" s="5">
        <v>13441</v>
      </c>
      <c r="M460" s="5">
        <v>13089</v>
      </c>
      <c r="N460" s="5">
        <v>13626</v>
      </c>
      <c r="P460">
        <f t="shared" si="50"/>
        <v>11118</v>
      </c>
      <c r="Q460" t="str">
        <f t="shared" si="51"/>
        <v>2011K3</v>
      </c>
      <c r="R460">
        <f t="shared" si="52"/>
        <v>12433</v>
      </c>
      <c r="S460" t="str">
        <f t="shared" si="53"/>
        <v>2015K2</v>
      </c>
      <c r="T460">
        <f t="shared" si="54"/>
        <v>13089</v>
      </c>
      <c r="U460" t="str">
        <f t="shared" si="55"/>
        <v>2019K2</v>
      </c>
    </row>
    <row r="461" spans="3:21" x14ac:dyDescent="0.2">
      <c r="C461" s="3" t="s">
        <v>471</v>
      </c>
      <c r="D461" s="8">
        <v>8305</v>
      </c>
      <c r="E461" s="3" t="str">
        <f t="shared" si="56"/>
        <v>Samsø</v>
      </c>
      <c r="F461" s="5">
        <v>7756</v>
      </c>
      <c r="G461" s="5">
        <v>8081</v>
      </c>
      <c r="H461" s="5">
        <v>6301</v>
      </c>
      <c r="I461" s="5">
        <v>6618</v>
      </c>
      <c r="J461" s="5">
        <v>5295</v>
      </c>
      <c r="K461" s="5">
        <v>7968</v>
      </c>
      <c r="L461" s="5">
        <v>8279</v>
      </c>
      <c r="M461" s="5">
        <v>6816</v>
      </c>
      <c r="N461" s="5">
        <v>7232</v>
      </c>
      <c r="P461">
        <f t="shared" si="50"/>
        <v>8081</v>
      </c>
      <c r="Q461" t="str">
        <f t="shared" si="51"/>
        <v>2011K3</v>
      </c>
      <c r="R461">
        <f t="shared" si="52"/>
        <v>5295</v>
      </c>
      <c r="S461" t="str">
        <f t="shared" si="53"/>
        <v>2015K2</v>
      </c>
      <c r="T461">
        <f t="shared" si="54"/>
        <v>6816</v>
      </c>
      <c r="U461" t="str">
        <f t="shared" si="55"/>
        <v>2019K2</v>
      </c>
    </row>
    <row r="462" spans="3:21" x14ac:dyDescent="0.2">
      <c r="C462" s="3" t="s">
        <v>472</v>
      </c>
      <c r="D462" s="8">
        <v>8310</v>
      </c>
      <c r="E462" s="3" t="str">
        <f t="shared" si="56"/>
        <v>Tranbjerg J</v>
      </c>
      <c r="F462" s="5">
        <v>16658</v>
      </c>
      <c r="G462" s="5">
        <v>16256</v>
      </c>
      <c r="H462" s="5">
        <v>15191</v>
      </c>
      <c r="I462" s="5">
        <v>16500</v>
      </c>
      <c r="J462" s="5">
        <v>17249</v>
      </c>
      <c r="K462" s="5">
        <v>17829</v>
      </c>
      <c r="L462" s="5">
        <v>20634</v>
      </c>
      <c r="M462" s="5">
        <v>18859</v>
      </c>
      <c r="N462" s="5">
        <v>19236</v>
      </c>
      <c r="P462">
        <f t="shared" si="50"/>
        <v>16256</v>
      </c>
      <c r="Q462" t="str">
        <f t="shared" si="51"/>
        <v>2011K3</v>
      </c>
      <c r="R462">
        <f t="shared" si="52"/>
        <v>17249</v>
      </c>
      <c r="S462" t="str">
        <f t="shared" si="53"/>
        <v>2015K2</v>
      </c>
      <c r="T462">
        <f t="shared" si="54"/>
        <v>18859</v>
      </c>
      <c r="U462" t="str">
        <f t="shared" si="55"/>
        <v>2019K2</v>
      </c>
    </row>
    <row r="463" spans="3:21" x14ac:dyDescent="0.2">
      <c r="C463" s="3" t="s">
        <v>473</v>
      </c>
      <c r="D463" s="8">
        <v>8320</v>
      </c>
      <c r="E463" s="3" t="str">
        <f t="shared" si="56"/>
        <v>Mårslet</v>
      </c>
      <c r="F463" s="5">
        <v>17178</v>
      </c>
      <c r="G463" s="5">
        <v>15731</v>
      </c>
      <c r="H463" s="5">
        <v>16227</v>
      </c>
      <c r="I463" s="5">
        <v>17341</v>
      </c>
      <c r="J463" s="5">
        <v>18292</v>
      </c>
      <c r="K463" s="5">
        <v>17506</v>
      </c>
      <c r="L463" s="5">
        <v>22039</v>
      </c>
      <c r="M463" s="5">
        <v>20686</v>
      </c>
      <c r="N463" s="5">
        <v>22320</v>
      </c>
      <c r="P463">
        <f t="shared" si="50"/>
        <v>15731</v>
      </c>
      <c r="Q463" t="str">
        <f t="shared" si="51"/>
        <v>2011K3</v>
      </c>
      <c r="R463">
        <f t="shared" si="52"/>
        <v>18292</v>
      </c>
      <c r="S463" t="str">
        <f t="shared" si="53"/>
        <v>2015K2</v>
      </c>
      <c r="T463">
        <f t="shared" si="54"/>
        <v>20686</v>
      </c>
      <c r="U463" t="str">
        <f t="shared" si="55"/>
        <v>2019K2</v>
      </c>
    </row>
    <row r="464" spans="3:21" x14ac:dyDescent="0.2">
      <c r="C464" s="3" t="s">
        <v>474</v>
      </c>
      <c r="D464" s="8">
        <v>8330</v>
      </c>
      <c r="E464" s="3" t="str">
        <f t="shared" si="56"/>
        <v>Beder</v>
      </c>
      <c r="F464" s="5">
        <v>16316</v>
      </c>
      <c r="G464" s="5">
        <v>20934</v>
      </c>
      <c r="H464" s="5">
        <v>16349</v>
      </c>
      <c r="I464" s="5">
        <v>15219</v>
      </c>
      <c r="J464" s="5">
        <v>18262</v>
      </c>
      <c r="K464" s="5">
        <v>16822</v>
      </c>
      <c r="L464" s="5">
        <v>18942</v>
      </c>
      <c r="M464" s="5">
        <v>19936</v>
      </c>
      <c r="N464" s="5">
        <v>19398</v>
      </c>
      <c r="P464">
        <f t="shared" si="50"/>
        <v>20934</v>
      </c>
      <c r="Q464" t="str">
        <f t="shared" si="51"/>
        <v>2011K3</v>
      </c>
      <c r="R464">
        <f t="shared" si="52"/>
        <v>18262</v>
      </c>
      <c r="S464" t="str">
        <f t="shared" si="53"/>
        <v>2015K2</v>
      </c>
      <c r="T464">
        <f t="shared" si="54"/>
        <v>19936</v>
      </c>
      <c r="U464" t="str">
        <f t="shared" si="55"/>
        <v>2019K2</v>
      </c>
    </row>
    <row r="465" spans="3:21" x14ac:dyDescent="0.2">
      <c r="C465" s="3" t="s">
        <v>475</v>
      </c>
      <c r="D465" s="8">
        <v>8340</v>
      </c>
      <c r="E465" s="3" t="str">
        <f t="shared" si="56"/>
        <v>Malling</v>
      </c>
      <c r="F465" s="5">
        <v>11973</v>
      </c>
      <c r="G465" s="4" t="s">
        <v>14</v>
      </c>
      <c r="H465" s="5">
        <v>14590</v>
      </c>
      <c r="I465" s="5">
        <v>14763</v>
      </c>
      <c r="J465" s="5">
        <v>15997</v>
      </c>
      <c r="K465" s="5">
        <v>15110</v>
      </c>
      <c r="L465" s="4" t="s">
        <v>14</v>
      </c>
      <c r="M465" s="5">
        <v>17073</v>
      </c>
      <c r="N465" s="4" t="s">
        <v>14</v>
      </c>
      <c r="P465">
        <f t="shared" si="50"/>
        <v>11973</v>
      </c>
      <c r="Q465" t="str">
        <f t="shared" si="51"/>
        <v>2011K2</v>
      </c>
      <c r="R465">
        <f t="shared" si="52"/>
        <v>15997</v>
      </c>
      <c r="S465" t="str">
        <f t="shared" si="53"/>
        <v>2015K2</v>
      </c>
      <c r="T465">
        <f t="shared" si="54"/>
        <v>17073</v>
      </c>
      <c r="U465" t="str">
        <f t="shared" si="55"/>
        <v>2019K2</v>
      </c>
    </row>
    <row r="466" spans="3:21" x14ac:dyDescent="0.2">
      <c r="C466" s="3" t="s">
        <v>476</v>
      </c>
      <c r="D466" s="8">
        <v>8350</v>
      </c>
      <c r="E466" s="3" t="str">
        <f t="shared" si="56"/>
        <v>Hundslund</v>
      </c>
      <c r="F466" s="4" t="s">
        <v>14</v>
      </c>
      <c r="G466" s="4" t="s">
        <v>14</v>
      </c>
      <c r="H466" s="4" t="s">
        <v>14</v>
      </c>
      <c r="I466" s="4" t="s">
        <v>14</v>
      </c>
      <c r="J466" s="4" t="s">
        <v>14</v>
      </c>
      <c r="K466" s="4" t="s">
        <v>14</v>
      </c>
      <c r="L466" s="4" t="s">
        <v>14</v>
      </c>
      <c r="M466" s="4" t="s">
        <v>14</v>
      </c>
      <c r="N466" s="4" t="s">
        <v>14</v>
      </c>
      <c r="P466" t="str">
        <f t="shared" si="50"/>
        <v/>
      </c>
      <c r="Q466" t="str">
        <f t="shared" si="51"/>
        <v/>
      </c>
      <c r="R466" t="str">
        <f t="shared" si="52"/>
        <v/>
      </c>
      <c r="S466" t="str">
        <f t="shared" si="53"/>
        <v/>
      </c>
      <c r="T466" t="str">
        <f t="shared" si="54"/>
        <v/>
      </c>
      <c r="U466" t="str">
        <f t="shared" si="55"/>
        <v/>
      </c>
    </row>
    <row r="467" spans="3:21" x14ac:dyDescent="0.2">
      <c r="C467" s="3" t="s">
        <v>477</v>
      </c>
      <c r="D467" s="8">
        <v>8355</v>
      </c>
      <c r="E467" s="3" t="str">
        <f t="shared" si="56"/>
        <v>Solbjerg</v>
      </c>
      <c r="F467" s="5">
        <v>13651</v>
      </c>
      <c r="G467" s="5">
        <v>16475</v>
      </c>
      <c r="H467" s="5">
        <v>13894</v>
      </c>
      <c r="I467" s="5">
        <v>15466</v>
      </c>
      <c r="J467" s="5">
        <v>14470</v>
      </c>
      <c r="K467" s="5">
        <v>11367</v>
      </c>
      <c r="L467" s="5">
        <v>16116</v>
      </c>
      <c r="M467" s="5">
        <v>16229</v>
      </c>
      <c r="N467" s="5">
        <v>16489</v>
      </c>
      <c r="P467">
        <f t="shared" si="50"/>
        <v>16475</v>
      </c>
      <c r="Q467" t="str">
        <f t="shared" si="51"/>
        <v>2011K3</v>
      </c>
      <c r="R467">
        <f t="shared" si="52"/>
        <v>14470</v>
      </c>
      <c r="S467" t="str">
        <f t="shared" si="53"/>
        <v>2015K2</v>
      </c>
      <c r="T467">
        <f t="shared" si="54"/>
        <v>16229</v>
      </c>
      <c r="U467" t="str">
        <f t="shared" si="55"/>
        <v>2019K2</v>
      </c>
    </row>
    <row r="468" spans="3:21" x14ac:dyDescent="0.2">
      <c r="C468" s="3" t="s">
        <v>478</v>
      </c>
      <c r="D468" s="8">
        <v>8361</v>
      </c>
      <c r="E468" s="3" t="str">
        <f t="shared" si="56"/>
        <v>Hasselager</v>
      </c>
      <c r="F468" s="5">
        <v>16140</v>
      </c>
      <c r="G468" s="5">
        <v>15603</v>
      </c>
      <c r="H468" s="4" t="s">
        <v>14</v>
      </c>
      <c r="I468" s="5">
        <v>15624</v>
      </c>
      <c r="J468" s="5">
        <v>15292</v>
      </c>
      <c r="K468" s="5">
        <v>16106</v>
      </c>
      <c r="L468" s="5">
        <v>17421</v>
      </c>
      <c r="M468" s="5">
        <v>18835</v>
      </c>
      <c r="N468" s="5">
        <v>18665</v>
      </c>
      <c r="P468">
        <f t="shared" si="50"/>
        <v>15603</v>
      </c>
      <c r="Q468" t="str">
        <f t="shared" si="51"/>
        <v>2011K3</v>
      </c>
      <c r="R468">
        <f t="shared" si="52"/>
        <v>15292</v>
      </c>
      <c r="S468" t="str">
        <f t="shared" si="53"/>
        <v>2015K2</v>
      </c>
      <c r="T468">
        <f t="shared" si="54"/>
        <v>18835</v>
      </c>
      <c r="U468" t="str">
        <f t="shared" si="55"/>
        <v>2019K2</v>
      </c>
    </row>
    <row r="469" spans="3:21" x14ac:dyDescent="0.2">
      <c r="C469" s="3" t="s">
        <v>479</v>
      </c>
      <c r="D469" s="8">
        <v>8362</v>
      </c>
      <c r="E469" s="3" t="str">
        <f t="shared" si="56"/>
        <v>Hørning</v>
      </c>
      <c r="F469" s="5">
        <v>14783</v>
      </c>
      <c r="G469" s="5">
        <v>12402</v>
      </c>
      <c r="H469" s="5">
        <v>14396</v>
      </c>
      <c r="I469" s="5">
        <v>15267</v>
      </c>
      <c r="J469" s="5">
        <v>15654</v>
      </c>
      <c r="K469" s="5">
        <v>15391</v>
      </c>
      <c r="L469" s="5">
        <v>17206</v>
      </c>
      <c r="M469" s="5">
        <v>17747</v>
      </c>
      <c r="N469" s="5">
        <v>18830</v>
      </c>
      <c r="P469">
        <f t="shared" si="50"/>
        <v>12402</v>
      </c>
      <c r="Q469" t="str">
        <f t="shared" si="51"/>
        <v>2011K3</v>
      </c>
      <c r="R469">
        <f t="shared" si="52"/>
        <v>15654</v>
      </c>
      <c r="S469" t="str">
        <f t="shared" si="53"/>
        <v>2015K2</v>
      </c>
      <c r="T469">
        <f t="shared" si="54"/>
        <v>17747</v>
      </c>
      <c r="U469" t="str">
        <f t="shared" si="55"/>
        <v>2019K2</v>
      </c>
    </row>
    <row r="470" spans="3:21" x14ac:dyDescent="0.2">
      <c r="C470" s="3" t="s">
        <v>480</v>
      </c>
      <c r="D470" s="8">
        <v>8370</v>
      </c>
      <c r="E470" s="3" t="str">
        <f t="shared" si="56"/>
        <v>Hadsten</v>
      </c>
      <c r="F470" s="5">
        <v>12662</v>
      </c>
      <c r="G470" s="5">
        <v>10219</v>
      </c>
      <c r="H470" s="5">
        <v>11556</v>
      </c>
      <c r="I470" s="5">
        <v>11604</v>
      </c>
      <c r="J470" s="5">
        <v>12011</v>
      </c>
      <c r="K470" s="5">
        <v>10793</v>
      </c>
      <c r="L470" s="5">
        <v>12297</v>
      </c>
      <c r="M470" s="5">
        <v>12095</v>
      </c>
      <c r="N470" s="5">
        <v>12579</v>
      </c>
      <c r="P470">
        <f t="shared" si="50"/>
        <v>10219</v>
      </c>
      <c r="Q470" t="str">
        <f t="shared" si="51"/>
        <v>2011K3</v>
      </c>
      <c r="R470">
        <f t="shared" si="52"/>
        <v>12011</v>
      </c>
      <c r="S470" t="str">
        <f t="shared" si="53"/>
        <v>2015K2</v>
      </c>
      <c r="T470">
        <f t="shared" si="54"/>
        <v>12095</v>
      </c>
      <c r="U470" t="str">
        <f t="shared" si="55"/>
        <v>2019K2</v>
      </c>
    </row>
    <row r="471" spans="3:21" x14ac:dyDescent="0.2">
      <c r="C471" s="3" t="s">
        <v>481</v>
      </c>
      <c r="D471" s="8">
        <v>8380</v>
      </c>
      <c r="E471" s="3" t="str">
        <f t="shared" si="56"/>
        <v>Trige</v>
      </c>
      <c r="F471" s="5">
        <v>13356</v>
      </c>
      <c r="G471" s="4" t="s">
        <v>14</v>
      </c>
      <c r="H471" s="5">
        <v>12702</v>
      </c>
      <c r="I471" s="5">
        <v>14334</v>
      </c>
      <c r="J471" s="5">
        <v>15547</v>
      </c>
      <c r="K471" s="4" t="s">
        <v>14</v>
      </c>
      <c r="L471" s="5">
        <v>14951</v>
      </c>
      <c r="M471" s="5">
        <v>15195</v>
      </c>
      <c r="N471" s="5">
        <v>14997</v>
      </c>
      <c r="P471">
        <f t="shared" si="50"/>
        <v>13356</v>
      </c>
      <c r="Q471" t="str">
        <f t="shared" si="51"/>
        <v>2011K2</v>
      </c>
      <c r="R471">
        <f t="shared" si="52"/>
        <v>15547</v>
      </c>
      <c r="S471" t="str">
        <f t="shared" si="53"/>
        <v>2015K2</v>
      </c>
      <c r="T471">
        <f t="shared" si="54"/>
        <v>15195</v>
      </c>
      <c r="U471" t="str">
        <f t="shared" si="55"/>
        <v>2019K2</v>
      </c>
    </row>
    <row r="472" spans="3:21" x14ac:dyDescent="0.2">
      <c r="C472" s="3" t="s">
        <v>482</v>
      </c>
      <c r="D472" s="8">
        <v>8381</v>
      </c>
      <c r="E472" s="3" t="str">
        <f t="shared" si="56"/>
        <v>Tilst</v>
      </c>
      <c r="F472" s="5">
        <v>15221</v>
      </c>
      <c r="G472" s="5">
        <v>15862</v>
      </c>
      <c r="H472" s="5">
        <v>14337</v>
      </c>
      <c r="I472" s="5">
        <v>16107</v>
      </c>
      <c r="J472" s="5">
        <v>15846</v>
      </c>
      <c r="K472" s="5">
        <v>16504</v>
      </c>
      <c r="L472" s="5">
        <v>18391</v>
      </c>
      <c r="M472" s="5">
        <v>16376</v>
      </c>
      <c r="N472" s="5">
        <v>18914</v>
      </c>
      <c r="P472">
        <f t="shared" si="50"/>
        <v>15862</v>
      </c>
      <c r="Q472" t="str">
        <f t="shared" si="51"/>
        <v>2011K3</v>
      </c>
      <c r="R472">
        <f t="shared" si="52"/>
        <v>15846</v>
      </c>
      <c r="S472" t="str">
        <f t="shared" si="53"/>
        <v>2015K2</v>
      </c>
      <c r="T472">
        <f t="shared" si="54"/>
        <v>16376</v>
      </c>
      <c r="U472" t="str">
        <f t="shared" si="55"/>
        <v>2019K2</v>
      </c>
    </row>
    <row r="473" spans="3:21" x14ac:dyDescent="0.2">
      <c r="C473" s="3" t="s">
        <v>483</v>
      </c>
      <c r="D473" s="8">
        <v>8382</v>
      </c>
      <c r="E473" s="3" t="str">
        <f t="shared" si="56"/>
        <v>Hinnerup</v>
      </c>
      <c r="F473" s="5">
        <v>14681</v>
      </c>
      <c r="G473" s="5">
        <v>14262</v>
      </c>
      <c r="H473" s="5">
        <v>15168</v>
      </c>
      <c r="I473" s="5">
        <v>15366</v>
      </c>
      <c r="J473" s="5">
        <v>14707</v>
      </c>
      <c r="K473" s="5">
        <v>15060</v>
      </c>
      <c r="L473" s="5">
        <v>16070</v>
      </c>
      <c r="M473" s="5">
        <v>17055</v>
      </c>
      <c r="N473" s="5">
        <v>17618</v>
      </c>
      <c r="P473">
        <f t="shared" si="50"/>
        <v>14262</v>
      </c>
      <c r="Q473" t="str">
        <f t="shared" si="51"/>
        <v>2011K3</v>
      </c>
      <c r="R473">
        <f t="shared" si="52"/>
        <v>14707</v>
      </c>
      <c r="S473" t="str">
        <f t="shared" si="53"/>
        <v>2015K2</v>
      </c>
      <c r="T473">
        <f t="shared" si="54"/>
        <v>17055</v>
      </c>
      <c r="U473" t="str">
        <f t="shared" si="55"/>
        <v>2019K2</v>
      </c>
    </row>
    <row r="474" spans="3:21" x14ac:dyDescent="0.2">
      <c r="C474" s="3" t="s">
        <v>484</v>
      </c>
      <c r="D474" s="8">
        <v>8400</v>
      </c>
      <c r="E474" s="3" t="str">
        <f t="shared" si="56"/>
        <v>Ebeltoft</v>
      </c>
      <c r="F474" s="5">
        <v>11225</v>
      </c>
      <c r="G474" s="5">
        <v>11138</v>
      </c>
      <c r="H474" s="5">
        <v>10883</v>
      </c>
      <c r="I474" s="5">
        <v>10447</v>
      </c>
      <c r="J474" s="5">
        <v>9980</v>
      </c>
      <c r="K474" s="5">
        <v>8522</v>
      </c>
      <c r="L474" s="5">
        <v>9390</v>
      </c>
      <c r="M474" s="5">
        <v>10708</v>
      </c>
      <c r="N474" s="5">
        <v>10569</v>
      </c>
      <c r="P474">
        <f t="shared" si="50"/>
        <v>11138</v>
      </c>
      <c r="Q474" t="str">
        <f t="shared" si="51"/>
        <v>2011K3</v>
      </c>
      <c r="R474">
        <f t="shared" si="52"/>
        <v>9980</v>
      </c>
      <c r="S474" t="str">
        <f t="shared" si="53"/>
        <v>2015K2</v>
      </c>
      <c r="T474">
        <f t="shared" si="54"/>
        <v>10708</v>
      </c>
      <c r="U474" t="str">
        <f t="shared" si="55"/>
        <v>2019K2</v>
      </c>
    </row>
    <row r="475" spans="3:21" x14ac:dyDescent="0.2">
      <c r="C475" s="3" t="s">
        <v>485</v>
      </c>
      <c r="D475" s="8">
        <v>8410</v>
      </c>
      <c r="E475" s="3" t="str">
        <f t="shared" si="56"/>
        <v>Rønde</v>
      </c>
      <c r="F475" s="5">
        <v>12075</v>
      </c>
      <c r="G475" s="5">
        <v>13705</v>
      </c>
      <c r="H475" s="5">
        <v>9481</v>
      </c>
      <c r="I475" s="5">
        <v>9983</v>
      </c>
      <c r="J475" s="5">
        <v>11373</v>
      </c>
      <c r="K475" s="5">
        <v>11967</v>
      </c>
      <c r="L475" s="5">
        <v>12476</v>
      </c>
      <c r="M475" s="5">
        <v>12781</v>
      </c>
      <c r="N475" s="5">
        <v>13292</v>
      </c>
      <c r="P475">
        <f t="shared" si="50"/>
        <v>13705</v>
      </c>
      <c r="Q475" t="str">
        <f t="shared" si="51"/>
        <v>2011K3</v>
      </c>
      <c r="R475">
        <f t="shared" si="52"/>
        <v>11373</v>
      </c>
      <c r="S475" t="str">
        <f t="shared" si="53"/>
        <v>2015K2</v>
      </c>
      <c r="T475">
        <f t="shared" si="54"/>
        <v>12781</v>
      </c>
      <c r="U475" t="str">
        <f t="shared" si="55"/>
        <v>2019K2</v>
      </c>
    </row>
    <row r="476" spans="3:21" x14ac:dyDescent="0.2">
      <c r="C476" s="3" t="s">
        <v>486</v>
      </c>
      <c r="D476" s="8">
        <v>8420</v>
      </c>
      <c r="E476" s="3" t="str">
        <f t="shared" si="56"/>
        <v>Knebel</v>
      </c>
      <c r="F476" s="4" t="s">
        <v>14</v>
      </c>
      <c r="G476" s="4" t="s">
        <v>14</v>
      </c>
      <c r="H476" s="5">
        <v>8018</v>
      </c>
      <c r="I476" s="4" t="s">
        <v>14</v>
      </c>
      <c r="J476" s="5">
        <v>8220</v>
      </c>
      <c r="K476" s="4" t="s">
        <v>14</v>
      </c>
      <c r="L476" s="4" t="s">
        <v>14</v>
      </c>
      <c r="M476" s="5">
        <v>9327</v>
      </c>
      <c r="N476" s="4" t="s">
        <v>14</v>
      </c>
      <c r="P476">
        <f t="shared" si="50"/>
        <v>8018</v>
      </c>
      <c r="Q476" t="str">
        <f t="shared" si="51"/>
        <v>2011K4</v>
      </c>
      <c r="R476">
        <f t="shared" si="52"/>
        <v>8220</v>
      </c>
      <c r="S476" t="str">
        <f t="shared" si="53"/>
        <v>2015K2</v>
      </c>
      <c r="T476">
        <f t="shared" si="54"/>
        <v>9327</v>
      </c>
      <c r="U476" t="str">
        <f t="shared" si="55"/>
        <v>2019K2</v>
      </c>
    </row>
    <row r="477" spans="3:21" x14ac:dyDescent="0.2">
      <c r="C477" s="3" t="s">
        <v>487</v>
      </c>
      <c r="D477" s="8">
        <v>8444</v>
      </c>
      <c r="E477" s="3" t="str">
        <f t="shared" si="56"/>
        <v>Balle</v>
      </c>
      <c r="F477" s="4" t="s">
        <v>14</v>
      </c>
      <c r="G477" s="4" t="s">
        <v>14</v>
      </c>
      <c r="H477" s="4" t="s">
        <v>14</v>
      </c>
      <c r="I477" s="4" t="s">
        <v>14</v>
      </c>
      <c r="J477" s="4" t="s">
        <v>14</v>
      </c>
      <c r="K477" s="4" t="s">
        <v>14</v>
      </c>
      <c r="L477" s="4" t="s">
        <v>14</v>
      </c>
      <c r="M477" s="4" t="s">
        <v>14</v>
      </c>
      <c r="N477" s="4" t="s">
        <v>14</v>
      </c>
      <c r="P477" t="str">
        <f t="shared" si="50"/>
        <v/>
      </c>
      <c r="Q477" t="str">
        <f t="shared" si="51"/>
        <v/>
      </c>
      <c r="R477" t="str">
        <f t="shared" si="52"/>
        <v/>
      </c>
      <c r="S477" t="str">
        <f t="shared" si="53"/>
        <v/>
      </c>
      <c r="T477" t="str">
        <f t="shared" si="54"/>
        <v/>
      </c>
      <c r="U477" t="str">
        <f t="shared" si="55"/>
        <v/>
      </c>
    </row>
    <row r="478" spans="3:21" x14ac:dyDescent="0.2">
      <c r="C478" s="3" t="s">
        <v>488</v>
      </c>
      <c r="D478" s="8">
        <v>8450</v>
      </c>
      <c r="E478" s="3" t="str">
        <f t="shared" si="56"/>
        <v>Hammel</v>
      </c>
      <c r="F478" s="5">
        <v>12084</v>
      </c>
      <c r="G478" s="5">
        <v>11373</v>
      </c>
      <c r="H478" s="5">
        <v>12640</v>
      </c>
      <c r="I478" s="5">
        <v>9382</v>
      </c>
      <c r="J478" s="5">
        <v>10923</v>
      </c>
      <c r="K478" s="5">
        <v>10561</v>
      </c>
      <c r="L478" s="5">
        <v>11882</v>
      </c>
      <c r="M478" s="5">
        <v>12531</v>
      </c>
      <c r="N478" s="5">
        <v>10664</v>
      </c>
      <c r="P478">
        <f t="shared" si="50"/>
        <v>11373</v>
      </c>
      <c r="Q478" t="str">
        <f t="shared" si="51"/>
        <v>2011K3</v>
      </c>
      <c r="R478">
        <f t="shared" si="52"/>
        <v>10923</v>
      </c>
      <c r="S478" t="str">
        <f t="shared" si="53"/>
        <v>2015K2</v>
      </c>
      <c r="T478">
        <f t="shared" si="54"/>
        <v>12531</v>
      </c>
      <c r="U478" t="str">
        <f t="shared" si="55"/>
        <v>2019K2</v>
      </c>
    </row>
    <row r="479" spans="3:21" x14ac:dyDescent="0.2">
      <c r="C479" s="3" t="s">
        <v>489</v>
      </c>
      <c r="D479" s="8">
        <v>8462</v>
      </c>
      <c r="E479" s="3" t="str">
        <f t="shared" si="56"/>
        <v>Harlev J</v>
      </c>
      <c r="F479" s="5">
        <v>12805</v>
      </c>
      <c r="G479" s="5">
        <v>13507</v>
      </c>
      <c r="H479" s="5">
        <v>10997</v>
      </c>
      <c r="I479" s="5">
        <v>12834</v>
      </c>
      <c r="J479" s="5">
        <v>14577</v>
      </c>
      <c r="K479" s="5">
        <v>13269</v>
      </c>
      <c r="L479" s="5">
        <v>17033</v>
      </c>
      <c r="M479" s="5">
        <v>16007</v>
      </c>
      <c r="N479" s="5">
        <v>16167</v>
      </c>
      <c r="P479">
        <f t="shared" si="50"/>
        <v>13507</v>
      </c>
      <c r="Q479" t="str">
        <f t="shared" si="51"/>
        <v>2011K3</v>
      </c>
      <c r="R479">
        <f t="shared" si="52"/>
        <v>14577</v>
      </c>
      <c r="S479" t="str">
        <f t="shared" si="53"/>
        <v>2015K2</v>
      </c>
      <c r="T479">
        <f t="shared" si="54"/>
        <v>16007</v>
      </c>
      <c r="U479" t="str">
        <f t="shared" si="55"/>
        <v>2019K2</v>
      </c>
    </row>
    <row r="480" spans="3:21" x14ac:dyDescent="0.2">
      <c r="C480" s="3" t="s">
        <v>490</v>
      </c>
      <c r="D480" s="8">
        <v>8464</v>
      </c>
      <c r="E480" s="3" t="str">
        <f t="shared" si="56"/>
        <v>Galten</v>
      </c>
      <c r="F480" s="5">
        <v>11695</v>
      </c>
      <c r="G480" s="5">
        <v>11967</v>
      </c>
      <c r="H480" s="5">
        <v>13069</v>
      </c>
      <c r="I480" s="5">
        <v>13485</v>
      </c>
      <c r="J480" s="5">
        <v>12709</v>
      </c>
      <c r="K480" s="5">
        <v>12542</v>
      </c>
      <c r="L480" s="5">
        <v>14089</v>
      </c>
      <c r="M480" s="5">
        <v>14979</v>
      </c>
      <c r="N480" s="5">
        <v>16237</v>
      </c>
      <c r="P480">
        <f t="shared" si="50"/>
        <v>11967</v>
      </c>
      <c r="Q480" t="str">
        <f t="shared" si="51"/>
        <v>2011K3</v>
      </c>
      <c r="R480">
        <f t="shared" si="52"/>
        <v>12709</v>
      </c>
      <c r="S480" t="str">
        <f t="shared" si="53"/>
        <v>2015K2</v>
      </c>
      <c r="T480">
        <f t="shared" si="54"/>
        <v>14979</v>
      </c>
      <c r="U480" t="str">
        <f t="shared" si="55"/>
        <v>2019K2</v>
      </c>
    </row>
    <row r="481" spans="3:21" x14ac:dyDescent="0.2">
      <c r="C481" s="3" t="s">
        <v>491</v>
      </c>
      <c r="D481" s="8">
        <v>8471</v>
      </c>
      <c r="E481" s="3" t="str">
        <f t="shared" si="56"/>
        <v>Sabro</v>
      </c>
      <c r="F481" s="5">
        <v>12460</v>
      </c>
      <c r="G481" s="5">
        <v>13991</v>
      </c>
      <c r="H481" s="5">
        <v>10242</v>
      </c>
      <c r="I481" s="5">
        <v>13445</v>
      </c>
      <c r="J481" s="5">
        <v>13836</v>
      </c>
      <c r="K481" s="5">
        <v>11709</v>
      </c>
      <c r="L481" s="5">
        <v>15596</v>
      </c>
      <c r="M481" s="5">
        <v>15477</v>
      </c>
      <c r="N481" s="5">
        <v>16901</v>
      </c>
      <c r="P481">
        <f t="shared" si="50"/>
        <v>13991</v>
      </c>
      <c r="Q481" t="str">
        <f t="shared" si="51"/>
        <v>2011K3</v>
      </c>
      <c r="R481">
        <f t="shared" si="52"/>
        <v>13836</v>
      </c>
      <c r="S481" t="str">
        <f t="shared" si="53"/>
        <v>2015K2</v>
      </c>
      <c r="T481">
        <f t="shared" si="54"/>
        <v>15477</v>
      </c>
      <c r="U481" t="str">
        <f t="shared" si="55"/>
        <v>2019K2</v>
      </c>
    </row>
    <row r="482" spans="3:21" x14ac:dyDescent="0.2">
      <c r="C482" s="3" t="s">
        <v>492</v>
      </c>
      <c r="D482" s="8">
        <v>8472</v>
      </c>
      <c r="E482" s="3" t="str">
        <f t="shared" si="56"/>
        <v>Sporup</v>
      </c>
      <c r="F482" s="4" t="s">
        <v>14</v>
      </c>
      <c r="G482" s="5">
        <v>7006</v>
      </c>
      <c r="H482" s="4" t="s">
        <v>14</v>
      </c>
      <c r="I482" s="4" t="s">
        <v>14</v>
      </c>
      <c r="J482" s="4" t="s">
        <v>14</v>
      </c>
      <c r="K482" s="4" t="s">
        <v>14</v>
      </c>
      <c r="L482" s="4" t="s">
        <v>14</v>
      </c>
      <c r="M482" s="4" t="s">
        <v>14</v>
      </c>
      <c r="N482" s="4" t="s">
        <v>14</v>
      </c>
      <c r="P482">
        <f t="shared" si="50"/>
        <v>7006</v>
      </c>
      <c r="Q482" t="str">
        <f t="shared" si="51"/>
        <v>2011K3</v>
      </c>
      <c r="R482" t="str">
        <f t="shared" si="52"/>
        <v/>
      </c>
      <c r="S482" t="str">
        <f t="shared" si="53"/>
        <v/>
      </c>
      <c r="T482" t="str">
        <f t="shared" si="54"/>
        <v/>
      </c>
      <c r="U482" t="str">
        <f t="shared" si="55"/>
        <v/>
      </c>
    </row>
    <row r="483" spans="3:21" x14ac:dyDescent="0.2">
      <c r="C483" s="3" t="s">
        <v>493</v>
      </c>
      <c r="D483" s="8">
        <v>8500</v>
      </c>
      <c r="E483" s="3" t="str">
        <f t="shared" si="56"/>
        <v>Grenaa</v>
      </c>
      <c r="F483" s="5">
        <v>9148</v>
      </c>
      <c r="G483" s="5">
        <v>8241</v>
      </c>
      <c r="H483" s="5">
        <v>6307</v>
      </c>
      <c r="I483" s="5">
        <v>7475</v>
      </c>
      <c r="J483" s="5">
        <v>7818</v>
      </c>
      <c r="K483" s="5">
        <v>7512</v>
      </c>
      <c r="L483" s="5">
        <v>7173</v>
      </c>
      <c r="M483" s="5">
        <v>7703</v>
      </c>
      <c r="N483" s="5">
        <v>7680</v>
      </c>
      <c r="P483">
        <f t="shared" si="50"/>
        <v>8241</v>
      </c>
      <c r="Q483" t="str">
        <f t="shared" si="51"/>
        <v>2011K3</v>
      </c>
      <c r="R483">
        <f t="shared" si="52"/>
        <v>7818</v>
      </c>
      <c r="S483" t="str">
        <f t="shared" si="53"/>
        <v>2015K2</v>
      </c>
      <c r="T483">
        <f t="shared" si="54"/>
        <v>7703</v>
      </c>
      <c r="U483" t="str">
        <f t="shared" si="55"/>
        <v>2019K2</v>
      </c>
    </row>
    <row r="484" spans="3:21" x14ac:dyDescent="0.2">
      <c r="C484" s="3" t="s">
        <v>494</v>
      </c>
      <c r="D484" s="8">
        <v>8520</v>
      </c>
      <c r="E484" s="3" t="str">
        <f t="shared" si="56"/>
        <v>Lystrup</v>
      </c>
      <c r="F484" s="5">
        <v>16752</v>
      </c>
      <c r="G484" s="5">
        <v>17332</v>
      </c>
      <c r="H484" s="5">
        <v>15462</v>
      </c>
      <c r="I484" s="5">
        <v>17480</v>
      </c>
      <c r="J484" s="5">
        <v>17750</v>
      </c>
      <c r="K484" s="5">
        <v>18242</v>
      </c>
      <c r="L484" s="5">
        <v>19972</v>
      </c>
      <c r="M484" s="5">
        <v>20740</v>
      </c>
      <c r="N484" s="5">
        <v>20595</v>
      </c>
      <c r="P484">
        <f t="shared" si="50"/>
        <v>17332</v>
      </c>
      <c r="Q484" t="str">
        <f t="shared" si="51"/>
        <v>2011K3</v>
      </c>
      <c r="R484">
        <f t="shared" si="52"/>
        <v>17750</v>
      </c>
      <c r="S484" t="str">
        <f t="shared" si="53"/>
        <v>2015K2</v>
      </c>
      <c r="T484">
        <f t="shared" si="54"/>
        <v>20740</v>
      </c>
      <c r="U484" t="str">
        <f t="shared" si="55"/>
        <v>2019K2</v>
      </c>
    </row>
    <row r="485" spans="3:21" x14ac:dyDescent="0.2">
      <c r="C485" s="3" t="s">
        <v>495</v>
      </c>
      <c r="D485" s="8">
        <v>8530</v>
      </c>
      <c r="E485" s="3" t="str">
        <f t="shared" si="56"/>
        <v>Hjortshøj</v>
      </c>
      <c r="F485" s="5">
        <v>13476</v>
      </c>
      <c r="G485" s="5">
        <v>12409</v>
      </c>
      <c r="H485" s="5">
        <v>14158</v>
      </c>
      <c r="I485" s="5">
        <v>15917</v>
      </c>
      <c r="J485" s="5">
        <v>17454</v>
      </c>
      <c r="K485" s="5">
        <v>12440</v>
      </c>
      <c r="L485" s="5">
        <v>20706</v>
      </c>
      <c r="M485" s="5">
        <v>22227</v>
      </c>
      <c r="N485" s="5">
        <v>18115</v>
      </c>
      <c r="P485">
        <f t="shared" si="50"/>
        <v>12409</v>
      </c>
      <c r="Q485" t="str">
        <f t="shared" si="51"/>
        <v>2011K3</v>
      </c>
      <c r="R485">
        <f t="shared" si="52"/>
        <v>17454</v>
      </c>
      <c r="S485" t="str">
        <f t="shared" si="53"/>
        <v>2015K2</v>
      </c>
      <c r="T485">
        <f t="shared" si="54"/>
        <v>22227</v>
      </c>
      <c r="U485" t="str">
        <f t="shared" si="55"/>
        <v>2019K2</v>
      </c>
    </row>
    <row r="486" spans="3:21" x14ac:dyDescent="0.2">
      <c r="C486" s="3" t="s">
        <v>496</v>
      </c>
      <c r="D486" s="8">
        <v>8541</v>
      </c>
      <c r="E486" s="3" t="str">
        <f t="shared" si="56"/>
        <v>Skødstrup</v>
      </c>
      <c r="F486" s="5">
        <v>15609</v>
      </c>
      <c r="G486" s="5">
        <v>14690</v>
      </c>
      <c r="H486" s="5">
        <v>14668</v>
      </c>
      <c r="I486" s="5">
        <v>16613</v>
      </c>
      <c r="J486" s="5">
        <v>15768</v>
      </c>
      <c r="K486" s="5">
        <v>16049</v>
      </c>
      <c r="L486" s="5">
        <v>17619</v>
      </c>
      <c r="M486" s="5">
        <v>18722</v>
      </c>
      <c r="N486" s="5">
        <v>19022</v>
      </c>
      <c r="P486">
        <f t="shared" si="50"/>
        <v>14690</v>
      </c>
      <c r="Q486" t="str">
        <f t="shared" si="51"/>
        <v>2011K3</v>
      </c>
      <c r="R486">
        <f t="shared" si="52"/>
        <v>15768</v>
      </c>
      <c r="S486" t="str">
        <f t="shared" si="53"/>
        <v>2015K2</v>
      </c>
      <c r="T486">
        <f t="shared" si="54"/>
        <v>18722</v>
      </c>
      <c r="U486" t="str">
        <f t="shared" si="55"/>
        <v>2019K2</v>
      </c>
    </row>
    <row r="487" spans="3:21" x14ac:dyDescent="0.2">
      <c r="C487" s="3" t="s">
        <v>497</v>
      </c>
      <c r="D487" s="8">
        <v>8543</v>
      </c>
      <c r="E487" s="3" t="str">
        <f t="shared" si="56"/>
        <v>Hornslet</v>
      </c>
      <c r="F487" s="5">
        <v>13706</v>
      </c>
      <c r="G487" s="5">
        <v>11670</v>
      </c>
      <c r="H487" s="5">
        <v>10349</v>
      </c>
      <c r="I487" s="5">
        <v>13408</v>
      </c>
      <c r="J487" s="5">
        <v>12813</v>
      </c>
      <c r="K487" s="5">
        <v>13560</v>
      </c>
      <c r="L487" s="5">
        <v>12148</v>
      </c>
      <c r="M487" s="5">
        <v>15198</v>
      </c>
      <c r="N487" s="5">
        <v>13678</v>
      </c>
      <c r="P487">
        <f t="shared" si="50"/>
        <v>11670</v>
      </c>
      <c r="Q487" t="str">
        <f t="shared" si="51"/>
        <v>2011K3</v>
      </c>
      <c r="R487">
        <f t="shared" si="52"/>
        <v>12813</v>
      </c>
      <c r="S487" t="str">
        <f t="shared" si="53"/>
        <v>2015K2</v>
      </c>
      <c r="T487">
        <f t="shared" si="54"/>
        <v>15198</v>
      </c>
      <c r="U487" t="str">
        <f t="shared" si="55"/>
        <v>2019K2</v>
      </c>
    </row>
    <row r="488" spans="3:21" x14ac:dyDescent="0.2">
      <c r="C488" s="3" t="s">
        <v>498</v>
      </c>
      <c r="D488" s="8">
        <v>8544</v>
      </c>
      <c r="E488" s="3" t="str">
        <f t="shared" si="56"/>
        <v>Mørke</v>
      </c>
      <c r="F488" s="5">
        <v>7988</v>
      </c>
      <c r="G488" s="5">
        <v>8800</v>
      </c>
      <c r="H488" s="4" t="s">
        <v>14</v>
      </c>
      <c r="I488" s="4" t="s">
        <v>14</v>
      </c>
      <c r="J488" s="4" t="s">
        <v>14</v>
      </c>
      <c r="K488" s="5">
        <v>7631</v>
      </c>
      <c r="L488" s="5">
        <v>7316</v>
      </c>
      <c r="M488" s="5">
        <v>6628</v>
      </c>
      <c r="N488" s="5">
        <v>8630</v>
      </c>
      <c r="P488">
        <f t="shared" si="50"/>
        <v>8800</v>
      </c>
      <c r="Q488" t="str">
        <f t="shared" si="51"/>
        <v>2011K3</v>
      </c>
      <c r="R488">
        <f t="shared" si="52"/>
        <v>7631</v>
      </c>
      <c r="S488" t="str">
        <f t="shared" si="53"/>
        <v>2015K3</v>
      </c>
      <c r="T488">
        <f t="shared" si="54"/>
        <v>6628</v>
      </c>
      <c r="U488" t="str">
        <f t="shared" si="55"/>
        <v>2019K2</v>
      </c>
    </row>
    <row r="489" spans="3:21" x14ac:dyDescent="0.2">
      <c r="C489" s="3" t="s">
        <v>499</v>
      </c>
      <c r="D489" s="8">
        <v>8550</v>
      </c>
      <c r="E489" s="3" t="str">
        <f t="shared" si="56"/>
        <v>Ryomgård</v>
      </c>
      <c r="F489" s="5">
        <v>7317</v>
      </c>
      <c r="G489" s="5">
        <v>8952</v>
      </c>
      <c r="H489" s="5">
        <v>7274</v>
      </c>
      <c r="I489" s="5">
        <v>8302</v>
      </c>
      <c r="J489" s="5">
        <v>8617</v>
      </c>
      <c r="K489" s="5">
        <v>6309</v>
      </c>
      <c r="L489" s="5">
        <v>8810</v>
      </c>
      <c r="M489" s="5">
        <v>11448</v>
      </c>
      <c r="N489" s="5">
        <v>8838</v>
      </c>
      <c r="P489">
        <f t="shared" si="50"/>
        <v>8952</v>
      </c>
      <c r="Q489" t="str">
        <f t="shared" si="51"/>
        <v>2011K3</v>
      </c>
      <c r="R489">
        <f t="shared" si="52"/>
        <v>8617</v>
      </c>
      <c r="S489" t="str">
        <f t="shared" si="53"/>
        <v>2015K2</v>
      </c>
      <c r="T489">
        <f t="shared" si="54"/>
        <v>11448</v>
      </c>
      <c r="U489" t="str">
        <f t="shared" si="55"/>
        <v>2019K2</v>
      </c>
    </row>
    <row r="490" spans="3:21" x14ac:dyDescent="0.2">
      <c r="C490" s="3" t="s">
        <v>500</v>
      </c>
      <c r="D490" s="8">
        <v>8560</v>
      </c>
      <c r="E490" s="3" t="str">
        <f t="shared" si="56"/>
        <v>Kolind</v>
      </c>
      <c r="F490" s="4" t="s">
        <v>14</v>
      </c>
      <c r="G490" s="4" t="s">
        <v>14</v>
      </c>
      <c r="H490" s="5">
        <v>7646</v>
      </c>
      <c r="I490" s="5">
        <v>6915</v>
      </c>
      <c r="J490" s="4" t="s">
        <v>14</v>
      </c>
      <c r="K490" s="5">
        <v>6612</v>
      </c>
      <c r="L490" s="5">
        <v>7410</v>
      </c>
      <c r="M490" s="5">
        <v>9569</v>
      </c>
      <c r="N490" s="5">
        <v>7426</v>
      </c>
      <c r="P490">
        <f t="shared" si="50"/>
        <v>7646</v>
      </c>
      <c r="Q490" t="str">
        <f t="shared" si="51"/>
        <v>2011K4</v>
      </c>
      <c r="R490">
        <f t="shared" si="52"/>
        <v>6915</v>
      </c>
      <c r="S490" t="str">
        <f t="shared" si="53"/>
        <v>2015K1</v>
      </c>
      <c r="T490">
        <f t="shared" si="54"/>
        <v>9569</v>
      </c>
      <c r="U490" t="str">
        <f t="shared" si="55"/>
        <v>2019K2</v>
      </c>
    </row>
    <row r="491" spans="3:21" x14ac:dyDescent="0.2">
      <c r="C491" s="3" t="s">
        <v>501</v>
      </c>
      <c r="D491" s="8">
        <v>8570</v>
      </c>
      <c r="E491" s="3" t="str">
        <f t="shared" si="56"/>
        <v>Trustrup</v>
      </c>
      <c r="F491" s="4" t="s">
        <v>14</v>
      </c>
      <c r="G491" s="4" t="s">
        <v>14</v>
      </c>
      <c r="H491" s="4" t="s">
        <v>14</v>
      </c>
      <c r="I491" s="4" t="s">
        <v>14</v>
      </c>
      <c r="J491" s="4" t="s">
        <v>14</v>
      </c>
      <c r="K491" s="4" t="s">
        <v>14</v>
      </c>
      <c r="L491" s="4" t="s">
        <v>14</v>
      </c>
      <c r="M491" s="4" t="s">
        <v>14</v>
      </c>
      <c r="N491" s="4" t="s">
        <v>14</v>
      </c>
      <c r="P491" t="str">
        <f t="shared" si="50"/>
        <v/>
      </c>
      <c r="Q491" t="str">
        <f t="shared" si="51"/>
        <v/>
      </c>
      <c r="R491" t="str">
        <f t="shared" si="52"/>
        <v/>
      </c>
      <c r="S491" t="str">
        <f t="shared" si="53"/>
        <v/>
      </c>
      <c r="T491" t="str">
        <f t="shared" si="54"/>
        <v/>
      </c>
      <c r="U491" t="str">
        <f t="shared" si="55"/>
        <v/>
      </c>
    </row>
    <row r="492" spans="3:21" x14ac:dyDescent="0.2">
      <c r="C492" s="3" t="s">
        <v>502</v>
      </c>
      <c r="D492" s="8">
        <v>8581</v>
      </c>
      <c r="E492" s="3" t="str">
        <f t="shared" si="56"/>
        <v>Nimtofte</v>
      </c>
      <c r="F492" s="4" t="s">
        <v>14</v>
      </c>
      <c r="G492" s="4" t="s">
        <v>14</v>
      </c>
      <c r="H492" s="4" t="s">
        <v>14</v>
      </c>
      <c r="I492" s="4" t="s">
        <v>14</v>
      </c>
      <c r="J492" s="4" t="s">
        <v>14</v>
      </c>
      <c r="K492" s="4" t="s">
        <v>14</v>
      </c>
      <c r="L492" s="4" t="s">
        <v>14</v>
      </c>
      <c r="M492" s="4" t="s">
        <v>14</v>
      </c>
      <c r="N492" s="4" t="s">
        <v>14</v>
      </c>
      <c r="P492" t="str">
        <f t="shared" si="50"/>
        <v/>
      </c>
      <c r="Q492" t="str">
        <f t="shared" si="51"/>
        <v/>
      </c>
      <c r="R492" t="str">
        <f t="shared" si="52"/>
        <v/>
      </c>
      <c r="S492" t="str">
        <f t="shared" si="53"/>
        <v/>
      </c>
      <c r="T492" t="str">
        <f t="shared" si="54"/>
        <v/>
      </c>
      <c r="U492" t="str">
        <f t="shared" si="55"/>
        <v/>
      </c>
    </row>
    <row r="493" spans="3:21" x14ac:dyDescent="0.2">
      <c r="C493" s="3" t="s">
        <v>503</v>
      </c>
      <c r="D493" s="8">
        <v>8585</v>
      </c>
      <c r="E493" s="3" t="str">
        <f t="shared" si="56"/>
        <v>Glesborg</v>
      </c>
      <c r="F493" s="5">
        <v>5818</v>
      </c>
      <c r="G493" s="5">
        <v>7635</v>
      </c>
      <c r="H493" s="5">
        <v>4346</v>
      </c>
      <c r="I493" s="5">
        <v>7901</v>
      </c>
      <c r="J493" s="4" t="s">
        <v>14</v>
      </c>
      <c r="K493" s="5">
        <v>6479</v>
      </c>
      <c r="L493" s="5">
        <v>5960</v>
      </c>
      <c r="M493" s="5">
        <v>6262</v>
      </c>
      <c r="N493" s="5">
        <v>6450</v>
      </c>
      <c r="P493">
        <f t="shared" si="50"/>
        <v>7635</v>
      </c>
      <c r="Q493" t="str">
        <f t="shared" si="51"/>
        <v>2011K3</v>
      </c>
      <c r="R493">
        <f t="shared" si="52"/>
        <v>7901</v>
      </c>
      <c r="S493" t="str">
        <f t="shared" si="53"/>
        <v>2015K1</v>
      </c>
      <c r="T493">
        <f t="shared" si="54"/>
        <v>6262</v>
      </c>
      <c r="U493" t="str">
        <f t="shared" si="55"/>
        <v>2019K2</v>
      </c>
    </row>
    <row r="494" spans="3:21" x14ac:dyDescent="0.2">
      <c r="C494" s="3" t="s">
        <v>504</v>
      </c>
      <c r="D494" s="8">
        <v>8586</v>
      </c>
      <c r="E494" s="3" t="str">
        <f t="shared" si="56"/>
        <v>Ørum Djurs</v>
      </c>
      <c r="F494" s="4" t="s">
        <v>14</v>
      </c>
      <c r="G494" s="4" t="s">
        <v>14</v>
      </c>
      <c r="H494" s="4" t="s">
        <v>14</v>
      </c>
      <c r="I494" s="5">
        <v>4418</v>
      </c>
      <c r="J494" s="4" t="s">
        <v>14</v>
      </c>
      <c r="K494" s="4" t="s">
        <v>14</v>
      </c>
      <c r="L494" s="4" t="s">
        <v>14</v>
      </c>
      <c r="M494" s="5">
        <v>4603</v>
      </c>
      <c r="N494" s="4" t="s">
        <v>14</v>
      </c>
      <c r="P494" t="str">
        <f t="shared" si="50"/>
        <v/>
      </c>
      <c r="Q494" t="str">
        <f t="shared" si="51"/>
        <v/>
      </c>
      <c r="R494">
        <f t="shared" si="52"/>
        <v>4418</v>
      </c>
      <c r="S494" t="str">
        <f t="shared" si="53"/>
        <v>2015K1</v>
      </c>
      <c r="T494">
        <f t="shared" si="54"/>
        <v>4603</v>
      </c>
      <c r="U494" t="str">
        <f t="shared" si="55"/>
        <v>2019K2</v>
      </c>
    </row>
    <row r="495" spans="3:21" x14ac:dyDescent="0.2">
      <c r="C495" s="3" t="s">
        <v>505</v>
      </c>
      <c r="D495" s="8">
        <v>8592</v>
      </c>
      <c r="E495" s="3" t="str">
        <f t="shared" si="56"/>
        <v>Anholt</v>
      </c>
      <c r="F495" s="4" t="s">
        <v>14</v>
      </c>
      <c r="G495" s="4" t="s">
        <v>14</v>
      </c>
      <c r="H495" s="4" t="s">
        <v>14</v>
      </c>
      <c r="I495" s="4" t="s">
        <v>14</v>
      </c>
      <c r="J495" s="4" t="s">
        <v>14</v>
      </c>
      <c r="K495" s="4" t="s">
        <v>14</v>
      </c>
      <c r="L495" s="4" t="s">
        <v>14</v>
      </c>
      <c r="M495" s="4" t="s">
        <v>14</v>
      </c>
      <c r="N495" s="4" t="s">
        <v>14</v>
      </c>
      <c r="P495" t="str">
        <f t="shared" si="50"/>
        <v/>
      </c>
      <c r="Q495" t="str">
        <f t="shared" si="51"/>
        <v/>
      </c>
      <c r="R495" t="str">
        <f t="shared" si="52"/>
        <v/>
      </c>
      <c r="S495" t="str">
        <f t="shared" si="53"/>
        <v/>
      </c>
      <c r="T495" t="str">
        <f t="shared" si="54"/>
        <v/>
      </c>
      <c r="U495" t="str">
        <f t="shared" si="55"/>
        <v/>
      </c>
    </row>
    <row r="496" spans="3:21" x14ac:dyDescent="0.2">
      <c r="C496" s="3" t="s">
        <v>506</v>
      </c>
      <c r="D496" s="8">
        <v>8600</v>
      </c>
      <c r="E496" s="3" t="str">
        <f t="shared" si="56"/>
        <v>Silkeborg</v>
      </c>
      <c r="F496" s="5">
        <v>13317</v>
      </c>
      <c r="G496" s="5">
        <v>13635</v>
      </c>
      <c r="H496" s="5">
        <v>13031</v>
      </c>
      <c r="I496" s="5">
        <v>13082</v>
      </c>
      <c r="J496" s="5">
        <v>14045</v>
      </c>
      <c r="K496" s="5">
        <v>13949</v>
      </c>
      <c r="L496" s="5">
        <v>15852</v>
      </c>
      <c r="M496" s="5">
        <v>15622</v>
      </c>
      <c r="N496" s="5">
        <v>16450</v>
      </c>
      <c r="P496">
        <f t="shared" si="50"/>
        <v>13635</v>
      </c>
      <c r="Q496" t="str">
        <f t="shared" si="51"/>
        <v>2011K3</v>
      </c>
      <c r="R496">
        <f t="shared" si="52"/>
        <v>14045</v>
      </c>
      <c r="S496" t="str">
        <f t="shared" si="53"/>
        <v>2015K2</v>
      </c>
      <c r="T496">
        <f t="shared" si="54"/>
        <v>15622</v>
      </c>
      <c r="U496" t="str">
        <f t="shared" si="55"/>
        <v>2019K2</v>
      </c>
    </row>
    <row r="497" spans="3:21" x14ac:dyDescent="0.2">
      <c r="C497" s="3" t="s">
        <v>507</v>
      </c>
      <c r="D497" s="8">
        <v>8620</v>
      </c>
      <c r="E497" s="3" t="str">
        <f t="shared" si="56"/>
        <v>Kjellerup</v>
      </c>
      <c r="F497" s="5">
        <v>8546</v>
      </c>
      <c r="G497" s="5">
        <v>6783</v>
      </c>
      <c r="H497" s="5">
        <v>6972</v>
      </c>
      <c r="I497" s="5">
        <v>7705</v>
      </c>
      <c r="J497" s="5">
        <v>6631</v>
      </c>
      <c r="K497" s="5">
        <v>6533</v>
      </c>
      <c r="L497" s="5">
        <v>6465</v>
      </c>
      <c r="M497" s="5">
        <v>8057</v>
      </c>
      <c r="N497" s="5">
        <v>8355</v>
      </c>
      <c r="P497">
        <f t="shared" si="50"/>
        <v>6783</v>
      </c>
      <c r="Q497" t="str">
        <f t="shared" si="51"/>
        <v>2011K3</v>
      </c>
      <c r="R497">
        <f t="shared" si="52"/>
        <v>6631</v>
      </c>
      <c r="S497" t="str">
        <f t="shared" si="53"/>
        <v>2015K2</v>
      </c>
      <c r="T497">
        <f t="shared" si="54"/>
        <v>8057</v>
      </c>
      <c r="U497" t="str">
        <f t="shared" si="55"/>
        <v>2019K2</v>
      </c>
    </row>
    <row r="498" spans="3:21" x14ac:dyDescent="0.2">
      <c r="C498" s="3" t="s">
        <v>508</v>
      </c>
      <c r="D498" s="8">
        <v>8632</v>
      </c>
      <c r="E498" s="3" t="str">
        <f t="shared" si="56"/>
        <v>Lemming</v>
      </c>
      <c r="F498" s="4" t="s">
        <v>14</v>
      </c>
      <c r="G498" s="4" t="s">
        <v>14</v>
      </c>
      <c r="H498" s="4" t="s">
        <v>14</v>
      </c>
      <c r="I498" s="4" t="s">
        <v>14</v>
      </c>
      <c r="J498" s="4" t="s">
        <v>14</v>
      </c>
      <c r="K498" s="4" t="s">
        <v>14</v>
      </c>
      <c r="L498" s="4" t="s">
        <v>14</v>
      </c>
      <c r="M498" s="4" t="s">
        <v>14</v>
      </c>
      <c r="N498" s="4" t="s">
        <v>14</v>
      </c>
      <c r="P498" t="str">
        <f t="shared" si="50"/>
        <v/>
      </c>
      <c r="Q498" t="str">
        <f t="shared" si="51"/>
        <v/>
      </c>
      <c r="R498" t="str">
        <f t="shared" si="52"/>
        <v/>
      </c>
      <c r="S498" t="str">
        <f t="shared" si="53"/>
        <v/>
      </c>
      <c r="T498" t="str">
        <f t="shared" si="54"/>
        <v/>
      </c>
      <c r="U498" t="str">
        <f t="shared" si="55"/>
        <v/>
      </c>
    </row>
    <row r="499" spans="3:21" x14ac:dyDescent="0.2">
      <c r="C499" s="3" t="s">
        <v>509</v>
      </c>
      <c r="D499" s="8">
        <v>8641</v>
      </c>
      <c r="E499" s="3" t="str">
        <f t="shared" si="56"/>
        <v>Sorring</v>
      </c>
      <c r="F499" s="4" t="s">
        <v>14</v>
      </c>
      <c r="G499" s="4" t="s">
        <v>14</v>
      </c>
      <c r="H499" s="4" t="s">
        <v>14</v>
      </c>
      <c r="I499" s="5">
        <v>10300</v>
      </c>
      <c r="J499" s="4" t="s">
        <v>14</v>
      </c>
      <c r="K499" s="4" t="s">
        <v>14</v>
      </c>
      <c r="L499" s="4" t="s">
        <v>14</v>
      </c>
      <c r="M499" s="4" t="s">
        <v>14</v>
      </c>
      <c r="N499" s="4" t="s">
        <v>14</v>
      </c>
      <c r="P499" t="str">
        <f t="shared" si="50"/>
        <v/>
      </c>
      <c r="Q499" t="str">
        <f t="shared" si="51"/>
        <v/>
      </c>
      <c r="R499">
        <f t="shared" si="52"/>
        <v>10300</v>
      </c>
      <c r="S499" t="str">
        <f t="shared" si="53"/>
        <v>2015K1</v>
      </c>
      <c r="T499" t="str">
        <f t="shared" si="54"/>
        <v/>
      </c>
      <c r="U499" t="str">
        <f t="shared" si="55"/>
        <v/>
      </c>
    </row>
    <row r="500" spans="3:21" x14ac:dyDescent="0.2">
      <c r="C500" s="3" t="s">
        <v>510</v>
      </c>
      <c r="D500" s="8">
        <v>8643</v>
      </c>
      <c r="E500" s="3" t="str">
        <f t="shared" si="56"/>
        <v>Ans By</v>
      </c>
      <c r="F500" s="4" t="s">
        <v>14</v>
      </c>
      <c r="G500" s="4" t="s">
        <v>14</v>
      </c>
      <c r="H500" s="4" t="s">
        <v>14</v>
      </c>
      <c r="I500" s="4" t="s">
        <v>14</v>
      </c>
      <c r="J500" s="4" t="s">
        <v>14</v>
      </c>
      <c r="K500" s="4" t="s">
        <v>14</v>
      </c>
      <c r="L500" s="4" t="s">
        <v>14</v>
      </c>
      <c r="M500" s="5">
        <v>6476</v>
      </c>
      <c r="N500" s="4" t="s">
        <v>14</v>
      </c>
      <c r="P500" t="str">
        <f t="shared" si="50"/>
        <v/>
      </c>
      <c r="Q500" t="str">
        <f t="shared" si="51"/>
        <v/>
      </c>
      <c r="R500" t="str">
        <f t="shared" si="52"/>
        <v/>
      </c>
      <c r="S500" t="str">
        <f t="shared" si="53"/>
        <v/>
      </c>
      <c r="T500">
        <f t="shared" si="54"/>
        <v>6476</v>
      </c>
      <c r="U500" t="str">
        <f t="shared" si="55"/>
        <v>2019K2</v>
      </c>
    </row>
    <row r="501" spans="3:21" x14ac:dyDescent="0.2">
      <c r="C501" s="3" t="s">
        <v>511</v>
      </c>
      <c r="D501" s="8">
        <v>8653</v>
      </c>
      <c r="E501" s="3" t="str">
        <f t="shared" si="56"/>
        <v>Them</v>
      </c>
      <c r="F501" s="4" t="s">
        <v>14</v>
      </c>
      <c r="G501" s="5">
        <v>11830</v>
      </c>
      <c r="H501" s="5">
        <v>9078</v>
      </c>
      <c r="I501" s="5">
        <v>9865</v>
      </c>
      <c r="J501" s="5">
        <v>10300</v>
      </c>
      <c r="K501" s="5">
        <v>8829</v>
      </c>
      <c r="L501" s="5">
        <v>8557</v>
      </c>
      <c r="M501" s="5">
        <v>10972</v>
      </c>
      <c r="N501" s="5">
        <v>11839</v>
      </c>
      <c r="P501">
        <f t="shared" si="50"/>
        <v>11830</v>
      </c>
      <c r="Q501" t="str">
        <f t="shared" si="51"/>
        <v>2011K3</v>
      </c>
      <c r="R501">
        <f t="shared" si="52"/>
        <v>10300</v>
      </c>
      <c r="S501" t="str">
        <f t="shared" si="53"/>
        <v>2015K2</v>
      </c>
      <c r="T501">
        <f t="shared" si="54"/>
        <v>10972</v>
      </c>
      <c r="U501" t="str">
        <f t="shared" si="55"/>
        <v>2019K2</v>
      </c>
    </row>
    <row r="502" spans="3:21" x14ac:dyDescent="0.2">
      <c r="C502" s="3" t="s">
        <v>512</v>
      </c>
      <c r="D502" s="8">
        <v>8654</v>
      </c>
      <c r="E502" s="3" t="str">
        <f t="shared" si="56"/>
        <v>Bryrup</v>
      </c>
      <c r="F502" s="4" t="s">
        <v>14</v>
      </c>
      <c r="G502" s="4" t="s">
        <v>14</v>
      </c>
      <c r="H502" s="5">
        <v>8638</v>
      </c>
      <c r="I502" s="5">
        <v>8799</v>
      </c>
      <c r="J502" s="5">
        <v>6886</v>
      </c>
      <c r="K502" s="4" t="s">
        <v>14</v>
      </c>
      <c r="L502" s="5">
        <v>9503</v>
      </c>
      <c r="M502" s="5">
        <v>8461</v>
      </c>
      <c r="N502" s="5">
        <v>11498</v>
      </c>
      <c r="P502">
        <f t="shared" si="50"/>
        <v>8638</v>
      </c>
      <c r="Q502" t="str">
        <f t="shared" si="51"/>
        <v>2011K4</v>
      </c>
      <c r="R502">
        <f t="shared" si="52"/>
        <v>6886</v>
      </c>
      <c r="S502" t="str">
        <f t="shared" si="53"/>
        <v>2015K2</v>
      </c>
      <c r="T502">
        <f t="shared" si="54"/>
        <v>8461</v>
      </c>
      <c r="U502" t="str">
        <f t="shared" si="55"/>
        <v>2019K2</v>
      </c>
    </row>
    <row r="503" spans="3:21" x14ac:dyDescent="0.2">
      <c r="C503" s="3" t="s">
        <v>513</v>
      </c>
      <c r="D503" s="8">
        <v>8660</v>
      </c>
      <c r="E503" s="3" t="str">
        <f t="shared" si="56"/>
        <v>Skanderborg</v>
      </c>
      <c r="F503" s="5">
        <v>13482</v>
      </c>
      <c r="G503" s="5">
        <v>13987</v>
      </c>
      <c r="H503" s="5">
        <v>15115</v>
      </c>
      <c r="I503" s="5">
        <v>14346</v>
      </c>
      <c r="J503" s="5">
        <v>15126</v>
      </c>
      <c r="K503" s="5">
        <v>15786</v>
      </c>
      <c r="L503" s="5">
        <v>16947</v>
      </c>
      <c r="M503" s="5">
        <v>18585</v>
      </c>
      <c r="N503" s="5">
        <v>18213</v>
      </c>
      <c r="P503">
        <f t="shared" si="50"/>
        <v>13987</v>
      </c>
      <c r="Q503" t="str">
        <f t="shared" si="51"/>
        <v>2011K3</v>
      </c>
      <c r="R503">
        <f t="shared" si="52"/>
        <v>15126</v>
      </c>
      <c r="S503" t="str">
        <f t="shared" si="53"/>
        <v>2015K2</v>
      </c>
      <c r="T503">
        <f t="shared" si="54"/>
        <v>18585</v>
      </c>
      <c r="U503" t="str">
        <f t="shared" si="55"/>
        <v>2019K2</v>
      </c>
    </row>
    <row r="504" spans="3:21" x14ac:dyDescent="0.2">
      <c r="C504" s="3" t="s">
        <v>514</v>
      </c>
      <c r="D504" s="8">
        <v>8670</v>
      </c>
      <c r="E504" s="3" t="str">
        <f t="shared" si="56"/>
        <v>Låsby</v>
      </c>
      <c r="F504" s="5">
        <v>8329</v>
      </c>
      <c r="G504" s="4" t="s">
        <v>14</v>
      </c>
      <c r="H504" s="5">
        <v>7655</v>
      </c>
      <c r="I504" s="4" t="s">
        <v>14</v>
      </c>
      <c r="J504" s="5">
        <v>12273</v>
      </c>
      <c r="K504" s="5">
        <v>12091</v>
      </c>
      <c r="L504" s="5">
        <v>9437</v>
      </c>
      <c r="M504" s="5">
        <v>8456</v>
      </c>
      <c r="N504" s="5">
        <v>14105</v>
      </c>
      <c r="P504">
        <f t="shared" si="50"/>
        <v>8329</v>
      </c>
      <c r="Q504" t="str">
        <f t="shared" si="51"/>
        <v>2011K2</v>
      </c>
      <c r="R504">
        <f t="shared" si="52"/>
        <v>12273</v>
      </c>
      <c r="S504" t="str">
        <f t="shared" si="53"/>
        <v>2015K2</v>
      </c>
      <c r="T504">
        <f t="shared" si="54"/>
        <v>8456</v>
      </c>
      <c r="U504" t="str">
        <f t="shared" si="55"/>
        <v>2019K2</v>
      </c>
    </row>
    <row r="505" spans="3:21" x14ac:dyDescent="0.2">
      <c r="C505" s="3" t="s">
        <v>515</v>
      </c>
      <c r="D505" s="8">
        <v>8680</v>
      </c>
      <c r="E505" s="3" t="str">
        <f t="shared" si="56"/>
        <v>Ry</v>
      </c>
      <c r="F505" s="5">
        <v>13975</v>
      </c>
      <c r="G505" s="5">
        <v>14362</v>
      </c>
      <c r="H505" s="5">
        <v>14871</v>
      </c>
      <c r="I505" s="5">
        <v>13876</v>
      </c>
      <c r="J505" s="5">
        <v>16763</v>
      </c>
      <c r="K505" s="5">
        <v>15807</v>
      </c>
      <c r="L505" s="5">
        <v>19015</v>
      </c>
      <c r="M505" s="5">
        <v>18686</v>
      </c>
      <c r="N505" s="5">
        <v>17696</v>
      </c>
      <c r="P505">
        <f t="shared" si="50"/>
        <v>14362</v>
      </c>
      <c r="Q505" t="str">
        <f t="shared" si="51"/>
        <v>2011K3</v>
      </c>
      <c r="R505">
        <f t="shared" si="52"/>
        <v>16763</v>
      </c>
      <c r="S505" t="str">
        <f t="shared" si="53"/>
        <v>2015K2</v>
      </c>
      <c r="T505">
        <f t="shared" si="54"/>
        <v>18686</v>
      </c>
      <c r="U505" t="str">
        <f t="shared" si="55"/>
        <v>2019K2</v>
      </c>
    </row>
    <row r="506" spans="3:21" x14ac:dyDescent="0.2">
      <c r="C506" s="3" t="s">
        <v>516</v>
      </c>
      <c r="D506" s="8">
        <v>8700</v>
      </c>
      <c r="E506" s="3" t="str">
        <f t="shared" si="56"/>
        <v>Horsens</v>
      </c>
      <c r="F506" s="5">
        <v>11170</v>
      </c>
      <c r="G506" s="5">
        <v>11370</v>
      </c>
      <c r="H506" s="5">
        <v>9877</v>
      </c>
      <c r="I506" s="5">
        <v>11001</v>
      </c>
      <c r="J506" s="5">
        <v>10982</v>
      </c>
      <c r="K506" s="5">
        <v>10849</v>
      </c>
      <c r="L506" s="5">
        <v>11723</v>
      </c>
      <c r="M506" s="5">
        <v>12090</v>
      </c>
      <c r="N506" s="5">
        <v>11836</v>
      </c>
      <c r="P506">
        <f t="shared" si="50"/>
        <v>11370</v>
      </c>
      <c r="Q506" t="str">
        <f t="shared" si="51"/>
        <v>2011K3</v>
      </c>
      <c r="R506">
        <f t="shared" si="52"/>
        <v>10982</v>
      </c>
      <c r="S506" t="str">
        <f t="shared" si="53"/>
        <v>2015K2</v>
      </c>
      <c r="T506">
        <f t="shared" si="54"/>
        <v>12090</v>
      </c>
      <c r="U506" t="str">
        <f t="shared" si="55"/>
        <v>2019K2</v>
      </c>
    </row>
    <row r="507" spans="3:21" x14ac:dyDescent="0.2">
      <c r="C507" s="3" t="s">
        <v>517</v>
      </c>
      <c r="D507" s="8">
        <v>8721</v>
      </c>
      <c r="E507" s="3" t="str">
        <f t="shared" si="56"/>
        <v>Daugård</v>
      </c>
      <c r="F507" s="4" t="s">
        <v>14</v>
      </c>
      <c r="G507" s="4" t="s">
        <v>14</v>
      </c>
      <c r="H507" s="4" t="s">
        <v>14</v>
      </c>
      <c r="I507" s="4" t="s">
        <v>14</v>
      </c>
      <c r="J507" s="4" t="s">
        <v>14</v>
      </c>
      <c r="K507" s="4" t="s">
        <v>14</v>
      </c>
      <c r="L507" s="5">
        <v>9430</v>
      </c>
      <c r="M507" s="5">
        <v>11313</v>
      </c>
      <c r="N507" s="5">
        <v>10136</v>
      </c>
      <c r="P507" t="str">
        <f t="shared" si="50"/>
        <v/>
      </c>
      <c r="Q507" t="str">
        <f t="shared" si="51"/>
        <v/>
      </c>
      <c r="R507" t="str">
        <f t="shared" si="52"/>
        <v/>
      </c>
      <c r="S507" t="str">
        <f t="shared" si="53"/>
        <v/>
      </c>
      <c r="T507">
        <f t="shared" si="54"/>
        <v>11313</v>
      </c>
      <c r="U507" t="str">
        <f t="shared" si="55"/>
        <v>2019K2</v>
      </c>
    </row>
    <row r="508" spans="3:21" x14ac:dyDescent="0.2">
      <c r="C508" s="3" t="s">
        <v>518</v>
      </c>
      <c r="D508" s="8">
        <v>8722</v>
      </c>
      <c r="E508" s="3" t="str">
        <f t="shared" si="56"/>
        <v>Hedensted</v>
      </c>
      <c r="F508" s="5">
        <v>12178</v>
      </c>
      <c r="G508" s="5">
        <v>11142</v>
      </c>
      <c r="H508" s="5">
        <v>10001</v>
      </c>
      <c r="I508" s="5">
        <v>8748</v>
      </c>
      <c r="J508" s="5">
        <v>9645</v>
      </c>
      <c r="K508" s="5">
        <v>11216</v>
      </c>
      <c r="L508" s="5">
        <v>11805</v>
      </c>
      <c r="M508" s="5">
        <v>12819</v>
      </c>
      <c r="N508" s="5">
        <v>11255</v>
      </c>
      <c r="P508">
        <f t="shared" si="50"/>
        <v>11142</v>
      </c>
      <c r="Q508" t="str">
        <f t="shared" si="51"/>
        <v>2011K3</v>
      </c>
      <c r="R508">
        <f t="shared" si="52"/>
        <v>9645</v>
      </c>
      <c r="S508" t="str">
        <f t="shared" si="53"/>
        <v>2015K2</v>
      </c>
      <c r="T508">
        <f t="shared" si="54"/>
        <v>12819</v>
      </c>
      <c r="U508" t="str">
        <f t="shared" si="55"/>
        <v>2019K2</v>
      </c>
    </row>
    <row r="509" spans="3:21" x14ac:dyDescent="0.2">
      <c r="C509" s="3" t="s">
        <v>519</v>
      </c>
      <c r="D509" s="8">
        <v>8723</v>
      </c>
      <c r="E509" s="3" t="str">
        <f t="shared" si="56"/>
        <v>Løsning</v>
      </c>
      <c r="F509" s="5">
        <v>9088</v>
      </c>
      <c r="G509" s="5">
        <v>9105</v>
      </c>
      <c r="H509" s="5">
        <v>6806</v>
      </c>
      <c r="I509" s="5">
        <v>8235</v>
      </c>
      <c r="J509" s="5">
        <v>9097</v>
      </c>
      <c r="K509" s="5">
        <v>8332</v>
      </c>
      <c r="L509" s="5">
        <v>9853</v>
      </c>
      <c r="M509" s="5">
        <v>7847</v>
      </c>
      <c r="N509" s="5">
        <v>9228</v>
      </c>
      <c r="P509">
        <f t="shared" si="50"/>
        <v>9105</v>
      </c>
      <c r="Q509" t="str">
        <f t="shared" si="51"/>
        <v>2011K3</v>
      </c>
      <c r="R509">
        <f t="shared" si="52"/>
        <v>9097</v>
      </c>
      <c r="S509" t="str">
        <f t="shared" si="53"/>
        <v>2015K2</v>
      </c>
      <c r="T509">
        <f t="shared" si="54"/>
        <v>7847</v>
      </c>
      <c r="U509" t="str">
        <f t="shared" si="55"/>
        <v>2019K2</v>
      </c>
    </row>
    <row r="510" spans="3:21" x14ac:dyDescent="0.2">
      <c r="C510" s="3" t="s">
        <v>520</v>
      </c>
      <c r="D510" s="8">
        <v>8732</v>
      </c>
      <c r="E510" s="3" t="str">
        <f t="shared" si="56"/>
        <v>Hovedgård</v>
      </c>
      <c r="F510" s="5">
        <v>9635</v>
      </c>
      <c r="G510" s="5">
        <v>10286</v>
      </c>
      <c r="H510" s="4" t="s">
        <v>14</v>
      </c>
      <c r="I510" s="5">
        <v>8032</v>
      </c>
      <c r="J510" s="5">
        <v>10366</v>
      </c>
      <c r="K510" s="5">
        <v>8746</v>
      </c>
      <c r="L510" s="5">
        <v>8556</v>
      </c>
      <c r="M510" s="5">
        <v>8211</v>
      </c>
      <c r="N510" s="5">
        <v>10083</v>
      </c>
      <c r="P510">
        <f t="shared" si="50"/>
        <v>10286</v>
      </c>
      <c r="Q510" t="str">
        <f t="shared" si="51"/>
        <v>2011K3</v>
      </c>
      <c r="R510">
        <f t="shared" si="52"/>
        <v>10366</v>
      </c>
      <c r="S510" t="str">
        <f t="shared" si="53"/>
        <v>2015K2</v>
      </c>
      <c r="T510">
        <f t="shared" si="54"/>
        <v>8211</v>
      </c>
      <c r="U510" t="str">
        <f t="shared" si="55"/>
        <v>2019K2</v>
      </c>
    </row>
    <row r="511" spans="3:21" x14ac:dyDescent="0.2">
      <c r="C511" s="3" t="s">
        <v>521</v>
      </c>
      <c r="D511" s="8">
        <v>8740</v>
      </c>
      <c r="E511" s="3" t="str">
        <f t="shared" si="56"/>
        <v>Brædstrup</v>
      </c>
      <c r="F511" s="5">
        <v>8851</v>
      </c>
      <c r="G511" s="5">
        <v>6681</v>
      </c>
      <c r="H511" s="5">
        <v>8562</v>
      </c>
      <c r="I511" s="5">
        <v>6492</v>
      </c>
      <c r="J511" s="5">
        <v>6383</v>
      </c>
      <c r="K511" s="5">
        <v>6915</v>
      </c>
      <c r="L511" s="5">
        <v>9925</v>
      </c>
      <c r="M511" s="5">
        <v>8362</v>
      </c>
      <c r="N511" s="5">
        <v>8847</v>
      </c>
      <c r="P511">
        <f t="shared" si="50"/>
        <v>6681</v>
      </c>
      <c r="Q511" t="str">
        <f t="shared" si="51"/>
        <v>2011K3</v>
      </c>
      <c r="R511">
        <f t="shared" si="52"/>
        <v>6383</v>
      </c>
      <c r="S511" t="str">
        <f t="shared" si="53"/>
        <v>2015K2</v>
      </c>
      <c r="T511">
        <f t="shared" si="54"/>
        <v>8362</v>
      </c>
      <c r="U511" t="str">
        <f t="shared" si="55"/>
        <v>2019K2</v>
      </c>
    </row>
    <row r="512" spans="3:21" x14ac:dyDescent="0.2">
      <c r="C512" s="3" t="s">
        <v>522</v>
      </c>
      <c r="D512" s="8">
        <v>8751</v>
      </c>
      <c r="E512" s="3" t="str">
        <f t="shared" si="56"/>
        <v>Gedved</v>
      </c>
      <c r="F512" s="5">
        <v>9639</v>
      </c>
      <c r="G512" s="4" t="s">
        <v>14</v>
      </c>
      <c r="H512" s="4" t="s">
        <v>14</v>
      </c>
      <c r="I512" s="5">
        <v>10692</v>
      </c>
      <c r="J512" s="4" t="s">
        <v>14</v>
      </c>
      <c r="K512" s="4" t="s">
        <v>14</v>
      </c>
      <c r="L512" s="5">
        <v>12236</v>
      </c>
      <c r="M512" s="5">
        <v>12827</v>
      </c>
      <c r="N512" s="5">
        <v>11185</v>
      </c>
      <c r="P512">
        <f t="shared" si="50"/>
        <v>9639</v>
      </c>
      <c r="Q512" t="str">
        <f t="shared" si="51"/>
        <v>2011K2</v>
      </c>
      <c r="R512">
        <f t="shared" si="52"/>
        <v>10692</v>
      </c>
      <c r="S512" t="str">
        <f t="shared" si="53"/>
        <v>2015K1</v>
      </c>
      <c r="T512">
        <f t="shared" si="54"/>
        <v>12827</v>
      </c>
      <c r="U512" t="str">
        <f t="shared" si="55"/>
        <v>2019K2</v>
      </c>
    </row>
    <row r="513" spans="3:21" x14ac:dyDescent="0.2">
      <c r="C513" s="3" t="s">
        <v>523</v>
      </c>
      <c r="D513" s="8">
        <v>8752</v>
      </c>
      <c r="E513" s="3" t="str">
        <f t="shared" si="56"/>
        <v>Østbirk</v>
      </c>
      <c r="F513" s="4" t="s">
        <v>14</v>
      </c>
      <c r="G513" s="5">
        <v>9805</v>
      </c>
      <c r="H513" s="4" t="s">
        <v>14</v>
      </c>
      <c r="I513" s="4" t="s">
        <v>14</v>
      </c>
      <c r="J513" s="5">
        <v>9697</v>
      </c>
      <c r="K513" s="4" t="s">
        <v>14</v>
      </c>
      <c r="L513" s="4" t="s">
        <v>14</v>
      </c>
      <c r="M513" s="5">
        <v>11041</v>
      </c>
      <c r="N513" s="4" t="s">
        <v>14</v>
      </c>
      <c r="P513">
        <f t="shared" si="50"/>
        <v>9805</v>
      </c>
      <c r="Q513" t="str">
        <f t="shared" si="51"/>
        <v>2011K3</v>
      </c>
      <c r="R513">
        <f t="shared" si="52"/>
        <v>9697</v>
      </c>
      <c r="S513" t="str">
        <f t="shared" si="53"/>
        <v>2015K2</v>
      </c>
      <c r="T513">
        <f t="shared" si="54"/>
        <v>11041</v>
      </c>
      <c r="U513" t="str">
        <f t="shared" si="55"/>
        <v>2019K2</v>
      </c>
    </row>
    <row r="514" spans="3:21" x14ac:dyDescent="0.2">
      <c r="C514" s="3" t="s">
        <v>524</v>
      </c>
      <c r="D514" s="8">
        <v>8762</v>
      </c>
      <c r="E514" s="3" t="str">
        <f t="shared" si="56"/>
        <v>Flemming</v>
      </c>
      <c r="F514" s="4" t="s">
        <v>14</v>
      </c>
      <c r="G514" s="4" t="s">
        <v>14</v>
      </c>
      <c r="H514" s="4" t="s">
        <v>14</v>
      </c>
      <c r="I514" s="4" t="s">
        <v>14</v>
      </c>
      <c r="J514" s="4" t="s">
        <v>14</v>
      </c>
      <c r="K514" s="4" t="s">
        <v>14</v>
      </c>
      <c r="L514" s="4" t="s">
        <v>14</v>
      </c>
      <c r="M514" s="4" t="s">
        <v>14</v>
      </c>
      <c r="N514" s="4" t="s">
        <v>14</v>
      </c>
      <c r="P514" t="str">
        <f t="shared" si="50"/>
        <v/>
      </c>
      <c r="Q514" t="str">
        <f t="shared" si="51"/>
        <v/>
      </c>
      <c r="R514" t="str">
        <f t="shared" si="52"/>
        <v/>
      </c>
      <c r="S514" t="str">
        <f t="shared" si="53"/>
        <v/>
      </c>
      <c r="T514" t="str">
        <f t="shared" si="54"/>
        <v/>
      </c>
      <c r="U514" t="str">
        <f t="shared" si="55"/>
        <v/>
      </c>
    </row>
    <row r="515" spans="3:21" x14ac:dyDescent="0.2">
      <c r="C515" s="3" t="s">
        <v>525</v>
      </c>
      <c r="D515" s="8">
        <v>8763</v>
      </c>
      <c r="E515" s="3" t="str">
        <f t="shared" si="56"/>
        <v>Rask Mølle</v>
      </c>
      <c r="F515" s="4" t="s">
        <v>14</v>
      </c>
      <c r="G515" s="4" t="s">
        <v>14</v>
      </c>
      <c r="H515" s="4" t="s">
        <v>14</v>
      </c>
      <c r="I515" s="4" t="s">
        <v>14</v>
      </c>
      <c r="J515" s="4" t="s">
        <v>14</v>
      </c>
      <c r="K515" s="5">
        <v>6727</v>
      </c>
      <c r="L515" s="4" t="s">
        <v>14</v>
      </c>
      <c r="M515" s="5">
        <v>8974</v>
      </c>
      <c r="N515" s="4" t="s">
        <v>14</v>
      </c>
      <c r="P515" t="str">
        <f t="shared" si="50"/>
        <v/>
      </c>
      <c r="Q515" t="str">
        <f t="shared" si="51"/>
        <v/>
      </c>
      <c r="R515">
        <f t="shared" si="52"/>
        <v>6727</v>
      </c>
      <c r="S515" t="str">
        <f t="shared" si="53"/>
        <v>2015K3</v>
      </c>
      <c r="T515">
        <f t="shared" si="54"/>
        <v>8974</v>
      </c>
      <c r="U515" t="str">
        <f t="shared" si="55"/>
        <v>2019K2</v>
      </c>
    </row>
    <row r="516" spans="3:21" x14ac:dyDescent="0.2">
      <c r="C516" s="3" t="s">
        <v>526</v>
      </c>
      <c r="D516" s="8">
        <v>8765</v>
      </c>
      <c r="E516" s="3" t="str">
        <f t="shared" si="56"/>
        <v>Klovborg</v>
      </c>
      <c r="F516" s="4" t="s">
        <v>14</v>
      </c>
      <c r="G516" s="4" t="s">
        <v>14</v>
      </c>
      <c r="H516" s="4" t="s">
        <v>14</v>
      </c>
      <c r="I516" s="4" t="s">
        <v>14</v>
      </c>
      <c r="J516" s="4" t="s">
        <v>14</v>
      </c>
      <c r="K516" s="4" t="s">
        <v>14</v>
      </c>
      <c r="L516" s="4" t="s">
        <v>14</v>
      </c>
      <c r="M516" s="4" t="s">
        <v>14</v>
      </c>
      <c r="N516" s="4" t="s">
        <v>14</v>
      </c>
      <c r="P516" t="str">
        <f t="shared" si="50"/>
        <v/>
      </c>
      <c r="Q516" t="str">
        <f t="shared" si="51"/>
        <v/>
      </c>
      <c r="R516" t="str">
        <f t="shared" si="52"/>
        <v/>
      </c>
      <c r="S516" t="str">
        <f t="shared" si="53"/>
        <v/>
      </c>
      <c r="T516" t="str">
        <f t="shared" si="54"/>
        <v/>
      </c>
      <c r="U516" t="str">
        <f t="shared" si="55"/>
        <v/>
      </c>
    </row>
    <row r="517" spans="3:21" x14ac:dyDescent="0.2">
      <c r="C517" s="3" t="s">
        <v>527</v>
      </c>
      <c r="D517" s="8">
        <v>8766</v>
      </c>
      <c r="E517" s="3" t="str">
        <f t="shared" si="56"/>
        <v>Nørre Snede</v>
      </c>
      <c r="F517" s="4" t="s">
        <v>14</v>
      </c>
      <c r="G517" s="4" t="s">
        <v>14</v>
      </c>
      <c r="H517" s="4" t="s">
        <v>14</v>
      </c>
      <c r="I517" s="4" t="s">
        <v>14</v>
      </c>
      <c r="J517" s="4" t="s">
        <v>14</v>
      </c>
      <c r="K517" s="4" t="s">
        <v>14</v>
      </c>
      <c r="L517" s="5">
        <v>5999</v>
      </c>
      <c r="M517" s="5">
        <v>6013</v>
      </c>
      <c r="N517" s="5">
        <v>6614</v>
      </c>
      <c r="P517" t="str">
        <f t="shared" ref="P517:P580" si="57">IF(IF(G517="..",IF(F517="..",IF(H517="..","",H517),F517),G517)=0,"",IF(G517="..",IF(F517="..",IF(H517="..","",H517),F517),G517))</f>
        <v/>
      </c>
      <c r="Q517" t="str">
        <f t="shared" ref="Q517:Q580" si="58">IF(G517="..",IF(F517="..",IF(H517="..","",$H$3),$F$3),$G$3)</f>
        <v/>
      </c>
      <c r="R517" t="str">
        <f t="shared" ref="R517:R580" si="59">IF(IF(J517="..",IF(I517="..",IF(K517="..","",K517),I517),J517)=0,"",IF(J517="..",IF(I517="..",IF(K517="..","",K517),I517),J517))</f>
        <v/>
      </c>
      <c r="S517" t="str">
        <f t="shared" ref="S517:S580" si="60">IF(J517="..",IF(I517="..",IF(K517="..","",$K$3),$I$3),$J$3)</f>
        <v/>
      </c>
      <c r="T517">
        <f t="shared" ref="T517:T580" si="61">IF(IF(M517="..",IF(L517="..",IF(N517="..","",N517),L517),M517)=0,"",IF(M517="..",IF(L517="..",IF(N517="..","",N517),L517),M517))</f>
        <v>6013</v>
      </c>
      <c r="U517" t="str">
        <f t="shared" ref="U517:U580" si="62">IF(M517="..",IF(L517="..",IF(N517="..","",$N$3),$L$3),$M$3)</f>
        <v>2019K2</v>
      </c>
    </row>
    <row r="518" spans="3:21" x14ac:dyDescent="0.2">
      <c r="C518" s="3" t="s">
        <v>528</v>
      </c>
      <c r="D518" s="8">
        <v>8781</v>
      </c>
      <c r="E518" s="3" t="str">
        <f t="shared" si="56"/>
        <v>Stenderup</v>
      </c>
      <c r="F518" s="4" t="s">
        <v>14</v>
      </c>
      <c r="G518" s="4" t="s">
        <v>14</v>
      </c>
      <c r="H518" s="4" t="s">
        <v>14</v>
      </c>
      <c r="I518" s="4" t="s">
        <v>14</v>
      </c>
      <c r="J518" s="4" t="s">
        <v>14</v>
      </c>
      <c r="K518" s="4" t="s">
        <v>14</v>
      </c>
      <c r="L518" s="4" t="s">
        <v>14</v>
      </c>
      <c r="M518" s="5">
        <v>7344</v>
      </c>
      <c r="N518" s="4" t="s">
        <v>14</v>
      </c>
      <c r="P518" t="str">
        <f t="shared" si="57"/>
        <v/>
      </c>
      <c r="Q518" t="str">
        <f t="shared" si="58"/>
        <v/>
      </c>
      <c r="R518" t="str">
        <f t="shared" si="59"/>
        <v/>
      </c>
      <c r="S518" t="str">
        <f t="shared" si="60"/>
        <v/>
      </c>
      <c r="T518">
        <f t="shared" si="61"/>
        <v>7344</v>
      </c>
      <c r="U518" t="str">
        <f t="shared" si="62"/>
        <v>2019K2</v>
      </c>
    </row>
    <row r="519" spans="3:21" x14ac:dyDescent="0.2">
      <c r="C519" s="3" t="s">
        <v>529</v>
      </c>
      <c r="D519" s="8">
        <v>8783</v>
      </c>
      <c r="E519" s="3" t="str">
        <f t="shared" si="56"/>
        <v>Hornsyld</v>
      </c>
      <c r="F519" s="4" t="s">
        <v>14</v>
      </c>
      <c r="G519" s="5">
        <v>8052</v>
      </c>
      <c r="H519" s="4" t="s">
        <v>14</v>
      </c>
      <c r="I519" s="5">
        <v>6459</v>
      </c>
      <c r="J519" s="5">
        <v>8791</v>
      </c>
      <c r="K519" s="5">
        <v>7885</v>
      </c>
      <c r="L519" s="5">
        <v>7430</v>
      </c>
      <c r="M519" s="5">
        <v>8913</v>
      </c>
      <c r="N519" s="4" t="s">
        <v>14</v>
      </c>
      <c r="P519">
        <f t="shared" si="57"/>
        <v>8052</v>
      </c>
      <c r="Q519" t="str">
        <f t="shared" si="58"/>
        <v>2011K3</v>
      </c>
      <c r="R519">
        <f t="shared" si="59"/>
        <v>8791</v>
      </c>
      <c r="S519" t="str">
        <f t="shared" si="60"/>
        <v>2015K2</v>
      </c>
      <c r="T519">
        <f t="shared" si="61"/>
        <v>8913</v>
      </c>
      <c r="U519" t="str">
        <f t="shared" si="62"/>
        <v>2019K2</v>
      </c>
    </row>
    <row r="520" spans="3:21" x14ac:dyDescent="0.2">
      <c r="C520" s="3" t="s">
        <v>530</v>
      </c>
      <c r="D520" s="8">
        <v>8789</v>
      </c>
      <c r="E520" s="3" t="str">
        <f t="shared" ref="E520:E583" si="63">MID(C520,6,1000)</f>
        <v>Endelave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4" t="s">
        <v>14</v>
      </c>
      <c r="N520" s="4" t="s">
        <v>14</v>
      </c>
      <c r="P520" t="str">
        <f t="shared" si="57"/>
        <v/>
      </c>
      <c r="Q520" t="str">
        <f t="shared" si="58"/>
        <v>2011K3</v>
      </c>
      <c r="R520" t="str">
        <f t="shared" si="59"/>
        <v/>
      </c>
      <c r="S520" t="str">
        <f t="shared" si="60"/>
        <v>2015K2</v>
      </c>
      <c r="T520" t="str">
        <f t="shared" si="61"/>
        <v/>
      </c>
      <c r="U520" t="str">
        <f t="shared" si="62"/>
        <v>2019K1</v>
      </c>
    </row>
    <row r="521" spans="3:21" x14ac:dyDescent="0.2">
      <c r="C521" s="3" t="s">
        <v>531</v>
      </c>
      <c r="D521" s="8">
        <v>8799</v>
      </c>
      <c r="E521" s="3" t="str">
        <f t="shared" si="63"/>
        <v>Tunø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P521" t="str">
        <f t="shared" si="57"/>
        <v/>
      </c>
      <c r="Q521" t="str">
        <f t="shared" si="58"/>
        <v>2011K3</v>
      </c>
      <c r="R521" t="str">
        <f t="shared" si="59"/>
        <v/>
      </c>
      <c r="S521" t="str">
        <f t="shared" si="60"/>
        <v>2015K2</v>
      </c>
      <c r="T521" t="str">
        <f t="shared" si="61"/>
        <v/>
      </c>
      <c r="U521" t="str">
        <f t="shared" si="62"/>
        <v>2019K2</v>
      </c>
    </row>
    <row r="522" spans="3:21" x14ac:dyDescent="0.2">
      <c r="C522" s="3" t="s">
        <v>532</v>
      </c>
      <c r="D522" s="8">
        <v>8800</v>
      </c>
      <c r="E522" s="3" t="str">
        <f t="shared" si="63"/>
        <v>Viborg</v>
      </c>
      <c r="F522" s="5">
        <v>10956</v>
      </c>
      <c r="G522" s="5">
        <v>10088</v>
      </c>
      <c r="H522" s="5">
        <v>10131</v>
      </c>
      <c r="I522" s="5">
        <v>10957</v>
      </c>
      <c r="J522" s="5">
        <v>10985</v>
      </c>
      <c r="K522" s="5">
        <v>11898</v>
      </c>
      <c r="L522" s="5">
        <v>12181</v>
      </c>
      <c r="M522" s="5">
        <v>12628</v>
      </c>
      <c r="N522" s="5">
        <v>12009</v>
      </c>
      <c r="P522">
        <f t="shared" si="57"/>
        <v>10088</v>
      </c>
      <c r="Q522" t="str">
        <f t="shared" si="58"/>
        <v>2011K3</v>
      </c>
      <c r="R522">
        <f t="shared" si="59"/>
        <v>10985</v>
      </c>
      <c r="S522" t="str">
        <f t="shared" si="60"/>
        <v>2015K2</v>
      </c>
      <c r="T522">
        <f t="shared" si="61"/>
        <v>12628</v>
      </c>
      <c r="U522" t="str">
        <f t="shared" si="62"/>
        <v>2019K2</v>
      </c>
    </row>
    <row r="523" spans="3:21" x14ac:dyDescent="0.2">
      <c r="C523" s="3" t="s">
        <v>533</v>
      </c>
      <c r="D523" s="8">
        <v>8830</v>
      </c>
      <c r="E523" s="3" t="str">
        <f t="shared" si="63"/>
        <v>Tjele</v>
      </c>
      <c r="F523" s="5">
        <v>7537</v>
      </c>
      <c r="G523" s="5">
        <v>7843</v>
      </c>
      <c r="H523" s="5">
        <v>5631</v>
      </c>
      <c r="I523" s="5">
        <v>5471</v>
      </c>
      <c r="J523" s="5">
        <v>6775</v>
      </c>
      <c r="K523" s="5">
        <v>6091</v>
      </c>
      <c r="L523" s="5">
        <v>7468</v>
      </c>
      <c r="M523" s="5">
        <v>7426</v>
      </c>
      <c r="N523" s="5">
        <v>7166</v>
      </c>
      <c r="P523">
        <f t="shared" si="57"/>
        <v>7843</v>
      </c>
      <c r="Q523" t="str">
        <f t="shared" si="58"/>
        <v>2011K3</v>
      </c>
      <c r="R523">
        <f t="shared" si="59"/>
        <v>6775</v>
      </c>
      <c r="S523" t="str">
        <f t="shared" si="60"/>
        <v>2015K2</v>
      </c>
      <c r="T523">
        <f t="shared" si="61"/>
        <v>7426</v>
      </c>
      <c r="U523" t="str">
        <f t="shared" si="62"/>
        <v>2019K2</v>
      </c>
    </row>
    <row r="524" spans="3:21" x14ac:dyDescent="0.2">
      <c r="C524" s="3" t="s">
        <v>534</v>
      </c>
      <c r="D524" s="8">
        <v>8831</v>
      </c>
      <c r="E524" s="3" t="str">
        <f t="shared" si="63"/>
        <v>Løgstrup</v>
      </c>
      <c r="F524" s="4" t="s">
        <v>14</v>
      </c>
      <c r="G524" s="4" t="s">
        <v>14</v>
      </c>
      <c r="H524" s="4" t="s">
        <v>14</v>
      </c>
      <c r="I524" s="5">
        <v>7462</v>
      </c>
      <c r="J524" s="4" t="s">
        <v>14</v>
      </c>
      <c r="K524" s="5">
        <v>7398</v>
      </c>
      <c r="L524" s="5">
        <v>7212</v>
      </c>
      <c r="M524" s="5">
        <v>9501</v>
      </c>
      <c r="N524" s="5">
        <v>11088</v>
      </c>
      <c r="P524" t="str">
        <f t="shared" si="57"/>
        <v/>
      </c>
      <c r="Q524" t="str">
        <f t="shared" si="58"/>
        <v/>
      </c>
      <c r="R524">
        <f t="shared" si="59"/>
        <v>7462</v>
      </c>
      <c r="S524" t="str">
        <f t="shared" si="60"/>
        <v>2015K1</v>
      </c>
      <c r="T524">
        <f t="shared" si="61"/>
        <v>9501</v>
      </c>
      <c r="U524" t="str">
        <f t="shared" si="62"/>
        <v>2019K2</v>
      </c>
    </row>
    <row r="525" spans="3:21" x14ac:dyDescent="0.2">
      <c r="C525" s="3" t="s">
        <v>535</v>
      </c>
      <c r="D525" s="8">
        <v>8832</v>
      </c>
      <c r="E525" s="3" t="str">
        <f t="shared" si="63"/>
        <v>Skals</v>
      </c>
      <c r="F525" s="5">
        <v>5740</v>
      </c>
      <c r="G525" s="4" t="s">
        <v>14</v>
      </c>
      <c r="H525" s="5">
        <v>6720</v>
      </c>
      <c r="I525" s="5">
        <v>7616</v>
      </c>
      <c r="J525" s="5">
        <v>8163</v>
      </c>
      <c r="K525" s="4" t="s">
        <v>14</v>
      </c>
      <c r="L525" s="5">
        <v>7350</v>
      </c>
      <c r="M525" s="5">
        <v>6803</v>
      </c>
      <c r="N525" s="5">
        <v>5422</v>
      </c>
      <c r="P525">
        <f t="shared" si="57"/>
        <v>5740</v>
      </c>
      <c r="Q525" t="str">
        <f t="shared" si="58"/>
        <v>2011K2</v>
      </c>
      <c r="R525">
        <f t="shared" si="59"/>
        <v>8163</v>
      </c>
      <c r="S525" t="str">
        <f t="shared" si="60"/>
        <v>2015K2</v>
      </c>
      <c r="T525">
        <f t="shared" si="61"/>
        <v>6803</v>
      </c>
      <c r="U525" t="str">
        <f t="shared" si="62"/>
        <v>2019K2</v>
      </c>
    </row>
    <row r="526" spans="3:21" x14ac:dyDescent="0.2">
      <c r="C526" s="3" t="s">
        <v>536</v>
      </c>
      <c r="D526" s="8">
        <v>8840</v>
      </c>
      <c r="E526" s="3" t="str">
        <f t="shared" si="63"/>
        <v>Rødkærsbro</v>
      </c>
      <c r="F526" s="4" t="s">
        <v>14</v>
      </c>
      <c r="G526" s="4" t="s">
        <v>14</v>
      </c>
      <c r="H526" s="4" t="s">
        <v>14</v>
      </c>
      <c r="I526" s="5">
        <v>6307</v>
      </c>
      <c r="J526" s="4" t="s">
        <v>14</v>
      </c>
      <c r="K526" s="5">
        <v>6060</v>
      </c>
      <c r="L526" s="4" t="s">
        <v>14</v>
      </c>
      <c r="M526" s="4" t="s">
        <v>14</v>
      </c>
      <c r="N526" s="4" t="s">
        <v>14</v>
      </c>
      <c r="P526" t="str">
        <f t="shared" si="57"/>
        <v/>
      </c>
      <c r="Q526" t="str">
        <f t="shared" si="58"/>
        <v/>
      </c>
      <c r="R526">
        <f t="shared" si="59"/>
        <v>6307</v>
      </c>
      <c r="S526" t="str">
        <f t="shared" si="60"/>
        <v>2015K1</v>
      </c>
      <c r="T526" t="str">
        <f t="shared" si="61"/>
        <v/>
      </c>
      <c r="U526" t="str">
        <f t="shared" si="62"/>
        <v/>
      </c>
    </row>
    <row r="527" spans="3:21" x14ac:dyDescent="0.2">
      <c r="C527" s="3" t="s">
        <v>537</v>
      </c>
      <c r="D527" s="8">
        <v>8850</v>
      </c>
      <c r="E527" s="3" t="str">
        <f t="shared" si="63"/>
        <v>Bjerringbro</v>
      </c>
      <c r="F527" s="5">
        <v>8752</v>
      </c>
      <c r="G527" s="5">
        <v>7345</v>
      </c>
      <c r="H527" s="5">
        <v>8714</v>
      </c>
      <c r="I527" s="5">
        <v>7329</v>
      </c>
      <c r="J527" s="5">
        <v>7317</v>
      </c>
      <c r="K527" s="5">
        <v>7542</v>
      </c>
      <c r="L527" s="5">
        <v>7522</v>
      </c>
      <c r="M527" s="5">
        <v>7808</v>
      </c>
      <c r="N527" s="5">
        <v>7394</v>
      </c>
      <c r="P527">
        <f t="shared" si="57"/>
        <v>7345</v>
      </c>
      <c r="Q527" t="str">
        <f t="shared" si="58"/>
        <v>2011K3</v>
      </c>
      <c r="R527">
        <f t="shared" si="59"/>
        <v>7317</v>
      </c>
      <c r="S527" t="str">
        <f t="shared" si="60"/>
        <v>2015K2</v>
      </c>
      <c r="T527">
        <f t="shared" si="61"/>
        <v>7808</v>
      </c>
      <c r="U527" t="str">
        <f t="shared" si="62"/>
        <v>2019K2</v>
      </c>
    </row>
    <row r="528" spans="3:21" x14ac:dyDescent="0.2">
      <c r="C528" s="3" t="s">
        <v>538</v>
      </c>
      <c r="D528" s="8">
        <v>8860</v>
      </c>
      <c r="E528" s="3" t="str">
        <f t="shared" si="63"/>
        <v>Ulstrup</v>
      </c>
      <c r="F528" s="5">
        <v>7253</v>
      </c>
      <c r="G528" s="5">
        <v>7095</v>
      </c>
      <c r="H528" s="4" t="s">
        <v>14</v>
      </c>
      <c r="I528" s="5">
        <v>6382</v>
      </c>
      <c r="J528" s="5">
        <v>6017</v>
      </c>
      <c r="K528" s="5">
        <v>7349</v>
      </c>
      <c r="L528" s="5">
        <v>7176</v>
      </c>
      <c r="M528" s="5">
        <v>8369</v>
      </c>
      <c r="N528" s="5">
        <v>5415</v>
      </c>
      <c r="P528">
        <f t="shared" si="57"/>
        <v>7095</v>
      </c>
      <c r="Q528" t="str">
        <f t="shared" si="58"/>
        <v>2011K3</v>
      </c>
      <c r="R528">
        <f t="shared" si="59"/>
        <v>6017</v>
      </c>
      <c r="S528" t="str">
        <f t="shared" si="60"/>
        <v>2015K2</v>
      </c>
      <c r="T528">
        <f t="shared" si="61"/>
        <v>8369</v>
      </c>
      <c r="U528" t="str">
        <f t="shared" si="62"/>
        <v>2019K2</v>
      </c>
    </row>
    <row r="529" spans="3:21" x14ac:dyDescent="0.2">
      <c r="C529" s="3" t="s">
        <v>539</v>
      </c>
      <c r="D529" s="8">
        <v>8870</v>
      </c>
      <c r="E529" s="3" t="str">
        <f t="shared" si="63"/>
        <v>Langå</v>
      </c>
      <c r="F529" s="5">
        <v>10557</v>
      </c>
      <c r="G529" s="5">
        <v>8998</v>
      </c>
      <c r="H529" s="5">
        <v>8367</v>
      </c>
      <c r="I529" s="5">
        <v>8382</v>
      </c>
      <c r="J529" s="5">
        <v>8092</v>
      </c>
      <c r="K529" s="5">
        <v>6907</v>
      </c>
      <c r="L529" s="5">
        <v>9092</v>
      </c>
      <c r="M529" s="5">
        <v>9041</v>
      </c>
      <c r="N529" s="5">
        <v>9719</v>
      </c>
      <c r="P529">
        <f t="shared" si="57"/>
        <v>8998</v>
      </c>
      <c r="Q529" t="str">
        <f t="shared" si="58"/>
        <v>2011K3</v>
      </c>
      <c r="R529">
        <f t="shared" si="59"/>
        <v>8092</v>
      </c>
      <c r="S529" t="str">
        <f t="shared" si="60"/>
        <v>2015K2</v>
      </c>
      <c r="T529">
        <f t="shared" si="61"/>
        <v>9041</v>
      </c>
      <c r="U529" t="str">
        <f t="shared" si="62"/>
        <v>2019K2</v>
      </c>
    </row>
    <row r="530" spans="3:21" x14ac:dyDescent="0.2">
      <c r="C530" s="3" t="s">
        <v>540</v>
      </c>
      <c r="D530" s="8">
        <v>8881</v>
      </c>
      <c r="E530" s="3" t="str">
        <f t="shared" si="63"/>
        <v>Thorsø</v>
      </c>
      <c r="F530" s="4" t="s">
        <v>14</v>
      </c>
      <c r="G530" s="4" t="s">
        <v>14</v>
      </c>
      <c r="H530" s="4" t="s">
        <v>14</v>
      </c>
      <c r="I530" s="5">
        <v>7571</v>
      </c>
      <c r="J530" s="5">
        <v>9649</v>
      </c>
      <c r="K530" s="4" t="s">
        <v>14</v>
      </c>
      <c r="L530" s="5">
        <v>9153</v>
      </c>
      <c r="M530" s="4" t="s">
        <v>14</v>
      </c>
      <c r="N530" s="4" t="s">
        <v>14</v>
      </c>
      <c r="P530" t="str">
        <f t="shared" si="57"/>
        <v/>
      </c>
      <c r="Q530" t="str">
        <f t="shared" si="58"/>
        <v/>
      </c>
      <c r="R530">
        <f t="shared" si="59"/>
        <v>9649</v>
      </c>
      <c r="S530" t="str">
        <f t="shared" si="60"/>
        <v>2015K2</v>
      </c>
      <c r="T530">
        <f t="shared" si="61"/>
        <v>9153</v>
      </c>
      <c r="U530" t="str">
        <f t="shared" si="62"/>
        <v>2019K1</v>
      </c>
    </row>
    <row r="531" spans="3:21" x14ac:dyDescent="0.2">
      <c r="C531" s="3" t="s">
        <v>541</v>
      </c>
      <c r="D531" s="8">
        <v>8882</v>
      </c>
      <c r="E531" s="3" t="str">
        <f t="shared" si="63"/>
        <v>Fårvang</v>
      </c>
      <c r="F531" s="4" t="s">
        <v>14</v>
      </c>
      <c r="G531" s="4" t="s">
        <v>14</v>
      </c>
      <c r="H531" s="4" t="s">
        <v>14</v>
      </c>
      <c r="I531" s="5">
        <v>6579</v>
      </c>
      <c r="J531" s="5">
        <v>7953</v>
      </c>
      <c r="K531" s="4" t="s">
        <v>14</v>
      </c>
      <c r="L531" s="5">
        <v>6377</v>
      </c>
      <c r="M531" s="4" t="s">
        <v>14</v>
      </c>
      <c r="N531" s="4" t="s">
        <v>14</v>
      </c>
      <c r="P531" t="str">
        <f t="shared" si="57"/>
        <v/>
      </c>
      <c r="Q531" t="str">
        <f t="shared" si="58"/>
        <v/>
      </c>
      <c r="R531">
        <f t="shared" si="59"/>
        <v>7953</v>
      </c>
      <c r="S531" t="str">
        <f t="shared" si="60"/>
        <v>2015K2</v>
      </c>
      <c r="T531">
        <f t="shared" si="61"/>
        <v>6377</v>
      </c>
      <c r="U531" t="str">
        <f t="shared" si="62"/>
        <v>2019K1</v>
      </c>
    </row>
    <row r="532" spans="3:21" x14ac:dyDescent="0.2">
      <c r="C532" s="3" t="s">
        <v>542</v>
      </c>
      <c r="D532" s="8">
        <v>8883</v>
      </c>
      <c r="E532" s="3" t="str">
        <f t="shared" si="63"/>
        <v>Gjern</v>
      </c>
      <c r="F532" s="4" t="s">
        <v>14</v>
      </c>
      <c r="G532" s="4" t="s">
        <v>14</v>
      </c>
      <c r="H532" s="4" t="s">
        <v>14</v>
      </c>
      <c r="I532" s="4" t="s">
        <v>14</v>
      </c>
      <c r="J532" s="5">
        <v>8637</v>
      </c>
      <c r="K532" s="5">
        <v>10065</v>
      </c>
      <c r="L532" s="4" t="s">
        <v>14</v>
      </c>
      <c r="M532" s="4" t="s">
        <v>14</v>
      </c>
      <c r="N532" s="4" t="s">
        <v>14</v>
      </c>
      <c r="P532" t="str">
        <f t="shared" si="57"/>
        <v/>
      </c>
      <c r="Q532" t="str">
        <f t="shared" si="58"/>
        <v/>
      </c>
      <c r="R532">
        <f t="shared" si="59"/>
        <v>8637</v>
      </c>
      <c r="S532" t="str">
        <f t="shared" si="60"/>
        <v>2015K2</v>
      </c>
      <c r="T532" t="str">
        <f t="shared" si="61"/>
        <v/>
      </c>
      <c r="U532" t="str">
        <f t="shared" si="62"/>
        <v/>
      </c>
    </row>
    <row r="533" spans="3:21" x14ac:dyDescent="0.2">
      <c r="C533" s="3" t="s">
        <v>543</v>
      </c>
      <c r="D533" s="8">
        <v>8900</v>
      </c>
      <c r="E533" s="3" t="str">
        <f t="shared" si="63"/>
        <v>Randers C</v>
      </c>
      <c r="F533" s="4" t="s">
        <v>14</v>
      </c>
      <c r="G533" s="4" t="s">
        <v>14</v>
      </c>
      <c r="H533" s="4" t="s">
        <v>14</v>
      </c>
      <c r="I533" s="5">
        <v>12745</v>
      </c>
      <c r="J533" s="5">
        <v>11084</v>
      </c>
      <c r="K533" s="4" t="s">
        <v>14</v>
      </c>
      <c r="L533" s="5">
        <v>11867</v>
      </c>
      <c r="M533" s="4" t="s">
        <v>14</v>
      </c>
      <c r="N533" s="4" t="s">
        <v>14</v>
      </c>
      <c r="P533" t="str">
        <f t="shared" si="57"/>
        <v/>
      </c>
      <c r="Q533" t="str">
        <f t="shared" si="58"/>
        <v/>
      </c>
      <c r="R533">
        <f t="shared" si="59"/>
        <v>11084</v>
      </c>
      <c r="S533" t="str">
        <f t="shared" si="60"/>
        <v>2015K2</v>
      </c>
      <c r="T533">
        <f t="shared" si="61"/>
        <v>11867</v>
      </c>
      <c r="U533" t="str">
        <f t="shared" si="62"/>
        <v>2019K1</v>
      </c>
    </row>
    <row r="534" spans="3:21" x14ac:dyDescent="0.2">
      <c r="C534" s="3" t="s">
        <v>544</v>
      </c>
      <c r="D534" s="8">
        <v>8920</v>
      </c>
      <c r="E534" s="3" t="str">
        <f t="shared" si="63"/>
        <v>Randers NV</v>
      </c>
      <c r="F534" s="5">
        <v>10575</v>
      </c>
      <c r="G534" s="5">
        <v>10374</v>
      </c>
      <c r="H534" s="5">
        <v>10329</v>
      </c>
      <c r="I534" s="5">
        <v>11270</v>
      </c>
      <c r="J534" s="5">
        <v>10887</v>
      </c>
      <c r="K534" s="5">
        <v>10139</v>
      </c>
      <c r="L534" s="5">
        <v>10805</v>
      </c>
      <c r="M534" s="5">
        <v>11763</v>
      </c>
      <c r="N534" s="5">
        <v>11316</v>
      </c>
      <c r="P534">
        <f t="shared" si="57"/>
        <v>10374</v>
      </c>
      <c r="Q534" t="str">
        <f t="shared" si="58"/>
        <v>2011K3</v>
      </c>
      <c r="R534">
        <f t="shared" si="59"/>
        <v>10887</v>
      </c>
      <c r="S534" t="str">
        <f t="shared" si="60"/>
        <v>2015K2</v>
      </c>
      <c r="T534">
        <f t="shared" si="61"/>
        <v>11763</v>
      </c>
      <c r="U534" t="str">
        <f t="shared" si="62"/>
        <v>2019K2</v>
      </c>
    </row>
    <row r="535" spans="3:21" x14ac:dyDescent="0.2">
      <c r="C535" s="3" t="s">
        <v>545</v>
      </c>
      <c r="D535" s="8">
        <v>8930</v>
      </c>
      <c r="E535" s="3" t="str">
        <f t="shared" si="63"/>
        <v>Randers NØ</v>
      </c>
      <c r="F535" s="5">
        <v>10741</v>
      </c>
      <c r="G535" s="5">
        <v>9243</v>
      </c>
      <c r="H535" s="5">
        <v>9185</v>
      </c>
      <c r="I535" s="5">
        <v>9429</v>
      </c>
      <c r="J535" s="5">
        <v>8649</v>
      </c>
      <c r="K535" s="5">
        <v>9389</v>
      </c>
      <c r="L535" s="5">
        <v>9212</v>
      </c>
      <c r="M535" s="5">
        <v>11668</v>
      </c>
      <c r="N535" s="5">
        <v>9661</v>
      </c>
      <c r="P535">
        <f t="shared" si="57"/>
        <v>9243</v>
      </c>
      <c r="Q535" t="str">
        <f t="shared" si="58"/>
        <v>2011K3</v>
      </c>
      <c r="R535">
        <f t="shared" si="59"/>
        <v>8649</v>
      </c>
      <c r="S535" t="str">
        <f t="shared" si="60"/>
        <v>2015K2</v>
      </c>
      <c r="T535">
        <f t="shared" si="61"/>
        <v>11668</v>
      </c>
      <c r="U535" t="str">
        <f t="shared" si="62"/>
        <v>2019K2</v>
      </c>
    </row>
    <row r="536" spans="3:21" x14ac:dyDescent="0.2">
      <c r="C536" s="3" t="s">
        <v>546</v>
      </c>
      <c r="D536" s="8">
        <v>8940</v>
      </c>
      <c r="E536" s="3" t="str">
        <f t="shared" si="63"/>
        <v>Randers SV</v>
      </c>
      <c r="F536" s="5">
        <v>10494</v>
      </c>
      <c r="G536" s="5">
        <v>11677</v>
      </c>
      <c r="H536" s="5">
        <v>9276</v>
      </c>
      <c r="I536" s="5">
        <v>9117</v>
      </c>
      <c r="J536" s="5">
        <v>8325</v>
      </c>
      <c r="K536" s="5">
        <v>10099</v>
      </c>
      <c r="L536" s="5">
        <v>10888</v>
      </c>
      <c r="M536" s="5">
        <v>10932</v>
      </c>
      <c r="N536" s="5">
        <v>10855</v>
      </c>
      <c r="P536">
        <f t="shared" si="57"/>
        <v>11677</v>
      </c>
      <c r="Q536" t="str">
        <f t="shared" si="58"/>
        <v>2011K3</v>
      </c>
      <c r="R536">
        <f t="shared" si="59"/>
        <v>8325</v>
      </c>
      <c r="S536" t="str">
        <f t="shared" si="60"/>
        <v>2015K2</v>
      </c>
      <c r="T536">
        <f t="shared" si="61"/>
        <v>10932</v>
      </c>
      <c r="U536" t="str">
        <f t="shared" si="62"/>
        <v>2019K2</v>
      </c>
    </row>
    <row r="537" spans="3:21" x14ac:dyDescent="0.2">
      <c r="C537" s="3" t="s">
        <v>547</v>
      </c>
      <c r="D537" s="8">
        <v>8950</v>
      </c>
      <c r="E537" s="3" t="str">
        <f t="shared" si="63"/>
        <v>Ørsted</v>
      </c>
      <c r="F537" s="4" t="s">
        <v>14</v>
      </c>
      <c r="G537" s="4" t="s">
        <v>14</v>
      </c>
      <c r="H537" s="5">
        <v>5917</v>
      </c>
      <c r="I537" s="4" t="s">
        <v>14</v>
      </c>
      <c r="J537" s="5">
        <v>4348</v>
      </c>
      <c r="K537" s="4" t="s">
        <v>14</v>
      </c>
      <c r="L537" s="4" t="s">
        <v>14</v>
      </c>
      <c r="M537" s="5">
        <v>5149</v>
      </c>
      <c r="N537" s="4" t="s">
        <v>14</v>
      </c>
      <c r="P537">
        <f t="shared" si="57"/>
        <v>5917</v>
      </c>
      <c r="Q537" t="str">
        <f t="shared" si="58"/>
        <v>2011K4</v>
      </c>
      <c r="R537">
        <f t="shared" si="59"/>
        <v>4348</v>
      </c>
      <c r="S537" t="str">
        <f t="shared" si="60"/>
        <v>2015K2</v>
      </c>
      <c r="T537">
        <f t="shared" si="61"/>
        <v>5149</v>
      </c>
      <c r="U537" t="str">
        <f t="shared" si="62"/>
        <v>2019K2</v>
      </c>
    </row>
    <row r="538" spans="3:21" x14ac:dyDescent="0.2">
      <c r="C538" s="3" t="s">
        <v>548</v>
      </c>
      <c r="D538" s="8">
        <v>8960</v>
      </c>
      <c r="E538" s="3" t="str">
        <f t="shared" si="63"/>
        <v>Randers SØ</v>
      </c>
      <c r="F538" s="5">
        <v>11063</v>
      </c>
      <c r="G538" s="5">
        <v>11254</v>
      </c>
      <c r="H538" s="5">
        <v>10705</v>
      </c>
      <c r="I538" s="5">
        <v>11041</v>
      </c>
      <c r="J538" s="5">
        <v>11124</v>
      </c>
      <c r="K538" s="5">
        <v>10052</v>
      </c>
      <c r="L538" s="5">
        <v>12042</v>
      </c>
      <c r="M538" s="5">
        <v>12066</v>
      </c>
      <c r="N538" s="5">
        <v>12609</v>
      </c>
      <c r="P538">
        <f t="shared" si="57"/>
        <v>11254</v>
      </c>
      <c r="Q538" t="str">
        <f t="shared" si="58"/>
        <v>2011K3</v>
      </c>
      <c r="R538">
        <f t="shared" si="59"/>
        <v>11124</v>
      </c>
      <c r="S538" t="str">
        <f t="shared" si="60"/>
        <v>2015K2</v>
      </c>
      <c r="T538">
        <f t="shared" si="61"/>
        <v>12066</v>
      </c>
      <c r="U538" t="str">
        <f t="shared" si="62"/>
        <v>2019K2</v>
      </c>
    </row>
    <row r="539" spans="3:21" x14ac:dyDescent="0.2">
      <c r="C539" s="3" t="s">
        <v>549</v>
      </c>
      <c r="D539" s="8">
        <v>8961</v>
      </c>
      <c r="E539" s="3" t="str">
        <f t="shared" si="63"/>
        <v>Allingåbro</v>
      </c>
      <c r="F539" s="5">
        <v>6973</v>
      </c>
      <c r="G539" s="4" t="s">
        <v>14</v>
      </c>
      <c r="H539" s="5">
        <v>6060</v>
      </c>
      <c r="I539" s="5">
        <v>5530</v>
      </c>
      <c r="J539" s="5">
        <v>5991</v>
      </c>
      <c r="K539" s="5">
        <v>6337</v>
      </c>
      <c r="L539" s="5">
        <v>5251</v>
      </c>
      <c r="M539" s="5">
        <v>5113</v>
      </c>
      <c r="N539" s="5">
        <v>6125</v>
      </c>
      <c r="P539">
        <f t="shared" si="57"/>
        <v>6973</v>
      </c>
      <c r="Q539" t="str">
        <f t="shared" si="58"/>
        <v>2011K2</v>
      </c>
      <c r="R539">
        <f t="shared" si="59"/>
        <v>5991</v>
      </c>
      <c r="S539" t="str">
        <f t="shared" si="60"/>
        <v>2015K2</v>
      </c>
      <c r="T539">
        <f t="shared" si="61"/>
        <v>5113</v>
      </c>
      <c r="U539" t="str">
        <f t="shared" si="62"/>
        <v>2019K2</v>
      </c>
    </row>
    <row r="540" spans="3:21" x14ac:dyDescent="0.2">
      <c r="C540" s="3" t="s">
        <v>550</v>
      </c>
      <c r="D540" s="8">
        <v>8963</v>
      </c>
      <c r="E540" s="3" t="str">
        <f t="shared" si="63"/>
        <v>Auning</v>
      </c>
      <c r="F540" s="4" t="s">
        <v>14</v>
      </c>
      <c r="G540" s="5">
        <v>7311</v>
      </c>
      <c r="H540" s="5">
        <v>8006</v>
      </c>
      <c r="I540" s="5">
        <v>6608</v>
      </c>
      <c r="J540" s="5">
        <v>7067</v>
      </c>
      <c r="K540" s="5">
        <v>8826</v>
      </c>
      <c r="L540" s="5">
        <v>7692</v>
      </c>
      <c r="M540" s="5">
        <v>10013</v>
      </c>
      <c r="N540" s="5">
        <v>9973</v>
      </c>
      <c r="P540">
        <f t="shared" si="57"/>
        <v>7311</v>
      </c>
      <c r="Q540" t="str">
        <f t="shared" si="58"/>
        <v>2011K3</v>
      </c>
      <c r="R540">
        <f t="shared" si="59"/>
        <v>7067</v>
      </c>
      <c r="S540" t="str">
        <f t="shared" si="60"/>
        <v>2015K2</v>
      </c>
      <c r="T540">
        <f t="shared" si="61"/>
        <v>10013</v>
      </c>
      <c r="U540" t="str">
        <f t="shared" si="62"/>
        <v>2019K2</v>
      </c>
    </row>
    <row r="541" spans="3:21" x14ac:dyDescent="0.2">
      <c r="C541" s="3" t="s">
        <v>551</v>
      </c>
      <c r="D541" s="8">
        <v>8970</v>
      </c>
      <c r="E541" s="3" t="str">
        <f t="shared" si="63"/>
        <v>Havndal</v>
      </c>
      <c r="F541" s="5">
        <v>5021</v>
      </c>
      <c r="G541" s="5">
        <v>6292</v>
      </c>
      <c r="H541" s="4" t="s">
        <v>14</v>
      </c>
      <c r="I541" s="5">
        <v>4036</v>
      </c>
      <c r="J541" s="5">
        <v>3207</v>
      </c>
      <c r="K541" s="4" t="s">
        <v>14</v>
      </c>
      <c r="L541" s="5">
        <v>4535</v>
      </c>
      <c r="M541" s="5">
        <v>3311</v>
      </c>
      <c r="N541" s="5">
        <v>4748</v>
      </c>
      <c r="P541">
        <f t="shared" si="57"/>
        <v>6292</v>
      </c>
      <c r="Q541" t="str">
        <f t="shared" si="58"/>
        <v>2011K3</v>
      </c>
      <c r="R541">
        <f t="shared" si="59"/>
        <v>3207</v>
      </c>
      <c r="S541" t="str">
        <f t="shared" si="60"/>
        <v>2015K2</v>
      </c>
      <c r="T541">
        <f t="shared" si="61"/>
        <v>3311</v>
      </c>
      <c r="U541" t="str">
        <f t="shared" si="62"/>
        <v>2019K2</v>
      </c>
    </row>
    <row r="542" spans="3:21" x14ac:dyDescent="0.2">
      <c r="C542" s="3" t="s">
        <v>552</v>
      </c>
      <c r="D542" s="8">
        <v>8981</v>
      </c>
      <c r="E542" s="3" t="str">
        <f t="shared" si="63"/>
        <v>Spentrup</v>
      </c>
      <c r="F542" s="5">
        <v>9735</v>
      </c>
      <c r="G542" s="5">
        <v>7336</v>
      </c>
      <c r="H542" s="5">
        <v>6905</v>
      </c>
      <c r="I542" s="5">
        <v>5818</v>
      </c>
      <c r="J542" s="5">
        <v>6561</v>
      </c>
      <c r="K542" s="4" t="s">
        <v>14</v>
      </c>
      <c r="L542" s="5">
        <v>8808</v>
      </c>
      <c r="M542" s="5">
        <v>6827</v>
      </c>
      <c r="N542" s="5">
        <v>8124</v>
      </c>
      <c r="P542">
        <f t="shared" si="57"/>
        <v>7336</v>
      </c>
      <c r="Q542" t="str">
        <f t="shared" si="58"/>
        <v>2011K3</v>
      </c>
      <c r="R542">
        <f t="shared" si="59"/>
        <v>6561</v>
      </c>
      <c r="S542" t="str">
        <f t="shared" si="60"/>
        <v>2015K2</v>
      </c>
      <c r="T542">
        <f t="shared" si="61"/>
        <v>6827</v>
      </c>
      <c r="U542" t="str">
        <f t="shared" si="62"/>
        <v>2019K2</v>
      </c>
    </row>
    <row r="543" spans="3:21" x14ac:dyDescent="0.2">
      <c r="C543" s="3" t="s">
        <v>553</v>
      </c>
      <c r="D543" s="8">
        <v>8983</v>
      </c>
      <c r="E543" s="3" t="str">
        <f t="shared" si="63"/>
        <v>Gjerlev J</v>
      </c>
      <c r="F543" s="5">
        <v>6356</v>
      </c>
      <c r="G543" s="5">
        <v>6424</v>
      </c>
      <c r="H543" s="5">
        <v>5334</v>
      </c>
      <c r="I543" s="4" t="s">
        <v>14</v>
      </c>
      <c r="J543" s="4" t="s">
        <v>14</v>
      </c>
      <c r="K543" s="5">
        <v>6726</v>
      </c>
      <c r="L543" s="4" t="s">
        <v>14</v>
      </c>
      <c r="M543" s="5">
        <v>5403</v>
      </c>
      <c r="N543" s="4" t="s">
        <v>14</v>
      </c>
      <c r="P543">
        <f t="shared" si="57"/>
        <v>6424</v>
      </c>
      <c r="Q543" t="str">
        <f t="shared" si="58"/>
        <v>2011K3</v>
      </c>
      <c r="R543">
        <f t="shared" si="59"/>
        <v>6726</v>
      </c>
      <c r="S543" t="str">
        <f t="shared" si="60"/>
        <v>2015K3</v>
      </c>
      <c r="T543">
        <f t="shared" si="61"/>
        <v>5403</v>
      </c>
      <c r="U543" t="str">
        <f t="shared" si="62"/>
        <v>2019K2</v>
      </c>
    </row>
    <row r="544" spans="3:21" x14ac:dyDescent="0.2">
      <c r="C544" s="3" t="s">
        <v>554</v>
      </c>
      <c r="D544" s="8">
        <v>8990</v>
      </c>
      <c r="E544" s="3" t="str">
        <f t="shared" si="63"/>
        <v>Fårup</v>
      </c>
      <c r="F544" s="5">
        <v>5733</v>
      </c>
      <c r="G544" s="5">
        <v>6799</v>
      </c>
      <c r="H544" s="5">
        <v>8809</v>
      </c>
      <c r="I544" s="4" t="s">
        <v>14</v>
      </c>
      <c r="J544" s="5">
        <v>7417</v>
      </c>
      <c r="K544" s="4" t="s">
        <v>14</v>
      </c>
      <c r="L544" s="4" t="s">
        <v>14</v>
      </c>
      <c r="M544" s="5">
        <v>7280</v>
      </c>
      <c r="N544" s="4" t="s">
        <v>14</v>
      </c>
      <c r="P544">
        <f t="shared" si="57"/>
        <v>6799</v>
      </c>
      <c r="Q544" t="str">
        <f t="shared" si="58"/>
        <v>2011K3</v>
      </c>
      <c r="R544">
        <f t="shared" si="59"/>
        <v>7417</v>
      </c>
      <c r="S544" t="str">
        <f t="shared" si="60"/>
        <v>2015K2</v>
      </c>
      <c r="T544">
        <f t="shared" si="61"/>
        <v>7280</v>
      </c>
      <c r="U544" t="str">
        <f t="shared" si="62"/>
        <v>2019K2</v>
      </c>
    </row>
    <row r="545" spans="3:21" x14ac:dyDescent="0.2">
      <c r="C545" s="3" t="s">
        <v>555</v>
      </c>
      <c r="D545" s="8">
        <v>9000</v>
      </c>
      <c r="E545" s="3" t="str">
        <f t="shared" si="63"/>
        <v>Aalborg</v>
      </c>
      <c r="F545" s="5">
        <v>16268</v>
      </c>
      <c r="G545" s="5">
        <v>15875</v>
      </c>
      <c r="H545" s="5">
        <v>16313</v>
      </c>
      <c r="I545" s="5">
        <v>17116</v>
      </c>
      <c r="J545" s="5">
        <v>17002</v>
      </c>
      <c r="K545" s="5">
        <v>17166</v>
      </c>
      <c r="L545" s="5">
        <v>20337</v>
      </c>
      <c r="M545" s="5">
        <v>21233</v>
      </c>
      <c r="N545" s="5">
        <v>19216</v>
      </c>
      <c r="P545">
        <f t="shared" si="57"/>
        <v>15875</v>
      </c>
      <c r="Q545" t="str">
        <f t="shared" si="58"/>
        <v>2011K3</v>
      </c>
      <c r="R545">
        <f t="shared" si="59"/>
        <v>17002</v>
      </c>
      <c r="S545" t="str">
        <f t="shared" si="60"/>
        <v>2015K2</v>
      </c>
      <c r="T545">
        <f t="shared" si="61"/>
        <v>21233</v>
      </c>
      <c r="U545" t="str">
        <f t="shared" si="62"/>
        <v>2019K2</v>
      </c>
    </row>
    <row r="546" spans="3:21" x14ac:dyDescent="0.2">
      <c r="C546" s="3" t="s">
        <v>556</v>
      </c>
      <c r="D546" s="8">
        <v>9200</v>
      </c>
      <c r="E546" s="3" t="str">
        <f t="shared" si="63"/>
        <v>Aalborg SV</v>
      </c>
      <c r="F546" s="5">
        <v>12894</v>
      </c>
      <c r="G546" s="5">
        <v>12905</v>
      </c>
      <c r="H546" s="5">
        <v>12680</v>
      </c>
      <c r="I546" s="5">
        <v>13253</v>
      </c>
      <c r="J546" s="5">
        <v>13487</v>
      </c>
      <c r="K546" s="5">
        <v>13578</v>
      </c>
      <c r="L546" s="5">
        <v>15689</v>
      </c>
      <c r="M546" s="5">
        <v>15456</v>
      </c>
      <c r="N546" s="5">
        <v>16430</v>
      </c>
      <c r="P546">
        <f t="shared" si="57"/>
        <v>12905</v>
      </c>
      <c r="Q546" t="str">
        <f t="shared" si="58"/>
        <v>2011K3</v>
      </c>
      <c r="R546">
        <f t="shared" si="59"/>
        <v>13487</v>
      </c>
      <c r="S546" t="str">
        <f t="shared" si="60"/>
        <v>2015K2</v>
      </c>
      <c r="T546">
        <f t="shared" si="61"/>
        <v>15456</v>
      </c>
      <c r="U546" t="str">
        <f t="shared" si="62"/>
        <v>2019K2</v>
      </c>
    </row>
    <row r="547" spans="3:21" x14ac:dyDescent="0.2">
      <c r="C547" s="3" t="s">
        <v>557</v>
      </c>
      <c r="D547" s="8">
        <v>9210</v>
      </c>
      <c r="E547" s="3" t="str">
        <f t="shared" si="63"/>
        <v>Aalborg SØ</v>
      </c>
      <c r="F547" s="5">
        <v>12639</v>
      </c>
      <c r="G547" s="5">
        <v>12323</v>
      </c>
      <c r="H547" s="5">
        <v>12647</v>
      </c>
      <c r="I547" s="5">
        <v>14435</v>
      </c>
      <c r="J547" s="5">
        <v>13856</v>
      </c>
      <c r="K547" s="5">
        <v>15156</v>
      </c>
      <c r="L547" s="5">
        <v>16157</v>
      </c>
      <c r="M547" s="5">
        <v>16594</v>
      </c>
      <c r="N547" s="5">
        <v>15864</v>
      </c>
      <c r="P547">
        <f t="shared" si="57"/>
        <v>12323</v>
      </c>
      <c r="Q547" t="str">
        <f t="shared" si="58"/>
        <v>2011K3</v>
      </c>
      <c r="R547">
        <f t="shared" si="59"/>
        <v>13856</v>
      </c>
      <c r="S547" t="str">
        <f t="shared" si="60"/>
        <v>2015K2</v>
      </c>
      <c r="T547">
        <f t="shared" si="61"/>
        <v>16594</v>
      </c>
      <c r="U547" t="str">
        <f t="shared" si="62"/>
        <v>2019K2</v>
      </c>
    </row>
    <row r="548" spans="3:21" x14ac:dyDescent="0.2">
      <c r="C548" s="3" t="s">
        <v>558</v>
      </c>
      <c r="D548" s="8">
        <v>9220</v>
      </c>
      <c r="E548" s="3" t="str">
        <f t="shared" si="63"/>
        <v>Aalborg Øst</v>
      </c>
      <c r="F548" s="5">
        <v>10932</v>
      </c>
      <c r="G548" s="5">
        <v>11079</v>
      </c>
      <c r="H548" s="5">
        <v>11102</v>
      </c>
      <c r="I548" s="5">
        <v>13031</v>
      </c>
      <c r="J548" s="5">
        <v>11989</v>
      </c>
      <c r="K548" s="5">
        <v>11908</v>
      </c>
      <c r="L548" s="5">
        <v>12917</v>
      </c>
      <c r="M548" s="5">
        <v>15027</v>
      </c>
      <c r="N548" s="5">
        <v>12908</v>
      </c>
      <c r="P548">
        <f t="shared" si="57"/>
        <v>11079</v>
      </c>
      <c r="Q548" t="str">
        <f t="shared" si="58"/>
        <v>2011K3</v>
      </c>
      <c r="R548">
        <f t="shared" si="59"/>
        <v>11989</v>
      </c>
      <c r="S548" t="str">
        <f t="shared" si="60"/>
        <v>2015K2</v>
      </c>
      <c r="T548">
        <f t="shared" si="61"/>
        <v>15027</v>
      </c>
      <c r="U548" t="str">
        <f t="shared" si="62"/>
        <v>2019K2</v>
      </c>
    </row>
    <row r="549" spans="3:21" x14ac:dyDescent="0.2">
      <c r="C549" s="3" t="s">
        <v>559</v>
      </c>
      <c r="D549" s="8">
        <v>9230</v>
      </c>
      <c r="E549" s="3" t="str">
        <f t="shared" si="63"/>
        <v>Svenstrup J</v>
      </c>
      <c r="F549" s="5">
        <v>11455</v>
      </c>
      <c r="G549" s="5">
        <v>10392</v>
      </c>
      <c r="H549" s="5">
        <v>10344</v>
      </c>
      <c r="I549" s="5">
        <v>11144</v>
      </c>
      <c r="J549" s="5">
        <v>10613</v>
      </c>
      <c r="K549" s="5">
        <v>11457</v>
      </c>
      <c r="L549" s="5">
        <v>12167</v>
      </c>
      <c r="M549" s="5">
        <v>12875</v>
      </c>
      <c r="N549" s="5">
        <v>13493</v>
      </c>
      <c r="P549">
        <f t="shared" si="57"/>
        <v>10392</v>
      </c>
      <c r="Q549" t="str">
        <f t="shared" si="58"/>
        <v>2011K3</v>
      </c>
      <c r="R549">
        <f t="shared" si="59"/>
        <v>10613</v>
      </c>
      <c r="S549" t="str">
        <f t="shared" si="60"/>
        <v>2015K2</v>
      </c>
      <c r="T549">
        <f t="shared" si="61"/>
        <v>12875</v>
      </c>
      <c r="U549" t="str">
        <f t="shared" si="62"/>
        <v>2019K2</v>
      </c>
    </row>
    <row r="550" spans="3:21" x14ac:dyDescent="0.2">
      <c r="C550" s="3" t="s">
        <v>560</v>
      </c>
      <c r="D550" s="8">
        <v>9240</v>
      </c>
      <c r="E550" s="3" t="str">
        <f t="shared" si="63"/>
        <v>Nibe</v>
      </c>
      <c r="F550" s="5">
        <v>9078</v>
      </c>
      <c r="G550" s="5">
        <v>9021</v>
      </c>
      <c r="H550" s="5">
        <v>9415</v>
      </c>
      <c r="I550" s="5">
        <v>9310</v>
      </c>
      <c r="J550" s="5">
        <v>10009</v>
      </c>
      <c r="K550" s="5">
        <v>9189</v>
      </c>
      <c r="L550" s="5">
        <v>9612</v>
      </c>
      <c r="M550" s="5">
        <v>10249</v>
      </c>
      <c r="N550" s="5">
        <v>11018</v>
      </c>
      <c r="P550">
        <f t="shared" si="57"/>
        <v>9021</v>
      </c>
      <c r="Q550" t="str">
        <f t="shared" si="58"/>
        <v>2011K3</v>
      </c>
      <c r="R550">
        <f t="shared" si="59"/>
        <v>10009</v>
      </c>
      <c r="S550" t="str">
        <f t="shared" si="60"/>
        <v>2015K2</v>
      </c>
      <c r="T550">
        <f t="shared" si="61"/>
        <v>10249</v>
      </c>
      <c r="U550" t="str">
        <f t="shared" si="62"/>
        <v>2019K2</v>
      </c>
    </row>
    <row r="551" spans="3:21" x14ac:dyDescent="0.2">
      <c r="C551" s="3" t="s">
        <v>561</v>
      </c>
      <c r="D551" s="8">
        <v>9260</v>
      </c>
      <c r="E551" s="3" t="str">
        <f t="shared" si="63"/>
        <v>Gistrup</v>
      </c>
      <c r="F551" s="5">
        <v>14236</v>
      </c>
      <c r="G551" s="5">
        <v>9313</v>
      </c>
      <c r="H551" s="5">
        <v>12498</v>
      </c>
      <c r="I551" s="5">
        <v>13563</v>
      </c>
      <c r="J551" s="5">
        <v>12308</v>
      </c>
      <c r="K551" s="5">
        <v>13230</v>
      </c>
      <c r="L551" s="5">
        <v>15452</v>
      </c>
      <c r="M551" s="5">
        <v>15663</v>
      </c>
      <c r="N551" s="5">
        <v>17120</v>
      </c>
      <c r="P551">
        <f t="shared" si="57"/>
        <v>9313</v>
      </c>
      <c r="Q551" t="str">
        <f t="shared" si="58"/>
        <v>2011K3</v>
      </c>
      <c r="R551">
        <f t="shared" si="59"/>
        <v>12308</v>
      </c>
      <c r="S551" t="str">
        <f t="shared" si="60"/>
        <v>2015K2</v>
      </c>
      <c r="T551">
        <f t="shared" si="61"/>
        <v>15663</v>
      </c>
      <c r="U551" t="str">
        <f t="shared" si="62"/>
        <v>2019K2</v>
      </c>
    </row>
    <row r="552" spans="3:21" x14ac:dyDescent="0.2">
      <c r="C552" s="3" t="s">
        <v>562</v>
      </c>
      <c r="D552" s="8">
        <v>9270</v>
      </c>
      <c r="E552" s="3" t="str">
        <f t="shared" si="63"/>
        <v>Klarup</v>
      </c>
      <c r="F552" s="5">
        <v>11594</v>
      </c>
      <c r="G552" s="5">
        <v>9762</v>
      </c>
      <c r="H552" s="5">
        <v>9259</v>
      </c>
      <c r="I552" s="5">
        <v>13560</v>
      </c>
      <c r="J552" s="5">
        <v>12919</v>
      </c>
      <c r="K552" s="5">
        <v>13542</v>
      </c>
      <c r="L552" s="5">
        <v>14512</v>
      </c>
      <c r="M552" s="5">
        <v>13521</v>
      </c>
      <c r="N552" s="5">
        <v>15373</v>
      </c>
      <c r="P552">
        <f t="shared" si="57"/>
        <v>9762</v>
      </c>
      <c r="Q552" t="str">
        <f t="shared" si="58"/>
        <v>2011K3</v>
      </c>
      <c r="R552">
        <f t="shared" si="59"/>
        <v>12919</v>
      </c>
      <c r="S552" t="str">
        <f t="shared" si="60"/>
        <v>2015K2</v>
      </c>
      <c r="T552">
        <f t="shared" si="61"/>
        <v>13521</v>
      </c>
      <c r="U552" t="str">
        <f t="shared" si="62"/>
        <v>2019K2</v>
      </c>
    </row>
    <row r="553" spans="3:21" x14ac:dyDescent="0.2">
      <c r="C553" s="3" t="s">
        <v>563</v>
      </c>
      <c r="D553" s="8">
        <v>9280</v>
      </c>
      <c r="E553" s="3" t="str">
        <f t="shared" si="63"/>
        <v>Storvorde</v>
      </c>
      <c r="F553" s="5">
        <v>9547</v>
      </c>
      <c r="G553" s="5">
        <v>8192</v>
      </c>
      <c r="H553" s="5">
        <v>8275</v>
      </c>
      <c r="I553" s="5">
        <v>8113</v>
      </c>
      <c r="J553" s="5">
        <v>9470</v>
      </c>
      <c r="K553" s="5">
        <v>8936</v>
      </c>
      <c r="L553" s="5">
        <v>9933</v>
      </c>
      <c r="M553" s="5">
        <v>9873</v>
      </c>
      <c r="N553" s="5">
        <v>9972</v>
      </c>
      <c r="P553">
        <f t="shared" si="57"/>
        <v>8192</v>
      </c>
      <c r="Q553" t="str">
        <f t="shared" si="58"/>
        <v>2011K3</v>
      </c>
      <c r="R553">
        <f t="shared" si="59"/>
        <v>9470</v>
      </c>
      <c r="S553" t="str">
        <f t="shared" si="60"/>
        <v>2015K2</v>
      </c>
      <c r="T553">
        <f t="shared" si="61"/>
        <v>9873</v>
      </c>
      <c r="U553" t="str">
        <f t="shared" si="62"/>
        <v>2019K2</v>
      </c>
    </row>
    <row r="554" spans="3:21" x14ac:dyDescent="0.2">
      <c r="C554" s="3" t="s">
        <v>564</v>
      </c>
      <c r="D554" s="8">
        <v>9293</v>
      </c>
      <c r="E554" s="3" t="str">
        <f t="shared" si="63"/>
        <v>Kongerslev</v>
      </c>
      <c r="F554" s="4" t="s">
        <v>14</v>
      </c>
      <c r="G554" s="4" t="s">
        <v>14</v>
      </c>
      <c r="H554" s="4" t="s">
        <v>14</v>
      </c>
      <c r="I554" s="4" t="s">
        <v>14</v>
      </c>
      <c r="J554" s="4" t="s">
        <v>14</v>
      </c>
      <c r="K554" s="5">
        <v>3683</v>
      </c>
      <c r="L554" s="4" t="s">
        <v>14</v>
      </c>
      <c r="M554" s="4" t="s">
        <v>14</v>
      </c>
      <c r="N554" s="4" t="s">
        <v>14</v>
      </c>
      <c r="P554" t="str">
        <f t="shared" si="57"/>
        <v/>
      </c>
      <c r="Q554" t="str">
        <f t="shared" si="58"/>
        <v/>
      </c>
      <c r="R554">
        <f t="shared" si="59"/>
        <v>3683</v>
      </c>
      <c r="S554" t="str">
        <f t="shared" si="60"/>
        <v>2015K3</v>
      </c>
      <c r="T554" t="str">
        <f t="shared" si="61"/>
        <v/>
      </c>
      <c r="U554" t="str">
        <f t="shared" si="62"/>
        <v/>
      </c>
    </row>
    <row r="555" spans="3:21" x14ac:dyDescent="0.2">
      <c r="C555" s="3" t="s">
        <v>565</v>
      </c>
      <c r="D555" s="8">
        <v>9300</v>
      </c>
      <c r="E555" s="3" t="str">
        <f t="shared" si="63"/>
        <v>Sæby</v>
      </c>
      <c r="F555" s="5">
        <v>7837</v>
      </c>
      <c r="G555" s="5">
        <v>8471</v>
      </c>
      <c r="H555" s="5">
        <v>8959</v>
      </c>
      <c r="I555" s="5">
        <v>7439</v>
      </c>
      <c r="J555" s="5">
        <v>7128</v>
      </c>
      <c r="K555" s="5">
        <v>7353</v>
      </c>
      <c r="L555" s="5">
        <v>8014</v>
      </c>
      <c r="M555" s="5">
        <v>8374</v>
      </c>
      <c r="N555" s="5">
        <v>8341</v>
      </c>
      <c r="P555">
        <f t="shared" si="57"/>
        <v>8471</v>
      </c>
      <c r="Q555" t="str">
        <f t="shared" si="58"/>
        <v>2011K3</v>
      </c>
      <c r="R555">
        <f t="shared" si="59"/>
        <v>7128</v>
      </c>
      <c r="S555" t="str">
        <f t="shared" si="60"/>
        <v>2015K2</v>
      </c>
      <c r="T555">
        <f t="shared" si="61"/>
        <v>8374</v>
      </c>
      <c r="U555" t="str">
        <f t="shared" si="62"/>
        <v>2019K2</v>
      </c>
    </row>
    <row r="556" spans="3:21" x14ac:dyDescent="0.2">
      <c r="C556" s="3" t="s">
        <v>566</v>
      </c>
      <c r="D556" s="8">
        <v>9310</v>
      </c>
      <c r="E556" s="3" t="str">
        <f t="shared" si="63"/>
        <v>Vodskov</v>
      </c>
      <c r="F556" s="5">
        <v>9371</v>
      </c>
      <c r="G556" s="5">
        <v>10268</v>
      </c>
      <c r="H556" s="5">
        <v>10944</v>
      </c>
      <c r="I556" s="5">
        <v>9913</v>
      </c>
      <c r="J556" s="5">
        <v>9921</v>
      </c>
      <c r="K556" s="5">
        <v>10705</v>
      </c>
      <c r="L556" s="5">
        <v>11008</v>
      </c>
      <c r="M556" s="5">
        <v>11410</v>
      </c>
      <c r="N556" s="5">
        <v>10703</v>
      </c>
      <c r="P556">
        <f t="shared" si="57"/>
        <v>10268</v>
      </c>
      <c r="Q556" t="str">
        <f t="shared" si="58"/>
        <v>2011K3</v>
      </c>
      <c r="R556">
        <f t="shared" si="59"/>
        <v>9921</v>
      </c>
      <c r="S556" t="str">
        <f t="shared" si="60"/>
        <v>2015K2</v>
      </c>
      <c r="T556">
        <f t="shared" si="61"/>
        <v>11410</v>
      </c>
      <c r="U556" t="str">
        <f t="shared" si="62"/>
        <v>2019K2</v>
      </c>
    </row>
    <row r="557" spans="3:21" x14ac:dyDescent="0.2">
      <c r="C557" s="3" t="s">
        <v>567</v>
      </c>
      <c r="D557" s="8">
        <v>9320</v>
      </c>
      <c r="E557" s="3" t="str">
        <f t="shared" si="63"/>
        <v>Hjallerup</v>
      </c>
      <c r="F557" s="5">
        <v>8780</v>
      </c>
      <c r="G557" s="5">
        <v>8062</v>
      </c>
      <c r="H557" s="5">
        <v>7724</v>
      </c>
      <c r="I557" s="5">
        <v>9063</v>
      </c>
      <c r="J557" s="5">
        <v>7740</v>
      </c>
      <c r="K557" s="5">
        <v>9002</v>
      </c>
      <c r="L557" s="5">
        <v>10272</v>
      </c>
      <c r="M557" s="5">
        <v>9645</v>
      </c>
      <c r="N557" s="5">
        <v>9481</v>
      </c>
      <c r="P557">
        <f t="shared" si="57"/>
        <v>8062</v>
      </c>
      <c r="Q557" t="str">
        <f t="shared" si="58"/>
        <v>2011K3</v>
      </c>
      <c r="R557">
        <f t="shared" si="59"/>
        <v>7740</v>
      </c>
      <c r="S557" t="str">
        <f t="shared" si="60"/>
        <v>2015K2</v>
      </c>
      <c r="T557">
        <f t="shared" si="61"/>
        <v>9645</v>
      </c>
      <c r="U557" t="str">
        <f t="shared" si="62"/>
        <v>2019K2</v>
      </c>
    </row>
    <row r="558" spans="3:21" x14ac:dyDescent="0.2">
      <c r="C558" s="3" t="s">
        <v>568</v>
      </c>
      <c r="D558" s="8">
        <v>9330</v>
      </c>
      <c r="E558" s="3" t="str">
        <f t="shared" si="63"/>
        <v>Dronninglund</v>
      </c>
      <c r="F558" s="5">
        <v>6492</v>
      </c>
      <c r="G558" s="5">
        <v>6273</v>
      </c>
      <c r="H558" s="5">
        <v>5016</v>
      </c>
      <c r="I558" s="5">
        <v>7220</v>
      </c>
      <c r="J558" s="5">
        <v>9229</v>
      </c>
      <c r="K558" s="5">
        <v>7336</v>
      </c>
      <c r="L558" s="5">
        <v>6933</v>
      </c>
      <c r="M558" s="5">
        <v>6808</v>
      </c>
      <c r="N558" s="5">
        <v>7918</v>
      </c>
      <c r="P558">
        <f t="shared" si="57"/>
        <v>6273</v>
      </c>
      <c r="Q558" t="str">
        <f t="shared" si="58"/>
        <v>2011K3</v>
      </c>
      <c r="R558">
        <f t="shared" si="59"/>
        <v>9229</v>
      </c>
      <c r="S558" t="str">
        <f t="shared" si="60"/>
        <v>2015K2</v>
      </c>
      <c r="T558">
        <f t="shared" si="61"/>
        <v>6808</v>
      </c>
      <c r="U558" t="str">
        <f t="shared" si="62"/>
        <v>2019K2</v>
      </c>
    </row>
    <row r="559" spans="3:21" x14ac:dyDescent="0.2">
      <c r="C559" s="3" t="s">
        <v>569</v>
      </c>
      <c r="D559" s="8">
        <v>9340</v>
      </c>
      <c r="E559" s="3" t="str">
        <f t="shared" si="63"/>
        <v>Asaa</v>
      </c>
      <c r="F559" s="4" t="s">
        <v>14</v>
      </c>
      <c r="G559" s="4" t="s">
        <v>14</v>
      </c>
      <c r="H559" s="4" t="s">
        <v>14</v>
      </c>
      <c r="I559" s="4" t="s">
        <v>14</v>
      </c>
      <c r="J559" s="4" t="s">
        <v>14</v>
      </c>
      <c r="K559" s="4" t="s">
        <v>14</v>
      </c>
      <c r="L559" s="5">
        <v>3997</v>
      </c>
      <c r="M559" s="5">
        <v>3805</v>
      </c>
      <c r="N559" s="4" t="s">
        <v>14</v>
      </c>
      <c r="P559" t="str">
        <f t="shared" si="57"/>
        <v/>
      </c>
      <c r="Q559" t="str">
        <f t="shared" si="58"/>
        <v/>
      </c>
      <c r="R559" t="str">
        <f t="shared" si="59"/>
        <v/>
      </c>
      <c r="S559" t="str">
        <f t="shared" si="60"/>
        <v/>
      </c>
      <c r="T559">
        <f t="shared" si="61"/>
        <v>3805</v>
      </c>
      <c r="U559" t="str">
        <f t="shared" si="62"/>
        <v>2019K2</v>
      </c>
    </row>
    <row r="560" spans="3:21" x14ac:dyDescent="0.2">
      <c r="C560" s="3" t="s">
        <v>570</v>
      </c>
      <c r="D560" s="8">
        <v>9352</v>
      </c>
      <c r="E560" s="3" t="str">
        <f t="shared" si="63"/>
        <v>Dybvad</v>
      </c>
      <c r="F560" s="4" t="s">
        <v>14</v>
      </c>
      <c r="G560" s="4" t="s">
        <v>14</v>
      </c>
      <c r="H560" s="4" t="s">
        <v>14</v>
      </c>
      <c r="I560" s="4" t="s">
        <v>14</v>
      </c>
      <c r="J560" s="4" t="s">
        <v>14</v>
      </c>
      <c r="K560" s="4" t="s">
        <v>14</v>
      </c>
      <c r="L560" s="4" t="s">
        <v>14</v>
      </c>
      <c r="M560" s="4" t="s">
        <v>14</v>
      </c>
      <c r="N560" s="4" t="s">
        <v>14</v>
      </c>
      <c r="P560" t="str">
        <f t="shared" si="57"/>
        <v/>
      </c>
      <c r="Q560" t="str">
        <f t="shared" si="58"/>
        <v/>
      </c>
      <c r="R560" t="str">
        <f t="shared" si="59"/>
        <v/>
      </c>
      <c r="S560" t="str">
        <f t="shared" si="60"/>
        <v/>
      </c>
      <c r="T560" t="str">
        <f t="shared" si="61"/>
        <v/>
      </c>
      <c r="U560" t="str">
        <f t="shared" si="62"/>
        <v/>
      </c>
    </row>
    <row r="561" spans="3:21" x14ac:dyDescent="0.2">
      <c r="C561" s="3" t="s">
        <v>571</v>
      </c>
      <c r="D561" s="8">
        <v>9362</v>
      </c>
      <c r="E561" s="3" t="str">
        <f t="shared" si="63"/>
        <v>Gandrup</v>
      </c>
      <c r="F561" s="4" t="s">
        <v>14</v>
      </c>
      <c r="G561" s="4" t="s">
        <v>14</v>
      </c>
      <c r="H561" s="4" t="s">
        <v>14</v>
      </c>
      <c r="I561" s="5">
        <v>5853</v>
      </c>
      <c r="J561" s="4" t="s">
        <v>14</v>
      </c>
      <c r="K561" s="5">
        <v>8271</v>
      </c>
      <c r="L561" s="5">
        <v>7458</v>
      </c>
      <c r="M561" s="5">
        <v>5882</v>
      </c>
      <c r="N561" s="4" t="s">
        <v>14</v>
      </c>
      <c r="P561" t="str">
        <f t="shared" si="57"/>
        <v/>
      </c>
      <c r="Q561" t="str">
        <f t="shared" si="58"/>
        <v/>
      </c>
      <c r="R561">
        <f t="shared" si="59"/>
        <v>5853</v>
      </c>
      <c r="S561" t="str">
        <f t="shared" si="60"/>
        <v>2015K1</v>
      </c>
      <c r="T561">
        <f t="shared" si="61"/>
        <v>5882</v>
      </c>
      <c r="U561" t="str">
        <f t="shared" si="62"/>
        <v>2019K2</v>
      </c>
    </row>
    <row r="562" spans="3:21" x14ac:dyDescent="0.2">
      <c r="C562" s="3" t="s">
        <v>572</v>
      </c>
      <c r="D562" s="8">
        <v>9370</v>
      </c>
      <c r="E562" s="3" t="str">
        <f t="shared" si="63"/>
        <v>Hals</v>
      </c>
      <c r="F562" s="5">
        <v>8270</v>
      </c>
      <c r="G562" s="5">
        <v>7661</v>
      </c>
      <c r="H562" s="5">
        <v>7087</v>
      </c>
      <c r="I562" s="5">
        <v>8675</v>
      </c>
      <c r="J562" s="5">
        <v>8878</v>
      </c>
      <c r="K562" s="5">
        <v>7530</v>
      </c>
      <c r="L562" s="5">
        <v>8816</v>
      </c>
      <c r="M562" s="5">
        <v>7363</v>
      </c>
      <c r="N562" s="5">
        <v>8423</v>
      </c>
      <c r="P562">
        <f t="shared" si="57"/>
        <v>7661</v>
      </c>
      <c r="Q562" t="str">
        <f t="shared" si="58"/>
        <v>2011K3</v>
      </c>
      <c r="R562">
        <f t="shared" si="59"/>
        <v>8878</v>
      </c>
      <c r="S562" t="str">
        <f t="shared" si="60"/>
        <v>2015K2</v>
      </c>
      <c r="T562">
        <f t="shared" si="61"/>
        <v>7363</v>
      </c>
      <c r="U562" t="str">
        <f t="shared" si="62"/>
        <v>2019K2</v>
      </c>
    </row>
    <row r="563" spans="3:21" x14ac:dyDescent="0.2">
      <c r="C563" s="3" t="s">
        <v>573</v>
      </c>
      <c r="D563" s="8">
        <v>9380</v>
      </c>
      <c r="E563" s="3" t="str">
        <f t="shared" si="63"/>
        <v>Vestbjerg</v>
      </c>
      <c r="F563" s="5">
        <v>11294</v>
      </c>
      <c r="G563" s="5">
        <v>12231</v>
      </c>
      <c r="H563" s="4" t="s">
        <v>14</v>
      </c>
      <c r="I563" s="5">
        <v>10917</v>
      </c>
      <c r="J563" s="5">
        <v>10887</v>
      </c>
      <c r="K563" s="4" t="s">
        <v>14</v>
      </c>
      <c r="L563" s="5">
        <v>13444</v>
      </c>
      <c r="M563" s="5">
        <v>12633</v>
      </c>
      <c r="N563" s="5">
        <v>12241</v>
      </c>
      <c r="P563">
        <f t="shared" si="57"/>
        <v>12231</v>
      </c>
      <c r="Q563" t="str">
        <f t="shared" si="58"/>
        <v>2011K3</v>
      </c>
      <c r="R563">
        <f t="shared" si="59"/>
        <v>10887</v>
      </c>
      <c r="S563" t="str">
        <f t="shared" si="60"/>
        <v>2015K2</v>
      </c>
      <c r="T563">
        <f t="shared" si="61"/>
        <v>12633</v>
      </c>
      <c r="U563" t="str">
        <f t="shared" si="62"/>
        <v>2019K2</v>
      </c>
    </row>
    <row r="564" spans="3:21" x14ac:dyDescent="0.2">
      <c r="C564" s="3" t="s">
        <v>574</v>
      </c>
      <c r="D564" s="8">
        <v>9381</v>
      </c>
      <c r="E564" s="3" t="str">
        <f t="shared" si="63"/>
        <v>Sulsted</v>
      </c>
      <c r="F564" s="5">
        <v>7162</v>
      </c>
      <c r="G564" s="4" t="s">
        <v>14</v>
      </c>
      <c r="H564" s="4" t="s">
        <v>14</v>
      </c>
      <c r="I564" s="5">
        <v>6631</v>
      </c>
      <c r="J564" s="4" t="s">
        <v>14</v>
      </c>
      <c r="K564" s="5">
        <v>7481</v>
      </c>
      <c r="L564" s="4" t="s">
        <v>14</v>
      </c>
      <c r="M564" s="5">
        <v>8432</v>
      </c>
      <c r="N564" s="4" t="s">
        <v>14</v>
      </c>
      <c r="P564">
        <f t="shared" si="57"/>
        <v>7162</v>
      </c>
      <c r="Q564" t="str">
        <f t="shared" si="58"/>
        <v>2011K2</v>
      </c>
      <c r="R564">
        <f t="shared" si="59"/>
        <v>6631</v>
      </c>
      <c r="S564" t="str">
        <f t="shared" si="60"/>
        <v>2015K1</v>
      </c>
      <c r="T564">
        <f t="shared" si="61"/>
        <v>8432</v>
      </c>
      <c r="U564" t="str">
        <f t="shared" si="62"/>
        <v>2019K2</v>
      </c>
    </row>
    <row r="565" spans="3:21" x14ac:dyDescent="0.2">
      <c r="C565" s="3" t="s">
        <v>575</v>
      </c>
      <c r="D565" s="8">
        <v>9382</v>
      </c>
      <c r="E565" s="3" t="str">
        <f t="shared" si="63"/>
        <v>Tylstrup</v>
      </c>
      <c r="F565" s="5">
        <v>4599</v>
      </c>
      <c r="G565" s="4" t="s">
        <v>14</v>
      </c>
      <c r="H565" s="4" t="s">
        <v>14</v>
      </c>
      <c r="I565" s="4" t="s">
        <v>14</v>
      </c>
      <c r="J565" s="4" t="s">
        <v>14</v>
      </c>
      <c r="K565" s="5">
        <v>7362</v>
      </c>
      <c r="L565" s="4" t="s">
        <v>14</v>
      </c>
      <c r="M565" s="4" t="s">
        <v>14</v>
      </c>
      <c r="N565" s="4" t="s">
        <v>14</v>
      </c>
      <c r="P565">
        <f t="shared" si="57"/>
        <v>4599</v>
      </c>
      <c r="Q565" t="str">
        <f t="shared" si="58"/>
        <v>2011K2</v>
      </c>
      <c r="R565">
        <f t="shared" si="59"/>
        <v>7362</v>
      </c>
      <c r="S565" t="str">
        <f t="shared" si="60"/>
        <v>2015K3</v>
      </c>
      <c r="T565" t="str">
        <f t="shared" si="61"/>
        <v/>
      </c>
      <c r="U565" t="str">
        <f t="shared" si="62"/>
        <v/>
      </c>
    </row>
    <row r="566" spans="3:21" x14ac:dyDescent="0.2">
      <c r="C566" s="3" t="s">
        <v>576</v>
      </c>
      <c r="D566" s="8">
        <v>9400</v>
      </c>
      <c r="E566" s="3" t="str">
        <f t="shared" si="63"/>
        <v>Nørresundby</v>
      </c>
      <c r="F566" s="5">
        <v>12141</v>
      </c>
      <c r="G566" s="5">
        <v>11445</v>
      </c>
      <c r="H566" s="5">
        <v>11654</v>
      </c>
      <c r="I566" s="5">
        <v>13286</v>
      </c>
      <c r="J566" s="5">
        <v>12750</v>
      </c>
      <c r="K566" s="5">
        <v>13317</v>
      </c>
      <c r="L566" s="5">
        <v>14837</v>
      </c>
      <c r="M566" s="5">
        <v>16058</v>
      </c>
      <c r="N566" s="5">
        <v>15127</v>
      </c>
      <c r="P566">
        <f t="shared" si="57"/>
        <v>11445</v>
      </c>
      <c r="Q566" t="str">
        <f t="shared" si="58"/>
        <v>2011K3</v>
      </c>
      <c r="R566">
        <f t="shared" si="59"/>
        <v>12750</v>
      </c>
      <c r="S566" t="str">
        <f t="shared" si="60"/>
        <v>2015K2</v>
      </c>
      <c r="T566">
        <f t="shared" si="61"/>
        <v>16058</v>
      </c>
      <c r="U566" t="str">
        <f t="shared" si="62"/>
        <v>2019K2</v>
      </c>
    </row>
    <row r="567" spans="3:21" x14ac:dyDescent="0.2">
      <c r="C567" s="3" t="s">
        <v>577</v>
      </c>
      <c r="D567" s="8">
        <v>9430</v>
      </c>
      <c r="E567" s="3" t="str">
        <f t="shared" si="63"/>
        <v>Vadum</v>
      </c>
      <c r="F567" s="5">
        <v>6945</v>
      </c>
      <c r="G567" s="5">
        <v>8595</v>
      </c>
      <c r="H567" s="5">
        <v>9066</v>
      </c>
      <c r="I567" s="5">
        <v>7946</v>
      </c>
      <c r="J567" s="5">
        <v>10236</v>
      </c>
      <c r="K567" s="5">
        <v>7441</v>
      </c>
      <c r="L567" s="5">
        <v>10046</v>
      </c>
      <c r="M567" s="5">
        <v>9948</v>
      </c>
      <c r="N567" s="5">
        <v>10057</v>
      </c>
      <c r="P567">
        <f t="shared" si="57"/>
        <v>8595</v>
      </c>
      <c r="Q567" t="str">
        <f t="shared" si="58"/>
        <v>2011K3</v>
      </c>
      <c r="R567">
        <f t="shared" si="59"/>
        <v>10236</v>
      </c>
      <c r="S567" t="str">
        <f t="shared" si="60"/>
        <v>2015K2</v>
      </c>
      <c r="T567">
        <f t="shared" si="61"/>
        <v>9948</v>
      </c>
      <c r="U567" t="str">
        <f t="shared" si="62"/>
        <v>2019K2</v>
      </c>
    </row>
    <row r="568" spans="3:21" x14ac:dyDescent="0.2">
      <c r="C568" s="3" t="s">
        <v>578</v>
      </c>
      <c r="D568" s="8">
        <v>9440</v>
      </c>
      <c r="E568" s="3" t="str">
        <f t="shared" si="63"/>
        <v>Aabybro</v>
      </c>
      <c r="F568" s="5">
        <v>9585</v>
      </c>
      <c r="G568" s="5">
        <v>8362</v>
      </c>
      <c r="H568" s="5">
        <v>8363</v>
      </c>
      <c r="I568" s="5">
        <v>8642</v>
      </c>
      <c r="J568" s="5">
        <v>9857</v>
      </c>
      <c r="K568" s="5">
        <v>9020</v>
      </c>
      <c r="L568" s="5">
        <v>9987</v>
      </c>
      <c r="M568" s="5">
        <v>8800</v>
      </c>
      <c r="N568" s="5">
        <v>10657</v>
      </c>
      <c r="P568">
        <f t="shared" si="57"/>
        <v>8362</v>
      </c>
      <c r="Q568" t="str">
        <f t="shared" si="58"/>
        <v>2011K3</v>
      </c>
      <c r="R568">
        <f t="shared" si="59"/>
        <v>9857</v>
      </c>
      <c r="S568" t="str">
        <f t="shared" si="60"/>
        <v>2015K2</v>
      </c>
      <c r="T568">
        <f t="shared" si="61"/>
        <v>8800</v>
      </c>
      <c r="U568" t="str">
        <f t="shared" si="62"/>
        <v>2019K2</v>
      </c>
    </row>
    <row r="569" spans="3:21" x14ac:dyDescent="0.2">
      <c r="C569" s="3" t="s">
        <v>579</v>
      </c>
      <c r="D569" s="8">
        <v>9460</v>
      </c>
      <c r="E569" s="3" t="str">
        <f t="shared" si="63"/>
        <v>Brovst</v>
      </c>
      <c r="F569" s="5">
        <v>4876</v>
      </c>
      <c r="G569" s="5">
        <v>5483</v>
      </c>
      <c r="H569" s="5">
        <v>6376</v>
      </c>
      <c r="I569" s="5">
        <v>3417</v>
      </c>
      <c r="J569" s="5">
        <v>4027</v>
      </c>
      <c r="K569" s="5">
        <v>5081</v>
      </c>
      <c r="L569" s="5">
        <v>5195</v>
      </c>
      <c r="M569" s="5">
        <v>6002</v>
      </c>
      <c r="N569" s="5">
        <v>4628</v>
      </c>
      <c r="P569">
        <f t="shared" si="57"/>
        <v>5483</v>
      </c>
      <c r="Q569" t="str">
        <f t="shared" si="58"/>
        <v>2011K3</v>
      </c>
      <c r="R569">
        <f t="shared" si="59"/>
        <v>4027</v>
      </c>
      <c r="S569" t="str">
        <f t="shared" si="60"/>
        <v>2015K2</v>
      </c>
      <c r="T569">
        <f t="shared" si="61"/>
        <v>6002</v>
      </c>
      <c r="U569" t="str">
        <f t="shared" si="62"/>
        <v>2019K2</v>
      </c>
    </row>
    <row r="570" spans="3:21" x14ac:dyDescent="0.2">
      <c r="C570" s="3" t="s">
        <v>580</v>
      </c>
      <c r="D570" s="8">
        <v>9480</v>
      </c>
      <c r="E570" s="3" t="str">
        <f t="shared" si="63"/>
        <v>Løkken</v>
      </c>
      <c r="F570" s="5">
        <v>6705</v>
      </c>
      <c r="G570" s="5">
        <v>6009</v>
      </c>
      <c r="H570" s="5">
        <v>6245</v>
      </c>
      <c r="I570" s="5">
        <v>6208</v>
      </c>
      <c r="J570" s="5">
        <v>5761</v>
      </c>
      <c r="K570" s="5">
        <v>5201</v>
      </c>
      <c r="L570" s="5">
        <v>7580</v>
      </c>
      <c r="M570" s="5">
        <v>8585</v>
      </c>
      <c r="N570" s="5">
        <v>6962</v>
      </c>
      <c r="P570">
        <f t="shared" si="57"/>
        <v>6009</v>
      </c>
      <c r="Q570" t="str">
        <f t="shared" si="58"/>
        <v>2011K3</v>
      </c>
      <c r="R570">
        <f t="shared" si="59"/>
        <v>5761</v>
      </c>
      <c r="S570" t="str">
        <f t="shared" si="60"/>
        <v>2015K2</v>
      </c>
      <c r="T570">
        <f t="shared" si="61"/>
        <v>8585</v>
      </c>
      <c r="U570" t="str">
        <f t="shared" si="62"/>
        <v>2019K2</v>
      </c>
    </row>
    <row r="571" spans="3:21" x14ac:dyDescent="0.2">
      <c r="C571" s="3" t="s">
        <v>581</v>
      </c>
      <c r="D571" s="8">
        <v>9490</v>
      </c>
      <c r="E571" s="3" t="str">
        <f t="shared" si="63"/>
        <v>Pandrup</v>
      </c>
      <c r="F571" s="5">
        <v>6794</v>
      </c>
      <c r="G571" s="5">
        <v>7127</v>
      </c>
      <c r="H571" s="5">
        <v>5623</v>
      </c>
      <c r="I571" s="5">
        <v>5912</v>
      </c>
      <c r="J571" s="5">
        <v>5739</v>
      </c>
      <c r="K571" s="5">
        <v>5953</v>
      </c>
      <c r="L571" s="5">
        <v>6422</v>
      </c>
      <c r="M571" s="5">
        <v>6528</v>
      </c>
      <c r="N571" s="5">
        <v>6326</v>
      </c>
      <c r="P571">
        <f t="shared" si="57"/>
        <v>7127</v>
      </c>
      <c r="Q571" t="str">
        <f t="shared" si="58"/>
        <v>2011K3</v>
      </c>
      <c r="R571">
        <f t="shared" si="59"/>
        <v>5739</v>
      </c>
      <c r="S571" t="str">
        <f t="shared" si="60"/>
        <v>2015K2</v>
      </c>
      <c r="T571">
        <f t="shared" si="61"/>
        <v>6528</v>
      </c>
      <c r="U571" t="str">
        <f t="shared" si="62"/>
        <v>2019K2</v>
      </c>
    </row>
    <row r="572" spans="3:21" x14ac:dyDescent="0.2">
      <c r="C572" s="3" t="s">
        <v>582</v>
      </c>
      <c r="D572" s="8">
        <v>9492</v>
      </c>
      <c r="E572" s="3" t="str">
        <f t="shared" si="63"/>
        <v>Blokhus</v>
      </c>
      <c r="F572" s="4" t="s">
        <v>14</v>
      </c>
      <c r="G572" s="4" t="s">
        <v>14</v>
      </c>
      <c r="H572" s="5">
        <v>13610</v>
      </c>
      <c r="I572" s="5">
        <v>13759</v>
      </c>
      <c r="J572" s="5">
        <v>19564</v>
      </c>
      <c r="K572" s="5">
        <v>13164</v>
      </c>
      <c r="L572" s="5">
        <v>19340</v>
      </c>
      <c r="M572" s="5">
        <v>14993</v>
      </c>
      <c r="N572" s="5">
        <v>13734</v>
      </c>
      <c r="P572">
        <f t="shared" si="57"/>
        <v>13610</v>
      </c>
      <c r="Q572" t="str">
        <f t="shared" si="58"/>
        <v>2011K4</v>
      </c>
      <c r="R572">
        <f t="shared" si="59"/>
        <v>19564</v>
      </c>
      <c r="S572" t="str">
        <f t="shared" si="60"/>
        <v>2015K2</v>
      </c>
      <c r="T572">
        <f t="shared" si="61"/>
        <v>14993</v>
      </c>
      <c r="U572" t="str">
        <f t="shared" si="62"/>
        <v>2019K2</v>
      </c>
    </row>
    <row r="573" spans="3:21" x14ac:dyDescent="0.2">
      <c r="C573" s="3" t="s">
        <v>583</v>
      </c>
      <c r="D573" s="8">
        <v>9493</v>
      </c>
      <c r="E573" s="3" t="str">
        <f t="shared" si="63"/>
        <v>Saltum</v>
      </c>
      <c r="F573" s="4" t="s">
        <v>14</v>
      </c>
      <c r="G573" s="4" t="s">
        <v>14</v>
      </c>
      <c r="H573" s="4" t="s">
        <v>14</v>
      </c>
      <c r="I573" s="4" t="s">
        <v>14</v>
      </c>
      <c r="J573" s="4" t="s">
        <v>14</v>
      </c>
      <c r="K573" s="4" t="s">
        <v>14</v>
      </c>
      <c r="L573" s="4" t="s">
        <v>14</v>
      </c>
      <c r="M573" s="5">
        <v>5428</v>
      </c>
      <c r="N573" s="4" t="s">
        <v>14</v>
      </c>
      <c r="P573" t="str">
        <f t="shared" si="57"/>
        <v/>
      </c>
      <c r="Q573" t="str">
        <f t="shared" si="58"/>
        <v/>
      </c>
      <c r="R573" t="str">
        <f t="shared" si="59"/>
        <v/>
      </c>
      <c r="S573" t="str">
        <f t="shared" si="60"/>
        <v/>
      </c>
      <c r="T573">
        <f t="shared" si="61"/>
        <v>5428</v>
      </c>
      <c r="U573" t="str">
        <f t="shared" si="62"/>
        <v>2019K2</v>
      </c>
    </row>
    <row r="574" spans="3:21" x14ac:dyDescent="0.2">
      <c r="C574" s="3" t="s">
        <v>584</v>
      </c>
      <c r="D574" s="8">
        <v>9500</v>
      </c>
      <c r="E574" s="3" t="str">
        <f t="shared" si="63"/>
        <v>Hobro</v>
      </c>
      <c r="F574" s="5">
        <v>8199</v>
      </c>
      <c r="G574" s="5">
        <v>6903</v>
      </c>
      <c r="H574" s="5">
        <v>7892</v>
      </c>
      <c r="I574" s="5">
        <v>7291</v>
      </c>
      <c r="J574" s="5">
        <v>7830</v>
      </c>
      <c r="K574" s="5">
        <v>6794</v>
      </c>
      <c r="L574" s="5">
        <v>8327</v>
      </c>
      <c r="M574" s="5">
        <v>8709</v>
      </c>
      <c r="N574" s="5">
        <v>9153</v>
      </c>
      <c r="P574">
        <f t="shared" si="57"/>
        <v>6903</v>
      </c>
      <c r="Q574" t="str">
        <f t="shared" si="58"/>
        <v>2011K3</v>
      </c>
      <c r="R574">
        <f t="shared" si="59"/>
        <v>7830</v>
      </c>
      <c r="S574" t="str">
        <f t="shared" si="60"/>
        <v>2015K2</v>
      </c>
      <c r="T574">
        <f t="shared" si="61"/>
        <v>8709</v>
      </c>
      <c r="U574" t="str">
        <f t="shared" si="62"/>
        <v>2019K2</v>
      </c>
    </row>
    <row r="575" spans="3:21" x14ac:dyDescent="0.2">
      <c r="C575" s="3" t="s">
        <v>585</v>
      </c>
      <c r="D575" s="8">
        <v>9510</v>
      </c>
      <c r="E575" s="3" t="str">
        <f t="shared" si="63"/>
        <v>Arden</v>
      </c>
      <c r="F575" s="5">
        <v>7699</v>
      </c>
      <c r="G575" s="5">
        <v>4615</v>
      </c>
      <c r="H575" s="5">
        <v>6416</v>
      </c>
      <c r="I575" s="5">
        <v>5418</v>
      </c>
      <c r="J575" s="5">
        <v>7531</v>
      </c>
      <c r="K575" s="5">
        <v>7133</v>
      </c>
      <c r="L575" s="5">
        <v>5307</v>
      </c>
      <c r="M575" s="5">
        <v>6533</v>
      </c>
      <c r="N575" s="5">
        <v>6017</v>
      </c>
      <c r="P575">
        <f t="shared" si="57"/>
        <v>4615</v>
      </c>
      <c r="Q575" t="str">
        <f t="shared" si="58"/>
        <v>2011K3</v>
      </c>
      <c r="R575">
        <f t="shared" si="59"/>
        <v>7531</v>
      </c>
      <c r="S575" t="str">
        <f t="shared" si="60"/>
        <v>2015K2</v>
      </c>
      <c r="T575">
        <f t="shared" si="61"/>
        <v>6533</v>
      </c>
      <c r="U575" t="str">
        <f t="shared" si="62"/>
        <v>2019K2</v>
      </c>
    </row>
    <row r="576" spans="3:21" x14ac:dyDescent="0.2">
      <c r="C576" s="3" t="s">
        <v>586</v>
      </c>
      <c r="D576" s="8">
        <v>9520</v>
      </c>
      <c r="E576" s="3" t="str">
        <f t="shared" si="63"/>
        <v>Skørping</v>
      </c>
      <c r="F576" s="5">
        <v>6768</v>
      </c>
      <c r="G576" s="5">
        <v>9397</v>
      </c>
      <c r="H576" s="5">
        <v>12078</v>
      </c>
      <c r="I576" s="5">
        <v>9004</v>
      </c>
      <c r="J576" s="5">
        <v>10339</v>
      </c>
      <c r="K576" s="5">
        <v>8755</v>
      </c>
      <c r="L576" s="5">
        <v>10193</v>
      </c>
      <c r="M576" s="5">
        <v>9904</v>
      </c>
      <c r="N576" s="5">
        <v>9627</v>
      </c>
      <c r="P576">
        <f t="shared" si="57"/>
        <v>9397</v>
      </c>
      <c r="Q576" t="str">
        <f t="shared" si="58"/>
        <v>2011K3</v>
      </c>
      <c r="R576">
        <f t="shared" si="59"/>
        <v>10339</v>
      </c>
      <c r="S576" t="str">
        <f t="shared" si="60"/>
        <v>2015K2</v>
      </c>
      <c r="T576">
        <f t="shared" si="61"/>
        <v>9904</v>
      </c>
      <c r="U576" t="str">
        <f t="shared" si="62"/>
        <v>2019K2</v>
      </c>
    </row>
    <row r="577" spans="3:21" x14ac:dyDescent="0.2">
      <c r="C577" s="3" t="s">
        <v>587</v>
      </c>
      <c r="D577" s="8">
        <v>9530</v>
      </c>
      <c r="E577" s="3" t="str">
        <f t="shared" si="63"/>
        <v>Støvring</v>
      </c>
      <c r="F577" s="5">
        <v>11104</v>
      </c>
      <c r="G577" s="5">
        <v>9616</v>
      </c>
      <c r="H577" s="5">
        <v>9645</v>
      </c>
      <c r="I577" s="5">
        <v>12271</v>
      </c>
      <c r="J577" s="5">
        <v>11537</v>
      </c>
      <c r="K577" s="5">
        <v>10716</v>
      </c>
      <c r="L577" s="5">
        <v>14297</v>
      </c>
      <c r="M577" s="5">
        <v>13425</v>
      </c>
      <c r="N577" s="5">
        <v>12552</v>
      </c>
      <c r="P577">
        <f t="shared" si="57"/>
        <v>9616</v>
      </c>
      <c r="Q577" t="str">
        <f t="shared" si="58"/>
        <v>2011K3</v>
      </c>
      <c r="R577">
        <f t="shared" si="59"/>
        <v>11537</v>
      </c>
      <c r="S577" t="str">
        <f t="shared" si="60"/>
        <v>2015K2</v>
      </c>
      <c r="T577">
        <f t="shared" si="61"/>
        <v>13425</v>
      </c>
      <c r="U577" t="str">
        <f t="shared" si="62"/>
        <v>2019K2</v>
      </c>
    </row>
    <row r="578" spans="3:21" x14ac:dyDescent="0.2">
      <c r="C578" s="3" t="s">
        <v>588</v>
      </c>
      <c r="D578" s="8">
        <v>9541</v>
      </c>
      <c r="E578" s="3" t="str">
        <f t="shared" si="63"/>
        <v>Suldrup</v>
      </c>
      <c r="F578" s="4" t="s">
        <v>14</v>
      </c>
      <c r="G578" s="4" t="s">
        <v>14</v>
      </c>
      <c r="H578" s="4" t="s">
        <v>14</v>
      </c>
      <c r="I578" s="4" t="s">
        <v>14</v>
      </c>
      <c r="J578" s="5">
        <v>6234</v>
      </c>
      <c r="K578" s="5">
        <v>5710</v>
      </c>
      <c r="L578" s="5">
        <v>7041</v>
      </c>
      <c r="M578" s="5">
        <v>5500</v>
      </c>
      <c r="N578" s="5">
        <v>7299</v>
      </c>
      <c r="P578" t="str">
        <f t="shared" si="57"/>
        <v/>
      </c>
      <c r="Q578" t="str">
        <f t="shared" si="58"/>
        <v/>
      </c>
      <c r="R578">
        <f t="shared" si="59"/>
        <v>6234</v>
      </c>
      <c r="S578" t="str">
        <f t="shared" si="60"/>
        <v>2015K2</v>
      </c>
      <c r="T578">
        <f t="shared" si="61"/>
        <v>5500</v>
      </c>
      <c r="U578" t="str">
        <f t="shared" si="62"/>
        <v>2019K2</v>
      </c>
    </row>
    <row r="579" spans="3:21" x14ac:dyDescent="0.2">
      <c r="C579" s="3" t="s">
        <v>589</v>
      </c>
      <c r="D579" s="8">
        <v>9550</v>
      </c>
      <c r="E579" s="3" t="str">
        <f t="shared" si="63"/>
        <v>Mariager</v>
      </c>
      <c r="F579" s="5">
        <v>9008</v>
      </c>
      <c r="G579" s="5">
        <v>8237</v>
      </c>
      <c r="H579" s="5">
        <v>6591</v>
      </c>
      <c r="I579" s="5">
        <v>6756</v>
      </c>
      <c r="J579" s="5">
        <v>6701</v>
      </c>
      <c r="K579" s="5">
        <v>6815</v>
      </c>
      <c r="L579" s="5">
        <v>6918</v>
      </c>
      <c r="M579" s="5">
        <v>7324</v>
      </c>
      <c r="N579" s="5">
        <v>6679</v>
      </c>
      <c r="P579">
        <f t="shared" si="57"/>
        <v>8237</v>
      </c>
      <c r="Q579" t="str">
        <f t="shared" si="58"/>
        <v>2011K3</v>
      </c>
      <c r="R579">
        <f t="shared" si="59"/>
        <v>6701</v>
      </c>
      <c r="S579" t="str">
        <f t="shared" si="60"/>
        <v>2015K2</v>
      </c>
      <c r="T579">
        <f t="shared" si="61"/>
        <v>7324</v>
      </c>
      <c r="U579" t="str">
        <f t="shared" si="62"/>
        <v>2019K2</v>
      </c>
    </row>
    <row r="580" spans="3:21" x14ac:dyDescent="0.2">
      <c r="C580" s="3" t="s">
        <v>590</v>
      </c>
      <c r="D580" s="8">
        <v>9560</v>
      </c>
      <c r="E580" s="3" t="str">
        <f t="shared" si="63"/>
        <v>Hadsund</v>
      </c>
      <c r="F580" s="5">
        <v>7316</v>
      </c>
      <c r="G580" s="5">
        <v>6617</v>
      </c>
      <c r="H580" s="5">
        <v>6389</v>
      </c>
      <c r="I580" s="5">
        <v>6681</v>
      </c>
      <c r="J580" s="5">
        <v>5710</v>
      </c>
      <c r="K580" s="5">
        <v>6140</v>
      </c>
      <c r="L580" s="5">
        <v>6682</v>
      </c>
      <c r="M580" s="5">
        <v>6644</v>
      </c>
      <c r="N580" s="5">
        <v>6558</v>
      </c>
      <c r="P580">
        <f t="shared" si="57"/>
        <v>6617</v>
      </c>
      <c r="Q580" t="str">
        <f t="shared" si="58"/>
        <v>2011K3</v>
      </c>
      <c r="R580">
        <f t="shared" si="59"/>
        <v>5710</v>
      </c>
      <c r="S580" t="str">
        <f t="shared" si="60"/>
        <v>2015K2</v>
      </c>
      <c r="T580">
        <f t="shared" si="61"/>
        <v>6644</v>
      </c>
      <c r="U580" t="str">
        <f t="shared" si="62"/>
        <v>2019K2</v>
      </c>
    </row>
    <row r="581" spans="3:21" x14ac:dyDescent="0.2">
      <c r="C581" s="3" t="s">
        <v>591</v>
      </c>
      <c r="D581" s="8">
        <v>9574</v>
      </c>
      <c r="E581" s="3" t="str">
        <f t="shared" si="63"/>
        <v>Bælum</v>
      </c>
      <c r="F581" s="4" t="s">
        <v>14</v>
      </c>
      <c r="G581" s="4" t="s">
        <v>14</v>
      </c>
      <c r="H581" s="4" t="s">
        <v>14</v>
      </c>
      <c r="I581" s="4" t="s">
        <v>14</v>
      </c>
      <c r="J581" s="4" t="s">
        <v>14</v>
      </c>
      <c r="K581" s="4" t="s">
        <v>14</v>
      </c>
      <c r="L581" s="4" t="s">
        <v>14</v>
      </c>
      <c r="M581" s="4" t="s">
        <v>14</v>
      </c>
      <c r="N581" s="4" t="s">
        <v>14</v>
      </c>
      <c r="P581" t="str">
        <f t="shared" ref="P581:P606" si="64">IF(IF(G581="..",IF(F581="..",IF(H581="..","",H581),F581),G581)=0,"",IF(G581="..",IF(F581="..",IF(H581="..","",H581),F581),G581))</f>
        <v/>
      </c>
      <c r="Q581" t="str">
        <f t="shared" ref="Q581:Q606" si="65">IF(G581="..",IF(F581="..",IF(H581="..","",$H$3),$F$3),$G$3)</f>
        <v/>
      </c>
      <c r="R581" t="str">
        <f t="shared" ref="R581:R606" si="66">IF(IF(J581="..",IF(I581="..",IF(K581="..","",K581),I581),J581)=0,"",IF(J581="..",IF(I581="..",IF(K581="..","",K581),I581),J581))</f>
        <v/>
      </c>
      <c r="S581" t="str">
        <f t="shared" ref="S581:S606" si="67">IF(J581="..",IF(I581="..",IF(K581="..","",$K$3),$I$3),$J$3)</f>
        <v/>
      </c>
      <c r="T581" t="str">
        <f t="shared" ref="T581:T606" si="68">IF(IF(M581="..",IF(L581="..",IF(N581="..","",N581),L581),M581)=0,"",IF(M581="..",IF(L581="..",IF(N581="..","",N581),L581),M581))</f>
        <v/>
      </c>
      <c r="U581" t="str">
        <f t="shared" ref="U581:U606" si="69">IF(M581="..",IF(L581="..",IF(N581="..","",$N$3),$L$3),$M$3)</f>
        <v/>
      </c>
    </row>
    <row r="582" spans="3:21" x14ac:dyDescent="0.2">
      <c r="C582" s="3" t="s">
        <v>592</v>
      </c>
      <c r="D582" s="8">
        <v>9575</v>
      </c>
      <c r="E582" s="3" t="str">
        <f t="shared" si="63"/>
        <v>Terndrup</v>
      </c>
      <c r="F582" s="5">
        <v>7308</v>
      </c>
      <c r="G582" s="4" t="s">
        <v>14</v>
      </c>
      <c r="H582" s="4" t="s">
        <v>14</v>
      </c>
      <c r="I582" s="5">
        <v>6150</v>
      </c>
      <c r="J582" s="4" t="s">
        <v>14</v>
      </c>
      <c r="K582" s="4" t="s">
        <v>14</v>
      </c>
      <c r="L582" s="4" t="s">
        <v>14</v>
      </c>
      <c r="M582" s="4" t="s">
        <v>14</v>
      </c>
      <c r="N582" s="4" t="s">
        <v>14</v>
      </c>
      <c r="P582">
        <f t="shared" si="64"/>
        <v>7308</v>
      </c>
      <c r="Q582" t="str">
        <f t="shared" si="65"/>
        <v>2011K2</v>
      </c>
      <c r="R582">
        <f t="shared" si="66"/>
        <v>6150</v>
      </c>
      <c r="S582" t="str">
        <f t="shared" si="67"/>
        <v>2015K1</v>
      </c>
      <c r="T582" t="str">
        <f t="shared" si="68"/>
        <v/>
      </c>
      <c r="U582" t="str">
        <f t="shared" si="69"/>
        <v/>
      </c>
    </row>
    <row r="583" spans="3:21" x14ac:dyDescent="0.2">
      <c r="C583" s="3" t="s">
        <v>593</v>
      </c>
      <c r="D583" s="8">
        <v>9600</v>
      </c>
      <c r="E583" s="3" t="str">
        <f t="shared" si="63"/>
        <v>Aars</v>
      </c>
      <c r="F583" s="5">
        <v>7399</v>
      </c>
      <c r="G583" s="5">
        <v>6258</v>
      </c>
      <c r="H583" s="5">
        <v>7015</v>
      </c>
      <c r="I583" s="5">
        <v>7299</v>
      </c>
      <c r="J583" s="5">
        <v>7598</v>
      </c>
      <c r="K583" s="5">
        <v>7524</v>
      </c>
      <c r="L583" s="5">
        <v>7480</v>
      </c>
      <c r="M583" s="5">
        <v>10252</v>
      </c>
      <c r="N583" s="5">
        <v>7771</v>
      </c>
      <c r="P583">
        <f t="shared" si="64"/>
        <v>6258</v>
      </c>
      <c r="Q583" t="str">
        <f t="shared" si="65"/>
        <v>2011K3</v>
      </c>
      <c r="R583">
        <f t="shared" si="66"/>
        <v>7598</v>
      </c>
      <c r="S583" t="str">
        <f t="shared" si="67"/>
        <v>2015K2</v>
      </c>
      <c r="T583">
        <f t="shared" si="68"/>
        <v>10252</v>
      </c>
      <c r="U583" t="str">
        <f t="shared" si="69"/>
        <v>2019K2</v>
      </c>
    </row>
    <row r="584" spans="3:21" x14ac:dyDescent="0.2">
      <c r="C584" s="3" t="s">
        <v>594</v>
      </c>
      <c r="D584" s="8">
        <v>9610</v>
      </c>
      <c r="E584" s="3" t="str">
        <f t="shared" ref="E584:E606" si="70">MID(C584,6,1000)</f>
        <v>Nørager</v>
      </c>
      <c r="F584" s="5">
        <v>4372</v>
      </c>
      <c r="G584" s="5">
        <v>5909</v>
      </c>
      <c r="H584" s="4" t="s">
        <v>14</v>
      </c>
      <c r="I584" s="4" t="s">
        <v>14</v>
      </c>
      <c r="J584" s="4" t="s">
        <v>14</v>
      </c>
      <c r="K584" s="5">
        <v>5784</v>
      </c>
      <c r="L584" s="5">
        <v>4629</v>
      </c>
      <c r="M584" s="5">
        <v>5733</v>
      </c>
      <c r="N584" s="5">
        <v>5733</v>
      </c>
      <c r="P584">
        <f t="shared" si="64"/>
        <v>5909</v>
      </c>
      <c r="Q584" t="str">
        <f t="shared" si="65"/>
        <v>2011K3</v>
      </c>
      <c r="R584">
        <f t="shared" si="66"/>
        <v>5784</v>
      </c>
      <c r="S584" t="str">
        <f t="shared" si="67"/>
        <v>2015K3</v>
      </c>
      <c r="T584">
        <f t="shared" si="68"/>
        <v>5733</v>
      </c>
      <c r="U584" t="str">
        <f t="shared" si="69"/>
        <v>2019K2</v>
      </c>
    </row>
    <row r="585" spans="3:21" x14ac:dyDescent="0.2">
      <c r="C585" s="3" t="s">
        <v>595</v>
      </c>
      <c r="D585" s="8">
        <v>9620</v>
      </c>
      <c r="E585" s="3" t="str">
        <f t="shared" si="70"/>
        <v>Aalestrup</v>
      </c>
      <c r="F585" s="5">
        <v>5865</v>
      </c>
      <c r="G585" s="4" t="s">
        <v>14</v>
      </c>
      <c r="H585" s="5">
        <v>5091</v>
      </c>
      <c r="I585" s="5">
        <v>4621</v>
      </c>
      <c r="J585" s="5">
        <v>4506</v>
      </c>
      <c r="K585" s="5">
        <v>4796</v>
      </c>
      <c r="L585" s="5">
        <v>3957</v>
      </c>
      <c r="M585" s="5">
        <v>5246</v>
      </c>
      <c r="N585" s="5">
        <v>5723</v>
      </c>
      <c r="P585">
        <f t="shared" si="64"/>
        <v>5865</v>
      </c>
      <c r="Q585" t="str">
        <f t="shared" si="65"/>
        <v>2011K2</v>
      </c>
      <c r="R585">
        <f t="shared" si="66"/>
        <v>4506</v>
      </c>
      <c r="S585" t="str">
        <f t="shared" si="67"/>
        <v>2015K2</v>
      </c>
      <c r="T585">
        <f t="shared" si="68"/>
        <v>5246</v>
      </c>
      <c r="U585" t="str">
        <f t="shared" si="69"/>
        <v>2019K2</v>
      </c>
    </row>
    <row r="586" spans="3:21" x14ac:dyDescent="0.2">
      <c r="C586" s="3" t="s">
        <v>596</v>
      </c>
      <c r="D586" s="8">
        <v>9631</v>
      </c>
      <c r="E586" s="3" t="str">
        <f t="shared" si="70"/>
        <v>Gedsted</v>
      </c>
      <c r="F586" s="4" t="s">
        <v>14</v>
      </c>
      <c r="G586" s="4" t="s">
        <v>14</v>
      </c>
      <c r="H586" s="4" t="s">
        <v>14</v>
      </c>
      <c r="I586" s="4" t="s">
        <v>14</v>
      </c>
      <c r="J586" s="4" t="s">
        <v>14</v>
      </c>
      <c r="K586" s="4" t="s">
        <v>14</v>
      </c>
      <c r="L586" s="4" t="s">
        <v>14</v>
      </c>
      <c r="M586" s="4" t="s">
        <v>14</v>
      </c>
      <c r="N586" s="4" t="s">
        <v>14</v>
      </c>
      <c r="P586" t="str">
        <f t="shared" si="64"/>
        <v/>
      </c>
      <c r="Q586" t="str">
        <f t="shared" si="65"/>
        <v/>
      </c>
      <c r="R586" t="str">
        <f t="shared" si="66"/>
        <v/>
      </c>
      <c r="S586" t="str">
        <f t="shared" si="67"/>
        <v/>
      </c>
      <c r="T586" t="str">
        <f t="shared" si="68"/>
        <v/>
      </c>
      <c r="U586" t="str">
        <f t="shared" si="69"/>
        <v/>
      </c>
    </row>
    <row r="587" spans="3:21" x14ac:dyDescent="0.2">
      <c r="C587" s="3" t="s">
        <v>597</v>
      </c>
      <c r="D587" s="8">
        <v>9632</v>
      </c>
      <c r="E587" s="3" t="str">
        <f t="shared" si="70"/>
        <v>Møldrup</v>
      </c>
      <c r="F587" s="4" t="s">
        <v>14</v>
      </c>
      <c r="G587" s="5">
        <v>5433</v>
      </c>
      <c r="H587" s="4" t="s">
        <v>14</v>
      </c>
      <c r="I587" s="4" t="s">
        <v>14</v>
      </c>
      <c r="J587" s="4" t="s">
        <v>14</v>
      </c>
      <c r="K587" s="4" t="s">
        <v>14</v>
      </c>
      <c r="L587" s="5">
        <v>5079</v>
      </c>
      <c r="M587" s="4" t="s">
        <v>14</v>
      </c>
      <c r="N587" s="4" t="s">
        <v>14</v>
      </c>
      <c r="P587">
        <f t="shared" si="64"/>
        <v>5433</v>
      </c>
      <c r="Q587" t="str">
        <f t="shared" si="65"/>
        <v>2011K3</v>
      </c>
      <c r="R587" t="str">
        <f t="shared" si="66"/>
        <v/>
      </c>
      <c r="S587" t="str">
        <f t="shared" si="67"/>
        <v/>
      </c>
      <c r="T587">
        <f t="shared" si="68"/>
        <v>5079</v>
      </c>
      <c r="U587" t="str">
        <f t="shared" si="69"/>
        <v>2019K1</v>
      </c>
    </row>
    <row r="588" spans="3:21" x14ac:dyDescent="0.2">
      <c r="C588" s="3" t="s">
        <v>598</v>
      </c>
      <c r="D588" s="8">
        <v>9640</v>
      </c>
      <c r="E588" s="3" t="str">
        <f t="shared" si="70"/>
        <v>Farsø</v>
      </c>
      <c r="F588" s="5">
        <v>6296</v>
      </c>
      <c r="G588" s="5">
        <v>5944</v>
      </c>
      <c r="H588" s="5">
        <v>6933</v>
      </c>
      <c r="I588" s="5">
        <v>5204</v>
      </c>
      <c r="J588" s="5">
        <v>3459</v>
      </c>
      <c r="K588" s="5">
        <v>6855</v>
      </c>
      <c r="L588" s="5">
        <v>6736</v>
      </c>
      <c r="M588" s="5">
        <v>5303</v>
      </c>
      <c r="N588" s="5">
        <v>6475</v>
      </c>
      <c r="P588">
        <f t="shared" si="64"/>
        <v>5944</v>
      </c>
      <c r="Q588" t="str">
        <f t="shared" si="65"/>
        <v>2011K3</v>
      </c>
      <c r="R588">
        <f t="shared" si="66"/>
        <v>3459</v>
      </c>
      <c r="S588" t="str">
        <f t="shared" si="67"/>
        <v>2015K2</v>
      </c>
      <c r="T588">
        <f t="shared" si="68"/>
        <v>5303</v>
      </c>
      <c r="U588" t="str">
        <f t="shared" si="69"/>
        <v>2019K2</v>
      </c>
    </row>
    <row r="589" spans="3:21" x14ac:dyDescent="0.2">
      <c r="C589" s="3" t="s">
        <v>599</v>
      </c>
      <c r="D589" s="8">
        <v>9670</v>
      </c>
      <c r="E589" s="3" t="str">
        <f t="shared" si="70"/>
        <v>Løgstør</v>
      </c>
      <c r="F589" s="5">
        <v>5098</v>
      </c>
      <c r="G589" s="5">
        <v>5609</v>
      </c>
      <c r="H589" s="5">
        <v>4676</v>
      </c>
      <c r="I589" s="5">
        <v>4955</v>
      </c>
      <c r="J589" s="5">
        <v>6160</v>
      </c>
      <c r="K589" s="5">
        <v>4671</v>
      </c>
      <c r="L589" s="5">
        <v>5923</v>
      </c>
      <c r="M589" s="5">
        <v>4857</v>
      </c>
      <c r="N589" s="5">
        <v>5629</v>
      </c>
      <c r="P589">
        <f t="shared" si="64"/>
        <v>5609</v>
      </c>
      <c r="Q589" t="str">
        <f t="shared" si="65"/>
        <v>2011K3</v>
      </c>
      <c r="R589">
        <f t="shared" si="66"/>
        <v>6160</v>
      </c>
      <c r="S589" t="str">
        <f t="shared" si="67"/>
        <v>2015K2</v>
      </c>
      <c r="T589">
        <f t="shared" si="68"/>
        <v>4857</v>
      </c>
      <c r="U589" t="str">
        <f t="shared" si="69"/>
        <v>2019K2</v>
      </c>
    </row>
    <row r="590" spans="3:21" x14ac:dyDescent="0.2">
      <c r="C590" s="3" t="s">
        <v>600</v>
      </c>
      <c r="D590" s="8">
        <v>9681</v>
      </c>
      <c r="E590" s="3" t="str">
        <f t="shared" si="70"/>
        <v>Ranum</v>
      </c>
      <c r="F590" s="4" t="s">
        <v>14</v>
      </c>
      <c r="G590" s="4" t="s">
        <v>14</v>
      </c>
      <c r="H590" s="4" t="s">
        <v>14</v>
      </c>
      <c r="I590" s="4" t="s">
        <v>14</v>
      </c>
      <c r="J590" s="4" t="s">
        <v>14</v>
      </c>
      <c r="K590" s="4" t="s">
        <v>14</v>
      </c>
      <c r="L590" s="4" t="s">
        <v>14</v>
      </c>
      <c r="M590" s="4" t="s">
        <v>14</v>
      </c>
      <c r="N590" s="4" t="s">
        <v>14</v>
      </c>
      <c r="P590" t="str">
        <f t="shared" si="64"/>
        <v/>
      </c>
      <c r="Q590" t="str">
        <f t="shared" si="65"/>
        <v/>
      </c>
      <c r="R590" t="str">
        <f t="shared" si="66"/>
        <v/>
      </c>
      <c r="S590" t="str">
        <f t="shared" si="67"/>
        <v/>
      </c>
      <c r="T590" t="str">
        <f t="shared" si="68"/>
        <v/>
      </c>
      <c r="U590" t="str">
        <f t="shared" si="69"/>
        <v/>
      </c>
    </row>
    <row r="591" spans="3:21" x14ac:dyDescent="0.2">
      <c r="C591" s="3" t="s">
        <v>601</v>
      </c>
      <c r="D591" s="8">
        <v>9690</v>
      </c>
      <c r="E591" s="3" t="str">
        <f t="shared" si="70"/>
        <v>Fjerritslev</v>
      </c>
      <c r="F591" s="5">
        <v>6732</v>
      </c>
      <c r="G591" s="5">
        <v>5215</v>
      </c>
      <c r="H591" s="5">
        <v>5496</v>
      </c>
      <c r="I591" s="5">
        <v>5872</v>
      </c>
      <c r="J591" s="5">
        <v>6136</v>
      </c>
      <c r="K591" s="5">
        <v>5464</v>
      </c>
      <c r="L591" s="5">
        <v>5342</v>
      </c>
      <c r="M591" s="5">
        <v>5705</v>
      </c>
      <c r="N591" s="5">
        <v>5214</v>
      </c>
      <c r="P591">
        <f t="shared" si="64"/>
        <v>5215</v>
      </c>
      <c r="Q591" t="str">
        <f t="shared" si="65"/>
        <v>2011K3</v>
      </c>
      <c r="R591">
        <f t="shared" si="66"/>
        <v>6136</v>
      </c>
      <c r="S591" t="str">
        <f t="shared" si="67"/>
        <v>2015K2</v>
      </c>
      <c r="T591">
        <f t="shared" si="68"/>
        <v>5705</v>
      </c>
      <c r="U591" t="str">
        <f t="shared" si="69"/>
        <v>2019K2</v>
      </c>
    </row>
    <row r="592" spans="3:21" x14ac:dyDescent="0.2">
      <c r="C592" s="3" t="s">
        <v>602</v>
      </c>
      <c r="D592" s="8">
        <v>9700</v>
      </c>
      <c r="E592" s="3" t="str">
        <f t="shared" si="70"/>
        <v>Brønderslev</v>
      </c>
      <c r="F592" s="5">
        <v>7569</v>
      </c>
      <c r="G592" s="5">
        <v>8022</v>
      </c>
      <c r="H592" s="5">
        <v>6253</v>
      </c>
      <c r="I592" s="5">
        <v>7292</v>
      </c>
      <c r="J592" s="5">
        <v>6561</v>
      </c>
      <c r="K592" s="5">
        <v>7288</v>
      </c>
      <c r="L592" s="5">
        <v>7604</v>
      </c>
      <c r="M592" s="5">
        <v>7258</v>
      </c>
      <c r="N592" s="5">
        <v>8550</v>
      </c>
      <c r="P592">
        <f t="shared" si="64"/>
        <v>8022</v>
      </c>
      <c r="Q592" t="str">
        <f t="shared" si="65"/>
        <v>2011K3</v>
      </c>
      <c r="R592">
        <f t="shared" si="66"/>
        <v>6561</v>
      </c>
      <c r="S592" t="str">
        <f t="shared" si="67"/>
        <v>2015K2</v>
      </c>
      <c r="T592">
        <f t="shared" si="68"/>
        <v>7258</v>
      </c>
      <c r="U592" t="str">
        <f t="shared" si="69"/>
        <v>2019K2</v>
      </c>
    </row>
    <row r="593" spans="3:21" x14ac:dyDescent="0.2">
      <c r="C593" s="3" t="s">
        <v>603</v>
      </c>
      <c r="D593" s="8">
        <v>9740</v>
      </c>
      <c r="E593" s="3" t="str">
        <f t="shared" si="70"/>
        <v>Jerslev J</v>
      </c>
      <c r="F593" s="4" t="s">
        <v>14</v>
      </c>
      <c r="G593" s="4" t="s">
        <v>14</v>
      </c>
      <c r="H593" s="4" t="s">
        <v>14</v>
      </c>
      <c r="I593" s="4" t="s">
        <v>14</v>
      </c>
      <c r="J593" s="4" t="s">
        <v>14</v>
      </c>
      <c r="K593" s="4" t="s">
        <v>14</v>
      </c>
      <c r="L593" s="5">
        <v>4904</v>
      </c>
      <c r="M593" s="4" t="s">
        <v>14</v>
      </c>
      <c r="N593" s="4" t="s">
        <v>14</v>
      </c>
      <c r="P593" t="str">
        <f t="shared" si="64"/>
        <v/>
      </c>
      <c r="Q593" t="str">
        <f t="shared" si="65"/>
        <v/>
      </c>
      <c r="R593" t="str">
        <f t="shared" si="66"/>
        <v/>
      </c>
      <c r="S593" t="str">
        <f t="shared" si="67"/>
        <v/>
      </c>
      <c r="T593">
        <f t="shared" si="68"/>
        <v>4904</v>
      </c>
      <c r="U593" t="str">
        <f t="shared" si="69"/>
        <v>2019K1</v>
      </c>
    </row>
    <row r="594" spans="3:21" x14ac:dyDescent="0.2">
      <c r="C594" s="3" t="s">
        <v>604</v>
      </c>
      <c r="D594" s="8">
        <v>9750</v>
      </c>
      <c r="E594" s="3" t="str">
        <f t="shared" si="70"/>
        <v>Østervrå</v>
      </c>
      <c r="F594" s="5">
        <v>2308</v>
      </c>
      <c r="G594" s="4" t="s">
        <v>14</v>
      </c>
      <c r="H594" s="4" t="s">
        <v>14</v>
      </c>
      <c r="I594" s="4" t="s">
        <v>14</v>
      </c>
      <c r="J594" s="4" t="s">
        <v>14</v>
      </c>
      <c r="K594" s="4" t="s">
        <v>14</v>
      </c>
      <c r="L594" s="4" t="s">
        <v>14</v>
      </c>
      <c r="M594" s="4" t="s">
        <v>14</v>
      </c>
      <c r="N594" s="4" t="s">
        <v>14</v>
      </c>
      <c r="P594">
        <f t="shared" si="64"/>
        <v>2308</v>
      </c>
      <c r="Q594" t="str">
        <f t="shared" si="65"/>
        <v>2011K2</v>
      </c>
      <c r="R594" t="str">
        <f t="shared" si="66"/>
        <v/>
      </c>
      <c r="S594" t="str">
        <f t="shared" si="67"/>
        <v/>
      </c>
      <c r="T594" t="str">
        <f t="shared" si="68"/>
        <v/>
      </c>
      <c r="U594" t="str">
        <f t="shared" si="69"/>
        <v/>
      </c>
    </row>
    <row r="595" spans="3:21" x14ac:dyDescent="0.2">
      <c r="C595" s="3" t="s">
        <v>605</v>
      </c>
      <c r="D595" s="8">
        <v>9760</v>
      </c>
      <c r="E595" s="3" t="str">
        <f t="shared" si="70"/>
        <v>Vrå</v>
      </c>
      <c r="F595" s="5">
        <v>4654</v>
      </c>
      <c r="G595" s="5">
        <v>5047</v>
      </c>
      <c r="H595" s="5">
        <v>4899</v>
      </c>
      <c r="I595" s="5">
        <v>4432</v>
      </c>
      <c r="J595" s="5">
        <v>5266</v>
      </c>
      <c r="K595" s="5">
        <v>5322</v>
      </c>
      <c r="L595" s="5">
        <v>5476</v>
      </c>
      <c r="M595" s="5">
        <v>5103</v>
      </c>
      <c r="N595" s="5">
        <v>5312</v>
      </c>
      <c r="P595">
        <f t="shared" si="64"/>
        <v>5047</v>
      </c>
      <c r="Q595" t="str">
        <f t="shared" si="65"/>
        <v>2011K3</v>
      </c>
      <c r="R595">
        <f t="shared" si="66"/>
        <v>5266</v>
      </c>
      <c r="S595" t="str">
        <f t="shared" si="67"/>
        <v>2015K2</v>
      </c>
      <c r="T595">
        <f t="shared" si="68"/>
        <v>5103</v>
      </c>
      <c r="U595" t="str">
        <f t="shared" si="69"/>
        <v>2019K2</v>
      </c>
    </row>
    <row r="596" spans="3:21" x14ac:dyDescent="0.2">
      <c r="C596" s="3" t="s">
        <v>606</v>
      </c>
      <c r="D596" s="8">
        <v>9800</v>
      </c>
      <c r="E596" s="3" t="str">
        <f t="shared" si="70"/>
        <v>Hjørring</v>
      </c>
      <c r="F596" s="5">
        <v>8510</v>
      </c>
      <c r="G596" s="5">
        <v>7789</v>
      </c>
      <c r="H596" s="5">
        <v>7848</v>
      </c>
      <c r="I596" s="5">
        <v>8434</v>
      </c>
      <c r="J596" s="5">
        <v>8201</v>
      </c>
      <c r="K596" s="5">
        <v>8585</v>
      </c>
      <c r="L596" s="5">
        <v>8994</v>
      </c>
      <c r="M596" s="5">
        <v>9789</v>
      </c>
      <c r="N596" s="5">
        <v>9623</v>
      </c>
      <c r="P596">
        <f t="shared" si="64"/>
        <v>7789</v>
      </c>
      <c r="Q596" t="str">
        <f t="shared" si="65"/>
        <v>2011K3</v>
      </c>
      <c r="R596">
        <f t="shared" si="66"/>
        <v>8201</v>
      </c>
      <c r="S596" t="str">
        <f t="shared" si="67"/>
        <v>2015K2</v>
      </c>
      <c r="T596">
        <f t="shared" si="68"/>
        <v>9789</v>
      </c>
      <c r="U596" t="str">
        <f t="shared" si="69"/>
        <v>2019K2</v>
      </c>
    </row>
    <row r="597" spans="3:21" x14ac:dyDescent="0.2">
      <c r="C597" s="3" t="s">
        <v>607</v>
      </c>
      <c r="D597" s="8">
        <v>9830</v>
      </c>
      <c r="E597" s="3" t="str">
        <f t="shared" si="70"/>
        <v>Tårs</v>
      </c>
      <c r="F597" s="4" t="s">
        <v>14</v>
      </c>
      <c r="G597" s="5">
        <v>4476</v>
      </c>
      <c r="H597" s="5">
        <v>3632</v>
      </c>
      <c r="I597" s="5">
        <v>4954</v>
      </c>
      <c r="J597" s="5">
        <v>4106</v>
      </c>
      <c r="K597" s="5">
        <v>4411</v>
      </c>
      <c r="L597" s="5">
        <v>4568</v>
      </c>
      <c r="M597" s="4" t="s">
        <v>14</v>
      </c>
      <c r="N597" s="4" t="s">
        <v>14</v>
      </c>
      <c r="P597">
        <f t="shared" si="64"/>
        <v>4476</v>
      </c>
      <c r="Q597" t="str">
        <f t="shared" si="65"/>
        <v>2011K3</v>
      </c>
      <c r="R597">
        <f t="shared" si="66"/>
        <v>4106</v>
      </c>
      <c r="S597" t="str">
        <f t="shared" si="67"/>
        <v>2015K2</v>
      </c>
      <c r="T597">
        <f t="shared" si="68"/>
        <v>4568</v>
      </c>
      <c r="U597" t="str">
        <f t="shared" si="69"/>
        <v>2019K1</v>
      </c>
    </row>
    <row r="598" spans="3:21" x14ac:dyDescent="0.2">
      <c r="C598" s="3" t="s">
        <v>608</v>
      </c>
      <c r="D598" s="8">
        <v>9850</v>
      </c>
      <c r="E598" s="3" t="str">
        <f t="shared" si="70"/>
        <v>Hirtshals</v>
      </c>
      <c r="F598" s="5">
        <v>8686</v>
      </c>
      <c r="G598" s="5">
        <v>5809</v>
      </c>
      <c r="H598" s="5">
        <v>6525</v>
      </c>
      <c r="I598" s="5">
        <v>7416</v>
      </c>
      <c r="J598" s="5">
        <v>4700</v>
      </c>
      <c r="K598" s="5">
        <v>5396</v>
      </c>
      <c r="L598" s="5">
        <v>6373</v>
      </c>
      <c r="M598" s="5">
        <v>6605</v>
      </c>
      <c r="N598" s="5">
        <v>5317</v>
      </c>
      <c r="P598">
        <f t="shared" si="64"/>
        <v>5809</v>
      </c>
      <c r="Q598" t="str">
        <f t="shared" si="65"/>
        <v>2011K3</v>
      </c>
      <c r="R598">
        <f t="shared" si="66"/>
        <v>4700</v>
      </c>
      <c r="S598" t="str">
        <f t="shared" si="67"/>
        <v>2015K2</v>
      </c>
      <c r="T598">
        <f t="shared" si="68"/>
        <v>6605</v>
      </c>
      <c r="U598" t="str">
        <f t="shared" si="69"/>
        <v>2019K2</v>
      </c>
    </row>
    <row r="599" spans="3:21" x14ac:dyDescent="0.2">
      <c r="C599" s="3" t="s">
        <v>609</v>
      </c>
      <c r="D599" s="8">
        <v>9870</v>
      </c>
      <c r="E599" s="3" t="str">
        <f t="shared" si="70"/>
        <v>Sindal</v>
      </c>
      <c r="F599" s="5">
        <v>5410</v>
      </c>
      <c r="G599" s="5">
        <v>5807</v>
      </c>
      <c r="H599" s="5">
        <v>7483</v>
      </c>
      <c r="I599" s="5">
        <v>4485</v>
      </c>
      <c r="J599" s="5">
        <v>6440</v>
      </c>
      <c r="K599" s="5">
        <v>4418</v>
      </c>
      <c r="L599" s="5">
        <v>6488</v>
      </c>
      <c r="M599" s="5">
        <v>5277</v>
      </c>
      <c r="N599" s="5">
        <v>3763</v>
      </c>
      <c r="P599">
        <f t="shared" si="64"/>
        <v>5807</v>
      </c>
      <c r="Q599" t="str">
        <f t="shared" si="65"/>
        <v>2011K3</v>
      </c>
      <c r="R599">
        <f t="shared" si="66"/>
        <v>6440</v>
      </c>
      <c r="S599" t="str">
        <f t="shared" si="67"/>
        <v>2015K2</v>
      </c>
      <c r="T599">
        <f t="shared" si="68"/>
        <v>5277</v>
      </c>
      <c r="U599" t="str">
        <f t="shared" si="69"/>
        <v>2019K2</v>
      </c>
    </row>
    <row r="600" spans="3:21" x14ac:dyDescent="0.2">
      <c r="C600" s="3" t="s">
        <v>610</v>
      </c>
      <c r="D600" s="8">
        <v>9881</v>
      </c>
      <c r="E600" s="3" t="str">
        <f t="shared" si="70"/>
        <v>Bindslev</v>
      </c>
      <c r="F600" s="5">
        <v>5618</v>
      </c>
      <c r="G600" s="5">
        <v>4258</v>
      </c>
      <c r="H600" s="5">
        <v>4678</v>
      </c>
      <c r="I600" s="5">
        <v>4508</v>
      </c>
      <c r="J600" s="5">
        <v>3216</v>
      </c>
      <c r="K600" s="5">
        <v>4524</v>
      </c>
      <c r="L600" s="5">
        <v>4115</v>
      </c>
      <c r="M600" s="4" t="s">
        <v>14</v>
      </c>
      <c r="N600" s="4" t="s">
        <v>14</v>
      </c>
      <c r="P600">
        <f t="shared" si="64"/>
        <v>4258</v>
      </c>
      <c r="Q600" t="str">
        <f t="shared" si="65"/>
        <v>2011K3</v>
      </c>
      <c r="R600">
        <f t="shared" si="66"/>
        <v>3216</v>
      </c>
      <c r="S600" t="str">
        <f t="shared" si="67"/>
        <v>2015K2</v>
      </c>
      <c r="T600">
        <f t="shared" si="68"/>
        <v>4115</v>
      </c>
      <c r="U600" t="str">
        <f t="shared" si="69"/>
        <v>2019K1</v>
      </c>
    </row>
    <row r="601" spans="3:21" x14ac:dyDescent="0.2">
      <c r="C601" s="3" t="s">
        <v>611</v>
      </c>
      <c r="D601" s="8">
        <v>9900</v>
      </c>
      <c r="E601" s="3" t="str">
        <f t="shared" si="70"/>
        <v>Frederikshavn</v>
      </c>
      <c r="F601" s="5">
        <v>8048</v>
      </c>
      <c r="G601" s="5">
        <v>7775</v>
      </c>
      <c r="H601" s="5">
        <v>7467</v>
      </c>
      <c r="I601" s="5">
        <v>7744</v>
      </c>
      <c r="J601" s="5">
        <v>7439</v>
      </c>
      <c r="K601" s="5">
        <v>7798</v>
      </c>
      <c r="L601" s="5">
        <v>6801</v>
      </c>
      <c r="M601" s="5">
        <v>8027</v>
      </c>
      <c r="N601" s="5">
        <v>7866</v>
      </c>
      <c r="P601">
        <f t="shared" si="64"/>
        <v>7775</v>
      </c>
      <c r="Q601" t="str">
        <f t="shared" si="65"/>
        <v>2011K3</v>
      </c>
      <c r="R601">
        <f t="shared" si="66"/>
        <v>7439</v>
      </c>
      <c r="S601" t="str">
        <f t="shared" si="67"/>
        <v>2015K2</v>
      </c>
      <c r="T601">
        <f t="shared" si="68"/>
        <v>8027</v>
      </c>
      <c r="U601" t="str">
        <f t="shared" si="69"/>
        <v>2019K2</v>
      </c>
    </row>
    <row r="602" spans="3:21" x14ac:dyDescent="0.2">
      <c r="C602" s="3" t="s">
        <v>612</v>
      </c>
      <c r="D602" s="8">
        <v>9940</v>
      </c>
      <c r="E602" s="3" t="str">
        <f t="shared" si="70"/>
        <v>Læsø</v>
      </c>
      <c r="F602" s="4" t="s">
        <v>14</v>
      </c>
      <c r="G602" s="4" t="s">
        <v>14</v>
      </c>
      <c r="H602" s="4" t="s">
        <v>14</v>
      </c>
      <c r="I602" s="4" t="s">
        <v>14</v>
      </c>
      <c r="J602" s="5">
        <v>6718</v>
      </c>
      <c r="K602" s="4" t="s">
        <v>14</v>
      </c>
      <c r="L602" s="5">
        <v>5449</v>
      </c>
      <c r="M602" s="5">
        <v>7808</v>
      </c>
      <c r="N602" s="5">
        <v>5778</v>
      </c>
      <c r="P602" t="str">
        <f t="shared" si="64"/>
        <v/>
      </c>
      <c r="Q602" t="str">
        <f t="shared" si="65"/>
        <v/>
      </c>
      <c r="R602">
        <f t="shared" si="66"/>
        <v>6718</v>
      </c>
      <c r="S602" t="str">
        <f t="shared" si="67"/>
        <v>2015K2</v>
      </c>
      <c r="T602">
        <f t="shared" si="68"/>
        <v>7808</v>
      </c>
      <c r="U602" t="str">
        <f t="shared" si="69"/>
        <v>2019K2</v>
      </c>
    </row>
    <row r="603" spans="3:21" x14ac:dyDescent="0.2">
      <c r="C603" s="3" t="s">
        <v>613</v>
      </c>
      <c r="D603" s="8">
        <v>9970</v>
      </c>
      <c r="E603" s="3" t="str">
        <f t="shared" si="70"/>
        <v>Strandby</v>
      </c>
      <c r="F603" s="4" t="s">
        <v>14</v>
      </c>
      <c r="G603" s="5">
        <v>7446</v>
      </c>
      <c r="H603" s="4" t="s">
        <v>14</v>
      </c>
      <c r="I603" s="4" t="s">
        <v>14</v>
      </c>
      <c r="J603" s="5">
        <v>6498</v>
      </c>
      <c r="K603" s="4" t="s">
        <v>14</v>
      </c>
      <c r="L603" s="5">
        <v>5251</v>
      </c>
      <c r="M603" s="5">
        <v>7705</v>
      </c>
      <c r="N603" s="5">
        <v>5802</v>
      </c>
      <c r="P603">
        <f t="shared" si="64"/>
        <v>7446</v>
      </c>
      <c r="Q603" t="str">
        <f t="shared" si="65"/>
        <v>2011K3</v>
      </c>
      <c r="R603">
        <f t="shared" si="66"/>
        <v>6498</v>
      </c>
      <c r="S603" t="str">
        <f t="shared" si="67"/>
        <v>2015K2</v>
      </c>
      <c r="T603">
        <f t="shared" si="68"/>
        <v>7705</v>
      </c>
      <c r="U603" t="str">
        <f t="shared" si="69"/>
        <v>2019K2</v>
      </c>
    </row>
    <row r="604" spans="3:21" x14ac:dyDescent="0.2">
      <c r="C604" s="3" t="s">
        <v>614</v>
      </c>
      <c r="D604" s="8">
        <v>9981</v>
      </c>
      <c r="E604" s="3" t="str">
        <f t="shared" si="70"/>
        <v>Jerup</v>
      </c>
      <c r="F604" s="4" t="s">
        <v>14</v>
      </c>
      <c r="G604" s="4" t="s">
        <v>14</v>
      </c>
      <c r="H604" s="4" t="s">
        <v>14</v>
      </c>
      <c r="I604" s="4" t="s">
        <v>14</v>
      </c>
      <c r="J604" s="4" t="s">
        <v>14</v>
      </c>
      <c r="K604" s="4" t="s">
        <v>14</v>
      </c>
      <c r="L604" s="4" t="s">
        <v>14</v>
      </c>
      <c r="M604" s="4" t="s">
        <v>14</v>
      </c>
      <c r="N604" s="4" t="s">
        <v>14</v>
      </c>
      <c r="P604" t="str">
        <f t="shared" si="64"/>
        <v/>
      </c>
      <c r="Q604" t="str">
        <f t="shared" si="65"/>
        <v/>
      </c>
      <c r="R604" t="str">
        <f t="shared" si="66"/>
        <v/>
      </c>
      <c r="S604" t="str">
        <f t="shared" si="67"/>
        <v/>
      </c>
      <c r="T604" t="str">
        <f t="shared" si="68"/>
        <v/>
      </c>
      <c r="U604" t="str">
        <f t="shared" si="69"/>
        <v/>
      </c>
    </row>
    <row r="605" spans="3:21" x14ac:dyDescent="0.2">
      <c r="C605" s="3" t="s">
        <v>615</v>
      </c>
      <c r="D605" s="8">
        <v>9982</v>
      </c>
      <c r="E605" s="3" t="str">
        <f t="shared" si="70"/>
        <v>Ålbæk</v>
      </c>
      <c r="F605" s="4" t="s">
        <v>14</v>
      </c>
      <c r="G605" s="4" t="s">
        <v>14</v>
      </c>
      <c r="H605" s="4" t="s">
        <v>14</v>
      </c>
      <c r="I605" s="5">
        <v>5136</v>
      </c>
      <c r="J605" s="4" t="s">
        <v>14</v>
      </c>
      <c r="K605" s="4" t="s">
        <v>14</v>
      </c>
      <c r="L605" s="4" t="s">
        <v>14</v>
      </c>
      <c r="M605" s="5">
        <v>6225</v>
      </c>
      <c r="N605" s="4" t="s">
        <v>14</v>
      </c>
      <c r="P605" t="str">
        <f t="shared" si="64"/>
        <v/>
      </c>
      <c r="Q605" t="str">
        <f t="shared" si="65"/>
        <v/>
      </c>
      <c r="R605">
        <f t="shared" si="66"/>
        <v>5136</v>
      </c>
      <c r="S605" t="str">
        <f t="shared" si="67"/>
        <v>2015K1</v>
      </c>
      <c r="T605">
        <f t="shared" si="68"/>
        <v>6225</v>
      </c>
      <c r="U605" t="str">
        <f t="shared" si="69"/>
        <v>2019K2</v>
      </c>
    </row>
    <row r="606" spans="3:21" x14ac:dyDescent="0.2">
      <c r="C606" s="3" t="s">
        <v>616</v>
      </c>
      <c r="D606" s="8">
        <v>9990</v>
      </c>
      <c r="E606" s="3" t="str">
        <f t="shared" si="70"/>
        <v>Skagen</v>
      </c>
      <c r="F606" s="5">
        <v>20554</v>
      </c>
      <c r="G606" s="5">
        <v>16424</v>
      </c>
      <c r="H606" s="5">
        <v>8358</v>
      </c>
      <c r="I606" s="5">
        <v>16314</v>
      </c>
      <c r="J606" s="5">
        <v>12381</v>
      </c>
      <c r="K606" s="5">
        <v>13388</v>
      </c>
      <c r="L606" s="5">
        <v>15872</v>
      </c>
      <c r="M606" s="5">
        <v>16219</v>
      </c>
      <c r="N606" s="5">
        <v>17160</v>
      </c>
      <c r="P606">
        <f t="shared" si="64"/>
        <v>16424</v>
      </c>
      <c r="Q606" t="str">
        <f t="shared" si="65"/>
        <v>2011K3</v>
      </c>
      <c r="R606">
        <f t="shared" si="66"/>
        <v>12381</v>
      </c>
      <c r="S606" t="str">
        <f t="shared" si="67"/>
        <v>2015K2</v>
      </c>
      <c r="T606">
        <f t="shared" si="68"/>
        <v>16219</v>
      </c>
      <c r="U606" t="str">
        <f t="shared" si="69"/>
        <v>2019K2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5DE-D2A6-3F46-8813-32F27EA819B2}">
  <dimension ref="A1:F1370"/>
  <sheetViews>
    <sheetView workbookViewId="0">
      <selection sqref="A1:F1"/>
    </sheetView>
  </sheetViews>
  <sheetFormatPr baseColWidth="10" defaultRowHeight="15" x14ac:dyDescent="0.2"/>
  <sheetData>
    <row r="1" spans="1:6" x14ac:dyDescent="0.2">
      <c r="A1" t="s">
        <v>1223</v>
      </c>
      <c r="B1" t="s">
        <v>1224</v>
      </c>
      <c r="C1" t="s">
        <v>1226</v>
      </c>
      <c r="D1" t="s">
        <v>1332</v>
      </c>
      <c r="E1" t="s">
        <v>1227</v>
      </c>
      <c r="F1" t="s">
        <v>1228</v>
      </c>
    </row>
    <row r="2" spans="1:6" x14ac:dyDescent="0.2">
      <c r="A2" s="7">
        <v>4244</v>
      </c>
      <c r="B2" s="7" t="s">
        <v>733</v>
      </c>
      <c r="C2" t="e">
        <f>VLOOKUP($A2,#REF!,3,0)</f>
        <v>#REF!</v>
      </c>
      <c r="D2" t="e">
        <f>VLOOKUP($A2,#REF!,4,0)</f>
        <v>#REF!</v>
      </c>
      <c r="E2">
        <v>2011</v>
      </c>
      <c r="F2" t="str">
        <f>VLOOKUP($A2,'BM011'!$D$7:$U$606,13,0)</f>
        <v/>
      </c>
    </row>
    <row r="3" spans="1:6" x14ac:dyDescent="0.2">
      <c r="A3" s="7">
        <v>4245</v>
      </c>
      <c r="B3" s="7" t="s">
        <v>734</v>
      </c>
      <c r="C3" t="e">
        <f>VLOOKUP($A3,#REF!,3,0)</f>
        <v>#REF!</v>
      </c>
      <c r="D3" t="e">
        <f>VLOOKUP($A3,#REF!,4,0)</f>
        <v>#REF!</v>
      </c>
      <c r="E3">
        <v>2011</v>
      </c>
      <c r="F3" t="str">
        <f>VLOOKUP($A3,'BM011'!$D$7:$U$606,13,0)</f>
        <v/>
      </c>
    </row>
    <row r="4" spans="1:6" x14ac:dyDescent="0.2">
      <c r="A4" s="7">
        <v>4305</v>
      </c>
      <c r="B4" s="7" t="s">
        <v>745</v>
      </c>
      <c r="C4" t="e">
        <f>VLOOKUP($A4,#REF!,3,0)</f>
        <v>#REF!</v>
      </c>
      <c r="D4" t="e">
        <f>VLOOKUP($A4,#REF!,4,0)</f>
        <v>#REF!</v>
      </c>
      <c r="E4">
        <v>2011</v>
      </c>
      <c r="F4" t="str">
        <f>VLOOKUP($A4,'BM011'!$D$7:$U$606,13,0)</f>
        <v/>
      </c>
    </row>
    <row r="5" spans="1:6" x14ac:dyDescent="0.2">
      <c r="A5" s="7">
        <v>4942</v>
      </c>
      <c r="B5" s="7" t="s">
        <v>828</v>
      </c>
      <c r="C5" t="e">
        <f>VLOOKUP($A5,#REF!,3,0)</f>
        <v>#REF!</v>
      </c>
      <c r="D5" t="e">
        <f>VLOOKUP($A5,#REF!,4,0)</f>
        <v>#REF!</v>
      </c>
      <c r="E5">
        <v>2011</v>
      </c>
      <c r="F5" t="str">
        <f>VLOOKUP($A5,'BM011'!$D$7:$U$606,13,0)</f>
        <v/>
      </c>
    </row>
    <row r="6" spans="1:6" x14ac:dyDescent="0.2">
      <c r="A6" s="7">
        <v>4945</v>
      </c>
      <c r="B6" s="7" t="s">
        <v>831</v>
      </c>
      <c r="C6" t="e">
        <f>VLOOKUP($A6,#REF!,3,0)</f>
        <v>#REF!</v>
      </c>
      <c r="D6" t="e">
        <f>VLOOKUP($A6,#REF!,4,0)</f>
        <v>#REF!</v>
      </c>
      <c r="E6">
        <v>2011</v>
      </c>
      <c r="F6" t="str">
        <f>VLOOKUP($A6,'BM011'!$D$7:$U$606,13,0)</f>
        <v/>
      </c>
    </row>
    <row r="7" spans="1:6" x14ac:dyDescent="0.2">
      <c r="A7" s="7">
        <v>5601</v>
      </c>
      <c r="B7" s="7" t="s">
        <v>875</v>
      </c>
      <c r="C7" t="e">
        <f>VLOOKUP($A7,#REF!,3,0)</f>
        <v>#REF!</v>
      </c>
      <c r="D7" t="e">
        <f>VLOOKUP($A7,#REF!,4,0)</f>
        <v>#REF!</v>
      </c>
      <c r="E7">
        <v>2011</v>
      </c>
      <c r="F7" t="str">
        <f>VLOOKUP($A7,'BM011'!$D$7:$U$606,13,0)</f>
        <v/>
      </c>
    </row>
    <row r="8" spans="1:6" x14ac:dyDescent="0.2">
      <c r="A8" s="7">
        <v>5602</v>
      </c>
      <c r="B8" s="7" t="s">
        <v>876</v>
      </c>
      <c r="C8" t="e">
        <f>VLOOKUP($A8,#REF!,3,0)</f>
        <v>#REF!</v>
      </c>
      <c r="D8" t="e">
        <f>VLOOKUP($A8,#REF!,4,0)</f>
        <v>#REF!</v>
      </c>
      <c r="E8">
        <v>2011</v>
      </c>
      <c r="F8" t="str">
        <f>VLOOKUP($A8,'BM011'!$D$7:$U$606,13,0)</f>
        <v/>
      </c>
    </row>
    <row r="9" spans="1:6" x14ac:dyDescent="0.2">
      <c r="A9" s="7">
        <v>5943</v>
      </c>
      <c r="B9" s="7" t="s">
        <v>906</v>
      </c>
      <c r="C9" t="e">
        <f>VLOOKUP($A9,#REF!,3,0)</f>
        <v>#REF!</v>
      </c>
      <c r="D9" t="e">
        <f>VLOOKUP($A9,#REF!,4,0)</f>
        <v>#REF!</v>
      </c>
      <c r="E9">
        <v>2011</v>
      </c>
      <c r="F9" t="str">
        <f>VLOOKUP($A9,'BM011'!$D$7:$U$606,13,0)</f>
        <v/>
      </c>
    </row>
    <row r="10" spans="1:6" x14ac:dyDescent="0.2">
      <c r="A10" s="7">
        <v>6210</v>
      </c>
      <c r="B10" s="7" t="s">
        <v>924</v>
      </c>
      <c r="C10" t="e">
        <f>VLOOKUP($A10,#REF!,3,0)</f>
        <v>#REF!</v>
      </c>
      <c r="D10" t="e">
        <f>VLOOKUP($A10,#REF!,4,0)</f>
        <v>#REF!</v>
      </c>
      <c r="E10">
        <v>2011</v>
      </c>
      <c r="F10" t="str">
        <f>VLOOKUP($A10,'BM011'!$D$7:$U$606,13,0)</f>
        <v/>
      </c>
    </row>
    <row r="11" spans="1:6" x14ac:dyDescent="0.2">
      <c r="A11" s="7">
        <v>8789</v>
      </c>
      <c r="B11" s="7" t="s">
        <v>1136</v>
      </c>
      <c r="C11" t="e">
        <f>VLOOKUP($A11,#REF!,3,0)</f>
        <v>#REF!</v>
      </c>
      <c r="D11" t="e">
        <f>VLOOKUP($A11,#REF!,4,0)</f>
        <v>#REF!</v>
      </c>
      <c r="E11">
        <v>2011</v>
      </c>
      <c r="F11" t="str">
        <f>VLOOKUP($A11,'BM011'!$D$7:$U$606,13,0)</f>
        <v/>
      </c>
    </row>
    <row r="12" spans="1:6" x14ac:dyDescent="0.2">
      <c r="A12" s="7">
        <v>8799</v>
      </c>
      <c r="B12" s="7" t="s">
        <v>1137</v>
      </c>
      <c r="C12" t="e">
        <f>VLOOKUP($A12,#REF!,3,0)</f>
        <v>#REF!</v>
      </c>
      <c r="D12" t="e">
        <f>VLOOKUP($A12,#REF!,4,0)</f>
        <v>#REF!</v>
      </c>
      <c r="E12">
        <v>2011</v>
      </c>
      <c r="F12" t="str">
        <f>VLOOKUP($A12,'BM011'!$D$7:$U$606,13,0)</f>
        <v/>
      </c>
    </row>
    <row r="13" spans="1:6" x14ac:dyDescent="0.2">
      <c r="A13" s="7">
        <v>9750</v>
      </c>
      <c r="B13" s="7" t="s">
        <v>1210</v>
      </c>
      <c r="C13" t="e">
        <f>VLOOKUP($A13,#REF!,3,0)</f>
        <v>#REF!</v>
      </c>
      <c r="D13" t="e">
        <f>VLOOKUP($A13,#REF!,4,0)</f>
        <v>#REF!</v>
      </c>
      <c r="E13">
        <v>2011</v>
      </c>
      <c r="F13">
        <f>VLOOKUP($A13,'BM011'!$D$7:$U$606,13,0)</f>
        <v>2308</v>
      </c>
    </row>
    <row r="14" spans="1:6" x14ac:dyDescent="0.2">
      <c r="A14" s="7">
        <v>4913</v>
      </c>
      <c r="B14" s="7" t="s">
        <v>824</v>
      </c>
      <c r="C14" t="e">
        <f>VLOOKUP($A14,#REF!,3,0)</f>
        <v>#REF!</v>
      </c>
      <c r="D14" t="e">
        <f>VLOOKUP($A14,#REF!,4,0)</f>
        <v>#REF!</v>
      </c>
      <c r="E14">
        <v>2011</v>
      </c>
      <c r="F14">
        <f>VLOOKUP($A14,'BM011'!$D$7:$U$606,13,0)</f>
        <v>2755</v>
      </c>
    </row>
    <row r="15" spans="1:6" x14ac:dyDescent="0.2">
      <c r="A15" s="7">
        <v>4970</v>
      </c>
      <c r="B15" s="7" t="s">
        <v>836</v>
      </c>
      <c r="C15" t="e">
        <f>VLOOKUP($A15,#REF!,3,0)</f>
        <v>#REF!</v>
      </c>
      <c r="D15" t="e">
        <f>VLOOKUP($A15,#REF!,4,0)</f>
        <v>#REF!</v>
      </c>
      <c r="E15">
        <v>2011</v>
      </c>
      <c r="F15">
        <f>VLOOKUP($A15,'BM011'!$D$7:$U$606,13,0)</f>
        <v>3042</v>
      </c>
    </row>
    <row r="16" spans="1:6" x14ac:dyDescent="0.2">
      <c r="A16" s="7">
        <v>4960</v>
      </c>
      <c r="B16" s="7" t="s">
        <v>835</v>
      </c>
      <c r="C16" t="e">
        <f>VLOOKUP($A16,#REF!,3,0)</f>
        <v>#REF!</v>
      </c>
      <c r="D16" t="e">
        <f>VLOOKUP($A16,#REF!,4,0)</f>
        <v>#REF!</v>
      </c>
      <c r="E16">
        <v>2011</v>
      </c>
      <c r="F16">
        <f>VLOOKUP($A16,'BM011'!$D$7:$U$606,13,0)</f>
        <v>3372</v>
      </c>
    </row>
    <row r="17" spans="1:6" x14ac:dyDescent="0.2">
      <c r="A17" s="7">
        <v>3720</v>
      </c>
      <c r="B17" s="7" t="s">
        <v>704</v>
      </c>
      <c r="C17" t="e">
        <f>VLOOKUP($A17,#REF!,3,0)</f>
        <v>#REF!</v>
      </c>
      <c r="D17" t="e">
        <f>VLOOKUP($A17,#REF!,4,0)</f>
        <v>#REF!</v>
      </c>
      <c r="E17">
        <v>2011</v>
      </c>
      <c r="F17">
        <f>VLOOKUP($A17,'BM011'!$D$7:$U$606,13,0)</f>
        <v>3457</v>
      </c>
    </row>
    <row r="18" spans="1:6" x14ac:dyDescent="0.2">
      <c r="A18" s="7">
        <v>4850</v>
      </c>
      <c r="B18" s="7" t="s">
        <v>810</v>
      </c>
      <c r="C18" t="e">
        <f>VLOOKUP($A18,#REF!,3,0)</f>
        <v>#REF!</v>
      </c>
      <c r="D18" t="e">
        <f>VLOOKUP($A18,#REF!,4,0)</f>
        <v>#REF!</v>
      </c>
      <c r="E18">
        <v>2011</v>
      </c>
      <c r="F18">
        <f>VLOOKUP($A18,'BM011'!$D$7:$U$606,13,0)</f>
        <v>3479</v>
      </c>
    </row>
    <row r="19" spans="1:6" x14ac:dyDescent="0.2">
      <c r="A19" s="7">
        <v>6261</v>
      </c>
      <c r="B19" s="7" t="s">
        <v>927</v>
      </c>
      <c r="C19" t="e">
        <f>VLOOKUP($A19,#REF!,3,0)</f>
        <v>#REF!</v>
      </c>
      <c r="D19" t="e">
        <f>VLOOKUP($A19,#REF!,4,0)</f>
        <v>#REF!</v>
      </c>
      <c r="E19">
        <v>2011</v>
      </c>
      <c r="F19">
        <f>VLOOKUP($A19,'BM011'!$D$7:$U$606,13,0)</f>
        <v>3620</v>
      </c>
    </row>
    <row r="20" spans="1:6" x14ac:dyDescent="0.2">
      <c r="A20" s="7">
        <v>7980</v>
      </c>
      <c r="B20" s="7" t="s">
        <v>1064</v>
      </c>
      <c r="C20" t="e">
        <f>VLOOKUP($A20,#REF!,3,0)</f>
        <v>#REF!</v>
      </c>
      <c r="D20" t="e">
        <f>VLOOKUP($A20,#REF!,4,0)</f>
        <v>#REF!</v>
      </c>
      <c r="E20">
        <v>2011</v>
      </c>
      <c r="F20">
        <f>VLOOKUP($A20,'BM011'!$D$7:$U$606,13,0)</f>
        <v>3793</v>
      </c>
    </row>
    <row r="21" spans="1:6" x14ac:dyDescent="0.2">
      <c r="A21" s="7">
        <v>6510</v>
      </c>
      <c r="B21" s="7" t="s">
        <v>943</v>
      </c>
      <c r="C21" t="e">
        <f>VLOOKUP($A21,#REF!,3,0)</f>
        <v>#REF!</v>
      </c>
      <c r="D21" t="e">
        <f>VLOOKUP($A21,#REF!,4,0)</f>
        <v>#REF!</v>
      </c>
      <c r="E21">
        <v>2011</v>
      </c>
      <c r="F21">
        <f>VLOOKUP($A21,'BM011'!$D$7:$U$606,13,0)</f>
        <v>3904</v>
      </c>
    </row>
    <row r="22" spans="1:6" x14ac:dyDescent="0.2">
      <c r="A22" s="7">
        <v>6240</v>
      </c>
      <c r="B22" s="7" t="s">
        <v>926</v>
      </c>
      <c r="C22" t="e">
        <f>VLOOKUP($A22,#REF!,3,0)</f>
        <v>#REF!</v>
      </c>
      <c r="D22" t="e">
        <f>VLOOKUP($A22,#REF!,4,0)</f>
        <v>#REF!</v>
      </c>
      <c r="E22">
        <v>2011</v>
      </c>
      <c r="F22">
        <f>VLOOKUP($A22,'BM011'!$D$7:$U$606,13,0)</f>
        <v>3939</v>
      </c>
    </row>
    <row r="23" spans="1:6" x14ac:dyDescent="0.2">
      <c r="A23" s="7">
        <v>7830</v>
      </c>
      <c r="B23" s="7" t="s">
        <v>1054</v>
      </c>
      <c r="C23" t="e">
        <f>VLOOKUP($A23,#REF!,3,0)</f>
        <v>#REF!</v>
      </c>
      <c r="D23" t="e">
        <f>VLOOKUP($A23,#REF!,4,0)</f>
        <v>#REF!</v>
      </c>
      <c r="E23">
        <v>2011</v>
      </c>
      <c r="F23">
        <f>VLOOKUP($A23,'BM011'!$D$7:$U$606,13,0)</f>
        <v>3986</v>
      </c>
    </row>
    <row r="24" spans="1:6" x14ac:dyDescent="0.2">
      <c r="A24" s="7">
        <v>7752</v>
      </c>
      <c r="B24" s="7" t="s">
        <v>1048</v>
      </c>
      <c r="C24" t="e">
        <f>VLOOKUP($A24,#REF!,3,0)</f>
        <v>#REF!</v>
      </c>
      <c r="D24" t="e">
        <f>VLOOKUP($A24,#REF!,4,0)</f>
        <v>#REF!</v>
      </c>
      <c r="E24">
        <v>2011</v>
      </c>
      <c r="F24">
        <f>VLOOKUP($A24,'BM011'!$D$7:$U$606,13,0)</f>
        <v>4012</v>
      </c>
    </row>
    <row r="25" spans="1:6" x14ac:dyDescent="0.2">
      <c r="A25" s="7">
        <v>4900</v>
      </c>
      <c r="B25" s="7" t="s">
        <v>822</v>
      </c>
      <c r="C25" t="e">
        <f>VLOOKUP($A25,#REF!,3,0)</f>
        <v>#REF!</v>
      </c>
      <c r="D25" t="e">
        <f>VLOOKUP($A25,#REF!,4,0)</f>
        <v>#REF!</v>
      </c>
      <c r="E25">
        <v>2011</v>
      </c>
      <c r="F25">
        <f>VLOOKUP($A25,'BM011'!$D$7:$U$606,13,0)</f>
        <v>4059</v>
      </c>
    </row>
    <row r="26" spans="1:6" x14ac:dyDescent="0.2">
      <c r="A26" s="7">
        <v>6780</v>
      </c>
      <c r="B26" s="7" t="s">
        <v>973</v>
      </c>
      <c r="C26" t="e">
        <f>VLOOKUP($A26,#REF!,3,0)</f>
        <v>#REF!</v>
      </c>
      <c r="D26" t="e">
        <f>VLOOKUP($A26,#REF!,4,0)</f>
        <v>#REF!</v>
      </c>
      <c r="E26">
        <v>2011</v>
      </c>
      <c r="F26">
        <f>VLOOKUP($A26,'BM011'!$D$7:$U$606,13,0)</f>
        <v>4074</v>
      </c>
    </row>
    <row r="27" spans="1:6" x14ac:dyDescent="0.2">
      <c r="A27" s="7">
        <v>4892</v>
      </c>
      <c r="B27" s="7" t="s">
        <v>819</v>
      </c>
      <c r="C27" t="e">
        <f>VLOOKUP($A27,#REF!,3,0)</f>
        <v>#REF!</v>
      </c>
      <c r="D27" t="e">
        <f>VLOOKUP($A27,#REF!,4,0)</f>
        <v>#REF!</v>
      </c>
      <c r="E27">
        <v>2011</v>
      </c>
      <c r="F27">
        <f>VLOOKUP($A27,'BM011'!$D$7:$U$606,13,0)</f>
        <v>4080</v>
      </c>
    </row>
    <row r="28" spans="1:6" x14ac:dyDescent="0.2">
      <c r="A28" s="7">
        <v>5953</v>
      </c>
      <c r="B28" s="7" t="s">
        <v>907</v>
      </c>
      <c r="C28" t="e">
        <f>VLOOKUP($A28,#REF!,3,0)</f>
        <v>#REF!</v>
      </c>
      <c r="D28" t="e">
        <f>VLOOKUP($A28,#REF!,4,0)</f>
        <v>#REF!</v>
      </c>
      <c r="E28">
        <v>2011</v>
      </c>
      <c r="F28">
        <f>VLOOKUP($A28,'BM011'!$D$7:$U$606,13,0)</f>
        <v>4199</v>
      </c>
    </row>
    <row r="29" spans="1:6" x14ac:dyDescent="0.2">
      <c r="A29" s="7">
        <v>9881</v>
      </c>
      <c r="B29" s="7" t="s">
        <v>1216</v>
      </c>
      <c r="C29" t="e">
        <f>VLOOKUP($A29,#REF!,3,0)</f>
        <v>#REF!</v>
      </c>
      <c r="D29" t="e">
        <f>VLOOKUP($A29,#REF!,4,0)</f>
        <v>#REF!</v>
      </c>
      <c r="E29">
        <v>2011</v>
      </c>
      <c r="F29">
        <f>VLOOKUP($A29,'BM011'!$D$7:$U$606,13,0)</f>
        <v>4258</v>
      </c>
    </row>
    <row r="30" spans="1:6" x14ac:dyDescent="0.2">
      <c r="A30" s="7">
        <v>7950</v>
      </c>
      <c r="B30" s="7" t="s">
        <v>1061</v>
      </c>
      <c r="C30" t="e">
        <f>VLOOKUP($A30,#REF!,3,0)</f>
        <v>#REF!</v>
      </c>
      <c r="D30" t="e">
        <f>VLOOKUP($A30,#REF!,4,0)</f>
        <v>#REF!</v>
      </c>
      <c r="E30">
        <v>2011</v>
      </c>
      <c r="F30">
        <f>VLOOKUP($A30,'BM011'!$D$7:$U$606,13,0)</f>
        <v>4313</v>
      </c>
    </row>
    <row r="31" spans="1:6" x14ac:dyDescent="0.2">
      <c r="A31" s="7">
        <v>3782</v>
      </c>
      <c r="B31" s="7" t="s">
        <v>710</v>
      </c>
      <c r="C31" t="e">
        <f>VLOOKUP($A31,#REF!,3,0)</f>
        <v>#REF!</v>
      </c>
      <c r="D31" t="e">
        <f>VLOOKUP($A31,#REF!,4,0)</f>
        <v>#REF!</v>
      </c>
      <c r="E31">
        <v>2011</v>
      </c>
      <c r="F31">
        <f>VLOOKUP($A31,'BM011'!$D$7:$U$606,13,0)</f>
        <v>4320</v>
      </c>
    </row>
    <row r="32" spans="1:6" x14ac:dyDescent="0.2">
      <c r="A32" s="7">
        <v>7755</v>
      </c>
      <c r="B32" s="7" t="s">
        <v>1049</v>
      </c>
      <c r="C32" t="e">
        <f>VLOOKUP($A32,#REF!,3,0)</f>
        <v>#REF!</v>
      </c>
      <c r="D32" t="e">
        <f>VLOOKUP($A32,#REF!,4,0)</f>
        <v>#REF!</v>
      </c>
      <c r="E32">
        <v>2011</v>
      </c>
      <c r="F32">
        <f>VLOOKUP($A32,'BM011'!$D$7:$U$606,13,0)</f>
        <v>4347</v>
      </c>
    </row>
    <row r="33" spans="1:6" x14ac:dyDescent="0.2">
      <c r="A33" s="7">
        <v>7760</v>
      </c>
      <c r="B33" s="7" t="s">
        <v>1050</v>
      </c>
      <c r="C33" t="e">
        <f>VLOOKUP($A33,#REF!,3,0)</f>
        <v>#REF!</v>
      </c>
      <c r="D33" t="e">
        <f>VLOOKUP($A33,#REF!,4,0)</f>
        <v>#REF!</v>
      </c>
      <c r="E33">
        <v>2011</v>
      </c>
      <c r="F33">
        <f>VLOOKUP($A33,'BM011'!$D$7:$U$606,13,0)</f>
        <v>4389</v>
      </c>
    </row>
    <row r="34" spans="1:6" x14ac:dyDescent="0.2">
      <c r="A34" s="7">
        <v>7840</v>
      </c>
      <c r="B34" s="7" t="s">
        <v>1055</v>
      </c>
      <c r="C34" t="e">
        <f>VLOOKUP($A34,#REF!,3,0)</f>
        <v>#REF!</v>
      </c>
      <c r="D34" t="e">
        <f>VLOOKUP($A34,#REF!,4,0)</f>
        <v>#REF!</v>
      </c>
      <c r="E34">
        <v>2011</v>
      </c>
      <c r="F34">
        <f>VLOOKUP($A34,'BM011'!$D$7:$U$606,13,0)</f>
        <v>4434</v>
      </c>
    </row>
    <row r="35" spans="1:6" x14ac:dyDescent="0.2">
      <c r="A35" s="7">
        <v>3770</v>
      </c>
      <c r="B35" s="7" t="s">
        <v>709</v>
      </c>
      <c r="C35" t="e">
        <f>VLOOKUP($A35,#REF!,3,0)</f>
        <v>#REF!</v>
      </c>
      <c r="D35" t="e">
        <f>VLOOKUP($A35,#REF!,4,0)</f>
        <v>#REF!</v>
      </c>
      <c r="E35">
        <v>2011</v>
      </c>
      <c r="F35">
        <f>VLOOKUP($A35,'BM011'!$D$7:$U$606,13,0)</f>
        <v>4442</v>
      </c>
    </row>
    <row r="36" spans="1:6" x14ac:dyDescent="0.2">
      <c r="A36" s="7">
        <v>6823</v>
      </c>
      <c r="B36" s="7" t="s">
        <v>977</v>
      </c>
      <c r="C36" t="e">
        <f>VLOOKUP($A36,#REF!,3,0)</f>
        <v>#REF!</v>
      </c>
      <c r="D36" t="e">
        <f>VLOOKUP($A36,#REF!,4,0)</f>
        <v>#REF!</v>
      </c>
      <c r="E36">
        <v>2011</v>
      </c>
      <c r="F36">
        <f>VLOOKUP($A36,'BM011'!$D$7:$U$606,13,0)</f>
        <v>4460</v>
      </c>
    </row>
    <row r="37" spans="1:6" x14ac:dyDescent="0.2">
      <c r="A37" s="7">
        <v>9830</v>
      </c>
      <c r="B37" s="7" t="s">
        <v>1213</v>
      </c>
      <c r="C37" t="e">
        <f>VLOOKUP($A37,#REF!,3,0)</f>
        <v>#REF!</v>
      </c>
      <c r="D37" t="e">
        <f>VLOOKUP($A37,#REF!,4,0)</f>
        <v>#REF!</v>
      </c>
      <c r="E37">
        <v>2011</v>
      </c>
      <c r="F37">
        <f>VLOOKUP($A37,'BM011'!$D$7:$U$606,13,0)</f>
        <v>4476</v>
      </c>
    </row>
    <row r="38" spans="1:6" x14ac:dyDescent="0.2">
      <c r="A38" s="7">
        <v>6280</v>
      </c>
      <c r="B38" s="7" t="s">
        <v>929</v>
      </c>
      <c r="C38" t="e">
        <f>VLOOKUP($A38,#REF!,3,0)</f>
        <v>#REF!</v>
      </c>
      <c r="D38" t="e">
        <f>VLOOKUP($A38,#REF!,4,0)</f>
        <v>#REF!</v>
      </c>
      <c r="E38">
        <v>2011</v>
      </c>
      <c r="F38">
        <f>VLOOKUP($A38,'BM011'!$D$7:$U$606,13,0)</f>
        <v>4512</v>
      </c>
    </row>
    <row r="39" spans="1:6" x14ac:dyDescent="0.2">
      <c r="A39" s="7">
        <v>4863</v>
      </c>
      <c r="B39" s="7" t="s">
        <v>812</v>
      </c>
      <c r="C39" t="e">
        <f>VLOOKUP($A39,#REF!,3,0)</f>
        <v>#REF!</v>
      </c>
      <c r="D39" t="e">
        <f>VLOOKUP($A39,#REF!,4,0)</f>
        <v>#REF!</v>
      </c>
      <c r="E39">
        <v>2011</v>
      </c>
      <c r="F39">
        <f>VLOOKUP($A39,'BM011'!$D$7:$U$606,13,0)</f>
        <v>4560</v>
      </c>
    </row>
    <row r="40" spans="1:6" x14ac:dyDescent="0.2">
      <c r="A40" s="7">
        <v>9382</v>
      </c>
      <c r="B40" s="7" t="s">
        <v>1181</v>
      </c>
      <c r="C40" t="e">
        <f>VLOOKUP($A40,#REF!,3,0)</f>
        <v>#REF!</v>
      </c>
      <c r="D40" t="e">
        <f>VLOOKUP($A40,#REF!,4,0)</f>
        <v>#REF!</v>
      </c>
      <c r="E40">
        <v>2011</v>
      </c>
      <c r="F40">
        <f>VLOOKUP($A40,'BM011'!$D$7:$U$606,13,0)</f>
        <v>4599</v>
      </c>
    </row>
    <row r="41" spans="1:6" x14ac:dyDescent="0.2">
      <c r="A41" s="7">
        <v>6940</v>
      </c>
      <c r="B41" s="7" t="s">
        <v>993</v>
      </c>
      <c r="C41" t="e">
        <f>VLOOKUP($A41,#REF!,3,0)</f>
        <v>#REF!</v>
      </c>
      <c r="D41" t="e">
        <f>VLOOKUP($A41,#REF!,4,0)</f>
        <v>#REF!</v>
      </c>
      <c r="E41">
        <v>2011</v>
      </c>
      <c r="F41">
        <f>VLOOKUP($A41,'BM011'!$D$7:$U$606,13,0)</f>
        <v>4604</v>
      </c>
    </row>
    <row r="42" spans="1:6" x14ac:dyDescent="0.2">
      <c r="A42" s="7">
        <v>7870</v>
      </c>
      <c r="B42" s="7" t="s">
        <v>1058</v>
      </c>
      <c r="C42" t="e">
        <f>VLOOKUP($A42,#REF!,3,0)</f>
        <v>#REF!</v>
      </c>
      <c r="D42" t="e">
        <f>VLOOKUP($A42,#REF!,4,0)</f>
        <v>#REF!</v>
      </c>
      <c r="E42">
        <v>2011</v>
      </c>
      <c r="F42">
        <f>VLOOKUP($A42,'BM011'!$D$7:$U$606,13,0)</f>
        <v>4606</v>
      </c>
    </row>
    <row r="43" spans="1:6" x14ac:dyDescent="0.2">
      <c r="A43" s="7">
        <v>9510</v>
      </c>
      <c r="B43" s="7" t="s">
        <v>1191</v>
      </c>
      <c r="C43" t="e">
        <f>VLOOKUP($A43,#REF!,3,0)</f>
        <v>#REF!</v>
      </c>
      <c r="D43" t="e">
        <f>VLOOKUP($A43,#REF!,4,0)</f>
        <v>#REF!</v>
      </c>
      <c r="E43">
        <v>2011</v>
      </c>
      <c r="F43">
        <f>VLOOKUP($A43,'BM011'!$D$7:$U$606,13,0)</f>
        <v>4615</v>
      </c>
    </row>
    <row r="44" spans="1:6" x14ac:dyDescent="0.2">
      <c r="A44" s="7">
        <v>6990</v>
      </c>
      <c r="B44" s="7" t="s">
        <v>999</v>
      </c>
      <c r="C44" t="e">
        <f>VLOOKUP($A44,#REF!,3,0)</f>
        <v>#REF!</v>
      </c>
      <c r="D44" t="e">
        <f>VLOOKUP($A44,#REF!,4,0)</f>
        <v>#REF!</v>
      </c>
      <c r="E44">
        <v>2011</v>
      </c>
      <c r="F44">
        <f>VLOOKUP($A44,'BM011'!$D$7:$U$606,13,0)</f>
        <v>4759</v>
      </c>
    </row>
    <row r="45" spans="1:6" x14ac:dyDescent="0.2">
      <c r="A45" s="7">
        <v>5772</v>
      </c>
      <c r="B45" s="7" t="s">
        <v>889</v>
      </c>
      <c r="C45" t="e">
        <f>VLOOKUP($A45,#REF!,3,0)</f>
        <v>#REF!</v>
      </c>
      <c r="D45" t="e">
        <f>VLOOKUP($A45,#REF!,4,0)</f>
        <v>#REF!</v>
      </c>
      <c r="E45">
        <v>2011</v>
      </c>
      <c r="F45">
        <f>VLOOKUP($A45,'BM011'!$D$7:$U$606,13,0)</f>
        <v>4877</v>
      </c>
    </row>
    <row r="46" spans="1:6" x14ac:dyDescent="0.2">
      <c r="A46" s="7">
        <v>6360</v>
      </c>
      <c r="B46" s="7" t="s">
        <v>935</v>
      </c>
      <c r="C46" t="e">
        <f>VLOOKUP($A46,#REF!,3,0)</f>
        <v>#REF!</v>
      </c>
      <c r="D46" t="e">
        <f>VLOOKUP($A46,#REF!,4,0)</f>
        <v>#REF!</v>
      </c>
      <c r="E46">
        <v>2011</v>
      </c>
      <c r="F46">
        <f>VLOOKUP($A46,'BM011'!$D$7:$U$606,13,0)</f>
        <v>4967</v>
      </c>
    </row>
    <row r="47" spans="1:6" x14ac:dyDescent="0.2">
      <c r="A47" s="7">
        <v>7860</v>
      </c>
      <c r="B47" s="7" t="s">
        <v>1057</v>
      </c>
      <c r="C47" t="e">
        <f>VLOOKUP($A47,#REF!,3,0)</f>
        <v>#REF!</v>
      </c>
      <c r="D47" t="e">
        <f>VLOOKUP($A47,#REF!,4,0)</f>
        <v>#REF!</v>
      </c>
      <c r="E47">
        <v>2011</v>
      </c>
      <c r="F47">
        <f>VLOOKUP($A47,'BM011'!$D$7:$U$606,13,0)</f>
        <v>4972</v>
      </c>
    </row>
    <row r="48" spans="1:6" x14ac:dyDescent="0.2">
      <c r="A48" s="7">
        <v>7900</v>
      </c>
      <c r="B48" s="7" t="s">
        <v>1060</v>
      </c>
      <c r="C48" t="e">
        <f>VLOOKUP($A48,#REF!,3,0)</f>
        <v>#REF!</v>
      </c>
      <c r="D48" t="e">
        <f>VLOOKUP($A48,#REF!,4,0)</f>
        <v>#REF!</v>
      </c>
      <c r="E48">
        <v>2011</v>
      </c>
      <c r="F48">
        <f>VLOOKUP($A48,'BM011'!$D$7:$U$606,13,0)</f>
        <v>5008</v>
      </c>
    </row>
    <row r="49" spans="1:6" x14ac:dyDescent="0.2">
      <c r="A49" s="7">
        <v>9760</v>
      </c>
      <c r="B49" s="7" t="s">
        <v>1211</v>
      </c>
      <c r="C49" t="e">
        <f>VLOOKUP($A49,#REF!,3,0)</f>
        <v>#REF!</v>
      </c>
      <c r="D49" t="e">
        <f>VLOOKUP($A49,#REF!,4,0)</f>
        <v>#REF!</v>
      </c>
      <c r="E49">
        <v>2011</v>
      </c>
      <c r="F49">
        <f>VLOOKUP($A49,'BM011'!$D$7:$U$606,13,0)</f>
        <v>5047</v>
      </c>
    </row>
    <row r="50" spans="1:6" x14ac:dyDescent="0.2">
      <c r="A50" s="7">
        <v>7673</v>
      </c>
      <c r="B50" s="7" t="s">
        <v>1042</v>
      </c>
      <c r="C50" t="e">
        <f>VLOOKUP($A50,#REF!,3,0)</f>
        <v>#REF!</v>
      </c>
      <c r="D50" t="e">
        <f>VLOOKUP($A50,#REF!,4,0)</f>
        <v>#REF!</v>
      </c>
      <c r="E50">
        <v>2011</v>
      </c>
      <c r="F50">
        <f>VLOOKUP($A50,'BM011'!$D$7:$U$606,13,0)</f>
        <v>5064</v>
      </c>
    </row>
    <row r="51" spans="1:6" x14ac:dyDescent="0.2">
      <c r="A51" s="7">
        <v>7680</v>
      </c>
      <c r="B51" s="7" t="s">
        <v>1043</v>
      </c>
      <c r="C51" t="e">
        <f>VLOOKUP($A51,#REF!,3,0)</f>
        <v>#REF!</v>
      </c>
      <c r="D51" t="e">
        <f>VLOOKUP($A51,#REF!,4,0)</f>
        <v>#REF!</v>
      </c>
      <c r="E51">
        <v>2011</v>
      </c>
      <c r="F51">
        <f>VLOOKUP($A51,'BM011'!$D$7:$U$606,13,0)</f>
        <v>5111</v>
      </c>
    </row>
    <row r="52" spans="1:6" x14ac:dyDescent="0.2">
      <c r="A52" s="7">
        <v>7730</v>
      </c>
      <c r="B52" s="7" t="s">
        <v>1045</v>
      </c>
      <c r="C52" t="e">
        <f>VLOOKUP($A52,#REF!,3,0)</f>
        <v>#REF!</v>
      </c>
      <c r="D52" t="e">
        <f>VLOOKUP($A52,#REF!,4,0)</f>
        <v>#REF!</v>
      </c>
      <c r="E52">
        <v>2011</v>
      </c>
      <c r="F52">
        <f>VLOOKUP($A52,'BM011'!$D$7:$U$606,13,0)</f>
        <v>5117</v>
      </c>
    </row>
    <row r="53" spans="1:6" x14ac:dyDescent="0.2">
      <c r="A53" s="7">
        <v>6430</v>
      </c>
      <c r="B53" s="7" t="s">
        <v>939</v>
      </c>
      <c r="C53" t="e">
        <f>VLOOKUP($A53,#REF!,3,0)</f>
        <v>#REF!</v>
      </c>
      <c r="D53" t="e">
        <f>VLOOKUP($A53,#REF!,4,0)</f>
        <v>#REF!</v>
      </c>
      <c r="E53">
        <v>2011</v>
      </c>
      <c r="F53">
        <f>VLOOKUP($A53,'BM011'!$D$7:$U$606,13,0)</f>
        <v>5141</v>
      </c>
    </row>
    <row r="54" spans="1:6" x14ac:dyDescent="0.2">
      <c r="A54" s="7">
        <v>6330</v>
      </c>
      <c r="B54" s="7" t="s">
        <v>933</v>
      </c>
      <c r="C54" t="e">
        <f>VLOOKUP($A54,#REF!,3,0)</f>
        <v>#REF!</v>
      </c>
      <c r="D54" t="e">
        <f>VLOOKUP($A54,#REF!,4,0)</f>
        <v>#REF!</v>
      </c>
      <c r="E54">
        <v>2011</v>
      </c>
      <c r="F54">
        <f>VLOOKUP($A54,'BM011'!$D$7:$U$606,13,0)</f>
        <v>5168</v>
      </c>
    </row>
    <row r="55" spans="1:6" x14ac:dyDescent="0.2">
      <c r="A55" s="7">
        <v>9690</v>
      </c>
      <c r="B55" s="7" t="s">
        <v>1207</v>
      </c>
      <c r="C55" t="e">
        <f>VLOOKUP($A55,#REF!,3,0)</f>
        <v>#REF!</v>
      </c>
      <c r="D55" t="e">
        <f>VLOOKUP($A55,#REF!,4,0)</f>
        <v>#REF!</v>
      </c>
      <c r="E55">
        <v>2011</v>
      </c>
      <c r="F55">
        <f>VLOOKUP($A55,'BM011'!$D$7:$U$606,13,0)</f>
        <v>5215</v>
      </c>
    </row>
    <row r="56" spans="1:6" x14ac:dyDescent="0.2">
      <c r="A56" s="7">
        <v>7260</v>
      </c>
      <c r="B56" s="7" t="s">
        <v>1016</v>
      </c>
      <c r="C56" t="e">
        <f>VLOOKUP($A56,#REF!,3,0)</f>
        <v>#REF!</v>
      </c>
      <c r="D56" t="e">
        <f>VLOOKUP($A56,#REF!,4,0)</f>
        <v>#REF!</v>
      </c>
      <c r="E56">
        <v>2011</v>
      </c>
      <c r="F56">
        <f>VLOOKUP($A56,'BM011'!$D$7:$U$606,13,0)</f>
        <v>5221</v>
      </c>
    </row>
    <row r="57" spans="1:6" x14ac:dyDescent="0.2">
      <c r="A57" s="7">
        <v>7790</v>
      </c>
      <c r="B57" s="7" t="s">
        <v>1052</v>
      </c>
      <c r="C57" t="e">
        <f>VLOOKUP($A57,#REF!,3,0)</f>
        <v>#REF!</v>
      </c>
      <c r="D57" t="e">
        <f>VLOOKUP($A57,#REF!,4,0)</f>
        <v>#REF!</v>
      </c>
      <c r="E57">
        <v>2011</v>
      </c>
      <c r="F57">
        <f>VLOOKUP($A57,'BM011'!$D$7:$U$606,13,0)</f>
        <v>5323</v>
      </c>
    </row>
    <row r="58" spans="1:6" x14ac:dyDescent="0.2">
      <c r="A58" s="7">
        <v>4792</v>
      </c>
      <c r="B58" s="7" t="s">
        <v>806</v>
      </c>
      <c r="C58" t="e">
        <f>VLOOKUP($A58,#REF!,3,0)</f>
        <v>#REF!</v>
      </c>
      <c r="D58" t="e">
        <f>VLOOKUP($A58,#REF!,4,0)</f>
        <v>#REF!</v>
      </c>
      <c r="E58">
        <v>2011</v>
      </c>
      <c r="F58">
        <f>VLOOKUP($A58,'BM011'!$D$7:$U$606,13,0)</f>
        <v>5351</v>
      </c>
    </row>
    <row r="59" spans="1:6" x14ac:dyDescent="0.2">
      <c r="A59" s="7">
        <v>4840</v>
      </c>
      <c r="B59" s="7" t="s">
        <v>809</v>
      </c>
      <c r="C59" t="e">
        <f>VLOOKUP($A59,#REF!,3,0)</f>
        <v>#REF!</v>
      </c>
      <c r="D59" t="e">
        <f>VLOOKUP($A59,#REF!,4,0)</f>
        <v>#REF!</v>
      </c>
      <c r="E59">
        <v>2011</v>
      </c>
      <c r="F59">
        <f>VLOOKUP($A59,'BM011'!$D$7:$U$606,13,0)</f>
        <v>5367</v>
      </c>
    </row>
    <row r="60" spans="1:6" x14ac:dyDescent="0.2">
      <c r="A60" s="7">
        <v>6818</v>
      </c>
      <c r="B60" s="7" t="s">
        <v>976</v>
      </c>
      <c r="C60" t="e">
        <f>VLOOKUP($A60,#REF!,3,0)</f>
        <v>#REF!</v>
      </c>
      <c r="D60" t="e">
        <f>VLOOKUP($A60,#REF!,4,0)</f>
        <v>#REF!</v>
      </c>
      <c r="E60">
        <v>2011</v>
      </c>
      <c r="F60">
        <f>VLOOKUP($A60,'BM011'!$D$7:$U$606,13,0)</f>
        <v>5389</v>
      </c>
    </row>
    <row r="61" spans="1:6" x14ac:dyDescent="0.2">
      <c r="A61" s="7">
        <v>6520</v>
      </c>
      <c r="B61" s="7" t="s">
        <v>944</v>
      </c>
      <c r="C61" t="e">
        <f>VLOOKUP($A61,#REF!,3,0)</f>
        <v>#REF!</v>
      </c>
      <c r="D61" t="e">
        <f>VLOOKUP($A61,#REF!,4,0)</f>
        <v>#REF!</v>
      </c>
      <c r="E61">
        <v>2011</v>
      </c>
      <c r="F61">
        <f>VLOOKUP($A61,'BM011'!$D$7:$U$606,13,0)</f>
        <v>5425</v>
      </c>
    </row>
    <row r="62" spans="1:6" x14ac:dyDescent="0.2">
      <c r="A62" s="7">
        <v>3790</v>
      </c>
      <c r="B62" s="7" t="s">
        <v>711</v>
      </c>
      <c r="C62" t="e">
        <f>VLOOKUP($A62,#REF!,3,0)</f>
        <v>#REF!</v>
      </c>
      <c r="D62" t="e">
        <f>VLOOKUP($A62,#REF!,4,0)</f>
        <v>#REF!</v>
      </c>
      <c r="E62">
        <v>2011</v>
      </c>
      <c r="F62">
        <f>VLOOKUP($A62,'BM011'!$D$7:$U$606,13,0)</f>
        <v>5433</v>
      </c>
    </row>
    <row r="63" spans="1:6" x14ac:dyDescent="0.2">
      <c r="A63" s="7">
        <v>9632</v>
      </c>
      <c r="B63" s="7" t="s">
        <v>1203</v>
      </c>
      <c r="C63" t="e">
        <f>VLOOKUP($A63,#REF!,3,0)</f>
        <v>#REF!</v>
      </c>
      <c r="D63" t="e">
        <f>VLOOKUP($A63,#REF!,4,0)</f>
        <v>#REF!</v>
      </c>
      <c r="E63">
        <v>2011</v>
      </c>
      <c r="F63">
        <f>VLOOKUP($A63,'BM011'!$D$7:$U$606,13,0)</f>
        <v>5433</v>
      </c>
    </row>
    <row r="64" spans="1:6" x14ac:dyDescent="0.2">
      <c r="A64" s="7">
        <v>3730</v>
      </c>
      <c r="B64" s="7" t="s">
        <v>705</v>
      </c>
      <c r="C64" t="e">
        <f>VLOOKUP($A64,#REF!,3,0)</f>
        <v>#REF!</v>
      </c>
      <c r="D64" t="e">
        <f>VLOOKUP($A64,#REF!,4,0)</f>
        <v>#REF!</v>
      </c>
      <c r="E64">
        <v>2011</v>
      </c>
      <c r="F64">
        <f>VLOOKUP($A64,'BM011'!$D$7:$U$606,13,0)</f>
        <v>5434</v>
      </c>
    </row>
    <row r="65" spans="1:6" x14ac:dyDescent="0.2">
      <c r="A65" s="7">
        <v>9460</v>
      </c>
      <c r="B65" s="7" t="s">
        <v>1185</v>
      </c>
      <c r="C65" t="e">
        <f>VLOOKUP($A65,#REF!,3,0)</f>
        <v>#REF!</v>
      </c>
      <c r="D65" t="e">
        <f>VLOOKUP($A65,#REF!,4,0)</f>
        <v>#REF!</v>
      </c>
      <c r="E65">
        <v>2011</v>
      </c>
      <c r="F65">
        <f>VLOOKUP($A65,'BM011'!$D$7:$U$606,13,0)</f>
        <v>5483</v>
      </c>
    </row>
    <row r="66" spans="1:6" x14ac:dyDescent="0.2">
      <c r="A66" s="7">
        <v>4990</v>
      </c>
      <c r="B66" s="7" t="s">
        <v>838</v>
      </c>
      <c r="C66" t="e">
        <f>VLOOKUP($A66,#REF!,3,0)</f>
        <v>#REF!</v>
      </c>
      <c r="D66" t="e">
        <f>VLOOKUP($A66,#REF!,4,0)</f>
        <v>#REF!</v>
      </c>
      <c r="E66">
        <v>2011</v>
      </c>
      <c r="F66">
        <f>VLOOKUP($A66,'BM011'!$D$7:$U$606,13,0)</f>
        <v>5490</v>
      </c>
    </row>
    <row r="67" spans="1:6" x14ac:dyDescent="0.2">
      <c r="A67" s="7">
        <v>6630</v>
      </c>
      <c r="B67" s="7" t="s">
        <v>954</v>
      </c>
      <c r="C67" t="e">
        <f>VLOOKUP($A67,#REF!,3,0)</f>
        <v>#REF!</v>
      </c>
      <c r="D67" t="e">
        <f>VLOOKUP($A67,#REF!,4,0)</f>
        <v>#REF!</v>
      </c>
      <c r="E67">
        <v>2011</v>
      </c>
      <c r="F67">
        <f>VLOOKUP($A67,'BM011'!$D$7:$U$606,13,0)</f>
        <v>5580</v>
      </c>
    </row>
    <row r="68" spans="1:6" x14ac:dyDescent="0.2">
      <c r="A68" s="7">
        <v>4930</v>
      </c>
      <c r="B68" s="7" t="s">
        <v>826</v>
      </c>
      <c r="C68" t="e">
        <f>VLOOKUP($A68,#REF!,3,0)</f>
        <v>#REF!</v>
      </c>
      <c r="D68" t="e">
        <f>VLOOKUP($A68,#REF!,4,0)</f>
        <v>#REF!</v>
      </c>
      <c r="E68">
        <v>2011</v>
      </c>
      <c r="F68">
        <f>VLOOKUP($A68,'BM011'!$D$7:$U$606,13,0)</f>
        <v>5600</v>
      </c>
    </row>
    <row r="69" spans="1:6" x14ac:dyDescent="0.2">
      <c r="A69" s="7">
        <v>9670</v>
      </c>
      <c r="B69" s="7" t="s">
        <v>1205</v>
      </c>
      <c r="C69" t="e">
        <f>VLOOKUP($A69,#REF!,3,0)</f>
        <v>#REF!</v>
      </c>
      <c r="D69" t="e">
        <f>VLOOKUP($A69,#REF!,4,0)</f>
        <v>#REF!</v>
      </c>
      <c r="E69">
        <v>2011</v>
      </c>
      <c r="F69">
        <f>VLOOKUP($A69,'BM011'!$D$7:$U$606,13,0)</f>
        <v>5609</v>
      </c>
    </row>
    <row r="70" spans="1:6" x14ac:dyDescent="0.2">
      <c r="A70" s="7">
        <v>7540</v>
      </c>
      <c r="B70" s="7" t="s">
        <v>1034</v>
      </c>
      <c r="C70" t="e">
        <f>VLOOKUP($A70,#REF!,3,0)</f>
        <v>#REF!</v>
      </c>
      <c r="D70" t="e">
        <f>VLOOKUP($A70,#REF!,4,0)</f>
        <v>#REF!</v>
      </c>
      <c r="E70">
        <v>2011</v>
      </c>
      <c r="F70">
        <f>VLOOKUP($A70,'BM011'!$D$7:$U$606,13,0)</f>
        <v>5643</v>
      </c>
    </row>
    <row r="71" spans="1:6" x14ac:dyDescent="0.2">
      <c r="A71" s="7">
        <v>5672</v>
      </c>
      <c r="B71" s="7" t="s">
        <v>882</v>
      </c>
      <c r="C71" t="e">
        <f>VLOOKUP($A71,#REF!,3,0)</f>
        <v>#REF!</v>
      </c>
      <c r="D71" t="e">
        <f>VLOOKUP($A71,#REF!,4,0)</f>
        <v>#REF!</v>
      </c>
      <c r="E71">
        <v>2011</v>
      </c>
      <c r="F71">
        <f>VLOOKUP($A71,'BM011'!$D$7:$U$606,13,0)</f>
        <v>5672</v>
      </c>
    </row>
    <row r="72" spans="1:6" x14ac:dyDescent="0.2">
      <c r="A72" s="7">
        <v>4295</v>
      </c>
      <c r="B72" s="7" t="s">
        <v>742</v>
      </c>
      <c r="C72" t="e">
        <f>VLOOKUP($A72,#REF!,3,0)</f>
        <v>#REF!</v>
      </c>
      <c r="D72" t="e">
        <f>VLOOKUP($A72,#REF!,4,0)</f>
        <v>#REF!</v>
      </c>
      <c r="E72">
        <v>2011</v>
      </c>
      <c r="F72">
        <f>VLOOKUP($A72,'BM011'!$D$7:$U$606,13,0)</f>
        <v>5687</v>
      </c>
    </row>
    <row r="73" spans="1:6" x14ac:dyDescent="0.2">
      <c r="A73" s="7">
        <v>7470</v>
      </c>
      <c r="B73" s="7" t="s">
        <v>1030</v>
      </c>
      <c r="C73" t="e">
        <f>VLOOKUP($A73,#REF!,3,0)</f>
        <v>#REF!</v>
      </c>
      <c r="D73" t="e">
        <f>VLOOKUP($A73,#REF!,4,0)</f>
        <v>#REF!</v>
      </c>
      <c r="E73">
        <v>2011</v>
      </c>
      <c r="F73">
        <f>VLOOKUP($A73,'BM011'!$D$7:$U$606,13,0)</f>
        <v>5709</v>
      </c>
    </row>
    <row r="74" spans="1:6" x14ac:dyDescent="0.2">
      <c r="A74" s="7">
        <v>8832</v>
      </c>
      <c r="B74" s="7" t="s">
        <v>1141</v>
      </c>
      <c r="C74" t="e">
        <f>VLOOKUP($A74,#REF!,3,0)</f>
        <v>#REF!</v>
      </c>
      <c r="D74" t="e">
        <f>VLOOKUP($A74,#REF!,4,0)</f>
        <v>#REF!</v>
      </c>
      <c r="E74">
        <v>2011</v>
      </c>
      <c r="F74">
        <f>VLOOKUP($A74,'BM011'!$D$7:$U$606,13,0)</f>
        <v>5740</v>
      </c>
    </row>
    <row r="75" spans="1:6" x14ac:dyDescent="0.2">
      <c r="A75" s="7">
        <v>5620</v>
      </c>
      <c r="B75" s="7" t="s">
        <v>879</v>
      </c>
      <c r="C75" t="e">
        <f>VLOOKUP($A75,#REF!,3,0)</f>
        <v>#REF!</v>
      </c>
      <c r="D75" t="e">
        <f>VLOOKUP($A75,#REF!,4,0)</f>
        <v>#REF!</v>
      </c>
      <c r="E75">
        <v>2011</v>
      </c>
      <c r="F75">
        <f>VLOOKUP($A75,'BM011'!$D$7:$U$606,13,0)</f>
        <v>5800</v>
      </c>
    </row>
    <row r="76" spans="1:6" x14ac:dyDescent="0.2">
      <c r="A76" s="7">
        <v>9870</v>
      </c>
      <c r="B76" s="7" t="s">
        <v>1215</v>
      </c>
      <c r="C76" t="e">
        <f>VLOOKUP($A76,#REF!,3,0)</f>
        <v>#REF!</v>
      </c>
      <c r="D76" t="e">
        <f>VLOOKUP($A76,#REF!,4,0)</f>
        <v>#REF!</v>
      </c>
      <c r="E76">
        <v>2011</v>
      </c>
      <c r="F76">
        <f>VLOOKUP($A76,'BM011'!$D$7:$U$606,13,0)</f>
        <v>5807</v>
      </c>
    </row>
    <row r="77" spans="1:6" x14ac:dyDescent="0.2">
      <c r="A77" s="7">
        <v>9850</v>
      </c>
      <c r="B77" s="7" t="s">
        <v>1214</v>
      </c>
      <c r="C77" t="e">
        <f>VLOOKUP($A77,#REF!,3,0)</f>
        <v>#REF!</v>
      </c>
      <c r="D77" t="e">
        <f>VLOOKUP($A77,#REF!,4,0)</f>
        <v>#REF!</v>
      </c>
      <c r="E77">
        <v>2011</v>
      </c>
      <c r="F77">
        <f>VLOOKUP($A77,'BM011'!$D$7:$U$606,13,0)</f>
        <v>5809</v>
      </c>
    </row>
    <row r="78" spans="1:6" x14ac:dyDescent="0.2">
      <c r="A78" s="7">
        <v>6440</v>
      </c>
      <c r="B78" s="7" t="s">
        <v>940</v>
      </c>
      <c r="C78" t="e">
        <f>VLOOKUP($A78,#REF!,3,0)</f>
        <v>#REF!</v>
      </c>
      <c r="D78" t="e">
        <f>VLOOKUP($A78,#REF!,4,0)</f>
        <v>#REF!</v>
      </c>
      <c r="E78">
        <v>2011</v>
      </c>
      <c r="F78">
        <f>VLOOKUP($A78,'BM011'!$D$7:$U$606,13,0)</f>
        <v>5826</v>
      </c>
    </row>
    <row r="79" spans="1:6" x14ac:dyDescent="0.2">
      <c r="A79" s="7">
        <v>6920</v>
      </c>
      <c r="B79" s="7" t="s">
        <v>991</v>
      </c>
      <c r="C79" t="e">
        <f>VLOOKUP($A79,#REF!,3,0)</f>
        <v>#REF!</v>
      </c>
      <c r="D79" t="e">
        <f>VLOOKUP($A79,#REF!,4,0)</f>
        <v>#REF!</v>
      </c>
      <c r="E79">
        <v>2011</v>
      </c>
      <c r="F79">
        <f>VLOOKUP($A79,'BM011'!$D$7:$U$606,13,0)</f>
        <v>5831</v>
      </c>
    </row>
    <row r="80" spans="1:6" x14ac:dyDescent="0.2">
      <c r="A80" s="7">
        <v>5591</v>
      </c>
      <c r="B80" s="7" t="s">
        <v>872</v>
      </c>
      <c r="C80" t="e">
        <f>VLOOKUP($A80,#REF!,3,0)</f>
        <v>#REF!</v>
      </c>
      <c r="D80" t="e">
        <f>VLOOKUP($A80,#REF!,4,0)</f>
        <v>#REF!</v>
      </c>
      <c r="E80">
        <v>2011</v>
      </c>
      <c r="F80">
        <f>VLOOKUP($A80,'BM011'!$D$7:$U$606,13,0)</f>
        <v>5843</v>
      </c>
    </row>
    <row r="81" spans="1:6" x14ac:dyDescent="0.2">
      <c r="A81" s="7">
        <v>4470</v>
      </c>
      <c r="B81" s="7" t="s">
        <v>758</v>
      </c>
      <c r="C81" t="e">
        <f>VLOOKUP($A81,#REF!,3,0)</f>
        <v>#REF!</v>
      </c>
      <c r="D81" t="e">
        <f>VLOOKUP($A81,#REF!,4,0)</f>
        <v>#REF!</v>
      </c>
      <c r="E81">
        <v>2011</v>
      </c>
      <c r="F81">
        <f>VLOOKUP($A81,'BM011'!$D$7:$U$606,13,0)</f>
        <v>5864</v>
      </c>
    </row>
    <row r="82" spans="1:6" x14ac:dyDescent="0.2">
      <c r="A82" s="7">
        <v>9620</v>
      </c>
      <c r="B82" s="7" t="s">
        <v>1201</v>
      </c>
      <c r="C82" t="e">
        <f>VLOOKUP($A82,#REF!,3,0)</f>
        <v>#REF!</v>
      </c>
      <c r="D82" t="e">
        <f>VLOOKUP($A82,#REF!,4,0)</f>
        <v>#REF!</v>
      </c>
      <c r="E82">
        <v>2011</v>
      </c>
      <c r="F82">
        <f>VLOOKUP($A82,'BM011'!$D$7:$U$606,13,0)</f>
        <v>5865</v>
      </c>
    </row>
    <row r="83" spans="1:6" x14ac:dyDescent="0.2">
      <c r="A83" s="7">
        <v>5853</v>
      </c>
      <c r="B83" s="7" t="s">
        <v>892</v>
      </c>
      <c r="C83" t="e">
        <f>VLOOKUP($A83,#REF!,3,0)</f>
        <v>#REF!</v>
      </c>
      <c r="D83" t="e">
        <f>VLOOKUP($A83,#REF!,4,0)</f>
        <v>#REF!</v>
      </c>
      <c r="E83">
        <v>2011</v>
      </c>
      <c r="F83">
        <f>VLOOKUP($A83,'BM011'!$D$7:$U$606,13,0)</f>
        <v>5893</v>
      </c>
    </row>
    <row r="84" spans="1:6" x14ac:dyDescent="0.2">
      <c r="A84" s="7">
        <v>9610</v>
      </c>
      <c r="B84" s="7" t="s">
        <v>1200</v>
      </c>
      <c r="C84" t="e">
        <f>VLOOKUP($A84,#REF!,3,0)</f>
        <v>#REF!</v>
      </c>
      <c r="D84" t="e">
        <f>VLOOKUP($A84,#REF!,4,0)</f>
        <v>#REF!</v>
      </c>
      <c r="E84">
        <v>2011</v>
      </c>
      <c r="F84">
        <f>VLOOKUP($A84,'BM011'!$D$7:$U$606,13,0)</f>
        <v>5909</v>
      </c>
    </row>
    <row r="85" spans="1:6" x14ac:dyDescent="0.2">
      <c r="A85" s="7">
        <v>6933</v>
      </c>
      <c r="B85" s="7" t="s">
        <v>992</v>
      </c>
      <c r="C85" t="e">
        <f>VLOOKUP($A85,#REF!,3,0)</f>
        <v>#REF!</v>
      </c>
      <c r="D85" t="e">
        <f>VLOOKUP($A85,#REF!,4,0)</f>
        <v>#REF!</v>
      </c>
      <c r="E85">
        <v>2011</v>
      </c>
      <c r="F85">
        <f>VLOOKUP($A85,'BM011'!$D$7:$U$606,13,0)</f>
        <v>5910</v>
      </c>
    </row>
    <row r="86" spans="1:6" x14ac:dyDescent="0.2">
      <c r="A86" s="7">
        <v>7570</v>
      </c>
      <c r="B86" s="7" t="s">
        <v>1037</v>
      </c>
      <c r="C86" t="e">
        <f>VLOOKUP($A86,#REF!,3,0)</f>
        <v>#REF!</v>
      </c>
      <c r="D86" t="e">
        <f>VLOOKUP($A86,#REF!,4,0)</f>
        <v>#REF!</v>
      </c>
      <c r="E86">
        <v>2011</v>
      </c>
      <c r="F86">
        <f>VLOOKUP($A86,'BM011'!$D$7:$U$606,13,0)</f>
        <v>5914</v>
      </c>
    </row>
    <row r="87" spans="1:6" x14ac:dyDescent="0.2">
      <c r="A87" s="7">
        <v>8950</v>
      </c>
      <c r="B87" s="7" t="s">
        <v>1153</v>
      </c>
      <c r="C87" t="e">
        <f>VLOOKUP($A87,#REF!,3,0)</f>
        <v>#REF!</v>
      </c>
      <c r="D87" t="e">
        <f>VLOOKUP($A87,#REF!,4,0)</f>
        <v>#REF!</v>
      </c>
      <c r="E87">
        <v>2011</v>
      </c>
      <c r="F87">
        <f>VLOOKUP($A87,'BM011'!$D$7:$U$606,13,0)</f>
        <v>5917</v>
      </c>
    </row>
    <row r="88" spans="1:6" x14ac:dyDescent="0.2">
      <c r="A88" s="7">
        <v>9640</v>
      </c>
      <c r="B88" s="7" t="s">
        <v>1204</v>
      </c>
      <c r="C88" t="e">
        <f>VLOOKUP($A88,#REF!,3,0)</f>
        <v>#REF!</v>
      </c>
      <c r="D88" t="e">
        <f>VLOOKUP($A88,#REF!,4,0)</f>
        <v>#REF!</v>
      </c>
      <c r="E88">
        <v>2011</v>
      </c>
      <c r="F88">
        <f>VLOOKUP($A88,'BM011'!$D$7:$U$606,13,0)</f>
        <v>5944</v>
      </c>
    </row>
    <row r="89" spans="1:6" x14ac:dyDescent="0.2">
      <c r="A89" s="7">
        <v>6300</v>
      </c>
      <c r="B89" s="7" t="s">
        <v>930</v>
      </c>
      <c r="C89" t="e">
        <f>VLOOKUP($A89,#REF!,3,0)</f>
        <v>#REF!</v>
      </c>
      <c r="D89" t="e">
        <f>VLOOKUP($A89,#REF!,4,0)</f>
        <v>#REF!</v>
      </c>
      <c r="E89">
        <v>2011</v>
      </c>
      <c r="F89">
        <f>VLOOKUP($A89,'BM011'!$D$7:$U$606,13,0)</f>
        <v>5965</v>
      </c>
    </row>
    <row r="90" spans="1:6" x14ac:dyDescent="0.2">
      <c r="A90" s="7">
        <v>6880</v>
      </c>
      <c r="B90" s="7" t="s">
        <v>988</v>
      </c>
      <c r="C90" t="e">
        <f>VLOOKUP($A90,#REF!,3,0)</f>
        <v>#REF!</v>
      </c>
      <c r="D90" t="e">
        <f>VLOOKUP($A90,#REF!,4,0)</f>
        <v>#REF!</v>
      </c>
      <c r="E90">
        <v>2011</v>
      </c>
      <c r="F90">
        <f>VLOOKUP($A90,'BM011'!$D$7:$U$606,13,0)</f>
        <v>5984</v>
      </c>
    </row>
    <row r="91" spans="1:6" x14ac:dyDescent="0.2">
      <c r="A91" s="7">
        <v>9480</v>
      </c>
      <c r="B91" s="7" t="s">
        <v>1186</v>
      </c>
      <c r="C91" t="e">
        <f>VLOOKUP($A91,#REF!,3,0)</f>
        <v>#REF!</v>
      </c>
      <c r="D91" t="e">
        <f>VLOOKUP($A91,#REF!,4,0)</f>
        <v>#REF!</v>
      </c>
      <c r="E91">
        <v>2011</v>
      </c>
      <c r="F91">
        <f>VLOOKUP($A91,'BM011'!$D$7:$U$606,13,0)</f>
        <v>6009</v>
      </c>
    </row>
    <row r="92" spans="1:6" x14ac:dyDescent="0.2">
      <c r="A92" s="7">
        <v>5600</v>
      </c>
      <c r="B92" s="7" t="s">
        <v>874</v>
      </c>
      <c r="C92" t="e">
        <f>VLOOKUP($A92,#REF!,3,0)</f>
        <v>#REF!</v>
      </c>
      <c r="D92" t="e">
        <f>VLOOKUP($A92,#REF!,4,0)</f>
        <v>#REF!</v>
      </c>
      <c r="E92">
        <v>2011</v>
      </c>
      <c r="F92">
        <f>VLOOKUP($A92,'BM011'!$D$7:$U$606,13,0)</f>
        <v>6051</v>
      </c>
    </row>
    <row r="93" spans="1:6" x14ac:dyDescent="0.2">
      <c r="A93" s="7">
        <v>6670</v>
      </c>
      <c r="B93" s="7" t="s">
        <v>958</v>
      </c>
      <c r="C93" t="e">
        <f>VLOOKUP($A93,#REF!,3,0)</f>
        <v>#REF!</v>
      </c>
      <c r="D93" t="e">
        <f>VLOOKUP($A93,#REF!,4,0)</f>
        <v>#REF!</v>
      </c>
      <c r="E93">
        <v>2011</v>
      </c>
      <c r="F93">
        <f>VLOOKUP($A93,'BM011'!$D$7:$U$606,13,0)</f>
        <v>6052</v>
      </c>
    </row>
    <row r="94" spans="1:6" x14ac:dyDescent="0.2">
      <c r="A94" s="7">
        <v>4862</v>
      </c>
      <c r="B94" s="7" t="s">
        <v>811</v>
      </c>
      <c r="C94" t="e">
        <f>VLOOKUP($A94,#REF!,3,0)</f>
        <v>#REF!</v>
      </c>
      <c r="D94" t="e">
        <f>VLOOKUP($A94,#REF!,4,0)</f>
        <v>#REF!</v>
      </c>
      <c r="E94">
        <v>2011</v>
      </c>
      <c r="F94">
        <f>VLOOKUP($A94,'BM011'!$D$7:$U$606,13,0)</f>
        <v>6078</v>
      </c>
    </row>
    <row r="95" spans="1:6" x14ac:dyDescent="0.2">
      <c r="A95" s="7">
        <v>5683</v>
      </c>
      <c r="B95" s="7" t="s">
        <v>883</v>
      </c>
      <c r="C95" t="e">
        <f>VLOOKUP($A95,#REF!,3,0)</f>
        <v>#REF!</v>
      </c>
      <c r="D95" t="e">
        <f>VLOOKUP($A95,#REF!,4,0)</f>
        <v>#REF!</v>
      </c>
      <c r="E95">
        <v>2011</v>
      </c>
      <c r="F95">
        <f>VLOOKUP($A95,'BM011'!$D$7:$U$606,13,0)</f>
        <v>6082</v>
      </c>
    </row>
    <row r="96" spans="1:6" x14ac:dyDescent="0.2">
      <c r="A96" s="7">
        <v>6870</v>
      </c>
      <c r="B96" s="7" t="s">
        <v>987</v>
      </c>
      <c r="C96" t="e">
        <f>VLOOKUP($A96,#REF!,3,0)</f>
        <v>#REF!</v>
      </c>
      <c r="D96" t="e">
        <f>VLOOKUP($A96,#REF!,4,0)</f>
        <v>#REF!</v>
      </c>
      <c r="E96">
        <v>2011</v>
      </c>
      <c r="F96">
        <f>VLOOKUP($A96,'BM011'!$D$7:$U$606,13,0)</f>
        <v>6123</v>
      </c>
    </row>
    <row r="97" spans="1:6" x14ac:dyDescent="0.2">
      <c r="A97" s="7">
        <v>7280</v>
      </c>
      <c r="B97" s="7" t="s">
        <v>1018</v>
      </c>
      <c r="C97" t="e">
        <f>VLOOKUP($A97,#REF!,3,0)</f>
        <v>#REF!</v>
      </c>
      <c r="D97" t="e">
        <f>VLOOKUP($A97,#REF!,4,0)</f>
        <v>#REF!</v>
      </c>
      <c r="E97">
        <v>2011</v>
      </c>
      <c r="F97">
        <f>VLOOKUP($A97,'BM011'!$D$7:$U$606,13,0)</f>
        <v>6127</v>
      </c>
    </row>
    <row r="98" spans="1:6" x14ac:dyDescent="0.2">
      <c r="A98" s="7">
        <v>7850</v>
      </c>
      <c r="B98" s="7" t="s">
        <v>1056</v>
      </c>
      <c r="C98" t="e">
        <f>VLOOKUP($A98,#REF!,3,0)</f>
        <v>#REF!</v>
      </c>
      <c r="D98" t="e">
        <f>VLOOKUP($A98,#REF!,4,0)</f>
        <v>#REF!</v>
      </c>
      <c r="E98">
        <v>2011</v>
      </c>
      <c r="F98">
        <f>VLOOKUP($A98,'BM011'!$D$7:$U$606,13,0)</f>
        <v>6165</v>
      </c>
    </row>
    <row r="99" spans="1:6" x14ac:dyDescent="0.2">
      <c r="A99" s="7">
        <v>6500</v>
      </c>
      <c r="B99" s="7" t="s">
        <v>942</v>
      </c>
      <c r="C99" t="e">
        <f>VLOOKUP($A99,#REF!,3,0)</f>
        <v>#REF!</v>
      </c>
      <c r="D99" t="e">
        <f>VLOOKUP($A99,#REF!,4,0)</f>
        <v>#REF!</v>
      </c>
      <c r="E99">
        <v>2011</v>
      </c>
      <c r="F99">
        <f>VLOOKUP($A99,'BM011'!$D$7:$U$606,13,0)</f>
        <v>6219</v>
      </c>
    </row>
    <row r="100" spans="1:6" x14ac:dyDescent="0.2">
      <c r="A100" s="7">
        <v>9600</v>
      </c>
      <c r="B100" s="7" t="s">
        <v>1199</v>
      </c>
      <c r="C100" t="e">
        <f>VLOOKUP($A100,#REF!,3,0)</f>
        <v>#REF!</v>
      </c>
      <c r="D100" t="e">
        <f>VLOOKUP($A100,#REF!,4,0)</f>
        <v>#REF!</v>
      </c>
      <c r="E100">
        <v>2011</v>
      </c>
      <c r="F100">
        <f>VLOOKUP($A100,'BM011'!$D$7:$U$606,13,0)</f>
        <v>6258</v>
      </c>
    </row>
    <row r="101" spans="1:6" x14ac:dyDescent="0.2">
      <c r="A101" s="7">
        <v>4534</v>
      </c>
      <c r="B101" s="7" t="s">
        <v>764</v>
      </c>
      <c r="C101" t="e">
        <f>VLOOKUP($A101,#REF!,3,0)</f>
        <v>#REF!</v>
      </c>
      <c r="D101" t="e">
        <f>VLOOKUP($A101,#REF!,4,0)</f>
        <v>#REF!</v>
      </c>
      <c r="E101">
        <v>2011</v>
      </c>
      <c r="F101">
        <f>VLOOKUP($A101,'BM011'!$D$7:$U$606,13,0)</f>
        <v>6264</v>
      </c>
    </row>
    <row r="102" spans="1:6" x14ac:dyDescent="0.2">
      <c r="A102" s="7">
        <v>9330</v>
      </c>
      <c r="B102" s="7" t="s">
        <v>1174</v>
      </c>
      <c r="C102" t="e">
        <f>VLOOKUP($A102,#REF!,3,0)</f>
        <v>#REF!</v>
      </c>
      <c r="D102" t="e">
        <f>VLOOKUP($A102,#REF!,4,0)</f>
        <v>#REF!</v>
      </c>
      <c r="E102">
        <v>2011</v>
      </c>
      <c r="F102">
        <f>VLOOKUP($A102,'BM011'!$D$7:$U$606,13,0)</f>
        <v>6273</v>
      </c>
    </row>
    <row r="103" spans="1:6" x14ac:dyDescent="0.2">
      <c r="A103" s="7">
        <v>8970</v>
      </c>
      <c r="B103" s="7" t="s">
        <v>1157</v>
      </c>
      <c r="C103" t="e">
        <f>VLOOKUP($A103,#REF!,3,0)</f>
        <v>#REF!</v>
      </c>
      <c r="D103" t="e">
        <f>VLOOKUP($A103,#REF!,4,0)</f>
        <v>#REF!</v>
      </c>
      <c r="E103">
        <v>2011</v>
      </c>
      <c r="F103">
        <f>VLOOKUP($A103,'BM011'!$D$7:$U$606,13,0)</f>
        <v>6292</v>
      </c>
    </row>
    <row r="104" spans="1:6" x14ac:dyDescent="0.2">
      <c r="A104" s="7">
        <v>5792</v>
      </c>
      <c r="B104" s="7" t="s">
        <v>890</v>
      </c>
      <c r="C104" t="e">
        <f>VLOOKUP($A104,#REF!,3,0)</f>
        <v>#REF!</v>
      </c>
      <c r="D104" t="e">
        <f>VLOOKUP($A104,#REF!,4,0)</f>
        <v>#REF!</v>
      </c>
      <c r="E104">
        <v>2011</v>
      </c>
      <c r="F104">
        <f>VLOOKUP($A104,'BM011'!$D$7:$U$606,13,0)</f>
        <v>6336</v>
      </c>
    </row>
    <row r="105" spans="1:6" x14ac:dyDescent="0.2">
      <c r="A105" s="7">
        <v>5960</v>
      </c>
      <c r="B105" s="7" t="s">
        <v>908</v>
      </c>
      <c r="C105" t="e">
        <f>VLOOKUP($A105,#REF!,3,0)</f>
        <v>#REF!</v>
      </c>
      <c r="D105" t="e">
        <f>VLOOKUP($A105,#REF!,4,0)</f>
        <v>#REF!</v>
      </c>
      <c r="E105">
        <v>2011</v>
      </c>
      <c r="F105">
        <f>VLOOKUP($A105,'BM011'!$D$7:$U$606,13,0)</f>
        <v>6378</v>
      </c>
    </row>
    <row r="106" spans="1:6" x14ac:dyDescent="0.2">
      <c r="A106" s="7">
        <v>4460</v>
      </c>
      <c r="B106" s="7" t="s">
        <v>757</v>
      </c>
      <c r="C106" t="e">
        <f>VLOOKUP($A106,#REF!,3,0)</f>
        <v>#REF!</v>
      </c>
      <c r="D106" t="e">
        <f>VLOOKUP($A106,#REF!,4,0)</f>
        <v>#REF!</v>
      </c>
      <c r="E106">
        <v>2011</v>
      </c>
      <c r="F106">
        <f>VLOOKUP($A106,'BM011'!$D$7:$U$606,13,0)</f>
        <v>6389</v>
      </c>
    </row>
    <row r="107" spans="1:6" x14ac:dyDescent="0.2">
      <c r="A107" s="7">
        <v>5592</v>
      </c>
      <c r="B107" s="7" t="s">
        <v>873</v>
      </c>
      <c r="C107" t="e">
        <f>VLOOKUP($A107,#REF!,3,0)</f>
        <v>#REF!</v>
      </c>
      <c r="D107" t="e">
        <f>VLOOKUP($A107,#REF!,4,0)</f>
        <v>#REF!</v>
      </c>
      <c r="E107">
        <v>2011</v>
      </c>
      <c r="F107">
        <f>VLOOKUP($A107,'BM011'!$D$7:$U$606,13,0)</f>
        <v>6399</v>
      </c>
    </row>
    <row r="108" spans="1:6" x14ac:dyDescent="0.2">
      <c r="A108" s="7">
        <v>8983</v>
      </c>
      <c r="B108" s="7" t="s">
        <v>1159</v>
      </c>
      <c r="C108" t="e">
        <f>VLOOKUP($A108,#REF!,3,0)</f>
        <v>#REF!</v>
      </c>
      <c r="D108" t="e">
        <f>VLOOKUP($A108,#REF!,4,0)</f>
        <v>#REF!</v>
      </c>
      <c r="E108">
        <v>2011</v>
      </c>
      <c r="F108">
        <f>VLOOKUP($A108,'BM011'!$D$7:$U$606,13,0)</f>
        <v>6424</v>
      </c>
    </row>
    <row r="109" spans="1:6" x14ac:dyDescent="0.2">
      <c r="A109" s="7">
        <v>6650</v>
      </c>
      <c r="B109" s="7" t="s">
        <v>956</v>
      </c>
      <c r="C109" t="e">
        <f>VLOOKUP($A109,#REF!,3,0)</f>
        <v>#REF!</v>
      </c>
      <c r="D109" t="e">
        <f>VLOOKUP($A109,#REF!,4,0)</f>
        <v>#REF!</v>
      </c>
      <c r="E109">
        <v>2011</v>
      </c>
      <c r="F109">
        <f>VLOOKUP($A109,'BM011'!$D$7:$U$606,13,0)</f>
        <v>6443</v>
      </c>
    </row>
    <row r="110" spans="1:6" x14ac:dyDescent="0.2">
      <c r="A110" s="7">
        <v>5400</v>
      </c>
      <c r="B110" s="7" t="s">
        <v>856</v>
      </c>
      <c r="C110" t="e">
        <f>VLOOKUP($A110,#REF!,3,0)</f>
        <v>#REF!</v>
      </c>
      <c r="D110" t="e">
        <f>VLOOKUP($A110,#REF!,4,0)</f>
        <v>#REF!</v>
      </c>
      <c r="E110">
        <v>2011</v>
      </c>
      <c r="F110">
        <f>VLOOKUP($A110,'BM011'!$D$7:$U$606,13,0)</f>
        <v>6600</v>
      </c>
    </row>
    <row r="111" spans="1:6" x14ac:dyDescent="0.2">
      <c r="A111" s="7">
        <v>5471</v>
      </c>
      <c r="B111" s="7" t="s">
        <v>862</v>
      </c>
      <c r="C111" t="e">
        <f>VLOOKUP($A111,#REF!,3,0)</f>
        <v>#REF!</v>
      </c>
      <c r="D111" t="e">
        <f>VLOOKUP($A111,#REF!,4,0)</f>
        <v>#REF!</v>
      </c>
      <c r="E111">
        <v>2011</v>
      </c>
      <c r="F111">
        <f>VLOOKUP($A111,'BM011'!$D$7:$U$606,13,0)</f>
        <v>6603</v>
      </c>
    </row>
    <row r="112" spans="1:6" x14ac:dyDescent="0.2">
      <c r="A112" s="7">
        <v>9560</v>
      </c>
      <c r="B112" s="7" t="s">
        <v>1196</v>
      </c>
      <c r="C112" t="e">
        <f>VLOOKUP($A112,#REF!,3,0)</f>
        <v>#REF!</v>
      </c>
      <c r="D112" t="e">
        <f>VLOOKUP($A112,#REF!,4,0)</f>
        <v>#REF!</v>
      </c>
      <c r="E112">
        <v>2011</v>
      </c>
      <c r="F112">
        <f>VLOOKUP($A112,'BM011'!$D$7:$U$606,13,0)</f>
        <v>6617</v>
      </c>
    </row>
    <row r="113" spans="1:6" x14ac:dyDescent="0.2">
      <c r="A113" s="7">
        <v>8740</v>
      </c>
      <c r="B113" s="7" t="s">
        <v>1127</v>
      </c>
      <c r="C113" t="e">
        <f>VLOOKUP($A113,#REF!,3,0)</f>
        <v>#REF!</v>
      </c>
      <c r="D113" t="e">
        <f>VLOOKUP($A113,#REF!,4,0)</f>
        <v>#REF!</v>
      </c>
      <c r="E113">
        <v>2011</v>
      </c>
      <c r="F113">
        <f>VLOOKUP($A113,'BM011'!$D$7:$U$606,13,0)</f>
        <v>6681</v>
      </c>
    </row>
    <row r="114" spans="1:6" x14ac:dyDescent="0.2">
      <c r="A114" s="7">
        <v>7620</v>
      </c>
      <c r="B114" s="7" t="s">
        <v>1039</v>
      </c>
      <c r="C114" t="e">
        <f>VLOOKUP($A114,#REF!,3,0)</f>
        <v>#REF!</v>
      </c>
      <c r="D114" t="e">
        <f>VLOOKUP($A114,#REF!,4,0)</f>
        <v>#REF!</v>
      </c>
      <c r="E114">
        <v>2011</v>
      </c>
      <c r="F114">
        <f>VLOOKUP($A114,'BM011'!$D$7:$U$606,13,0)</f>
        <v>6766</v>
      </c>
    </row>
    <row r="115" spans="1:6" x14ac:dyDescent="0.2">
      <c r="A115" s="7">
        <v>8620</v>
      </c>
      <c r="B115" s="7" t="s">
        <v>1113</v>
      </c>
      <c r="C115" t="e">
        <f>VLOOKUP($A115,#REF!,3,0)</f>
        <v>#REF!</v>
      </c>
      <c r="D115" t="e">
        <f>VLOOKUP($A115,#REF!,4,0)</f>
        <v>#REF!</v>
      </c>
      <c r="E115">
        <v>2011</v>
      </c>
      <c r="F115">
        <f>VLOOKUP($A115,'BM011'!$D$7:$U$606,13,0)</f>
        <v>6783</v>
      </c>
    </row>
    <row r="116" spans="1:6" x14ac:dyDescent="0.2">
      <c r="A116" s="7">
        <v>5900</v>
      </c>
      <c r="B116" s="7" t="s">
        <v>903</v>
      </c>
      <c r="C116" t="e">
        <f>VLOOKUP($A116,#REF!,3,0)</f>
        <v>#REF!</v>
      </c>
      <c r="D116" t="e">
        <f>VLOOKUP($A116,#REF!,4,0)</f>
        <v>#REF!</v>
      </c>
      <c r="E116">
        <v>2011</v>
      </c>
      <c r="F116">
        <f>VLOOKUP($A116,'BM011'!$D$7:$U$606,13,0)</f>
        <v>6791</v>
      </c>
    </row>
    <row r="117" spans="1:6" x14ac:dyDescent="0.2">
      <c r="A117" s="7">
        <v>8990</v>
      </c>
      <c r="B117" s="7" t="s">
        <v>1160</v>
      </c>
      <c r="C117" t="e">
        <f>VLOOKUP($A117,#REF!,3,0)</f>
        <v>#REF!</v>
      </c>
      <c r="D117" t="e">
        <f>VLOOKUP($A117,#REF!,4,0)</f>
        <v>#REF!</v>
      </c>
      <c r="E117">
        <v>2011</v>
      </c>
      <c r="F117">
        <f>VLOOKUP($A117,'BM011'!$D$7:$U$606,13,0)</f>
        <v>6799</v>
      </c>
    </row>
    <row r="118" spans="1:6" x14ac:dyDescent="0.2">
      <c r="A118" s="7">
        <v>4250</v>
      </c>
      <c r="B118" s="7" t="s">
        <v>735</v>
      </c>
      <c r="C118" t="e">
        <f>VLOOKUP($A118,#REF!,3,0)</f>
        <v>#REF!</v>
      </c>
      <c r="D118" t="e">
        <f>VLOOKUP($A118,#REF!,4,0)</f>
        <v>#REF!</v>
      </c>
      <c r="E118">
        <v>2011</v>
      </c>
      <c r="F118">
        <f>VLOOKUP($A118,'BM011'!$D$7:$U$606,13,0)</f>
        <v>6813</v>
      </c>
    </row>
    <row r="119" spans="1:6" x14ac:dyDescent="0.2">
      <c r="A119" s="7">
        <v>6580</v>
      </c>
      <c r="B119" s="7" t="s">
        <v>949</v>
      </c>
      <c r="C119" t="e">
        <f>VLOOKUP($A119,#REF!,3,0)</f>
        <v>#REF!</v>
      </c>
      <c r="D119" t="e">
        <f>VLOOKUP($A119,#REF!,4,0)</f>
        <v>#REF!</v>
      </c>
      <c r="E119">
        <v>2011</v>
      </c>
      <c r="F119">
        <f>VLOOKUP($A119,'BM011'!$D$7:$U$606,13,0)</f>
        <v>6824</v>
      </c>
    </row>
    <row r="120" spans="1:6" x14ac:dyDescent="0.2">
      <c r="A120" s="7">
        <v>6070</v>
      </c>
      <c r="B120" s="7" t="s">
        <v>917</v>
      </c>
      <c r="C120" t="e">
        <f>VLOOKUP($A120,#REF!,3,0)</f>
        <v>#REF!</v>
      </c>
      <c r="D120" t="e">
        <f>VLOOKUP($A120,#REF!,4,0)</f>
        <v>#REF!</v>
      </c>
      <c r="E120">
        <v>2011</v>
      </c>
      <c r="F120">
        <f>VLOOKUP($A120,'BM011'!$D$7:$U$606,13,0)</f>
        <v>6836</v>
      </c>
    </row>
    <row r="121" spans="1:6" x14ac:dyDescent="0.2">
      <c r="A121" s="7">
        <v>6230</v>
      </c>
      <c r="B121" s="7" t="s">
        <v>925</v>
      </c>
      <c r="C121" t="e">
        <f>VLOOKUP($A121,#REF!,3,0)</f>
        <v>#REF!</v>
      </c>
      <c r="D121" t="e">
        <f>VLOOKUP($A121,#REF!,4,0)</f>
        <v>#REF!</v>
      </c>
      <c r="E121">
        <v>2011</v>
      </c>
      <c r="F121">
        <f>VLOOKUP($A121,'BM011'!$D$7:$U$606,13,0)</f>
        <v>6837</v>
      </c>
    </row>
    <row r="122" spans="1:6" x14ac:dyDescent="0.2">
      <c r="A122" s="7">
        <v>5540</v>
      </c>
      <c r="B122" s="7" t="s">
        <v>868</v>
      </c>
      <c r="C122" t="e">
        <f>VLOOKUP($A122,#REF!,3,0)</f>
        <v>#REF!</v>
      </c>
      <c r="D122" t="e">
        <f>VLOOKUP($A122,#REF!,4,0)</f>
        <v>#REF!</v>
      </c>
      <c r="E122">
        <v>2011</v>
      </c>
      <c r="F122">
        <f>VLOOKUP($A122,'BM011'!$D$7:$U$606,13,0)</f>
        <v>6878</v>
      </c>
    </row>
    <row r="123" spans="1:6" x14ac:dyDescent="0.2">
      <c r="A123" s="7">
        <v>9500</v>
      </c>
      <c r="B123" s="7" t="s">
        <v>1190</v>
      </c>
      <c r="C123" t="e">
        <f>VLOOKUP($A123,#REF!,3,0)</f>
        <v>#REF!</v>
      </c>
      <c r="D123" t="e">
        <f>VLOOKUP($A123,#REF!,4,0)</f>
        <v>#REF!</v>
      </c>
      <c r="E123">
        <v>2011</v>
      </c>
      <c r="F123">
        <f>VLOOKUP($A123,'BM011'!$D$7:$U$606,13,0)</f>
        <v>6903</v>
      </c>
    </row>
    <row r="124" spans="1:6" x14ac:dyDescent="0.2">
      <c r="A124" s="7">
        <v>5771</v>
      </c>
      <c r="B124" s="7" t="s">
        <v>888</v>
      </c>
      <c r="C124" t="e">
        <f>VLOOKUP($A124,#REF!,3,0)</f>
        <v>#REF!</v>
      </c>
      <c r="D124" t="e">
        <f>VLOOKUP($A124,#REF!,4,0)</f>
        <v>#REF!</v>
      </c>
      <c r="E124">
        <v>2011</v>
      </c>
      <c r="F124">
        <f>VLOOKUP($A124,'BM011'!$D$7:$U$606,13,0)</f>
        <v>6957</v>
      </c>
    </row>
    <row r="125" spans="1:6" x14ac:dyDescent="0.2">
      <c r="A125" s="7">
        <v>8961</v>
      </c>
      <c r="B125" s="7" t="s">
        <v>1155</v>
      </c>
      <c r="C125" t="e">
        <f>VLOOKUP($A125,#REF!,3,0)</f>
        <v>#REF!</v>
      </c>
      <c r="D125" t="e">
        <f>VLOOKUP($A125,#REF!,4,0)</f>
        <v>#REF!</v>
      </c>
      <c r="E125">
        <v>2011</v>
      </c>
      <c r="F125">
        <f>VLOOKUP($A125,'BM011'!$D$7:$U$606,13,0)</f>
        <v>6973</v>
      </c>
    </row>
    <row r="126" spans="1:6" x14ac:dyDescent="0.2">
      <c r="A126" s="7">
        <v>8472</v>
      </c>
      <c r="B126" s="7" t="s">
        <v>1098</v>
      </c>
      <c r="C126" t="e">
        <f>VLOOKUP($A126,#REF!,3,0)</f>
        <v>#REF!</v>
      </c>
      <c r="D126" t="e">
        <f>VLOOKUP($A126,#REF!,4,0)</f>
        <v>#REF!</v>
      </c>
      <c r="E126">
        <v>2011</v>
      </c>
      <c r="F126">
        <f>VLOOKUP($A126,'BM011'!$D$7:$U$606,13,0)</f>
        <v>7006</v>
      </c>
    </row>
    <row r="127" spans="1:6" x14ac:dyDescent="0.2">
      <c r="A127" s="7">
        <v>4880</v>
      </c>
      <c r="B127" s="7" t="s">
        <v>817</v>
      </c>
      <c r="C127" t="e">
        <f>VLOOKUP($A127,#REF!,3,0)</f>
        <v>#REF!</v>
      </c>
      <c r="D127" t="e">
        <f>VLOOKUP($A127,#REF!,4,0)</f>
        <v>#REF!</v>
      </c>
      <c r="E127">
        <v>2011</v>
      </c>
      <c r="F127">
        <f>VLOOKUP($A127,'BM011'!$D$7:$U$606,13,0)</f>
        <v>7041</v>
      </c>
    </row>
    <row r="128" spans="1:6" x14ac:dyDescent="0.2">
      <c r="A128" s="7">
        <v>6960</v>
      </c>
      <c r="B128" s="7" t="s">
        <v>995</v>
      </c>
      <c r="C128" t="e">
        <f>VLOOKUP($A128,#REF!,3,0)</f>
        <v>#REF!</v>
      </c>
      <c r="D128" t="e">
        <f>VLOOKUP($A128,#REF!,4,0)</f>
        <v>#REF!</v>
      </c>
      <c r="E128">
        <v>2011</v>
      </c>
      <c r="F128">
        <f>VLOOKUP($A128,'BM011'!$D$7:$U$606,13,0)</f>
        <v>7050</v>
      </c>
    </row>
    <row r="129" spans="1:6" x14ac:dyDescent="0.2">
      <c r="A129" s="7">
        <v>8860</v>
      </c>
      <c r="B129" s="7" t="s">
        <v>1144</v>
      </c>
      <c r="C129" t="e">
        <f>VLOOKUP($A129,#REF!,3,0)</f>
        <v>#REF!</v>
      </c>
      <c r="D129" t="e">
        <f>VLOOKUP($A129,#REF!,4,0)</f>
        <v>#REF!</v>
      </c>
      <c r="E129">
        <v>2011</v>
      </c>
      <c r="F129">
        <f>VLOOKUP($A129,'BM011'!$D$7:$U$606,13,0)</f>
        <v>7095</v>
      </c>
    </row>
    <row r="130" spans="1:6" x14ac:dyDescent="0.2">
      <c r="A130" s="7">
        <v>9490</v>
      </c>
      <c r="B130" s="7" t="s">
        <v>1187</v>
      </c>
      <c r="C130" t="e">
        <f>VLOOKUP($A130,#REF!,3,0)</f>
        <v>#REF!</v>
      </c>
      <c r="D130" t="e">
        <f>VLOOKUP($A130,#REF!,4,0)</f>
        <v>#REF!</v>
      </c>
      <c r="E130">
        <v>2011</v>
      </c>
      <c r="F130">
        <f>VLOOKUP($A130,'BM011'!$D$7:$U$606,13,0)</f>
        <v>7127</v>
      </c>
    </row>
    <row r="131" spans="1:6" x14ac:dyDescent="0.2">
      <c r="A131" s="7">
        <v>9381</v>
      </c>
      <c r="B131" s="7" t="s">
        <v>1180</v>
      </c>
      <c r="C131" t="e">
        <f>VLOOKUP($A131,#REF!,3,0)</f>
        <v>#REF!</v>
      </c>
      <c r="D131" t="e">
        <f>VLOOKUP($A131,#REF!,4,0)</f>
        <v>#REF!</v>
      </c>
      <c r="E131">
        <v>2011</v>
      </c>
      <c r="F131">
        <f>VLOOKUP($A131,'BM011'!$D$7:$U$606,13,0)</f>
        <v>7162</v>
      </c>
    </row>
    <row r="132" spans="1:6" x14ac:dyDescent="0.2">
      <c r="A132" s="7">
        <v>4780</v>
      </c>
      <c r="B132" s="7" t="s">
        <v>804</v>
      </c>
      <c r="C132" t="e">
        <f>VLOOKUP($A132,#REF!,3,0)</f>
        <v>#REF!</v>
      </c>
      <c r="D132" t="e">
        <f>VLOOKUP($A132,#REF!,4,0)</f>
        <v>#REF!</v>
      </c>
      <c r="E132">
        <v>2011</v>
      </c>
      <c r="F132">
        <f>VLOOKUP($A132,'BM011'!$D$7:$U$606,13,0)</f>
        <v>7293</v>
      </c>
    </row>
    <row r="133" spans="1:6" x14ac:dyDescent="0.2">
      <c r="A133" s="7">
        <v>9575</v>
      </c>
      <c r="B133" s="7" t="s">
        <v>1198</v>
      </c>
      <c r="C133" t="e">
        <f>VLOOKUP($A133,#REF!,3,0)</f>
        <v>#REF!</v>
      </c>
      <c r="D133" t="e">
        <f>VLOOKUP($A133,#REF!,4,0)</f>
        <v>#REF!</v>
      </c>
      <c r="E133">
        <v>2011</v>
      </c>
      <c r="F133">
        <f>VLOOKUP($A133,'BM011'!$D$7:$U$606,13,0)</f>
        <v>7308</v>
      </c>
    </row>
    <row r="134" spans="1:6" x14ac:dyDescent="0.2">
      <c r="A134" s="7">
        <v>8963</v>
      </c>
      <c r="B134" s="7" t="s">
        <v>1156</v>
      </c>
      <c r="C134" t="e">
        <f>VLOOKUP($A134,#REF!,3,0)</f>
        <v>#REF!</v>
      </c>
      <c r="D134" t="e">
        <f>VLOOKUP($A134,#REF!,4,0)</f>
        <v>#REF!</v>
      </c>
      <c r="E134">
        <v>2011</v>
      </c>
      <c r="F134">
        <f>VLOOKUP($A134,'BM011'!$D$7:$U$606,13,0)</f>
        <v>7311</v>
      </c>
    </row>
    <row r="135" spans="1:6" x14ac:dyDescent="0.2">
      <c r="A135" s="7">
        <v>5464</v>
      </c>
      <c r="B135" s="7" t="s">
        <v>860</v>
      </c>
      <c r="C135" t="e">
        <f>VLOOKUP($A135,#REF!,3,0)</f>
        <v>#REF!</v>
      </c>
      <c r="D135" t="e">
        <f>VLOOKUP($A135,#REF!,4,0)</f>
        <v>#REF!</v>
      </c>
      <c r="E135">
        <v>2011</v>
      </c>
      <c r="F135">
        <f>VLOOKUP($A135,'BM011'!$D$7:$U$606,13,0)</f>
        <v>7334</v>
      </c>
    </row>
    <row r="136" spans="1:6" x14ac:dyDescent="0.2">
      <c r="A136" s="7">
        <v>8981</v>
      </c>
      <c r="B136" s="7" t="s">
        <v>1158</v>
      </c>
      <c r="C136" t="e">
        <f>VLOOKUP($A136,#REF!,3,0)</f>
        <v>#REF!</v>
      </c>
      <c r="D136" t="e">
        <f>VLOOKUP($A136,#REF!,4,0)</f>
        <v>#REF!</v>
      </c>
      <c r="E136">
        <v>2011</v>
      </c>
      <c r="F136">
        <f>VLOOKUP($A136,'BM011'!$D$7:$U$606,13,0)</f>
        <v>7336</v>
      </c>
    </row>
    <row r="137" spans="1:6" x14ac:dyDescent="0.2">
      <c r="A137" s="7">
        <v>8850</v>
      </c>
      <c r="B137" s="7" t="s">
        <v>1143</v>
      </c>
      <c r="C137" t="e">
        <f>VLOOKUP($A137,#REF!,3,0)</f>
        <v>#REF!</v>
      </c>
      <c r="D137" t="e">
        <f>VLOOKUP($A137,#REF!,4,0)</f>
        <v>#REF!</v>
      </c>
      <c r="E137">
        <v>2011</v>
      </c>
      <c r="F137">
        <f>VLOOKUP($A137,'BM011'!$D$7:$U$606,13,0)</f>
        <v>7345</v>
      </c>
    </row>
    <row r="138" spans="1:6" x14ac:dyDescent="0.2">
      <c r="A138" s="7">
        <v>6270</v>
      </c>
      <c r="B138" s="7" t="s">
        <v>928</v>
      </c>
      <c r="C138" t="e">
        <f>VLOOKUP($A138,#REF!,3,0)</f>
        <v>#REF!</v>
      </c>
      <c r="D138" t="e">
        <f>VLOOKUP($A138,#REF!,4,0)</f>
        <v>#REF!</v>
      </c>
      <c r="E138">
        <v>2011</v>
      </c>
      <c r="F138">
        <f>VLOOKUP($A138,'BM011'!$D$7:$U$606,13,0)</f>
        <v>7348</v>
      </c>
    </row>
    <row r="139" spans="1:6" x14ac:dyDescent="0.2">
      <c r="A139" s="7">
        <v>6900</v>
      </c>
      <c r="B139" s="7" t="s">
        <v>990</v>
      </c>
      <c r="C139" t="e">
        <f>VLOOKUP($A139,#REF!,3,0)</f>
        <v>#REF!</v>
      </c>
      <c r="D139" t="e">
        <f>VLOOKUP($A139,#REF!,4,0)</f>
        <v>#REF!</v>
      </c>
      <c r="E139">
        <v>2011</v>
      </c>
      <c r="F139">
        <f>VLOOKUP($A139,'BM011'!$D$7:$U$606,13,0)</f>
        <v>7348</v>
      </c>
    </row>
    <row r="140" spans="1:6" x14ac:dyDescent="0.2">
      <c r="A140" s="7">
        <v>7800</v>
      </c>
      <c r="B140" s="7" t="s">
        <v>1053</v>
      </c>
      <c r="C140" t="e">
        <f>VLOOKUP($A140,#REF!,3,0)</f>
        <v>#REF!</v>
      </c>
      <c r="D140" t="e">
        <f>VLOOKUP($A140,#REF!,4,0)</f>
        <v>#REF!</v>
      </c>
      <c r="E140">
        <v>2011</v>
      </c>
      <c r="F140">
        <f>VLOOKUP($A140,'BM011'!$D$7:$U$606,13,0)</f>
        <v>7354</v>
      </c>
    </row>
    <row r="141" spans="1:6" x14ac:dyDescent="0.2">
      <c r="A141" s="7">
        <v>4440</v>
      </c>
      <c r="B141" s="7" t="s">
        <v>755</v>
      </c>
      <c r="C141" t="e">
        <f>VLOOKUP($A141,#REF!,3,0)</f>
        <v>#REF!</v>
      </c>
      <c r="D141" t="e">
        <f>VLOOKUP($A141,#REF!,4,0)</f>
        <v>#REF!</v>
      </c>
      <c r="E141">
        <v>2011</v>
      </c>
      <c r="F141">
        <f>VLOOKUP($A141,'BM011'!$D$7:$U$606,13,0)</f>
        <v>7382</v>
      </c>
    </row>
    <row r="142" spans="1:6" x14ac:dyDescent="0.2">
      <c r="A142" s="7">
        <v>7490</v>
      </c>
      <c r="B142" s="7" t="s">
        <v>1032</v>
      </c>
      <c r="C142" t="e">
        <f>VLOOKUP($A142,#REF!,3,0)</f>
        <v>#REF!</v>
      </c>
      <c r="D142" t="e">
        <f>VLOOKUP($A142,#REF!,4,0)</f>
        <v>#REF!</v>
      </c>
      <c r="E142">
        <v>2011</v>
      </c>
      <c r="F142">
        <f>VLOOKUP($A142,'BM011'!$D$7:$U$606,13,0)</f>
        <v>7387</v>
      </c>
    </row>
    <row r="143" spans="1:6" x14ac:dyDescent="0.2">
      <c r="A143" s="7">
        <v>4520</v>
      </c>
      <c r="B143" s="7" t="s">
        <v>762</v>
      </c>
      <c r="C143" t="e">
        <f>VLOOKUP($A143,#REF!,3,0)</f>
        <v>#REF!</v>
      </c>
      <c r="D143" t="e">
        <f>VLOOKUP($A143,#REF!,4,0)</f>
        <v>#REF!</v>
      </c>
      <c r="E143">
        <v>2011</v>
      </c>
      <c r="F143">
        <f>VLOOKUP($A143,'BM011'!$D$7:$U$606,13,0)</f>
        <v>7398</v>
      </c>
    </row>
    <row r="144" spans="1:6" x14ac:dyDescent="0.2">
      <c r="A144" s="7">
        <v>6771</v>
      </c>
      <c r="B144" s="7" t="s">
        <v>972</v>
      </c>
      <c r="C144" t="e">
        <f>VLOOKUP($A144,#REF!,3,0)</f>
        <v>#REF!</v>
      </c>
      <c r="D144" t="e">
        <f>VLOOKUP($A144,#REF!,4,0)</f>
        <v>#REF!</v>
      </c>
      <c r="E144">
        <v>2011</v>
      </c>
      <c r="F144">
        <f>VLOOKUP($A144,'BM011'!$D$7:$U$606,13,0)</f>
        <v>7434</v>
      </c>
    </row>
    <row r="145" spans="1:6" x14ac:dyDescent="0.2">
      <c r="A145" s="7">
        <v>9970</v>
      </c>
      <c r="B145" s="7" t="s">
        <v>1219</v>
      </c>
      <c r="C145" t="e">
        <f>VLOOKUP($A145,#REF!,3,0)</f>
        <v>#REF!</v>
      </c>
      <c r="D145" t="e">
        <f>VLOOKUP($A145,#REF!,4,0)</f>
        <v>#REF!</v>
      </c>
      <c r="E145">
        <v>2011</v>
      </c>
      <c r="F145">
        <f>VLOOKUP($A145,'BM011'!$D$7:$U$606,13,0)</f>
        <v>7446</v>
      </c>
    </row>
    <row r="146" spans="1:6" x14ac:dyDescent="0.2">
      <c r="A146" s="7">
        <v>6310</v>
      </c>
      <c r="B146" s="7" t="s">
        <v>931</v>
      </c>
      <c r="C146" t="e">
        <f>VLOOKUP($A146,#REF!,3,0)</f>
        <v>#REF!</v>
      </c>
      <c r="D146" t="e">
        <f>VLOOKUP($A146,#REF!,4,0)</f>
        <v>#REF!</v>
      </c>
      <c r="E146">
        <v>2011</v>
      </c>
      <c r="F146">
        <f>VLOOKUP($A146,'BM011'!$D$7:$U$606,13,0)</f>
        <v>7478</v>
      </c>
    </row>
    <row r="147" spans="1:6" x14ac:dyDescent="0.2">
      <c r="A147" s="7">
        <v>5450</v>
      </c>
      <c r="B147" s="7" t="s">
        <v>857</v>
      </c>
      <c r="C147" t="e">
        <f>VLOOKUP($A147,#REF!,3,0)</f>
        <v>#REF!</v>
      </c>
      <c r="D147" t="e">
        <f>VLOOKUP($A147,#REF!,4,0)</f>
        <v>#REF!</v>
      </c>
      <c r="E147">
        <v>2011</v>
      </c>
      <c r="F147">
        <f>VLOOKUP($A147,'BM011'!$D$7:$U$606,13,0)</f>
        <v>7506</v>
      </c>
    </row>
    <row r="148" spans="1:6" x14ac:dyDescent="0.2">
      <c r="A148" s="7">
        <v>7330</v>
      </c>
      <c r="B148" s="7" t="s">
        <v>1022</v>
      </c>
      <c r="C148" t="e">
        <f>VLOOKUP($A148,#REF!,3,0)</f>
        <v>#REF!</v>
      </c>
      <c r="D148" t="e">
        <f>VLOOKUP($A148,#REF!,4,0)</f>
        <v>#REF!</v>
      </c>
      <c r="E148">
        <v>2011</v>
      </c>
      <c r="F148">
        <f>VLOOKUP($A148,'BM011'!$D$7:$U$606,13,0)</f>
        <v>7514</v>
      </c>
    </row>
    <row r="149" spans="1:6" x14ac:dyDescent="0.2">
      <c r="A149" s="7">
        <v>7700</v>
      </c>
      <c r="B149" s="7" t="s">
        <v>1044</v>
      </c>
      <c r="C149" t="e">
        <f>VLOOKUP($A149,#REF!,3,0)</f>
        <v>#REF!</v>
      </c>
      <c r="D149" t="e">
        <f>VLOOKUP($A149,#REF!,4,0)</f>
        <v>#REF!</v>
      </c>
      <c r="E149">
        <v>2011</v>
      </c>
      <c r="F149">
        <f>VLOOKUP($A149,'BM011'!$D$7:$U$606,13,0)</f>
        <v>7527</v>
      </c>
    </row>
    <row r="150" spans="1:6" x14ac:dyDescent="0.2">
      <c r="A150" s="7">
        <v>6800</v>
      </c>
      <c r="B150" s="7" t="s">
        <v>975</v>
      </c>
      <c r="C150" t="e">
        <f>VLOOKUP($A150,#REF!,3,0)</f>
        <v>#REF!</v>
      </c>
      <c r="D150" t="e">
        <f>VLOOKUP($A150,#REF!,4,0)</f>
        <v>#REF!</v>
      </c>
      <c r="E150">
        <v>2011</v>
      </c>
      <c r="F150">
        <f>VLOOKUP($A150,'BM011'!$D$7:$U$606,13,0)</f>
        <v>7550</v>
      </c>
    </row>
    <row r="151" spans="1:6" x14ac:dyDescent="0.2">
      <c r="A151" s="7">
        <v>4220</v>
      </c>
      <c r="B151" s="7" t="s">
        <v>728</v>
      </c>
      <c r="C151" t="e">
        <f>VLOOKUP($A151,#REF!,3,0)</f>
        <v>#REF!</v>
      </c>
      <c r="D151" t="e">
        <f>VLOOKUP($A151,#REF!,4,0)</f>
        <v>#REF!</v>
      </c>
      <c r="E151">
        <v>2011</v>
      </c>
      <c r="F151">
        <f>VLOOKUP($A151,'BM011'!$D$7:$U$606,13,0)</f>
        <v>7614</v>
      </c>
    </row>
    <row r="152" spans="1:6" x14ac:dyDescent="0.2">
      <c r="A152" s="7">
        <v>4261</v>
      </c>
      <c r="B152" s="7" t="s">
        <v>736</v>
      </c>
      <c r="C152" t="e">
        <f>VLOOKUP($A152,#REF!,3,0)</f>
        <v>#REF!</v>
      </c>
      <c r="D152" t="e">
        <f>VLOOKUP($A152,#REF!,4,0)</f>
        <v>#REF!</v>
      </c>
      <c r="E152">
        <v>2011</v>
      </c>
      <c r="F152">
        <f>VLOOKUP($A152,'BM011'!$D$7:$U$606,13,0)</f>
        <v>7616</v>
      </c>
    </row>
    <row r="153" spans="1:6" x14ac:dyDescent="0.2">
      <c r="A153" s="7">
        <v>4720</v>
      </c>
      <c r="B153" s="7" t="s">
        <v>795</v>
      </c>
      <c r="C153" t="e">
        <f>VLOOKUP($A153,#REF!,3,0)</f>
        <v>#REF!</v>
      </c>
      <c r="D153" t="e">
        <f>VLOOKUP($A153,#REF!,4,0)</f>
        <v>#REF!</v>
      </c>
      <c r="E153">
        <v>2011</v>
      </c>
      <c r="F153">
        <f>VLOOKUP($A153,'BM011'!$D$7:$U$606,13,0)</f>
        <v>7632</v>
      </c>
    </row>
    <row r="154" spans="1:6" x14ac:dyDescent="0.2">
      <c r="A154" s="7">
        <v>8585</v>
      </c>
      <c r="B154" s="7" t="s">
        <v>1109</v>
      </c>
      <c r="C154" t="e">
        <f>VLOOKUP($A154,#REF!,3,0)</f>
        <v>#REF!</v>
      </c>
      <c r="D154" t="e">
        <f>VLOOKUP($A154,#REF!,4,0)</f>
        <v>#REF!</v>
      </c>
      <c r="E154">
        <v>2011</v>
      </c>
      <c r="F154">
        <f>VLOOKUP($A154,'BM011'!$D$7:$U$606,13,0)</f>
        <v>7635</v>
      </c>
    </row>
    <row r="155" spans="1:6" x14ac:dyDescent="0.2">
      <c r="A155" s="7">
        <v>3740</v>
      </c>
      <c r="B155" s="7" t="s">
        <v>706</v>
      </c>
      <c r="C155" t="e">
        <f>VLOOKUP($A155,#REF!,3,0)</f>
        <v>#REF!</v>
      </c>
      <c r="D155" t="e">
        <f>VLOOKUP($A155,#REF!,4,0)</f>
        <v>#REF!</v>
      </c>
      <c r="E155">
        <v>2011</v>
      </c>
      <c r="F155">
        <f>VLOOKUP($A155,'BM011'!$D$7:$U$606,13,0)</f>
        <v>7636</v>
      </c>
    </row>
    <row r="156" spans="1:6" x14ac:dyDescent="0.2">
      <c r="A156" s="7">
        <v>4733</v>
      </c>
      <c r="B156" s="7" t="s">
        <v>796</v>
      </c>
      <c r="C156" t="e">
        <f>VLOOKUP($A156,#REF!,3,0)</f>
        <v>#REF!</v>
      </c>
      <c r="D156" t="e">
        <f>VLOOKUP($A156,#REF!,4,0)</f>
        <v>#REF!</v>
      </c>
      <c r="E156">
        <v>2011</v>
      </c>
      <c r="F156">
        <f>VLOOKUP($A156,'BM011'!$D$7:$U$606,13,0)</f>
        <v>7646</v>
      </c>
    </row>
    <row r="157" spans="1:6" x14ac:dyDescent="0.2">
      <c r="A157" s="7">
        <v>8560</v>
      </c>
      <c r="B157" s="7" t="s">
        <v>1106</v>
      </c>
      <c r="C157" t="e">
        <f>VLOOKUP($A157,#REF!,3,0)</f>
        <v>#REF!</v>
      </c>
      <c r="D157" t="e">
        <f>VLOOKUP($A157,#REF!,4,0)</f>
        <v>#REF!</v>
      </c>
      <c r="E157">
        <v>2011</v>
      </c>
      <c r="F157">
        <f>VLOOKUP($A157,'BM011'!$D$7:$U$606,13,0)</f>
        <v>7646</v>
      </c>
    </row>
    <row r="158" spans="1:6" x14ac:dyDescent="0.2">
      <c r="A158" s="7">
        <v>9370</v>
      </c>
      <c r="B158" s="7" t="s">
        <v>1178</v>
      </c>
      <c r="C158" t="e">
        <f>VLOOKUP($A158,#REF!,3,0)</f>
        <v>#REF!</v>
      </c>
      <c r="D158" t="e">
        <f>VLOOKUP($A158,#REF!,4,0)</f>
        <v>#REF!</v>
      </c>
      <c r="E158">
        <v>2011</v>
      </c>
      <c r="F158">
        <f>VLOOKUP($A158,'BM011'!$D$7:$U$606,13,0)</f>
        <v>7661</v>
      </c>
    </row>
    <row r="159" spans="1:6" x14ac:dyDescent="0.2">
      <c r="A159" s="7">
        <v>4281</v>
      </c>
      <c r="B159" s="7" t="s">
        <v>739</v>
      </c>
      <c r="C159" t="e">
        <f>VLOOKUP($A159,#REF!,3,0)</f>
        <v>#REF!</v>
      </c>
      <c r="D159" t="e">
        <f>VLOOKUP($A159,#REF!,4,0)</f>
        <v>#REF!</v>
      </c>
      <c r="E159">
        <v>2011</v>
      </c>
      <c r="F159">
        <f>VLOOKUP($A159,'BM011'!$D$7:$U$606,13,0)</f>
        <v>7694</v>
      </c>
    </row>
    <row r="160" spans="1:6" x14ac:dyDescent="0.2">
      <c r="A160" s="7">
        <v>5560</v>
      </c>
      <c r="B160" s="7" t="s">
        <v>870</v>
      </c>
      <c r="C160" t="e">
        <f>VLOOKUP($A160,#REF!,3,0)</f>
        <v>#REF!</v>
      </c>
      <c r="D160" t="e">
        <f>VLOOKUP($A160,#REF!,4,0)</f>
        <v>#REF!</v>
      </c>
      <c r="E160">
        <v>2011</v>
      </c>
      <c r="F160">
        <f>VLOOKUP($A160,'BM011'!$D$7:$U$606,13,0)</f>
        <v>7706</v>
      </c>
    </row>
    <row r="161" spans="1:6" x14ac:dyDescent="0.2">
      <c r="A161" s="7">
        <v>7480</v>
      </c>
      <c r="B161" s="7" t="s">
        <v>1031</v>
      </c>
      <c r="C161" t="e">
        <f>VLOOKUP($A161,#REF!,3,0)</f>
        <v>#REF!</v>
      </c>
      <c r="D161" t="e">
        <f>VLOOKUP($A161,#REF!,4,0)</f>
        <v>#REF!</v>
      </c>
      <c r="E161">
        <v>2011</v>
      </c>
      <c r="F161">
        <f>VLOOKUP($A161,'BM011'!$D$7:$U$606,13,0)</f>
        <v>7715</v>
      </c>
    </row>
    <row r="162" spans="1:6" x14ac:dyDescent="0.2">
      <c r="A162" s="7">
        <v>9900</v>
      </c>
      <c r="B162" s="7" t="s">
        <v>1217</v>
      </c>
      <c r="C162" t="e">
        <f>VLOOKUP($A162,#REF!,3,0)</f>
        <v>#REF!</v>
      </c>
      <c r="D162" t="e">
        <f>VLOOKUP($A162,#REF!,4,0)</f>
        <v>#REF!</v>
      </c>
      <c r="E162">
        <v>2011</v>
      </c>
      <c r="F162">
        <f>VLOOKUP($A162,'BM011'!$D$7:$U$606,13,0)</f>
        <v>7775</v>
      </c>
    </row>
    <row r="163" spans="1:6" x14ac:dyDescent="0.2">
      <c r="A163" s="7">
        <v>9800</v>
      </c>
      <c r="B163" s="7" t="s">
        <v>1212</v>
      </c>
      <c r="C163" t="e">
        <f>VLOOKUP($A163,#REF!,3,0)</f>
        <v>#REF!</v>
      </c>
      <c r="D163" t="e">
        <f>VLOOKUP($A163,#REF!,4,0)</f>
        <v>#REF!</v>
      </c>
      <c r="E163">
        <v>2011</v>
      </c>
      <c r="F163">
        <f>VLOOKUP($A163,'BM011'!$D$7:$U$606,13,0)</f>
        <v>7789</v>
      </c>
    </row>
    <row r="164" spans="1:6" x14ac:dyDescent="0.2">
      <c r="A164" s="7">
        <v>4270</v>
      </c>
      <c r="B164" s="7" t="s">
        <v>738</v>
      </c>
      <c r="C164" t="e">
        <f>VLOOKUP($A164,#REF!,3,0)</f>
        <v>#REF!</v>
      </c>
      <c r="D164" t="e">
        <f>VLOOKUP($A164,#REF!,4,0)</f>
        <v>#REF!</v>
      </c>
      <c r="E164">
        <v>2011</v>
      </c>
      <c r="F164">
        <f>VLOOKUP($A164,'BM011'!$D$7:$U$606,13,0)</f>
        <v>7795</v>
      </c>
    </row>
    <row r="165" spans="1:6" x14ac:dyDescent="0.2">
      <c r="A165" s="7">
        <v>3700</v>
      </c>
      <c r="B165" s="7" t="s">
        <v>703</v>
      </c>
      <c r="C165" t="e">
        <f>VLOOKUP($A165,#REF!,3,0)</f>
        <v>#REF!</v>
      </c>
      <c r="D165" t="e">
        <f>VLOOKUP($A165,#REF!,4,0)</f>
        <v>#REF!</v>
      </c>
      <c r="E165">
        <v>2011</v>
      </c>
      <c r="F165">
        <f>VLOOKUP($A165,'BM011'!$D$7:$U$606,13,0)</f>
        <v>7816</v>
      </c>
    </row>
    <row r="166" spans="1:6" x14ac:dyDescent="0.2">
      <c r="A166" s="7">
        <v>8830</v>
      </c>
      <c r="B166" s="7" t="s">
        <v>1139</v>
      </c>
      <c r="C166" t="e">
        <f>VLOOKUP($A166,#REF!,3,0)</f>
        <v>#REF!</v>
      </c>
      <c r="D166" t="e">
        <f>VLOOKUP($A166,#REF!,4,0)</f>
        <v>#REF!</v>
      </c>
      <c r="E166">
        <v>2011</v>
      </c>
      <c r="F166">
        <f>VLOOKUP($A166,'BM011'!$D$7:$U$606,13,0)</f>
        <v>7843</v>
      </c>
    </row>
    <row r="167" spans="1:6" x14ac:dyDescent="0.2">
      <c r="A167" s="7">
        <v>7160</v>
      </c>
      <c r="B167" s="7" t="s">
        <v>1007</v>
      </c>
      <c r="C167" t="e">
        <f>VLOOKUP($A167,#REF!,3,0)</f>
        <v>#REF!</v>
      </c>
      <c r="D167" t="e">
        <f>VLOOKUP($A167,#REF!,4,0)</f>
        <v>#REF!</v>
      </c>
      <c r="E167">
        <v>2011</v>
      </c>
      <c r="F167">
        <f>VLOOKUP($A167,'BM011'!$D$7:$U$606,13,0)</f>
        <v>7950</v>
      </c>
    </row>
    <row r="168" spans="1:6" x14ac:dyDescent="0.2">
      <c r="A168" s="7">
        <v>4760</v>
      </c>
      <c r="B168" s="7" t="s">
        <v>800</v>
      </c>
      <c r="C168" t="e">
        <f>VLOOKUP($A168,#REF!,3,0)</f>
        <v>#REF!</v>
      </c>
      <c r="D168" t="e">
        <f>VLOOKUP($A168,#REF!,4,0)</f>
        <v>#REF!</v>
      </c>
      <c r="E168">
        <v>2011</v>
      </c>
      <c r="F168">
        <f>VLOOKUP($A168,'BM011'!$D$7:$U$606,13,0)</f>
        <v>7955</v>
      </c>
    </row>
    <row r="169" spans="1:6" x14ac:dyDescent="0.2">
      <c r="A169" s="7">
        <v>5762</v>
      </c>
      <c r="B169" s="7" t="s">
        <v>887</v>
      </c>
      <c r="C169" t="e">
        <f>VLOOKUP($A169,#REF!,3,0)</f>
        <v>#REF!</v>
      </c>
      <c r="D169" t="e">
        <f>VLOOKUP($A169,#REF!,4,0)</f>
        <v>#REF!</v>
      </c>
      <c r="E169">
        <v>2011</v>
      </c>
      <c r="F169">
        <f>VLOOKUP($A169,'BM011'!$D$7:$U$606,13,0)</f>
        <v>7960</v>
      </c>
    </row>
    <row r="170" spans="1:6" x14ac:dyDescent="0.2">
      <c r="A170" s="7">
        <v>5580</v>
      </c>
      <c r="B170" s="7" t="s">
        <v>871</v>
      </c>
      <c r="C170" t="e">
        <f>VLOOKUP($A170,#REF!,3,0)</f>
        <v>#REF!</v>
      </c>
      <c r="D170" t="e">
        <f>VLOOKUP($A170,#REF!,4,0)</f>
        <v>#REF!</v>
      </c>
      <c r="E170">
        <v>2011</v>
      </c>
      <c r="F170">
        <f>VLOOKUP($A170,'BM011'!$D$7:$U$606,13,0)</f>
        <v>7980</v>
      </c>
    </row>
    <row r="171" spans="1:6" x14ac:dyDescent="0.2">
      <c r="A171" s="7">
        <v>7200</v>
      </c>
      <c r="B171" s="7" t="s">
        <v>1014</v>
      </c>
      <c r="C171" t="e">
        <f>VLOOKUP($A171,#REF!,3,0)</f>
        <v>#REF!</v>
      </c>
      <c r="D171" t="e">
        <f>VLOOKUP($A171,#REF!,4,0)</f>
        <v>#REF!</v>
      </c>
      <c r="E171">
        <v>2011</v>
      </c>
      <c r="F171">
        <f>VLOOKUP($A171,'BM011'!$D$7:$U$606,13,0)</f>
        <v>8010</v>
      </c>
    </row>
    <row r="172" spans="1:6" x14ac:dyDescent="0.2">
      <c r="A172" s="7">
        <v>4654</v>
      </c>
      <c r="B172" s="7" t="s">
        <v>784</v>
      </c>
      <c r="C172" t="e">
        <f>VLOOKUP($A172,#REF!,3,0)</f>
        <v>#REF!</v>
      </c>
      <c r="D172" t="e">
        <f>VLOOKUP($A172,#REF!,4,0)</f>
        <v>#REF!</v>
      </c>
      <c r="E172">
        <v>2011</v>
      </c>
      <c r="F172">
        <f>VLOOKUP($A172,'BM011'!$D$7:$U$606,13,0)</f>
        <v>8016</v>
      </c>
    </row>
    <row r="173" spans="1:6" x14ac:dyDescent="0.2">
      <c r="A173" s="7">
        <v>8420</v>
      </c>
      <c r="B173" s="7" t="s">
        <v>1092</v>
      </c>
      <c r="C173" t="e">
        <f>VLOOKUP($A173,#REF!,3,0)</f>
        <v>#REF!</v>
      </c>
      <c r="D173" t="e">
        <f>VLOOKUP($A173,#REF!,4,0)</f>
        <v>#REF!</v>
      </c>
      <c r="E173">
        <v>2011</v>
      </c>
      <c r="F173">
        <f>VLOOKUP($A173,'BM011'!$D$7:$U$606,13,0)</f>
        <v>8018</v>
      </c>
    </row>
    <row r="174" spans="1:6" x14ac:dyDescent="0.2">
      <c r="A174" s="7">
        <v>4800</v>
      </c>
      <c r="B174" s="7" t="s">
        <v>808</v>
      </c>
      <c r="C174" t="e">
        <f>VLOOKUP($A174,#REF!,3,0)</f>
        <v>#REF!</v>
      </c>
      <c r="D174" t="e">
        <f>VLOOKUP($A174,#REF!,4,0)</f>
        <v>#REF!</v>
      </c>
      <c r="E174">
        <v>2011</v>
      </c>
      <c r="F174">
        <f>VLOOKUP($A174,'BM011'!$D$7:$U$606,13,0)</f>
        <v>8022</v>
      </c>
    </row>
    <row r="175" spans="1:6" x14ac:dyDescent="0.2">
      <c r="A175" s="7">
        <v>9700</v>
      </c>
      <c r="B175" s="7" t="s">
        <v>1208</v>
      </c>
      <c r="C175" t="e">
        <f>VLOOKUP($A175,#REF!,3,0)</f>
        <v>#REF!</v>
      </c>
      <c r="D175" t="e">
        <f>VLOOKUP($A175,#REF!,4,0)</f>
        <v>#REF!</v>
      </c>
      <c r="E175">
        <v>2011</v>
      </c>
      <c r="F175">
        <f>VLOOKUP($A175,'BM011'!$D$7:$U$606,13,0)</f>
        <v>8022</v>
      </c>
    </row>
    <row r="176" spans="1:6" x14ac:dyDescent="0.2">
      <c r="A176" s="7">
        <v>8783</v>
      </c>
      <c r="B176" s="7" t="s">
        <v>1135</v>
      </c>
      <c r="C176" t="e">
        <f>VLOOKUP($A176,#REF!,3,0)</f>
        <v>#REF!</v>
      </c>
      <c r="D176" t="e">
        <f>VLOOKUP($A176,#REF!,4,0)</f>
        <v>#REF!</v>
      </c>
      <c r="E176">
        <v>2011</v>
      </c>
      <c r="F176">
        <f>VLOOKUP($A176,'BM011'!$D$7:$U$606,13,0)</f>
        <v>8052</v>
      </c>
    </row>
    <row r="177" spans="1:6" x14ac:dyDescent="0.2">
      <c r="A177" s="7">
        <v>6760</v>
      </c>
      <c r="B177" s="7" t="s">
        <v>971</v>
      </c>
      <c r="C177" t="e">
        <f>VLOOKUP($A177,#REF!,3,0)</f>
        <v>#REF!</v>
      </c>
      <c r="D177" t="e">
        <f>VLOOKUP($A177,#REF!,4,0)</f>
        <v>#REF!</v>
      </c>
      <c r="E177">
        <v>2011</v>
      </c>
      <c r="F177">
        <f>VLOOKUP($A177,'BM011'!$D$7:$U$606,13,0)</f>
        <v>8054</v>
      </c>
    </row>
    <row r="178" spans="1:6" x14ac:dyDescent="0.2">
      <c r="A178" s="7">
        <v>9320</v>
      </c>
      <c r="B178" s="7" t="s">
        <v>1173</v>
      </c>
      <c r="C178" t="e">
        <f>VLOOKUP($A178,#REF!,3,0)</f>
        <v>#REF!</v>
      </c>
      <c r="D178" t="e">
        <f>VLOOKUP($A178,#REF!,4,0)</f>
        <v>#REF!</v>
      </c>
      <c r="E178">
        <v>2011</v>
      </c>
      <c r="F178">
        <f>VLOOKUP($A178,'BM011'!$D$7:$U$606,13,0)</f>
        <v>8062</v>
      </c>
    </row>
    <row r="179" spans="1:6" x14ac:dyDescent="0.2">
      <c r="A179" s="7">
        <v>8305</v>
      </c>
      <c r="B179" s="7" t="s">
        <v>1077</v>
      </c>
      <c r="C179" t="e">
        <f>VLOOKUP($A179,#REF!,3,0)</f>
        <v>#REF!</v>
      </c>
      <c r="D179" t="e">
        <f>VLOOKUP($A179,#REF!,4,0)</f>
        <v>#REF!</v>
      </c>
      <c r="E179">
        <v>2011</v>
      </c>
      <c r="F179">
        <f>VLOOKUP($A179,'BM011'!$D$7:$U$606,13,0)</f>
        <v>8081</v>
      </c>
    </row>
    <row r="180" spans="1:6" x14ac:dyDescent="0.2">
      <c r="A180" s="7">
        <v>4230</v>
      </c>
      <c r="B180" s="7" t="s">
        <v>729</v>
      </c>
      <c r="C180" t="e">
        <f>VLOOKUP($A180,#REF!,3,0)</f>
        <v>#REF!</v>
      </c>
      <c r="D180" t="e">
        <f>VLOOKUP($A180,#REF!,4,0)</f>
        <v>#REF!</v>
      </c>
      <c r="E180">
        <v>2011</v>
      </c>
      <c r="F180">
        <f>VLOOKUP($A180,'BM011'!$D$7:$U$606,13,0)</f>
        <v>8093</v>
      </c>
    </row>
    <row r="181" spans="1:6" x14ac:dyDescent="0.2">
      <c r="A181" s="7">
        <v>4173</v>
      </c>
      <c r="B181" s="7" t="s">
        <v>723</v>
      </c>
      <c r="C181" t="e">
        <f>VLOOKUP($A181,#REF!,3,0)</f>
        <v>#REF!</v>
      </c>
      <c r="D181" t="e">
        <f>VLOOKUP($A181,#REF!,4,0)</f>
        <v>#REF!</v>
      </c>
      <c r="E181">
        <v>2011</v>
      </c>
      <c r="F181">
        <f>VLOOKUP($A181,'BM011'!$D$7:$U$606,13,0)</f>
        <v>8170</v>
      </c>
    </row>
    <row r="182" spans="1:6" x14ac:dyDescent="0.2">
      <c r="A182" s="7">
        <v>6470</v>
      </c>
      <c r="B182" s="7" t="s">
        <v>941</v>
      </c>
      <c r="C182" t="e">
        <f>VLOOKUP($A182,#REF!,3,0)</f>
        <v>#REF!</v>
      </c>
      <c r="D182" t="e">
        <f>VLOOKUP($A182,#REF!,4,0)</f>
        <v>#REF!</v>
      </c>
      <c r="E182">
        <v>2011</v>
      </c>
      <c r="F182">
        <f>VLOOKUP($A182,'BM011'!$D$7:$U$606,13,0)</f>
        <v>8179</v>
      </c>
    </row>
    <row r="183" spans="1:6" x14ac:dyDescent="0.2">
      <c r="A183" s="7">
        <v>9280</v>
      </c>
      <c r="B183" s="7" t="s">
        <v>1169</v>
      </c>
      <c r="C183" t="e">
        <f>VLOOKUP($A183,#REF!,3,0)</f>
        <v>#REF!</v>
      </c>
      <c r="D183" t="e">
        <f>VLOOKUP($A183,#REF!,4,0)</f>
        <v>#REF!</v>
      </c>
      <c r="E183">
        <v>2011</v>
      </c>
      <c r="F183">
        <f>VLOOKUP($A183,'BM011'!$D$7:$U$606,13,0)</f>
        <v>8192</v>
      </c>
    </row>
    <row r="184" spans="1:6" x14ac:dyDescent="0.2">
      <c r="A184" s="7">
        <v>5690</v>
      </c>
      <c r="B184" s="7" t="s">
        <v>884</v>
      </c>
      <c r="C184" t="e">
        <f>VLOOKUP($A184,#REF!,3,0)</f>
        <v>#REF!</v>
      </c>
      <c r="D184" t="e">
        <f>VLOOKUP($A184,#REF!,4,0)</f>
        <v>#REF!</v>
      </c>
      <c r="E184">
        <v>2011</v>
      </c>
      <c r="F184">
        <f>VLOOKUP($A184,'BM011'!$D$7:$U$606,13,0)</f>
        <v>8208</v>
      </c>
    </row>
    <row r="185" spans="1:6" x14ac:dyDescent="0.2">
      <c r="A185" s="7">
        <v>9550</v>
      </c>
      <c r="B185" s="7" t="s">
        <v>1195</v>
      </c>
      <c r="C185" t="e">
        <f>VLOOKUP($A185,#REF!,3,0)</f>
        <v>#REF!</v>
      </c>
      <c r="D185" t="e">
        <f>VLOOKUP($A185,#REF!,4,0)</f>
        <v>#REF!</v>
      </c>
      <c r="E185">
        <v>2011</v>
      </c>
      <c r="F185">
        <f>VLOOKUP($A185,'BM011'!$D$7:$U$606,13,0)</f>
        <v>8237</v>
      </c>
    </row>
    <row r="186" spans="1:6" x14ac:dyDescent="0.2">
      <c r="A186" s="7">
        <v>8500</v>
      </c>
      <c r="B186" s="7" t="s">
        <v>1099</v>
      </c>
      <c r="C186" t="e">
        <f>VLOOKUP($A186,#REF!,3,0)</f>
        <v>#REF!</v>
      </c>
      <c r="D186" t="e">
        <f>VLOOKUP($A186,#REF!,4,0)</f>
        <v>#REF!</v>
      </c>
      <c r="E186">
        <v>2011</v>
      </c>
      <c r="F186">
        <f>VLOOKUP($A186,'BM011'!$D$7:$U$606,13,0)</f>
        <v>8241</v>
      </c>
    </row>
    <row r="187" spans="1:6" x14ac:dyDescent="0.2">
      <c r="A187" s="7">
        <v>4660</v>
      </c>
      <c r="B187" s="7" t="s">
        <v>785</v>
      </c>
      <c r="C187" t="e">
        <f>VLOOKUP($A187,#REF!,3,0)</f>
        <v>#REF!</v>
      </c>
      <c r="D187" t="e">
        <f>VLOOKUP($A187,#REF!,4,0)</f>
        <v>#REF!</v>
      </c>
      <c r="E187">
        <v>2011</v>
      </c>
      <c r="F187">
        <f>VLOOKUP($A187,'BM011'!$D$7:$U$606,13,0)</f>
        <v>8253</v>
      </c>
    </row>
    <row r="188" spans="1:6" x14ac:dyDescent="0.2">
      <c r="A188" s="7">
        <v>7441</v>
      </c>
      <c r="B188" s="7" t="s">
        <v>1027</v>
      </c>
      <c r="C188" t="e">
        <f>VLOOKUP($A188,#REF!,3,0)</f>
        <v>#REF!</v>
      </c>
      <c r="D188" t="e">
        <f>VLOOKUP($A188,#REF!,4,0)</f>
        <v>#REF!</v>
      </c>
      <c r="E188">
        <v>2011</v>
      </c>
      <c r="F188">
        <f>VLOOKUP($A188,'BM011'!$D$7:$U$606,13,0)</f>
        <v>8312</v>
      </c>
    </row>
    <row r="189" spans="1:6" x14ac:dyDescent="0.2">
      <c r="A189" s="7">
        <v>5750</v>
      </c>
      <c r="B189" s="7" t="s">
        <v>886</v>
      </c>
      <c r="C189" t="e">
        <f>VLOOKUP($A189,#REF!,3,0)</f>
        <v>#REF!</v>
      </c>
      <c r="D189" t="e">
        <f>VLOOKUP($A189,#REF!,4,0)</f>
        <v>#REF!</v>
      </c>
      <c r="E189">
        <v>2011</v>
      </c>
      <c r="F189">
        <f>VLOOKUP($A189,'BM011'!$D$7:$U$606,13,0)</f>
        <v>8315</v>
      </c>
    </row>
    <row r="190" spans="1:6" x14ac:dyDescent="0.2">
      <c r="A190" s="7">
        <v>8670</v>
      </c>
      <c r="B190" s="7" t="s">
        <v>1120</v>
      </c>
      <c r="C190" t="e">
        <f>VLOOKUP($A190,#REF!,3,0)</f>
        <v>#REF!</v>
      </c>
      <c r="D190" t="e">
        <f>VLOOKUP($A190,#REF!,4,0)</f>
        <v>#REF!</v>
      </c>
      <c r="E190">
        <v>2011</v>
      </c>
      <c r="F190">
        <f>VLOOKUP($A190,'BM011'!$D$7:$U$606,13,0)</f>
        <v>8329</v>
      </c>
    </row>
    <row r="191" spans="1:6" x14ac:dyDescent="0.2">
      <c r="A191" s="7">
        <v>9440</v>
      </c>
      <c r="B191" s="7" t="s">
        <v>1184</v>
      </c>
      <c r="C191" t="e">
        <f>VLOOKUP($A191,#REF!,3,0)</f>
        <v>#REF!</v>
      </c>
      <c r="D191" t="e">
        <f>VLOOKUP($A191,#REF!,4,0)</f>
        <v>#REF!</v>
      </c>
      <c r="E191">
        <v>2011</v>
      </c>
      <c r="F191">
        <f>VLOOKUP($A191,'BM011'!$D$7:$U$606,13,0)</f>
        <v>8362</v>
      </c>
    </row>
    <row r="192" spans="1:6" x14ac:dyDescent="0.2">
      <c r="A192" s="7">
        <v>4500</v>
      </c>
      <c r="B192" s="7" t="s">
        <v>761</v>
      </c>
      <c r="C192" t="e">
        <f>VLOOKUP($A192,#REF!,3,0)</f>
        <v>#REF!</v>
      </c>
      <c r="D192" t="e">
        <f>VLOOKUP($A192,#REF!,4,0)</f>
        <v>#REF!</v>
      </c>
      <c r="E192">
        <v>2011</v>
      </c>
      <c r="F192">
        <f>VLOOKUP($A192,'BM011'!$D$7:$U$606,13,0)</f>
        <v>8423</v>
      </c>
    </row>
    <row r="193" spans="1:6" x14ac:dyDescent="0.2">
      <c r="A193" s="7">
        <v>6600</v>
      </c>
      <c r="B193" s="7" t="s">
        <v>950</v>
      </c>
      <c r="C193" t="e">
        <f>VLOOKUP($A193,#REF!,3,0)</f>
        <v>#REF!</v>
      </c>
      <c r="D193" t="e">
        <f>VLOOKUP($A193,#REF!,4,0)</f>
        <v>#REF!</v>
      </c>
      <c r="E193">
        <v>2011</v>
      </c>
      <c r="F193">
        <f>VLOOKUP($A193,'BM011'!$D$7:$U$606,13,0)</f>
        <v>8471</v>
      </c>
    </row>
    <row r="194" spans="1:6" x14ac:dyDescent="0.2">
      <c r="A194" s="7">
        <v>9300</v>
      </c>
      <c r="B194" s="7" t="s">
        <v>1171</v>
      </c>
      <c r="C194" t="e">
        <f>VLOOKUP($A194,#REF!,3,0)</f>
        <v>#REF!</v>
      </c>
      <c r="D194" t="e">
        <f>VLOOKUP($A194,#REF!,4,0)</f>
        <v>#REF!</v>
      </c>
      <c r="E194">
        <v>2011</v>
      </c>
      <c r="F194">
        <f>VLOOKUP($A194,'BM011'!$D$7:$U$606,13,0)</f>
        <v>8471</v>
      </c>
    </row>
    <row r="195" spans="1:6" x14ac:dyDescent="0.2">
      <c r="A195" s="7">
        <v>4640</v>
      </c>
      <c r="B195" s="7" t="s">
        <v>781</v>
      </c>
      <c r="C195" t="e">
        <f>VLOOKUP($A195,#REF!,3,0)</f>
        <v>#REF!</v>
      </c>
      <c r="D195" t="e">
        <f>VLOOKUP($A195,#REF!,4,0)</f>
        <v>#REF!</v>
      </c>
      <c r="E195">
        <v>2011</v>
      </c>
      <c r="F195">
        <f>VLOOKUP($A195,'BM011'!$D$7:$U$606,13,0)</f>
        <v>8505</v>
      </c>
    </row>
    <row r="196" spans="1:6" x14ac:dyDescent="0.2">
      <c r="A196" s="7">
        <v>5492</v>
      </c>
      <c r="B196" s="7" t="s">
        <v>866</v>
      </c>
      <c r="C196" t="e">
        <f>VLOOKUP($A196,#REF!,3,0)</f>
        <v>#REF!</v>
      </c>
      <c r="D196" t="e">
        <f>VLOOKUP($A196,#REF!,4,0)</f>
        <v>#REF!</v>
      </c>
      <c r="E196">
        <v>2011</v>
      </c>
      <c r="F196">
        <f>VLOOKUP($A196,'BM011'!$D$7:$U$606,13,0)</f>
        <v>8524</v>
      </c>
    </row>
    <row r="197" spans="1:6" x14ac:dyDescent="0.2">
      <c r="A197" s="7">
        <v>5491</v>
      </c>
      <c r="B197" s="7" t="s">
        <v>865</v>
      </c>
      <c r="C197" t="e">
        <f>VLOOKUP($A197,#REF!,3,0)</f>
        <v>#REF!</v>
      </c>
      <c r="D197" t="e">
        <f>VLOOKUP($A197,#REF!,4,0)</f>
        <v>#REF!</v>
      </c>
      <c r="E197">
        <v>2011</v>
      </c>
      <c r="F197">
        <f>VLOOKUP($A197,'BM011'!$D$7:$U$606,13,0)</f>
        <v>8531</v>
      </c>
    </row>
    <row r="198" spans="1:6" x14ac:dyDescent="0.2">
      <c r="A198" s="7">
        <v>4540</v>
      </c>
      <c r="B198" s="7" t="s">
        <v>765</v>
      </c>
      <c r="C198" t="e">
        <f>VLOOKUP($A198,#REF!,3,0)</f>
        <v>#REF!</v>
      </c>
      <c r="D198" t="e">
        <f>VLOOKUP($A198,#REF!,4,0)</f>
        <v>#REF!</v>
      </c>
      <c r="E198">
        <v>2011</v>
      </c>
      <c r="F198">
        <f>VLOOKUP($A198,'BM011'!$D$7:$U$606,13,0)</f>
        <v>8549</v>
      </c>
    </row>
    <row r="199" spans="1:6" x14ac:dyDescent="0.2">
      <c r="A199" s="7">
        <v>4241</v>
      </c>
      <c r="B199" s="7" t="s">
        <v>730</v>
      </c>
      <c r="C199" t="e">
        <f>VLOOKUP($A199,#REF!,3,0)</f>
        <v>#REF!</v>
      </c>
      <c r="D199" t="e">
        <f>VLOOKUP($A199,#REF!,4,0)</f>
        <v>#REF!</v>
      </c>
      <c r="E199">
        <v>2011</v>
      </c>
      <c r="F199">
        <f>VLOOKUP($A199,'BM011'!$D$7:$U$606,13,0)</f>
        <v>8567</v>
      </c>
    </row>
    <row r="200" spans="1:6" x14ac:dyDescent="0.2">
      <c r="A200" s="7">
        <v>7442</v>
      </c>
      <c r="B200" s="7" t="s">
        <v>1028</v>
      </c>
      <c r="C200" t="e">
        <f>VLOOKUP($A200,#REF!,3,0)</f>
        <v>#REF!</v>
      </c>
      <c r="D200" t="e">
        <f>VLOOKUP($A200,#REF!,4,0)</f>
        <v>#REF!</v>
      </c>
      <c r="E200">
        <v>2011</v>
      </c>
      <c r="F200">
        <f>VLOOKUP($A200,'BM011'!$D$7:$U$606,13,0)</f>
        <v>8572</v>
      </c>
    </row>
    <row r="201" spans="1:6" x14ac:dyDescent="0.2">
      <c r="A201" s="7">
        <v>6740</v>
      </c>
      <c r="B201" s="7" t="s">
        <v>968</v>
      </c>
      <c r="C201" t="e">
        <f>VLOOKUP($A201,#REF!,3,0)</f>
        <v>#REF!</v>
      </c>
      <c r="D201" t="e">
        <f>VLOOKUP($A201,#REF!,4,0)</f>
        <v>#REF!</v>
      </c>
      <c r="E201">
        <v>2011</v>
      </c>
      <c r="F201">
        <f>VLOOKUP($A201,'BM011'!$D$7:$U$606,13,0)</f>
        <v>8581</v>
      </c>
    </row>
    <row r="202" spans="1:6" x14ac:dyDescent="0.2">
      <c r="A202" s="7">
        <v>9430</v>
      </c>
      <c r="B202" s="7" t="s">
        <v>1183</v>
      </c>
      <c r="C202" t="e">
        <f>VLOOKUP($A202,#REF!,3,0)</f>
        <v>#REF!</v>
      </c>
      <c r="D202" t="e">
        <f>VLOOKUP($A202,#REF!,4,0)</f>
        <v>#REF!</v>
      </c>
      <c r="E202">
        <v>2011</v>
      </c>
      <c r="F202">
        <f>VLOOKUP($A202,'BM011'!$D$7:$U$606,13,0)</f>
        <v>8595</v>
      </c>
    </row>
    <row r="203" spans="1:6" x14ac:dyDescent="0.2">
      <c r="A203" s="7">
        <v>6840</v>
      </c>
      <c r="B203" s="7" t="s">
        <v>979</v>
      </c>
      <c r="C203" t="e">
        <f>VLOOKUP($A203,#REF!,3,0)</f>
        <v>#REF!</v>
      </c>
      <c r="D203" t="e">
        <f>VLOOKUP($A203,#REF!,4,0)</f>
        <v>#REF!</v>
      </c>
      <c r="E203">
        <v>2011</v>
      </c>
      <c r="F203">
        <f>VLOOKUP($A203,'BM011'!$D$7:$U$606,13,0)</f>
        <v>8601</v>
      </c>
    </row>
    <row r="204" spans="1:6" x14ac:dyDescent="0.2">
      <c r="A204" s="7">
        <v>8654</v>
      </c>
      <c r="B204" s="7" t="s">
        <v>1118</v>
      </c>
      <c r="C204" t="e">
        <f>VLOOKUP($A204,#REF!,3,0)</f>
        <v>#REF!</v>
      </c>
      <c r="D204" t="e">
        <f>VLOOKUP($A204,#REF!,4,0)</f>
        <v>#REF!</v>
      </c>
      <c r="E204">
        <v>2011</v>
      </c>
      <c r="F204">
        <f>VLOOKUP($A204,'BM011'!$D$7:$U$606,13,0)</f>
        <v>8638</v>
      </c>
    </row>
    <row r="205" spans="1:6" x14ac:dyDescent="0.2">
      <c r="A205" s="7">
        <v>4653</v>
      </c>
      <c r="B205" s="7" t="s">
        <v>783</v>
      </c>
      <c r="C205" t="e">
        <f>VLOOKUP($A205,#REF!,3,0)</f>
        <v>#REF!</v>
      </c>
      <c r="D205" t="e">
        <f>VLOOKUP($A205,#REF!,4,0)</f>
        <v>#REF!</v>
      </c>
      <c r="E205">
        <v>2011</v>
      </c>
      <c r="F205">
        <f>VLOOKUP($A205,'BM011'!$D$7:$U$606,13,0)</f>
        <v>8700</v>
      </c>
    </row>
    <row r="206" spans="1:6" x14ac:dyDescent="0.2">
      <c r="A206" s="7">
        <v>4873</v>
      </c>
      <c r="B206" s="7" t="s">
        <v>815</v>
      </c>
      <c r="C206" t="e">
        <f>VLOOKUP($A206,#REF!,3,0)</f>
        <v>#REF!</v>
      </c>
      <c r="D206" t="e">
        <f>VLOOKUP($A206,#REF!,4,0)</f>
        <v>#REF!</v>
      </c>
      <c r="E206">
        <v>2011</v>
      </c>
      <c r="F206">
        <f>VLOOKUP($A206,'BM011'!$D$7:$U$606,13,0)</f>
        <v>8724</v>
      </c>
    </row>
    <row r="207" spans="1:6" x14ac:dyDescent="0.2">
      <c r="A207" s="7">
        <v>7600</v>
      </c>
      <c r="B207" s="7" t="s">
        <v>1038</v>
      </c>
      <c r="C207" t="e">
        <f>VLOOKUP($A207,#REF!,3,0)</f>
        <v>#REF!</v>
      </c>
      <c r="D207" t="e">
        <f>VLOOKUP($A207,#REF!,4,0)</f>
        <v>#REF!</v>
      </c>
      <c r="E207">
        <v>2011</v>
      </c>
      <c r="F207">
        <f>VLOOKUP($A207,'BM011'!$D$7:$U$606,13,0)</f>
        <v>8774</v>
      </c>
    </row>
    <row r="208" spans="1:6" x14ac:dyDescent="0.2">
      <c r="A208" s="7">
        <v>8544</v>
      </c>
      <c r="B208" s="7" t="s">
        <v>1104</v>
      </c>
      <c r="C208" t="e">
        <f>VLOOKUP($A208,#REF!,3,0)</f>
        <v>#REF!</v>
      </c>
      <c r="D208" t="e">
        <f>VLOOKUP($A208,#REF!,4,0)</f>
        <v>#REF!</v>
      </c>
      <c r="E208">
        <v>2011</v>
      </c>
      <c r="F208">
        <f>VLOOKUP($A208,'BM011'!$D$7:$U$606,13,0)</f>
        <v>8800</v>
      </c>
    </row>
    <row r="209" spans="1:6" x14ac:dyDescent="0.2">
      <c r="A209" s="7">
        <v>6040</v>
      </c>
      <c r="B209" s="7" t="s">
        <v>913</v>
      </c>
      <c r="C209" t="e">
        <f>VLOOKUP($A209,#REF!,3,0)</f>
        <v>#REF!</v>
      </c>
      <c r="D209" t="e">
        <f>VLOOKUP($A209,#REF!,4,0)</f>
        <v>#REF!</v>
      </c>
      <c r="E209">
        <v>2011</v>
      </c>
      <c r="F209">
        <f>VLOOKUP($A209,'BM011'!$D$7:$U$606,13,0)</f>
        <v>8831</v>
      </c>
    </row>
    <row r="210" spans="1:6" x14ac:dyDescent="0.2">
      <c r="A210" s="7">
        <v>4293</v>
      </c>
      <c r="B210" s="7" t="s">
        <v>741</v>
      </c>
      <c r="C210" t="e">
        <f>VLOOKUP($A210,#REF!,3,0)</f>
        <v>#REF!</v>
      </c>
      <c r="D210" t="e">
        <f>VLOOKUP($A210,#REF!,4,0)</f>
        <v>#REF!</v>
      </c>
      <c r="E210">
        <v>2011</v>
      </c>
      <c r="F210">
        <f>VLOOKUP($A210,'BM011'!$D$7:$U$606,13,0)</f>
        <v>8849</v>
      </c>
    </row>
    <row r="211" spans="1:6" x14ac:dyDescent="0.2">
      <c r="A211" s="7">
        <v>7323</v>
      </c>
      <c r="B211" s="7" t="s">
        <v>1021</v>
      </c>
      <c r="C211" t="e">
        <f>VLOOKUP($A211,#REF!,3,0)</f>
        <v>#REF!</v>
      </c>
      <c r="D211" t="e">
        <f>VLOOKUP($A211,#REF!,4,0)</f>
        <v>#REF!</v>
      </c>
      <c r="E211">
        <v>2011</v>
      </c>
      <c r="F211">
        <f>VLOOKUP($A211,'BM011'!$D$7:$U$606,13,0)</f>
        <v>8860</v>
      </c>
    </row>
    <row r="212" spans="1:6" x14ac:dyDescent="0.2">
      <c r="A212" s="7">
        <v>4673</v>
      </c>
      <c r="B212" s="7" t="s">
        <v>788</v>
      </c>
      <c r="C212" t="e">
        <f>VLOOKUP($A212,#REF!,3,0)</f>
        <v>#REF!</v>
      </c>
      <c r="D212" t="e">
        <f>VLOOKUP($A212,#REF!,4,0)</f>
        <v>#REF!</v>
      </c>
      <c r="E212">
        <v>2011</v>
      </c>
      <c r="F212">
        <f>VLOOKUP($A212,'BM011'!$D$7:$U$606,13,0)</f>
        <v>8918</v>
      </c>
    </row>
    <row r="213" spans="1:6" x14ac:dyDescent="0.2">
      <c r="A213" s="7">
        <v>6340</v>
      </c>
      <c r="B213" s="7" t="s">
        <v>934</v>
      </c>
      <c r="C213" t="e">
        <f>VLOOKUP($A213,#REF!,3,0)</f>
        <v>#REF!</v>
      </c>
      <c r="D213" t="e">
        <f>VLOOKUP($A213,#REF!,4,0)</f>
        <v>#REF!</v>
      </c>
      <c r="E213">
        <v>2011</v>
      </c>
      <c r="F213">
        <f>VLOOKUP($A213,'BM011'!$D$7:$U$606,13,0)</f>
        <v>8923</v>
      </c>
    </row>
    <row r="214" spans="1:6" x14ac:dyDescent="0.2">
      <c r="A214" s="7">
        <v>4060</v>
      </c>
      <c r="B214" s="7" t="s">
        <v>716</v>
      </c>
      <c r="C214" t="e">
        <f>VLOOKUP($A214,#REF!,3,0)</f>
        <v>#REF!</v>
      </c>
      <c r="D214" t="e">
        <f>VLOOKUP($A214,#REF!,4,0)</f>
        <v>#REF!</v>
      </c>
      <c r="E214">
        <v>2011</v>
      </c>
      <c r="F214">
        <f>VLOOKUP($A214,'BM011'!$D$7:$U$606,13,0)</f>
        <v>8931</v>
      </c>
    </row>
    <row r="215" spans="1:6" x14ac:dyDescent="0.2">
      <c r="A215" s="7">
        <v>4050</v>
      </c>
      <c r="B215" s="7" t="s">
        <v>715</v>
      </c>
      <c r="C215" t="e">
        <f>VLOOKUP($A215,#REF!,3,0)</f>
        <v>#REF!</v>
      </c>
      <c r="D215" t="e">
        <f>VLOOKUP($A215,#REF!,4,0)</f>
        <v>#REF!</v>
      </c>
      <c r="E215">
        <v>2011</v>
      </c>
      <c r="F215">
        <f>VLOOKUP($A215,'BM011'!$D$7:$U$606,13,0)</f>
        <v>8935</v>
      </c>
    </row>
    <row r="216" spans="1:6" x14ac:dyDescent="0.2">
      <c r="A216" s="7">
        <v>8550</v>
      </c>
      <c r="B216" s="7" t="s">
        <v>1105</v>
      </c>
      <c r="C216" t="e">
        <f>VLOOKUP($A216,#REF!,3,0)</f>
        <v>#REF!</v>
      </c>
      <c r="D216" t="e">
        <f>VLOOKUP($A216,#REF!,4,0)</f>
        <v>#REF!</v>
      </c>
      <c r="E216">
        <v>2011</v>
      </c>
      <c r="F216">
        <f>VLOOKUP($A216,'BM011'!$D$7:$U$606,13,0)</f>
        <v>8952</v>
      </c>
    </row>
    <row r="217" spans="1:6" x14ac:dyDescent="0.2">
      <c r="A217" s="7">
        <v>8870</v>
      </c>
      <c r="B217" s="7" t="s">
        <v>1145</v>
      </c>
      <c r="C217" t="e">
        <f>VLOOKUP($A217,#REF!,3,0)</f>
        <v>#REF!</v>
      </c>
      <c r="D217" t="e">
        <f>VLOOKUP($A217,#REF!,4,0)</f>
        <v>#REF!</v>
      </c>
      <c r="E217">
        <v>2011</v>
      </c>
      <c r="F217">
        <f>VLOOKUP($A217,'BM011'!$D$7:$U$606,13,0)</f>
        <v>8998</v>
      </c>
    </row>
    <row r="218" spans="1:6" x14ac:dyDescent="0.2">
      <c r="A218" s="7">
        <v>9240</v>
      </c>
      <c r="B218" s="7" t="s">
        <v>1166</v>
      </c>
      <c r="C218" t="e">
        <f>VLOOKUP($A218,#REF!,3,0)</f>
        <v>#REF!</v>
      </c>
      <c r="D218" t="e">
        <f>VLOOKUP($A218,#REF!,4,0)</f>
        <v>#REF!</v>
      </c>
      <c r="E218">
        <v>2011</v>
      </c>
      <c r="F218">
        <f>VLOOKUP($A218,'BM011'!$D$7:$U$606,13,0)</f>
        <v>9021</v>
      </c>
    </row>
    <row r="219" spans="1:6" x14ac:dyDescent="0.2">
      <c r="A219" s="7">
        <v>6100</v>
      </c>
      <c r="B219" s="7" t="s">
        <v>922</v>
      </c>
      <c r="C219" t="e">
        <f>VLOOKUP($A219,#REF!,3,0)</f>
        <v>#REF!</v>
      </c>
      <c r="D219" t="e">
        <f>VLOOKUP($A219,#REF!,4,0)</f>
        <v>#REF!</v>
      </c>
      <c r="E219">
        <v>2011</v>
      </c>
      <c r="F219">
        <f>VLOOKUP($A219,'BM011'!$D$7:$U$606,13,0)</f>
        <v>9032</v>
      </c>
    </row>
    <row r="220" spans="1:6" x14ac:dyDescent="0.2">
      <c r="A220" s="7">
        <v>7430</v>
      </c>
      <c r="B220" s="7" t="s">
        <v>1026</v>
      </c>
      <c r="C220" t="e">
        <f>VLOOKUP($A220,#REF!,3,0)</f>
        <v>#REF!</v>
      </c>
      <c r="D220" t="e">
        <f>VLOOKUP($A220,#REF!,4,0)</f>
        <v>#REF!</v>
      </c>
      <c r="E220">
        <v>2011</v>
      </c>
      <c r="F220">
        <f>VLOOKUP($A220,'BM011'!$D$7:$U$606,13,0)</f>
        <v>9068</v>
      </c>
    </row>
    <row r="221" spans="1:6" x14ac:dyDescent="0.2">
      <c r="A221" s="7">
        <v>4340</v>
      </c>
      <c r="B221" s="7" t="s">
        <v>748</v>
      </c>
      <c r="C221" t="e">
        <f>VLOOKUP($A221,#REF!,3,0)</f>
        <v>#REF!</v>
      </c>
      <c r="D221" t="e">
        <f>VLOOKUP($A221,#REF!,4,0)</f>
        <v>#REF!</v>
      </c>
      <c r="E221">
        <v>2011</v>
      </c>
      <c r="F221">
        <f>VLOOKUP($A221,'BM011'!$D$7:$U$606,13,0)</f>
        <v>9101</v>
      </c>
    </row>
    <row r="222" spans="1:6" x14ac:dyDescent="0.2">
      <c r="A222" s="7">
        <v>8723</v>
      </c>
      <c r="B222" s="7" t="s">
        <v>1125</v>
      </c>
      <c r="C222" t="e">
        <f>VLOOKUP($A222,#REF!,3,0)</f>
        <v>#REF!</v>
      </c>
      <c r="D222" t="e">
        <f>VLOOKUP($A222,#REF!,4,0)</f>
        <v>#REF!</v>
      </c>
      <c r="E222">
        <v>2011</v>
      </c>
      <c r="F222">
        <f>VLOOKUP($A222,'BM011'!$D$7:$U$606,13,0)</f>
        <v>9105</v>
      </c>
    </row>
    <row r="223" spans="1:6" x14ac:dyDescent="0.2">
      <c r="A223" s="7">
        <v>4683</v>
      </c>
      <c r="B223" s="7" t="s">
        <v>791</v>
      </c>
      <c r="C223" t="e">
        <f>VLOOKUP($A223,#REF!,3,0)</f>
        <v>#REF!</v>
      </c>
      <c r="D223" t="e">
        <f>VLOOKUP($A223,#REF!,4,0)</f>
        <v>#REF!</v>
      </c>
      <c r="E223">
        <v>2011</v>
      </c>
      <c r="F223">
        <f>VLOOKUP($A223,'BM011'!$D$7:$U$606,13,0)</f>
        <v>9124</v>
      </c>
    </row>
    <row r="224" spans="1:6" x14ac:dyDescent="0.2">
      <c r="A224" s="7">
        <v>4420</v>
      </c>
      <c r="B224" s="7" t="s">
        <v>754</v>
      </c>
      <c r="C224" t="e">
        <f>VLOOKUP($A224,#REF!,3,0)</f>
        <v>#REF!</v>
      </c>
      <c r="D224" t="e">
        <f>VLOOKUP($A224,#REF!,4,0)</f>
        <v>#REF!</v>
      </c>
      <c r="E224">
        <v>2011</v>
      </c>
      <c r="F224">
        <f>VLOOKUP($A224,'BM011'!$D$7:$U$606,13,0)</f>
        <v>9204</v>
      </c>
    </row>
    <row r="225" spans="1:6" x14ac:dyDescent="0.2">
      <c r="A225" s="7">
        <v>4450</v>
      </c>
      <c r="B225" s="7" t="s">
        <v>756</v>
      </c>
      <c r="C225" t="e">
        <f>VLOOKUP($A225,#REF!,3,0)</f>
        <v>#REF!</v>
      </c>
      <c r="D225" t="e">
        <f>VLOOKUP($A225,#REF!,4,0)</f>
        <v>#REF!</v>
      </c>
      <c r="E225">
        <v>2011</v>
      </c>
      <c r="F225">
        <f>VLOOKUP($A225,'BM011'!$D$7:$U$606,13,0)</f>
        <v>9220</v>
      </c>
    </row>
    <row r="226" spans="1:6" x14ac:dyDescent="0.2">
      <c r="A226" s="7">
        <v>8930</v>
      </c>
      <c r="B226" s="7" t="s">
        <v>1151</v>
      </c>
      <c r="C226" t="e">
        <f>VLOOKUP($A226,#REF!,3,0)</f>
        <v>#REF!</v>
      </c>
      <c r="D226" t="e">
        <f>VLOOKUP($A226,#REF!,4,0)</f>
        <v>#REF!</v>
      </c>
      <c r="E226">
        <v>2011</v>
      </c>
      <c r="F226">
        <f>VLOOKUP($A226,'BM011'!$D$7:$U$606,13,0)</f>
        <v>9243</v>
      </c>
    </row>
    <row r="227" spans="1:6" x14ac:dyDescent="0.2">
      <c r="A227" s="7">
        <v>5610</v>
      </c>
      <c r="B227" s="7" t="s">
        <v>878</v>
      </c>
      <c r="C227" t="e">
        <f>VLOOKUP($A227,#REF!,3,0)</f>
        <v>#REF!</v>
      </c>
      <c r="D227" t="e">
        <f>VLOOKUP($A227,#REF!,4,0)</f>
        <v>#REF!</v>
      </c>
      <c r="E227">
        <v>2011</v>
      </c>
      <c r="F227">
        <f>VLOOKUP($A227,'BM011'!$D$7:$U$606,13,0)</f>
        <v>9283</v>
      </c>
    </row>
    <row r="228" spans="1:6" x14ac:dyDescent="0.2">
      <c r="A228" s="7">
        <v>9260</v>
      </c>
      <c r="B228" s="7" t="s">
        <v>1167</v>
      </c>
      <c r="C228" t="e">
        <f>VLOOKUP($A228,#REF!,3,0)</f>
        <v>#REF!</v>
      </c>
      <c r="D228" t="e">
        <f>VLOOKUP($A228,#REF!,4,0)</f>
        <v>#REF!</v>
      </c>
      <c r="E228">
        <v>2011</v>
      </c>
      <c r="F228">
        <f>VLOOKUP($A228,'BM011'!$D$7:$U$606,13,0)</f>
        <v>9313</v>
      </c>
    </row>
    <row r="229" spans="1:6" x14ac:dyDescent="0.2">
      <c r="A229" s="7">
        <v>4160</v>
      </c>
      <c r="B229" s="7" t="s">
        <v>721</v>
      </c>
      <c r="C229" t="e">
        <f>VLOOKUP($A229,#REF!,3,0)</f>
        <v>#REF!</v>
      </c>
      <c r="D229" t="e">
        <f>VLOOKUP($A229,#REF!,4,0)</f>
        <v>#REF!</v>
      </c>
      <c r="E229">
        <v>2011</v>
      </c>
      <c r="F229">
        <f>VLOOKUP($A229,'BM011'!$D$7:$U$606,13,0)</f>
        <v>9397</v>
      </c>
    </row>
    <row r="230" spans="1:6" x14ac:dyDescent="0.2">
      <c r="A230" s="7">
        <v>9520</v>
      </c>
      <c r="B230" s="7" t="s">
        <v>1192</v>
      </c>
      <c r="C230" t="e">
        <f>VLOOKUP($A230,#REF!,3,0)</f>
        <v>#REF!</v>
      </c>
      <c r="D230" t="e">
        <f>VLOOKUP($A230,#REF!,4,0)</f>
        <v>#REF!</v>
      </c>
      <c r="E230">
        <v>2011</v>
      </c>
      <c r="F230">
        <f>VLOOKUP($A230,'BM011'!$D$7:$U$606,13,0)</f>
        <v>9397</v>
      </c>
    </row>
    <row r="231" spans="1:6" x14ac:dyDescent="0.2">
      <c r="A231" s="7">
        <v>6200</v>
      </c>
      <c r="B231" s="7" t="s">
        <v>923</v>
      </c>
      <c r="C231" t="e">
        <f>VLOOKUP($A231,#REF!,3,0)</f>
        <v>#REF!</v>
      </c>
      <c r="D231" t="e">
        <f>VLOOKUP($A231,#REF!,4,0)</f>
        <v>#REF!</v>
      </c>
      <c r="E231">
        <v>2011</v>
      </c>
      <c r="F231">
        <f>VLOOKUP($A231,'BM011'!$D$7:$U$606,13,0)</f>
        <v>9518</v>
      </c>
    </row>
    <row r="232" spans="1:6" x14ac:dyDescent="0.2">
      <c r="A232" s="7">
        <v>6950</v>
      </c>
      <c r="B232" s="7" t="s">
        <v>994</v>
      </c>
      <c r="C232" t="e">
        <f>VLOOKUP($A232,#REF!,3,0)</f>
        <v>#REF!</v>
      </c>
      <c r="D232" t="e">
        <f>VLOOKUP($A232,#REF!,4,0)</f>
        <v>#REF!</v>
      </c>
      <c r="E232">
        <v>2011</v>
      </c>
      <c r="F232">
        <f>VLOOKUP($A232,'BM011'!$D$7:$U$606,13,0)</f>
        <v>9554</v>
      </c>
    </row>
    <row r="233" spans="1:6" x14ac:dyDescent="0.2">
      <c r="A233" s="7">
        <v>9530</v>
      </c>
      <c r="B233" s="7" t="s">
        <v>1193</v>
      </c>
      <c r="C233" t="e">
        <f>VLOOKUP($A233,#REF!,3,0)</f>
        <v>#REF!</v>
      </c>
      <c r="D233" t="e">
        <f>VLOOKUP($A233,#REF!,4,0)</f>
        <v>#REF!</v>
      </c>
      <c r="E233">
        <v>2011</v>
      </c>
      <c r="F233">
        <f>VLOOKUP($A233,'BM011'!$D$7:$U$606,13,0)</f>
        <v>9616</v>
      </c>
    </row>
    <row r="234" spans="1:6" x14ac:dyDescent="0.2">
      <c r="A234" s="7">
        <v>4400</v>
      </c>
      <c r="B234" s="7" t="s">
        <v>753</v>
      </c>
      <c r="C234" t="e">
        <f>VLOOKUP($A234,#REF!,3,0)</f>
        <v>#REF!</v>
      </c>
      <c r="D234" t="e">
        <f>VLOOKUP($A234,#REF!,4,0)</f>
        <v>#REF!</v>
      </c>
      <c r="E234">
        <v>2011</v>
      </c>
      <c r="F234">
        <f>VLOOKUP($A234,'BM011'!$D$7:$U$606,13,0)</f>
        <v>9632</v>
      </c>
    </row>
    <row r="235" spans="1:6" x14ac:dyDescent="0.2">
      <c r="A235" s="7">
        <v>8751</v>
      </c>
      <c r="B235" s="7" t="s">
        <v>1128</v>
      </c>
      <c r="C235" t="e">
        <f>VLOOKUP($A235,#REF!,3,0)</f>
        <v>#REF!</v>
      </c>
      <c r="D235" t="e">
        <f>VLOOKUP($A235,#REF!,4,0)</f>
        <v>#REF!</v>
      </c>
      <c r="E235">
        <v>2011</v>
      </c>
      <c r="F235">
        <f>VLOOKUP($A235,'BM011'!$D$7:$U$606,13,0)</f>
        <v>9639</v>
      </c>
    </row>
    <row r="236" spans="1:6" x14ac:dyDescent="0.2">
      <c r="A236" s="7">
        <v>3390</v>
      </c>
      <c r="B236" s="7" t="s">
        <v>688</v>
      </c>
      <c r="C236" t="e">
        <f>VLOOKUP($A236,#REF!,3,0)</f>
        <v>#REF!</v>
      </c>
      <c r="D236" t="e">
        <f>VLOOKUP($A236,#REF!,4,0)</f>
        <v>#REF!</v>
      </c>
      <c r="E236">
        <v>2011</v>
      </c>
      <c r="F236">
        <f>VLOOKUP($A236,'BM011'!$D$7:$U$606,13,0)</f>
        <v>9757</v>
      </c>
    </row>
    <row r="237" spans="1:6" x14ac:dyDescent="0.2">
      <c r="A237" s="7">
        <v>9270</v>
      </c>
      <c r="B237" s="7" t="s">
        <v>1168</v>
      </c>
      <c r="C237" t="e">
        <f>VLOOKUP($A237,#REF!,3,0)</f>
        <v>#REF!</v>
      </c>
      <c r="D237" t="e">
        <f>VLOOKUP($A237,#REF!,4,0)</f>
        <v>#REF!</v>
      </c>
      <c r="E237">
        <v>2011</v>
      </c>
      <c r="F237">
        <f>VLOOKUP($A237,'BM011'!$D$7:$U$606,13,0)</f>
        <v>9762</v>
      </c>
    </row>
    <row r="238" spans="1:6" x14ac:dyDescent="0.2">
      <c r="A238" s="7">
        <v>6400</v>
      </c>
      <c r="B238" s="7" t="s">
        <v>938</v>
      </c>
      <c r="C238" t="e">
        <f>VLOOKUP($A238,#REF!,3,0)</f>
        <v>#REF!</v>
      </c>
      <c r="D238" t="e">
        <f>VLOOKUP($A238,#REF!,4,0)</f>
        <v>#REF!</v>
      </c>
      <c r="E238">
        <v>2011</v>
      </c>
      <c r="F238">
        <f>VLOOKUP($A238,'BM011'!$D$7:$U$606,13,0)</f>
        <v>9769</v>
      </c>
    </row>
    <row r="239" spans="1:6" x14ac:dyDescent="0.2">
      <c r="A239" s="7">
        <v>5550</v>
      </c>
      <c r="B239" s="7" t="s">
        <v>869</v>
      </c>
      <c r="C239" t="e">
        <f>VLOOKUP($A239,#REF!,3,0)</f>
        <v>#REF!</v>
      </c>
      <c r="D239" t="e">
        <f>VLOOKUP($A239,#REF!,4,0)</f>
        <v>#REF!</v>
      </c>
      <c r="E239">
        <v>2011</v>
      </c>
      <c r="F239">
        <f>VLOOKUP($A239,'BM011'!$D$7:$U$606,13,0)</f>
        <v>9801</v>
      </c>
    </row>
    <row r="240" spans="1:6" x14ac:dyDescent="0.2">
      <c r="A240" s="7">
        <v>8752</v>
      </c>
      <c r="B240" s="7" t="s">
        <v>1129</v>
      </c>
      <c r="C240" t="e">
        <f>VLOOKUP($A240,#REF!,3,0)</f>
        <v>#REF!</v>
      </c>
      <c r="D240" t="e">
        <f>VLOOKUP($A240,#REF!,4,0)</f>
        <v>#REF!</v>
      </c>
      <c r="E240">
        <v>2011</v>
      </c>
      <c r="F240">
        <f>VLOOKUP($A240,'BM011'!$D$7:$U$606,13,0)</f>
        <v>9805</v>
      </c>
    </row>
    <row r="241" spans="1:6" x14ac:dyDescent="0.2">
      <c r="A241" s="7">
        <v>4690</v>
      </c>
      <c r="B241" s="7" t="s">
        <v>793</v>
      </c>
      <c r="C241" t="e">
        <f>VLOOKUP($A241,#REF!,3,0)</f>
        <v>#REF!</v>
      </c>
      <c r="D241" t="e">
        <f>VLOOKUP($A241,#REF!,4,0)</f>
        <v>#REF!</v>
      </c>
      <c r="E241">
        <v>2011</v>
      </c>
      <c r="F241">
        <f>VLOOKUP($A241,'BM011'!$D$7:$U$606,13,0)</f>
        <v>9866</v>
      </c>
    </row>
    <row r="242" spans="1:6" x14ac:dyDescent="0.2">
      <c r="A242" s="7">
        <v>4200</v>
      </c>
      <c r="B242" s="7" t="s">
        <v>727</v>
      </c>
      <c r="C242" t="e">
        <f>VLOOKUP($A242,#REF!,3,0)</f>
        <v>#REF!</v>
      </c>
      <c r="D242" t="e">
        <f>VLOOKUP($A242,#REF!,4,0)</f>
        <v>#REF!</v>
      </c>
      <c r="E242">
        <v>2011</v>
      </c>
      <c r="F242">
        <f>VLOOKUP($A242,'BM011'!$D$7:$U$606,13,0)</f>
        <v>9947</v>
      </c>
    </row>
    <row r="243" spans="1:6" x14ac:dyDescent="0.2">
      <c r="A243" s="7">
        <v>7400</v>
      </c>
      <c r="B243" s="7" t="s">
        <v>1025</v>
      </c>
      <c r="C243" t="e">
        <f>VLOOKUP($A243,#REF!,3,0)</f>
        <v>#REF!</v>
      </c>
      <c r="D243" t="e">
        <f>VLOOKUP($A243,#REF!,4,0)</f>
        <v>#REF!</v>
      </c>
      <c r="E243">
        <v>2011</v>
      </c>
      <c r="F243">
        <f>VLOOKUP($A243,'BM011'!$D$7:$U$606,13,0)</f>
        <v>10013</v>
      </c>
    </row>
    <row r="244" spans="1:6" x14ac:dyDescent="0.2">
      <c r="A244" s="7">
        <v>8800</v>
      </c>
      <c r="B244" s="7" t="s">
        <v>1138</v>
      </c>
      <c r="C244" t="e">
        <f>VLOOKUP($A244,#REF!,3,0)</f>
        <v>#REF!</v>
      </c>
      <c r="D244" t="e">
        <f>VLOOKUP($A244,#REF!,4,0)</f>
        <v>#REF!</v>
      </c>
      <c r="E244">
        <v>2011</v>
      </c>
      <c r="F244">
        <f>VLOOKUP($A244,'BM011'!$D$7:$U$606,13,0)</f>
        <v>10088</v>
      </c>
    </row>
    <row r="245" spans="1:6" x14ac:dyDescent="0.2">
      <c r="A245" s="7">
        <v>7190</v>
      </c>
      <c r="B245" s="7" t="s">
        <v>1013</v>
      </c>
      <c r="C245" t="e">
        <f>VLOOKUP($A245,#REF!,3,0)</f>
        <v>#REF!</v>
      </c>
      <c r="D245" t="e">
        <f>VLOOKUP($A245,#REF!,4,0)</f>
        <v>#REF!</v>
      </c>
      <c r="E245">
        <v>2011</v>
      </c>
      <c r="F245">
        <f>VLOOKUP($A245,'BM011'!$D$7:$U$606,13,0)</f>
        <v>10100</v>
      </c>
    </row>
    <row r="246" spans="1:6" x14ac:dyDescent="0.2">
      <c r="A246" s="7">
        <v>5200</v>
      </c>
      <c r="B246" s="7" t="s">
        <v>840</v>
      </c>
      <c r="C246" t="e">
        <f>VLOOKUP($A246,#REF!,3,0)</f>
        <v>#REF!</v>
      </c>
      <c r="D246" t="e">
        <f>VLOOKUP($A246,#REF!,4,0)</f>
        <v>#REF!</v>
      </c>
      <c r="E246">
        <v>2011</v>
      </c>
      <c r="F246">
        <f>VLOOKUP($A246,'BM011'!$D$7:$U$606,13,0)</f>
        <v>10123</v>
      </c>
    </row>
    <row r="247" spans="1:6" x14ac:dyDescent="0.2">
      <c r="A247" s="7">
        <v>4070</v>
      </c>
      <c r="B247" s="7" t="s">
        <v>717</v>
      </c>
      <c r="C247" t="e">
        <f>VLOOKUP($A247,#REF!,3,0)</f>
        <v>#REF!</v>
      </c>
      <c r="D247" t="e">
        <f>VLOOKUP($A247,#REF!,4,0)</f>
        <v>#REF!</v>
      </c>
      <c r="E247">
        <v>2011</v>
      </c>
      <c r="F247">
        <f>VLOOKUP($A247,'BM011'!$D$7:$U$606,13,0)</f>
        <v>10125</v>
      </c>
    </row>
    <row r="248" spans="1:6" x14ac:dyDescent="0.2">
      <c r="A248" s="7">
        <v>4330</v>
      </c>
      <c r="B248" s="7" t="s">
        <v>747</v>
      </c>
      <c r="C248" t="e">
        <f>VLOOKUP($A248,#REF!,3,0)</f>
        <v>#REF!</v>
      </c>
      <c r="D248" t="e">
        <f>VLOOKUP($A248,#REF!,4,0)</f>
        <v>#REF!</v>
      </c>
      <c r="E248">
        <v>2011</v>
      </c>
      <c r="F248">
        <f>VLOOKUP($A248,'BM011'!$D$7:$U$606,13,0)</f>
        <v>10169</v>
      </c>
    </row>
    <row r="249" spans="1:6" x14ac:dyDescent="0.2">
      <c r="A249" s="7">
        <v>8370</v>
      </c>
      <c r="B249" s="7" t="s">
        <v>1086</v>
      </c>
      <c r="C249" t="e">
        <f>VLOOKUP($A249,#REF!,3,0)</f>
        <v>#REF!</v>
      </c>
      <c r="D249" t="e">
        <f>VLOOKUP($A249,#REF!,4,0)</f>
        <v>#REF!</v>
      </c>
      <c r="E249">
        <v>2011</v>
      </c>
      <c r="F249">
        <f>VLOOKUP($A249,'BM011'!$D$7:$U$606,13,0)</f>
        <v>10219</v>
      </c>
    </row>
    <row r="250" spans="1:6" x14ac:dyDescent="0.2">
      <c r="A250" s="7">
        <v>7451</v>
      </c>
      <c r="B250" s="7" t="s">
        <v>1029</v>
      </c>
      <c r="C250" t="e">
        <f>VLOOKUP($A250,#REF!,3,0)</f>
        <v>#REF!</v>
      </c>
      <c r="D250" t="e">
        <f>VLOOKUP($A250,#REF!,4,0)</f>
        <v>#REF!</v>
      </c>
      <c r="E250">
        <v>2011</v>
      </c>
      <c r="F250">
        <f>VLOOKUP($A250,'BM011'!$D$7:$U$606,13,0)</f>
        <v>10221</v>
      </c>
    </row>
    <row r="251" spans="1:6" x14ac:dyDescent="0.2">
      <c r="A251" s="7">
        <v>9310</v>
      </c>
      <c r="B251" s="7" t="s">
        <v>1172</v>
      </c>
      <c r="C251" t="e">
        <f>VLOOKUP($A251,#REF!,3,0)</f>
        <v>#REF!</v>
      </c>
      <c r="D251" t="e">
        <f>VLOOKUP($A251,#REF!,4,0)</f>
        <v>#REF!</v>
      </c>
      <c r="E251">
        <v>2011</v>
      </c>
      <c r="F251">
        <f>VLOOKUP($A251,'BM011'!$D$7:$U$606,13,0)</f>
        <v>10268</v>
      </c>
    </row>
    <row r="252" spans="1:6" x14ac:dyDescent="0.2">
      <c r="A252" s="7">
        <v>8732</v>
      </c>
      <c r="B252" s="7" t="s">
        <v>1126</v>
      </c>
      <c r="C252" t="e">
        <f>VLOOKUP($A252,#REF!,3,0)</f>
        <v>#REF!</v>
      </c>
      <c r="D252" t="e">
        <f>VLOOKUP($A252,#REF!,4,0)</f>
        <v>#REF!</v>
      </c>
      <c r="E252">
        <v>2011</v>
      </c>
      <c r="F252">
        <f>VLOOKUP($A252,'BM011'!$D$7:$U$606,13,0)</f>
        <v>10286</v>
      </c>
    </row>
    <row r="253" spans="1:6" x14ac:dyDescent="0.2">
      <c r="A253" s="7">
        <v>6720</v>
      </c>
      <c r="B253" s="7" t="s">
        <v>966</v>
      </c>
      <c r="C253" t="e">
        <f>VLOOKUP($A253,#REF!,3,0)</f>
        <v>#REF!</v>
      </c>
      <c r="D253" t="e">
        <f>VLOOKUP($A253,#REF!,4,0)</f>
        <v>#REF!</v>
      </c>
      <c r="E253">
        <v>2011</v>
      </c>
      <c r="F253">
        <f>VLOOKUP($A253,'BM011'!$D$7:$U$606,13,0)</f>
        <v>10294</v>
      </c>
    </row>
    <row r="254" spans="1:6" x14ac:dyDescent="0.2">
      <c r="A254" s="7">
        <v>8920</v>
      </c>
      <c r="B254" s="7" t="s">
        <v>1150</v>
      </c>
      <c r="C254" t="e">
        <f>VLOOKUP($A254,#REF!,3,0)</f>
        <v>#REF!</v>
      </c>
      <c r="D254" t="e">
        <f>VLOOKUP($A254,#REF!,4,0)</f>
        <v>#REF!</v>
      </c>
      <c r="E254">
        <v>2011</v>
      </c>
      <c r="F254">
        <f>VLOOKUP($A254,'BM011'!$D$7:$U$606,13,0)</f>
        <v>10374</v>
      </c>
    </row>
    <row r="255" spans="1:6" x14ac:dyDescent="0.2">
      <c r="A255" s="7">
        <v>4140</v>
      </c>
      <c r="B255" s="7" t="s">
        <v>720</v>
      </c>
      <c r="C255" t="e">
        <f>VLOOKUP($A255,#REF!,3,0)</f>
        <v>#REF!</v>
      </c>
      <c r="D255" t="e">
        <f>VLOOKUP($A255,#REF!,4,0)</f>
        <v>#REF!</v>
      </c>
      <c r="E255">
        <v>2011</v>
      </c>
      <c r="F255">
        <f>VLOOKUP($A255,'BM011'!$D$7:$U$606,13,0)</f>
        <v>10377</v>
      </c>
    </row>
    <row r="256" spans="1:6" x14ac:dyDescent="0.2">
      <c r="A256" s="7">
        <v>9230</v>
      </c>
      <c r="B256" s="7" t="s">
        <v>1165</v>
      </c>
      <c r="C256" t="e">
        <f>VLOOKUP($A256,#REF!,3,0)</f>
        <v>#REF!</v>
      </c>
      <c r="D256" t="e">
        <f>VLOOKUP($A256,#REF!,4,0)</f>
        <v>#REF!</v>
      </c>
      <c r="E256">
        <v>2011</v>
      </c>
      <c r="F256">
        <f>VLOOKUP($A256,'BM011'!$D$7:$U$606,13,0)</f>
        <v>10392</v>
      </c>
    </row>
    <row r="257" spans="1:6" x14ac:dyDescent="0.2">
      <c r="A257" s="7">
        <v>4684</v>
      </c>
      <c r="B257" s="7" t="s">
        <v>792</v>
      </c>
      <c r="C257" t="e">
        <f>VLOOKUP($A257,#REF!,3,0)</f>
        <v>#REF!</v>
      </c>
      <c r="D257" t="e">
        <f>VLOOKUP($A257,#REF!,4,0)</f>
        <v>#REF!</v>
      </c>
      <c r="E257">
        <v>2011</v>
      </c>
      <c r="F257">
        <f>VLOOKUP($A257,'BM011'!$D$7:$U$606,13,0)</f>
        <v>10438</v>
      </c>
    </row>
    <row r="258" spans="1:6" x14ac:dyDescent="0.2">
      <c r="A258" s="7">
        <v>7000</v>
      </c>
      <c r="B258" s="7" t="s">
        <v>1000</v>
      </c>
      <c r="C258" t="e">
        <f>VLOOKUP($A258,#REF!,3,0)</f>
        <v>#REF!</v>
      </c>
      <c r="D258" t="e">
        <f>VLOOKUP($A258,#REF!,4,0)</f>
        <v>#REF!</v>
      </c>
      <c r="E258">
        <v>2011</v>
      </c>
      <c r="F258">
        <f>VLOOKUP($A258,'BM011'!$D$7:$U$606,13,0)</f>
        <v>10443</v>
      </c>
    </row>
    <row r="259" spans="1:6" x14ac:dyDescent="0.2">
      <c r="A259" s="7">
        <v>6705</v>
      </c>
      <c r="B259" s="7" t="s">
        <v>963</v>
      </c>
      <c r="C259" t="e">
        <f>VLOOKUP($A259,#REF!,3,0)</f>
        <v>#REF!</v>
      </c>
      <c r="D259" t="e">
        <f>VLOOKUP($A259,#REF!,4,0)</f>
        <v>#REF!</v>
      </c>
      <c r="E259">
        <v>2011</v>
      </c>
      <c r="F259">
        <f>VLOOKUP($A259,'BM011'!$D$7:$U$606,13,0)</f>
        <v>10449</v>
      </c>
    </row>
    <row r="260" spans="1:6" x14ac:dyDescent="0.2">
      <c r="A260" s="7">
        <v>4532</v>
      </c>
      <c r="B260" s="7" t="s">
        <v>763</v>
      </c>
      <c r="C260" t="e">
        <f>VLOOKUP($A260,#REF!,3,0)</f>
        <v>#REF!</v>
      </c>
      <c r="D260" t="e">
        <f>VLOOKUP($A260,#REF!,4,0)</f>
        <v>#REF!</v>
      </c>
      <c r="E260">
        <v>2011</v>
      </c>
      <c r="F260">
        <f>VLOOKUP($A260,'BM011'!$D$7:$U$606,13,0)</f>
        <v>10485</v>
      </c>
    </row>
    <row r="261" spans="1:6" x14ac:dyDescent="0.2">
      <c r="A261" s="7">
        <v>5240</v>
      </c>
      <c r="B261" s="7" t="s">
        <v>844</v>
      </c>
      <c r="C261" t="e">
        <f>VLOOKUP($A261,#REF!,3,0)</f>
        <v>#REF!</v>
      </c>
      <c r="D261" t="e">
        <f>VLOOKUP($A261,#REF!,4,0)</f>
        <v>#REF!</v>
      </c>
      <c r="E261">
        <v>2011</v>
      </c>
      <c r="F261">
        <f>VLOOKUP($A261,'BM011'!$D$7:$U$606,13,0)</f>
        <v>10489</v>
      </c>
    </row>
    <row r="262" spans="1:6" x14ac:dyDescent="0.2">
      <c r="A262" s="7">
        <v>4700</v>
      </c>
      <c r="B262" s="7" t="s">
        <v>794</v>
      </c>
      <c r="C262" t="e">
        <f>VLOOKUP($A262,#REF!,3,0)</f>
        <v>#REF!</v>
      </c>
      <c r="D262" t="e">
        <f>VLOOKUP($A262,#REF!,4,0)</f>
        <v>#REF!</v>
      </c>
      <c r="E262">
        <v>2011</v>
      </c>
      <c r="F262">
        <f>VLOOKUP($A262,'BM011'!$D$7:$U$606,13,0)</f>
        <v>10499</v>
      </c>
    </row>
    <row r="263" spans="1:6" x14ac:dyDescent="0.2">
      <c r="A263" s="7">
        <v>4682</v>
      </c>
      <c r="B263" s="7" t="s">
        <v>790</v>
      </c>
      <c r="C263" t="e">
        <f>VLOOKUP($A263,#REF!,3,0)</f>
        <v>#REF!</v>
      </c>
      <c r="D263" t="e">
        <f>VLOOKUP($A263,#REF!,4,0)</f>
        <v>#REF!</v>
      </c>
      <c r="E263">
        <v>2011</v>
      </c>
      <c r="F263">
        <f>VLOOKUP($A263,'BM011'!$D$7:$U$606,13,0)</f>
        <v>10559</v>
      </c>
    </row>
    <row r="264" spans="1:6" x14ac:dyDescent="0.2">
      <c r="A264" s="7">
        <v>7300</v>
      </c>
      <c r="B264" s="7" t="s">
        <v>1019</v>
      </c>
      <c r="C264" t="e">
        <f>VLOOKUP($A264,#REF!,3,0)</f>
        <v>#REF!</v>
      </c>
      <c r="D264" t="e">
        <f>VLOOKUP($A264,#REF!,4,0)</f>
        <v>#REF!</v>
      </c>
      <c r="E264">
        <v>2011</v>
      </c>
      <c r="F264">
        <f>VLOOKUP($A264,'BM011'!$D$7:$U$606,13,0)</f>
        <v>10605</v>
      </c>
    </row>
    <row r="265" spans="1:6" x14ac:dyDescent="0.2">
      <c r="A265" s="7">
        <v>4550</v>
      </c>
      <c r="B265" s="7" t="s">
        <v>766</v>
      </c>
      <c r="C265" t="e">
        <f>VLOOKUP($A265,#REF!,3,0)</f>
        <v>#REF!</v>
      </c>
      <c r="D265" t="e">
        <f>VLOOKUP($A265,#REF!,4,0)</f>
        <v>#REF!</v>
      </c>
      <c r="E265">
        <v>2011</v>
      </c>
      <c r="F265">
        <f>VLOOKUP($A265,'BM011'!$D$7:$U$606,13,0)</f>
        <v>10658</v>
      </c>
    </row>
    <row r="266" spans="1:6" x14ac:dyDescent="0.2">
      <c r="A266" s="7">
        <v>6091</v>
      </c>
      <c r="B266" s="7" t="s">
        <v>918</v>
      </c>
      <c r="C266" t="e">
        <f>VLOOKUP($A266,#REF!,3,0)</f>
        <v>#REF!</v>
      </c>
      <c r="D266" t="e">
        <f>VLOOKUP($A266,#REF!,4,0)</f>
        <v>#REF!</v>
      </c>
      <c r="E266">
        <v>2011</v>
      </c>
      <c r="F266">
        <f>VLOOKUP($A266,'BM011'!$D$7:$U$606,13,0)</f>
        <v>10660</v>
      </c>
    </row>
    <row r="267" spans="1:6" x14ac:dyDescent="0.2">
      <c r="A267" s="7">
        <v>5330</v>
      </c>
      <c r="B267" s="7" t="s">
        <v>851</v>
      </c>
      <c r="C267" t="e">
        <f>VLOOKUP($A267,#REF!,3,0)</f>
        <v>#REF!</v>
      </c>
      <c r="D267" t="e">
        <f>VLOOKUP($A267,#REF!,4,0)</f>
        <v>#REF!</v>
      </c>
      <c r="E267">
        <v>2011</v>
      </c>
      <c r="F267">
        <f>VLOOKUP($A267,'BM011'!$D$7:$U$606,13,0)</f>
        <v>10684</v>
      </c>
    </row>
    <row r="268" spans="1:6" x14ac:dyDescent="0.2">
      <c r="A268" s="7">
        <v>6715</v>
      </c>
      <c r="B268" s="7" t="s">
        <v>965</v>
      </c>
      <c r="C268" t="e">
        <f>VLOOKUP($A268,#REF!,3,0)</f>
        <v>#REF!</v>
      </c>
      <c r="D268" t="e">
        <f>VLOOKUP($A268,#REF!,4,0)</f>
        <v>#REF!</v>
      </c>
      <c r="E268">
        <v>2011</v>
      </c>
      <c r="F268">
        <f>VLOOKUP($A268,'BM011'!$D$7:$U$606,13,0)</f>
        <v>10699</v>
      </c>
    </row>
    <row r="269" spans="1:6" x14ac:dyDescent="0.2">
      <c r="A269" s="7">
        <v>5700</v>
      </c>
      <c r="B269" s="7" t="s">
        <v>885</v>
      </c>
      <c r="C269" t="e">
        <f>VLOOKUP($A269,#REF!,3,0)</f>
        <v>#REF!</v>
      </c>
      <c r="D269" t="e">
        <f>VLOOKUP($A269,#REF!,4,0)</f>
        <v>#REF!</v>
      </c>
      <c r="E269">
        <v>2011</v>
      </c>
      <c r="F269">
        <f>VLOOKUP($A269,'BM011'!$D$7:$U$606,13,0)</f>
        <v>10840</v>
      </c>
    </row>
    <row r="270" spans="1:6" x14ac:dyDescent="0.2">
      <c r="A270" s="7">
        <v>3210</v>
      </c>
      <c r="B270" s="7" t="s">
        <v>678</v>
      </c>
      <c r="C270" t="e">
        <f>VLOOKUP($A270,#REF!,3,0)</f>
        <v>#REF!</v>
      </c>
      <c r="D270" t="e">
        <f>VLOOKUP($A270,#REF!,4,0)</f>
        <v>#REF!</v>
      </c>
      <c r="E270">
        <v>2011</v>
      </c>
      <c r="F270">
        <f>VLOOKUP($A270,'BM011'!$D$7:$U$606,13,0)</f>
        <v>10924</v>
      </c>
    </row>
    <row r="271" spans="1:6" x14ac:dyDescent="0.2">
      <c r="A271" s="7">
        <v>5462</v>
      </c>
      <c r="B271" s="7" t="s">
        <v>858</v>
      </c>
      <c r="C271" t="e">
        <f>VLOOKUP($A271,#REF!,3,0)</f>
        <v>#REF!</v>
      </c>
      <c r="D271" t="e">
        <f>VLOOKUP($A271,#REF!,4,0)</f>
        <v>#REF!</v>
      </c>
      <c r="E271">
        <v>2011</v>
      </c>
      <c r="F271">
        <f>VLOOKUP($A271,'BM011'!$D$7:$U$606,13,0)</f>
        <v>10947</v>
      </c>
    </row>
    <row r="272" spans="1:6" x14ac:dyDescent="0.2">
      <c r="A272" s="7">
        <v>5800</v>
      </c>
      <c r="B272" s="7" t="s">
        <v>891</v>
      </c>
      <c r="C272" t="e">
        <f>VLOOKUP($A272,#REF!,3,0)</f>
        <v>#REF!</v>
      </c>
      <c r="D272" t="e">
        <f>VLOOKUP($A272,#REF!,4,0)</f>
        <v>#REF!</v>
      </c>
      <c r="E272">
        <v>2011</v>
      </c>
      <c r="F272">
        <f>VLOOKUP($A272,'BM011'!$D$7:$U$606,13,0)</f>
        <v>10994</v>
      </c>
    </row>
    <row r="273" spans="1:6" x14ac:dyDescent="0.2">
      <c r="A273" s="7">
        <v>3200</v>
      </c>
      <c r="B273" s="7" t="s">
        <v>677</v>
      </c>
      <c r="C273" t="e">
        <f>VLOOKUP($A273,#REF!,3,0)</f>
        <v>#REF!</v>
      </c>
      <c r="D273" t="e">
        <f>VLOOKUP($A273,#REF!,4,0)</f>
        <v>#REF!</v>
      </c>
      <c r="E273">
        <v>2011</v>
      </c>
      <c r="F273">
        <f>VLOOKUP($A273,'BM011'!$D$7:$U$606,13,0)</f>
        <v>11011</v>
      </c>
    </row>
    <row r="274" spans="1:6" x14ac:dyDescent="0.2">
      <c r="A274" s="7">
        <v>5260</v>
      </c>
      <c r="B274" s="7" t="s">
        <v>846</v>
      </c>
      <c r="C274" t="e">
        <f>VLOOKUP($A274,#REF!,3,0)</f>
        <v>#REF!</v>
      </c>
      <c r="D274" t="e">
        <f>VLOOKUP($A274,#REF!,4,0)</f>
        <v>#REF!</v>
      </c>
      <c r="E274">
        <v>2011</v>
      </c>
      <c r="F274">
        <f>VLOOKUP($A274,'BM011'!$D$7:$U$606,13,0)</f>
        <v>11049</v>
      </c>
    </row>
    <row r="275" spans="1:6" x14ac:dyDescent="0.2">
      <c r="A275" s="7">
        <v>9220</v>
      </c>
      <c r="B275" s="7" t="s">
        <v>1164</v>
      </c>
      <c r="C275" t="e">
        <f>VLOOKUP($A275,#REF!,3,0)</f>
        <v>#REF!</v>
      </c>
      <c r="D275" t="e">
        <f>VLOOKUP($A275,#REF!,4,0)</f>
        <v>#REF!</v>
      </c>
      <c r="E275">
        <v>2011</v>
      </c>
      <c r="F275">
        <f>VLOOKUP($A275,'BM011'!$D$7:$U$606,13,0)</f>
        <v>11079</v>
      </c>
    </row>
    <row r="276" spans="1:6" x14ac:dyDescent="0.2">
      <c r="A276" s="7">
        <v>7130</v>
      </c>
      <c r="B276" s="7" t="s">
        <v>1004</v>
      </c>
      <c r="C276" t="e">
        <f>VLOOKUP($A276,#REF!,3,0)</f>
        <v>#REF!</v>
      </c>
      <c r="D276" t="e">
        <f>VLOOKUP($A276,#REF!,4,0)</f>
        <v>#REF!</v>
      </c>
      <c r="E276">
        <v>2011</v>
      </c>
      <c r="F276">
        <f>VLOOKUP($A276,'BM011'!$D$7:$U$606,13,0)</f>
        <v>11113</v>
      </c>
    </row>
    <row r="277" spans="1:6" x14ac:dyDescent="0.2">
      <c r="A277" s="7">
        <v>8300</v>
      </c>
      <c r="B277" s="7" t="s">
        <v>1076</v>
      </c>
      <c r="C277" t="e">
        <f>VLOOKUP($A277,#REF!,3,0)</f>
        <v>#REF!</v>
      </c>
      <c r="D277" t="e">
        <f>VLOOKUP($A277,#REF!,4,0)</f>
        <v>#REF!</v>
      </c>
      <c r="E277">
        <v>2011</v>
      </c>
      <c r="F277">
        <f>VLOOKUP($A277,'BM011'!$D$7:$U$606,13,0)</f>
        <v>11118</v>
      </c>
    </row>
    <row r="278" spans="1:6" x14ac:dyDescent="0.2">
      <c r="A278" s="7">
        <v>3300</v>
      </c>
      <c r="B278" s="7" t="s">
        <v>682</v>
      </c>
      <c r="C278" t="e">
        <f>VLOOKUP($A278,#REF!,3,0)</f>
        <v>#REF!</v>
      </c>
      <c r="D278" t="e">
        <f>VLOOKUP($A278,#REF!,4,0)</f>
        <v>#REF!</v>
      </c>
      <c r="E278">
        <v>2011</v>
      </c>
      <c r="F278">
        <f>VLOOKUP($A278,'BM011'!$D$7:$U$606,13,0)</f>
        <v>11138</v>
      </c>
    </row>
    <row r="279" spans="1:6" x14ac:dyDescent="0.2">
      <c r="A279" s="7">
        <v>8400</v>
      </c>
      <c r="B279" s="7" t="s">
        <v>1090</v>
      </c>
      <c r="C279" t="e">
        <f>VLOOKUP($A279,#REF!,3,0)</f>
        <v>#REF!</v>
      </c>
      <c r="D279" t="e">
        <f>VLOOKUP($A279,#REF!,4,0)</f>
        <v>#REF!</v>
      </c>
      <c r="E279">
        <v>2011</v>
      </c>
      <c r="F279">
        <f>VLOOKUP($A279,'BM011'!$D$7:$U$606,13,0)</f>
        <v>11138</v>
      </c>
    </row>
    <row r="280" spans="1:6" x14ac:dyDescent="0.2">
      <c r="A280" s="7">
        <v>8722</v>
      </c>
      <c r="B280" s="7" t="s">
        <v>1124</v>
      </c>
      <c r="C280" t="e">
        <f>VLOOKUP($A280,#REF!,3,0)</f>
        <v>#REF!</v>
      </c>
      <c r="D280" t="e">
        <f>VLOOKUP($A280,#REF!,4,0)</f>
        <v>#REF!</v>
      </c>
      <c r="E280">
        <v>2011</v>
      </c>
      <c r="F280">
        <f>VLOOKUP($A280,'BM011'!$D$7:$U$606,13,0)</f>
        <v>11142</v>
      </c>
    </row>
    <row r="281" spans="1:6" x14ac:dyDescent="0.2">
      <c r="A281" s="7">
        <v>3230</v>
      </c>
      <c r="B281" s="7" t="s">
        <v>680</v>
      </c>
      <c r="C281" t="e">
        <f>VLOOKUP($A281,#REF!,3,0)</f>
        <v>#REF!</v>
      </c>
      <c r="D281" t="e">
        <f>VLOOKUP($A281,#REF!,4,0)</f>
        <v>#REF!</v>
      </c>
      <c r="E281">
        <v>2011</v>
      </c>
      <c r="F281">
        <f>VLOOKUP($A281,'BM011'!$D$7:$U$606,13,0)</f>
        <v>11177</v>
      </c>
    </row>
    <row r="282" spans="1:6" x14ac:dyDescent="0.2">
      <c r="A282" s="7">
        <v>5300</v>
      </c>
      <c r="B282" s="7" t="s">
        <v>849</v>
      </c>
      <c r="C282" t="e">
        <f>VLOOKUP($A282,#REF!,3,0)</f>
        <v>#REF!</v>
      </c>
      <c r="D282" t="e">
        <f>VLOOKUP($A282,#REF!,4,0)</f>
        <v>#REF!</v>
      </c>
      <c r="E282">
        <v>2011</v>
      </c>
      <c r="F282">
        <f>VLOOKUP($A282,'BM011'!$D$7:$U$606,13,0)</f>
        <v>11192</v>
      </c>
    </row>
    <row r="283" spans="1:6" x14ac:dyDescent="0.2">
      <c r="A283" s="7">
        <v>6731</v>
      </c>
      <c r="B283" s="7" t="s">
        <v>967</v>
      </c>
      <c r="C283" t="e">
        <f>VLOOKUP($A283,#REF!,3,0)</f>
        <v>#REF!</v>
      </c>
      <c r="D283" t="e">
        <f>VLOOKUP($A283,#REF!,4,0)</f>
        <v>#REF!</v>
      </c>
      <c r="E283">
        <v>2011</v>
      </c>
      <c r="F283">
        <f>VLOOKUP($A283,'BM011'!$D$7:$U$606,13,0)</f>
        <v>11222</v>
      </c>
    </row>
    <row r="284" spans="1:6" x14ac:dyDescent="0.2">
      <c r="A284" s="7">
        <v>8960</v>
      </c>
      <c r="B284" s="7" t="s">
        <v>1154</v>
      </c>
      <c r="C284" t="e">
        <f>VLOOKUP($A284,#REF!,3,0)</f>
        <v>#REF!</v>
      </c>
      <c r="D284" t="e">
        <f>VLOOKUP($A284,#REF!,4,0)</f>
        <v>#REF!</v>
      </c>
      <c r="E284">
        <v>2011</v>
      </c>
      <c r="F284">
        <f>VLOOKUP($A284,'BM011'!$D$7:$U$606,13,0)</f>
        <v>11254</v>
      </c>
    </row>
    <row r="285" spans="1:6" x14ac:dyDescent="0.2">
      <c r="A285" s="7">
        <v>4681</v>
      </c>
      <c r="B285" s="7" t="s">
        <v>789</v>
      </c>
      <c r="C285" t="e">
        <f>VLOOKUP($A285,#REF!,3,0)</f>
        <v>#REF!</v>
      </c>
      <c r="D285" t="e">
        <f>VLOOKUP($A285,#REF!,4,0)</f>
        <v>#REF!</v>
      </c>
      <c r="E285">
        <v>2011</v>
      </c>
      <c r="F285">
        <f>VLOOKUP($A285,'BM011'!$D$7:$U$606,13,0)</f>
        <v>11302</v>
      </c>
    </row>
    <row r="286" spans="1:6" x14ac:dyDescent="0.2">
      <c r="A286" s="7">
        <v>5210</v>
      </c>
      <c r="B286" s="7" t="s">
        <v>841</v>
      </c>
      <c r="C286" t="e">
        <f>VLOOKUP($A286,#REF!,3,0)</f>
        <v>#REF!</v>
      </c>
      <c r="D286" t="e">
        <f>VLOOKUP($A286,#REF!,4,0)</f>
        <v>#REF!</v>
      </c>
      <c r="E286">
        <v>2011</v>
      </c>
      <c r="F286">
        <f>VLOOKUP($A286,'BM011'!$D$7:$U$606,13,0)</f>
        <v>11314</v>
      </c>
    </row>
    <row r="287" spans="1:6" x14ac:dyDescent="0.2">
      <c r="A287" s="7">
        <v>8700</v>
      </c>
      <c r="B287" s="7" t="s">
        <v>1122</v>
      </c>
      <c r="C287" t="e">
        <f>VLOOKUP($A287,#REF!,3,0)</f>
        <v>#REF!</v>
      </c>
      <c r="D287" t="e">
        <f>VLOOKUP($A287,#REF!,4,0)</f>
        <v>#REF!</v>
      </c>
      <c r="E287">
        <v>2011</v>
      </c>
      <c r="F287">
        <f>VLOOKUP($A287,'BM011'!$D$7:$U$606,13,0)</f>
        <v>11370</v>
      </c>
    </row>
    <row r="288" spans="1:6" x14ac:dyDescent="0.2">
      <c r="A288" s="7">
        <v>8450</v>
      </c>
      <c r="B288" s="7" t="s">
        <v>1094</v>
      </c>
      <c r="C288" t="e">
        <f>VLOOKUP($A288,#REF!,3,0)</f>
        <v>#REF!</v>
      </c>
      <c r="D288" t="e">
        <f>VLOOKUP($A288,#REF!,4,0)</f>
        <v>#REF!</v>
      </c>
      <c r="E288">
        <v>2011</v>
      </c>
      <c r="F288">
        <f>VLOOKUP($A288,'BM011'!$D$7:$U$606,13,0)</f>
        <v>11373</v>
      </c>
    </row>
    <row r="289" spans="1:6" x14ac:dyDescent="0.2">
      <c r="A289" s="7">
        <v>4300</v>
      </c>
      <c r="B289" s="7" t="s">
        <v>744</v>
      </c>
      <c r="C289" t="e">
        <f>VLOOKUP($A289,#REF!,3,0)</f>
        <v>#REF!</v>
      </c>
      <c r="D289" t="e">
        <f>VLOOKUP($A289,#REF!,4,0)</f>
        <v>#REF!</v>
      </c>
      <c r="E289">
        <v>2011</v>
      </c>
      <c r="F289">
        <f>VLOOKUP($A289,'BM011'!$D$7:$U$606,13,0)</f>
        <v>11391</v>
      </c>
    </row>
    <row r="290" spans="1:6" x14ac:dyDescent="0.2">
      <c r="A290" s="7">
        <v>4100</v>
      </c>
      <c r="B290" s="7" t="s">
        <v>718</v>
      </c>
      <c r="C290" t="e">
        <f>VLOOKUP($A290,#REF!,3,0)</f>
        <v>#REF!</v>
      </c>
      <c r="D290" t="e">
        <f>VLOOKUP($A290,#REF!,4,0)</f>
        <v>#REF!</v>
      </c>
      <c r="E290">
        <v>2011</v>
      </c>
      <c r="F290">
        <f>VLOOKUP($A290,'BM011'!$D$7:$U$606,13,0)</f>
        <v>11414</v>
      </c>
    </row>
    <row r="291" spans="1:6" x14ac:dyDescent="0.2">
      <c r="A291" s="7">
        <v>9400</v>
      </c>
      <c r="B291" s="7" t="s">
        <v>1182</v>
      </c>
      <c r="C291" t="e">
        <f>VLOOKUP($A291,#REF!,3,0)</f>
        <v>#REF!</v>
      </c>
      <c r="D291" t="e">
        <f>VLOOKUP($A291,#REF!,4,0)</f>
        <v>#REF!</v>
      </c>
      <c r="E291">
        <v>2011</v>
      </c>
      <c r="F291">
        <f>VLOOKUP($A291,'BM011'!$D$7:$U$606,13,0)</f>
        <v>11445</v>
      </c>
    </row>
    <row r="292" spans="1:6" x14ac:dyDescent="0.2">
      <c r="A292" s="7">
        <v>7500</v>
      </c>
      <c r="B292" s="7" t="s">
        <v>1033</v>
      </c>
      <c r="C292" t="e">
        <f>VLOOKUP($A292,#REF!,3,0)</f>
        <v>#REF!</v>
      </c>
      <c r="D292" t="e">
        <f>VLOOKUP($A292,#REF!,4,0)</f>
        <v>#REF!</v>
      </c>
      <c r="E292">
        <v>2011</v>
      </c>
      <c r="F292">
        <f>VLOOKUP($A292,'BM011'!$D$7:$U$606,13,0)</f>
        <v>11461</v>
      </c>
    </row>
    <row r="293" spans="1:6" x14ac:dyDescent="0.2">
      <c r="A293" s="7">
        <v>7100</v>
      </c>
      <c r="B293" s="7" t="s">
        <v>1002</v>
      </c>
      <c r="C293" t="e">
        <f>VLOOKUP($A293,#REF!,3,0)</f>
        <v>#REF!</v>
      </c>
      <c r="D293" t="e">
        <f>VLOOKUP($A293,#REF!,4,0)</f>
        <v>#REF!</v>
      </c>
      <c r="E293">
        <v>2011</v>
      </c>
      <c r="F293">
        <f>VLOOKUP($A293,'BM011'!$D$7:$U$606,13,0)</f>
        <v>11624</v>
      </c>
    </row>
    <row r="294" spans="1:6" x14ac:dyDescent="0.2">
      <c r="A294" s="7">
        <v>8543</v>
      </c>
      <c r="B294" s="7" t="s">
        <v>1103</v>
      </c>
      <c r="C294" t="e">
        <f>VLOOKUP($A294,#REF!,3,0)</f>
        <v>#REF!</v>
      </c>
      <c r="D294" t="e">
        <f>VLOOKUP($A294,#REF!,4,0)</f>
        <v>#REF!</v>
      </c>
      <c r="E294">
        <v>2011</v>
      </c>
      <c r="F294">
        <f>VLOOKUP($A294,'BM011'!$D$7:$U$606,13,0)</f>
        <v>11670</v>
      </c>
    </row>
    <row r="295" spans="1:6" x14ac:dyDescent="0.2">
      <c r="A295" s="7">
        <v>8940</v>
      </c>
      <c r="B295" s="7" t="s">
        <v>1152</v>
      </c>
      <c r="C295" t="e">
        <f>VLOOKUP($A295,#REF!,3,0)</f>
        <v>#REF!</v>
      </c>
      <c r="D295" t="e">
        <f>VLOOKUP($A295,#REF!,4,0)</f>
        <v>#REF!</v>
      </c>
      <c r="E295">
        <v>2011</v>
      </c>
      <c r="F295">
        <f>VLOOKUP($A295,'BM011'!$D$7:$U$606,13,0)</f>
        <v>11677</v>
      </c>
    </row>
    <row r="296" spans="1:6" x14ac:dyDescent="0.2">
      <c r="A296" s="7">
        <v>5270</v>
      </c>
      <c r="B296" s="7" t="s">
        <v>847</v>
      </c>
      <c r="C296" t="e">
        <f>VLOOKUP($A296,#REF!,3,0)</f>
        <v>#REF!</v>
      </c>
      <c r="D296" t="e">
        <f>VLOOKUP($A296,#REF!,4,0)</f>
        <v>#REF!</v>
      </c>
      <c r="E296">
        <v>2011</v>
      </c>
      <c r="F296">
        <f>VLOOKUP($A296,'BM011'!$D$7:$U$606,13,0)</f>
        <v>11747</v>
      </c>
    </row>
    <row r="297" spans="1:6" x14ac:dyDescent="0.2">
      <c r="A297" s="7">
        <v>8653</v>
      </c>
      <c r="B297" s="7" t="s">
        <v>1117</v>
      </c>
      <c r="C297" t="e">
        <f>VLOOKUP($A297,#REF!,3,0)</f>
        <v>#REF!</v>
      </c>
      <c r="D297" t="e">
        <f>VLOOKUP($A297,#REF!,4,0)</f>
        <v>#REF!</v>
      </c>
      <c r="E297">
        <v>2011</v>
      </c>
      <c r="F297">
        <f>VLOOKUP($A297,'BM011'!$D$7:$U$606,13,0)</f>
        <v>11830</v>
      </c>
    </row>
    <row r="298" spans="1:6" x14ac:dyDescent="0.2">
      <c r="A298" s="7">
        <v>6700</v>
      </c>
      <c r="B298" s="7" t="s">
        <v>962</v>
      </c>
      <c r="C298" t="e">
        <f>VLOOKUP($A298,#REF!,3,0)</f>
        <v>#REF!</v>
      </c>
      <c r="D298" t="e">
        <f>VLOOKUP($A298,#REF!,4,0)</f>
        <v>#REF!</v>
      </c>
      <c r="E298">
        <v>2011</v>
      </c>
      <c r="F298">
        <f>VLOOKUP($A298,'BM011'!$D$7:$U$606,13,0)</f>
        <v>11848</v>
      </c>
    </row>
    <row r="299" spans="1:6" x14ac:dyDescent="0.2">
      <c r="A299" s="7">
        <v>4652</v>
      </c>
      <c r="B299" s="7" t="s">
        <v>782</v>
      </c>
      <c r="C299" t="e">
        <f>VLOOKUP($A299,#REF!,3,0)</f>
        <v>#REF!</v>
      </c>
      <c r="D299" t="e">
        <f>VLOOKUP($A299,#REF!,4,0)</f>
        <v>#REF!</v>
      </c>
      <c r="E299">
        <v>2011</v>
      </c>
      <c r="F299">
        <f>VLOOKUP($A299,'BM011'!$D$7:$U$606,13,0)</f>
        <v>11917</v>
      </c>
    </row>
    <row r="300" spans="1:6" x14ac:dyDescent="0.2">
      <c r="A300" s="7">
        <v>8464</v>
      </c>
      <c r="B300" s="7" t="s">
        <v>1096</v>
      </c>
      <c r="C300" t="e">
        <f>VLOOKUP($A300,#REF!,3,0)</f>
        <v>#REF!</v>
      </c>
      <c r="D300" t="e">
        <f>VLOOKUP($A300,#REF!,4,0)</f>
        <v>#REF!</v>
      </c>
      <c r="E300">
        <v>2011</v>
      </c>
      <c r="F300">
        <f>VLOOKUP($A300,'BM011'!$D$7:$U$606,13,0)</f>
        <v>11967</v>
      </c>
    </row>
    <row r="301" spans="1:6" x14ac:dyDescent="0.2">
      <c r="A301" s="7">
        <v>8340</v>
      </c>
      <c r="B301" s="7" t="s">
        <v>1081</v>
      </c>
      <c r="C301" t="e">
        <f>VLOOKUP($A301,#REF!,3,0)</f>
        <v>#REF!</v>
      </c>
      <c r="D301" t="e">
        <f>VLOOKUP($A301,#REF!,4,0)</f>
        <v>#REF!</v>
      </c>
      <c r="E301">
        <v>2011</v>
      </c>
      <c r="F301">
        <f>VLOOKUP($A301,'BM011'!$D$7:$U$606,13,0)</f>
        <v>11973</v>
      </c>
    </row>
    <row r="302" spans="1:6" x14ac:dyDescent="0.2">
      <c r="A302" s="7">
        <v>4320</v>
      </c>
      <c r="B302" s="7" t="s">
        <v>746</v>
      </c>
      <c r="C302" t="e">
        <f>VLOOKUP($A302,#REF!,3,0)</f>
        <v>#REF!</v>
      </c>
      <c r="D302" t="e">
        <f>VLOOKUP($A302,#REF!,4,0)</f>
        <v>#REF!</v>
      </c>
      <c r="E302">
        <v>2011</v>
      </c>
      <c r="F302">
        <f>VLOOKUP($A302,'BM011'!$D$7:$U$606,13,0)</f>
        <v>11988</v>
      </c>
    </row>
    <row r="303" spans="1:6" x14ac:dyDescent="0.2">
      <c r="A303" s="7">
        <v>4632</v>
      </c>
      <c r="B303" s="7" t="s">
        <v>780</v>
      </c>
      <c r="C303" t="e">
        <f>VLOOKUP($A303,#REF!,3,0)</f>
        <v>#REF!</v>
      </c>
      <c r="D303" t="e">
        <f>VLOOKUP($A303,#REF!,4,0)</f>
        <v>#REF!</v>
      </c>
      <c r="E303">
        <v>2011</v>
      </c>
      <c r="F303">
        <f>VLOOKUP($A303,'BM011'!$D$7:$U$606,13,0)</f>
        <v>12025</v>
      </c>
    </row>
    <row r="304" spans="1:6" x14ac:dyDescent="0.2">
      <c r="A304" s="7">
        <v>3320</v>
      </c>
      <c r="B304" s="7" t="s">
        <v>684</v>
      </c>
      <c r="C304" t="e">
        <f>VLOOKUP($A304,#REF!,3,0)</f>
        <v>#REF!</v>
      </c>
      <c r="D304" t="e">
        <f>VLOOKUP($A304,#REF!,4,0)</f>
        <v>#REF!</v>
      </c>
      <c r="E304">
        <v>2011</v>
      </c>
      <c r="F304">
        <f>VLOOKUP($A304,'BM011'!$D$7:$U$606,13,0)</f>
        <v>12050</v>
      </c>
    </row>
    <row r="305" spans="1:6" x14ac:dyDescent="0.2">
      <c r="A305" s="7">
        <v>6000</v>
      </c>
      <c r="B305" s="7" t="s">
        <v>912</v>
      </c>
      <c r="C305" t="e">
        <f>VLOOKUP($A305,#REF!,3,0)</f>
        <v>#REF!</v>
      </c>
      <c r="D305" t="e">
        <f>VLOOKUP($A305,#REF!,4,0)</f>
        <v>#REF!</v>
      </c>
      <c r="E305">
        <v>2011</v>
      </c>
      <c r="F305">
        <f>VLOOKUP($A305,'BM011'!$D$7:$U$606,13,0)</f>
        <v>12207</v>
      </c>
    </row>
    <row r="306" spans="1:6" x14ac:dyDescent="0.2">
      <c r="A306" s="7">
        <v>3330</v>
      </c>
      <c r="B306" s="7" t="s">
        <v>685</v>
      </c>
      <c r="C306" t="e">
        <f>VLOOKUP($A306,#REF!,3,0)</f>
        <v>#REF!</v>
      </c>
      <c r="D306" t="e">
        <f>VLOOKUP($A306,#REF!,4,0)</f>
        <v>#REF!</v>
      </c>
      <c r="E306">
        <v>2011</v>
      </c>
      <c r="F306">
        <f>VLOOKUP($A306,'BM011'!$D$7:$U$606,13,0)</f>
        <v>12213</v>
      </c>
    </row>
    <row r="307" spans="1:6" x14ac:dyDescent="0.2">
      <c r="A307" s="7">
        <v>9380</v>
      </c>
      <c r="B307" s="7" t="s">
        <v>1179</v>
      </c>
      <c r="C307" t="e">
        <f>VLOOKUP($A307,#REF!,3,0)</f>
        <v>#REF!</v>
      </c>
      <c r="D307" t="e">
        <f>VLOOKUP($A307,#REF!,4,0)</f>
        <v>#REF!</v>
      </c>
      <c r="E307">
        <v>2011</v>
      </c>
      <c r="F307">
        <f>VLOOKUP($A307,'BM011'!$D$7:$U$606,13,0)</f>
        <v>12231</v>
      </c>
    </row>
    <row r="308" spans="1:6" x14ac:dyDescent="0.2">
      <c r="A308" s="7">
        <v>9210</v>
      </c>
      <c r="B308" s="7" t="s">
        <v>1163</v>
      </c>
      <c r="C308" t="e">
        <f>VLOOKUP($A308,#REF!,3,0)</f>
        <v>#REF!</v>
      </c>
      <c r="D308" t="e">
        <f>VLOOKUP($A308,#REF!,4,0)</f>
        <v>#REF!</v>
      </c>
      <c r="E308">
        <v>2011</v>
      </c>
      <c r="F308">
        <f>VLOOKUP($A308,'BM011'!$D$7:$U$606,13,0)</f>
        <v>12323</v>
      </c>
    </row>
    <row r="309" spans="1:6" x14ac:dyDescent="0.2">
      <c r="A309" s="7">
        <v>4180</v>
      </c>
      <c r="B309" s="7" t="s">
        <v>725</v>
      </c>
      <c r="C309" t="e">
        <f>VLOOKUP($A309,#REF!,3,0)</f>
        <v>#REF!</v>
      </c>
      <c r="D309" t="e">
        <f>VLOOKUP($A309,#REF!,4,0)</f>
        <v>#REF!</v>
      </c>
      <c r="E309">
        <v>2011</v>
      </c>
      <c r="F309">
        <f>VLOOKUP($A309,'BM011'!$D$7:$U$606,13,0)</f>
        <v>12372</v>
      </c>
    </row>
    <row r="310" spans="1:6" x14ac:dyDescent="0.2">
      <c r="A310" s="7">
        <v>8362</v>
      </c>
      <c r="B310" s="7" t="s">
        <v>1085</v>
      </c>
      <c r="C310" t="e">
        <f>VLOOKUP($A310,#REF!,3,0)</f>
        <v>#REF!</v>
      </c>
      <c r="D310" t="e">
        <f>VLOOKUP($A310,#REF!,4,0)</f>
        <v>#REF!</v>
      </c>
      <c r="E310">
        <v>2011</v>
      </c>
      <c r="F310">
        <f>VLOOKUP($A310,'BM011'!$D$7:$U$606,13,0)</f>
        <v>12402</v>
      </c>
    </row>
    <row r="311" spans="1:6" x14ac:dyDescent="0.2">
      <c r="A311" s="7">
        <v>3630</v>
      </c>
      <c r="B311" s="7" t="s">
        <v>699</v>
      </c>
      <c r="C311" t="e">
        <f>VLOOKUP($A311,#REF!,3,0)</f>
        <v>#REF!</v>
      </c>
      <c r="D311" t="e">
        <f>VLOOKUP($A311,#REF!,4,0)</f>
        <v>#REF!</v>
      </c>
      <c r="E311">
        <v>2011</v>
      </c>
      <c r="F311">
        <f>VLOOKUP($A311,'BM011'!$D$7:$U$606,13,0)</f>
        <v>12408</v>
      </c>
    </row>
    <row r="312" spans="1:6" x14ac:dyDescent="0.2">
      <c r="A312" s="7">
        <v>8530</v>
      </c>
      <c r="B312" s="7" t="s">
        <v>1101</v>
      </c>
      <c r="C312" t="e">
        <f>VLOOKUP($A312,#REF!,3,0)</f>
        <v>#REF!</v>
      </c>
      <c r="D312" t="e">
        <f>VLOOKUP($A312,#REF!,4,0)</f>
        <v>#REF!</v>
      </c>
      <c r="E312">
        <v>2011</v>
      </c>
      <c r="F312">
        <f>VLOOKUP($A312,'BM011'!$D$7:$U$606,13,0)</f>
        <v>12409</v>
      </c>
    </row>
    <row r="313" spans="1:6" x14ac:dyDescent="0.2">
      <c r="A313" s="7">
        <v>5250</v>
      </c>
      <c r="B313" s="7" t="s">
        <v>845</v>
      </c>
      <c r="C313" t="e">
        <f>VLOOKUP($A313,#REF!,3,0)</f>
        <v>#REF!</v>
      </c>
      <c r="D313" t="e">
        <f>VLOOKUP($A313,#REF!,4,0)</f>
        <v>#REF!</v>
      </c>
      <c r="E313">
        <v>2011</v>
      </c>
      <c r="F313">
        <f>VLOOKUP($A313,'BM011'!$D$7:$U$606,13,0)</f>
        <v>12463</v>
      </c>
    </row>
    <row r="314" spans="1:6" x14ac:dyDescent="0.2">
      <c r="A314" s="7">
        <v>6710</v>
      </c>
      <c r="B314" s="7" t="s">
        <v>964</v>
      </c>
      <c r="C314" t="e">
        <f>VLOOKUP($A314,#REF!,3,0)</f>
        <v>#REF!</v>
      </c>
      <c r="D314" t="e">
        <f>VLOOKUP($A314,#REF!,4,0)</f>
        <v>#REF!</v>
      </c>
      <c r="E314">
        <v>2011</v>
      </c>
      <c r="F314">
        <f>VLOOKUP($A314,'BM011'!$D$7:$U$606,13,0)</f>
        <v>12691</v>
      </c>
    </row>
    <row r="315" spans="1:6" x14ac:dyDescent="0.2">
      <c r="A315" s="7">
        <v>5500</v>
      </c>
      <c r="B315" s="7" t="s">
        <v>867</v>
      </c>
      <c r="C315" t="e">
        <f>VLOOKUP($A315,#REF!,3,0)</f>
        <v>#REF!</v>
      </c>
      <c r="D315" t="e">
        <f>VLOOKUP($A315,#REF!,4,0)</f>
        <v>#REF!</v>
      </c>
      <c r="E315">
        <v>2011</v>
      </c>
      <c r="F315">
        <f>VLOOKUP($A315,'BM011'!$D$7:$U$606,13,0)</f>
        <v>12704</v>
      </c>
    </row>
    <row r="316" spans="1:6" x14ac:dyDescent="0.2">
      <c r="A316" s="7">
        <v>7080</v>
      </c>
      <c r="B316" s="7" t="s">
        <v>1001</v>
      </c>
      <c r="C316" t="e">
        <f>VLOOKUP($A316,#REF!,3,0)</f>
        <v>#REF!</v>
      </c>
      <c r="D316" t="e">
        <f>VLOOKUP($A316,#REF!,4,0)</f>
        <v>#REF!</v>
      </c>
      <c r="E316">
        <v>2011</v>
      </c>
      <c r="F316">
        <f>VLOOKUP($A316,'BM011'!$D$7:$U$606,13,0)</f>
        <v>12741</v>
      </c>
    </row>
    <row r="317" spans="1:6" x14ac:dyDescent="0.2">
      <c r="A317" s="7">
        <v>4623</v>
      </c>
      <c r="B317" s="7" t="s">
        <v>779</v>
      </c>
      <c r="C317" t="e">
        <f>VLOOKUP($A317,#REF!,3,0)</f>
        <v>#REF!</v>
      </c>
      <c r="D317" t="e">
        <f>VLOOKUP($A317,#REF!,4,0)</f>
        <v>#REF!</v>
      </c>
      <c r="E317">
        <v>2011</v>
      </c>
      <c r="F317">
        <f>VLOOKUP($A317,'BM011'!$D$7:$U$606,13,0)</f>
        <v>12768</v>
      </c>
    </row>
    <row r="318" spans="1:6" x14ac:dyDescent="0.2">
      <c r="A318" s="7">
        <v>9200</v>
      </c>
      <c r="B318" s="7" t="s">
        <v>1162</v>
      </c>
      <c r="C318" t="e">
        <f>VLOOKUP($A318,#REF!,3,0)</f>
        <v>#REF!</v>
      </c>
      <c r="D318" t="e">
        <f>VLOOKUP($A318,#REF!,4,0)</f>
        <v>#REF!</v>
      </c>
      <c r="E318">
        <v>2011</v>
      </c>
      <c r="F318">
        <f>VLOOKUP($A318,'BM011'!$D$7:$U$606,13,0)</f>
        <v>12905</v>
      </c>
    </row>
    <row r="319" spans="1:6" x14ac:dyDescent="0.2">
      <c r="A319" s="7">
        <v>5220</v>
      </c>
      <c r="B319" s="7" t="s">
        <v>842</v>
      </c>
      <c r="C319" t="e">
        <f>VLOOKUP($A319,#REF!,3,0)</f>
        <v>#REF!</v>
      </c>
      <c r="D319" t="e">
        <f>VLOOKUP($A319,#REF!,4,0)</f>
        <v>#REF!</v>
      </c>
      <c r="E319">
        <v>2011</v>
      </c>
      <c r="F319">
        <f>VLOOKUP($A319,'BM011'!$D$7:$U$606,13,0)</f>
        <v>13278</v>
      </c>
    </row>
    <row r="320" spans="1:6" x14ac:dyDescent="0.2">
      <c r="A320" s="7">
        <v>8380</v>
      </c>
      <c r="B320" s="7" t="s">
        <v>1087</v>
      </c>
      <c r="C320" t="e">
        <f>VLOOKUP($A320,#REF!,3,0)</f>
        <v>#REF!</v>
      </c>
      <c r="D320" t="e">
        <f>VLOOKUP($A320,#REF!,4,0)</f>
        <v>#REF!</v>
      </c>
      <c r="E320">
        <v>2011</v>
      </c>
      <c r="F320">
        <f>VLOOKUP($A320,'BM011'!$D$7:$U$606,13,0)</f>
        <v>13356</v>
      </c>
    </row>
    <row r="321" spans="1:6" x14ac:dyDescent="0.2">
      <c r="A321" s="7">
        <v>4622</v>
      </c>
      <c r="B321" s="7" t="s">
        <v>778</v>
      </c>
      <c r="C321" t="e">
        <f>VLOOKUP($A321,#REF!,3,0)</f>
        <v>#REF!</v>
      </c>
      <c r="D321" t="e">
        <f>VLOOKUP($A321,#REF!,4,0)</f>
        <v>#REF!</v>
      </c>
      <c r="E321">
        <v>2011</v>
      </c>
      <c r="F321">
        <f>VLOOKUP($A321,'BM011'!$D$7:$U$606,13,0)</f>
        <v>13438</v>
      </c>
    </row>
    <row r="322" spans="1:6" x14ac:dyDescent="0.2">
      <c r="A322" s="7">
        <v>8462</v>
      </c>
      <c r="B322" s="7" t="s">
        <v>1095</v>
      </c>
      <c r="C322" t="e">
        <f>VLOOKUP($A322,#REF!,3,0)</f>
        <v>#REF!</v>
      </c>
      <c r="D322" t="e">
        <f>VLOOKUP($A322,#REF!,4,0)</f>
        <v>#REF!</v>
      </c>
      <c r="E322">
        <v>2011</v>
      </c>
      <c r="F322">
        <f>VLOOKUP($A322,'BM011'!$D$7:$U$606,13,0)</f>
        <v>13507</v>
      </c>
    </row>
    <row r="323" spans="1:6" x14ac:dyDescent="0.2">
      <c r="A323" s="7">
        <v>4390</v>
      </c>
      <c r="B323" s="7" t="s">
        <v>752</v>
      </c>
      <c r="C323" t="e">
        <f>VLOOKUP($A323,#REF!,3,0)</f>
        <v>#REF!</v>
      </c>
      <c r="D323" t="e">
        <f>VLOOKUP($A323,#REF!,4,0)</f>
        <v>#REF!</v>
      </c>
      <c r="E323">
        <v>2011</v>
      </c>
      <c r="F323">
        <f>VLOOKUP($A323,'BM011'!$D$7:$U$606,13,0)</f>
        <v>13518</v>
      </c>
    </row>
    <row r="324" spans="1:6" x14ac:dyDescent="0.2">
      <c r="A324" s="7">
        <v>9492</v>
      </c>
      <c r="B324" s="7" t="s">
        <v>1188</v>
      </c>
      <c r="C324" t="e">
        <f>VLOOKUP($A324,#REF!,3,0)</f>
        <v>#REF!</v>
      </c>
      <c r="D324" t="e">
        <f>VLOOKUP($A324,#REF!,4,0)</f>
        <v>#REF!</v>
      </c>
      <c r="E324">
        <v>2011</v>
      </c>
      <c r="F324">
        <f>VLOOKUP($A324,'BM011'!$D$7:$U$606,13,0)</f>
        <v>13610</v>
      </c>
    </row>
    <row r="325" spans="1:6" x14ac:dyDescent="0.2">
      <c r="A325" s="7">
        <v>8600</v>
      </c>
      <c r="B325" s="7" t="s">
        <v>1112</v>
      </c>
      <c r="C325" t="e">
        <f>VLOOKUP($A325,#REF!,3,0)</f>
        <v>#REF!</v>
      </c>
      <c r="D325" t="e">
        <f>VLOOKUP($A325,#REF!,4,0)</f>
        <v>#REF!</v>
      </c>
      <c r="E325">
        <v>2011</v>
      </c>
      <c r="F325">
        <f>VLOOKUP($A325,'BM011'!$D$7:$U$606,13,0)</f>
        <v>13635</v>
      </c>
    </row>
    <row r="326" spans="1:6" x14ac:dyDescent="0.2">
      <c r="A326" s="7">
        <v>8410</v>
      </c>
      <c r="B326" s="7" t="s">
        <v>1091</v>
      </c>
      <c r="C326" t="e">
        <f>VLOOKUP($A326,#REF!,3,0)</f>
        <v>#REF!</v>
      </c>
      <c r="D326" t="e">
        <f>VLOOKUP($A326,#REF!,4,0)</f>
        <v>#REF!</v>
      </c>
      <c r="E326">
        <v>2011</v>
      </c>
      <c r="F326">
        <f>VLOOKUP($A326,'BM011'!$D$7:$U$606,13,0)</f>
        <v>13705</v>
      </c>
    </row>
    <row r="327" spans="1:6" x14ac:dyDescent="0.2">
      <c r="A327" s="7">
        <v>7120</v>
      </c>
      <c r="B327" s="7" t="s">
        <v>1003</v>
      </c>
      <c r="C327" t="e">
        <f>VLOOKUP($A327,#REF!,3,0)</f>
        <v>#REF!</v>
      </c>
      <c r="D327" t="e">
        <f>VLOOKUP($A327,#REF!,4,0)</f>
        <v>#REF!</v>
      </c>
      <c r="E327">
        <v>2011</v>
      </c>
      <c r="F327">
        <f>VLOOKUP($A327,'BM011'!$D$7:$U$606,13,0)</f>
        <v>13817</v>
      </c>
    </row>
    <row r="328" spans="1:6" x14ac:dyDescent="0.2">
      <c r="A328" s="7">
        <v>8660</v>
      </c>
      <c r="B328" s="7" t="s">
        <v>1119</v>
      </c>
      <c r="C328" t="e">
        <f>VLOOKUP($A328,#REF!,3,0)</f>
        <v>#REF!</v>
      </c>
      <c r="D328" t="e">
        <f>VLOOKUP($A328,#REF!,4,0)</f>
        <v>#REF!</v>
      </c>
      <c r="E328">
        <v>2011</v>
      </c>
      <c r="F328">
        <f>VLOOKUP($A328,'BM011'!$D$7:$U$606,13,0)</f>
        <v>13987</v>
      </c>
    </row>
    <row r="329" spans="1:6" x14ac:dyDescent="0.2">
      <c r="A329" s="7">
        <v>8471</v>
      </c>
      <c r="B329" s="7" t="s">
        <v>1097</v>
      </c>
      <c r="C329" t="e">
        <f>VLOOKUP($A329,#REF!,3,0)</f>
        <v>#REF!</v>
      </c>
      <c r="D329" t="e">
        <f>VLOOKUP($A329,#REF!,4,0)</f>
        <v>#REF!</v>
      </c>
      <c r="E329">
        <v>2011</v>
      </c>
      <c r="F329">
        <f>VLOOKUP($A329,'BM011'!$D$7:$U$606,13,0)</f>
        <v>13991</v>
      </c>
    </row>
    <row r="330" spans="1:6" x14ac:dyDescent="0.2">
      <c r="A330" s="7">
        <v>3600</v>
      </c>
      <c r="B330" s="7" t="s">
        <v>698</v>
      </c>
      <c r="C330" t="e">
        <f>VLOOKUP($A330,#REF!,3,0)</f>
        <v>#REF!</v>
      </c>
      <c r="D330" t="e">
        <f>VLOOKUP($A330,#REF!,4,0)</f>
        <v>#REF!</v>
      </c>
      <c r="E330">
        <v>2011</v>
      </c>
      <c r="F330">
        <f>VLOOKUP($A330,'BM011'!$D$7:$U$606,13,0)</f>
        <v>14160</v>
      </c>
    </row>
    <row r="331" spans="1:6" x14ac:dyDescent="0.2">
      <c r="A331" s="7">
        <v>8382</v>
      </c>
      <c r="B331" s="7" t="s">
        <v>1089</v>
      </c>
      <c r="C331" t="e">
        <f>VLOOKUP($A331,#REF!,3,0)</f>
        <v>#REF!</v>
      </c>
      <c r="D331" t="e">
        <f>VLOOKUP($A331,#REF!,4,0)</f>
        <v>#REF!</v>
      </c>
      <c r="E331">
        <v>2011</v>
      </c>
      <c r="F331">
        <f>VLOOKUP($A331,'BM011'!$D$7:$U$606,13,0)</f>
        <v>14262</v>
      </c>
    </row>
    <row r="332" spans="1:6" x14ac:dyDescent="0.2">
      <c r="A332" s="7">
        <v>8680</v>
      </c>
      <c r="B332" s="7" t="s">
        <v>1121</v>
      </c>
      <c r="C332" t="e">
        <f>VLOOKUP($A332,#REF!,3,0)</f>
        <v>#REF!</v>
      </c>
      <c r="D332" t="e">
        <f>VLOOKUP($A332,#REF!,4,0)</f>
        <v>#REF!</v>
      </c>
      <c r="E332">
        <v>2011</v>
      </c>
      <c r="F332">
        <f>VLOOKUP($A332,'BM011'!$D$7:$U$606,13,0)</f>
        <v>14362</v>
      </c>
    </row>
    <row r="333" spans="1:6" x14ac:dyDescent="0.2">
      <c r="A333" s="7">
        <v>5230</v>
      </c>
      <c r="B333" s="7" t="s">
        <v>843</v>
      </c>
      <c r="C333" t="e">
        <f>VLOOKUP($A333,#REF!,3,0)</f>
        <v>#REF!</v>
      </c>
      <c r="D333" t="e">
        <f>VLOOKUP($A333,#REF!,4,0)</f>
        <v>#REF!</v>
      </c>
      <c r="E333">
        <v>2011</v>
      </c>
      <c r="F333">
        <f>VLOOKUP($A333,'BM011'!$D$7:$U$606,13,0)</f>
        <v>14381</v>
      </c>
    </row>
    <row r="334" spans="1:6" x14ac:dyDescent="0.2">
      <c r="A334" s="7">
        <v>2640</v>
      </c>
      <c r="B334" s="7" t="s">
        <v>635</v>
      </c>
      <c r="C334" t="e">
        <f>VLOOKUP($A334,#REF!,3,0)</f>
        <v>#REF!</v>
      </c>
      <c r="D334" t="e">
        <f>VLOOKUP($A334,#REF!,4,0)</f>
        <v>#REF!</v>
      </c>
      <c r="E334">
        <v>2011</v>
      </c>
      <c r="F334">
        <f>VLOOKUP($A334,'BM011'!$D$7:$U$606,13,0)</f>
        <v>14408</v>
      </c>
    </row>
    <row r="335" spans="1:6" x14ac:dyDescent="0.2">
      <c r="A335" s="7">
        <v>4040</v>
      </c>
      <c r="B335" s="7" t="s">
        <v>714</v>
      </c>
      <c r="C335" t="e">
        <f>VLOOKUP($A335,#REF!,3,0)</f>
        <v>#REF!</v>
      </c>
      <c r="D335" t="e">
        <f>VLOOKUP($A335,#REF!,4,0)</f>
        <v>#REF!</v>
      </c>
      <c r="E335">
        <v>2011</v>
      </c>
      <c r="F335">
        <f>VLOOKUP($A335,'BM011'!$D$7:$U$606,13,0)</f>
        <v>14493</v>
      </c>
    </row>
    <row r="336" spans="1:6" x14ac:dyDescent="0.2">
      <c r="A336" s="7">
        <v>5000</v>
      </c>
      <c r="B336" s="7" t="s">
        <v>839</v>
      </c>
      <c r="C336" t="e">
        <f>VLOOKUP($A336,#REF!,3,0)</f>
        <v>#REF!</v>
      </c>
      <c r="D336" t="e">
        <f>VLOOKUP($A336,#REF!,4,0)</f>
        <v>#REF!</v>
      </c>
      <c r="E336">
        <v>2011</v>
      </c>
      <c r="F336">
        <f>VLOOKUP($A336,'BM011'!$D$7:$U$606,13,0)</f>
        <v>14578</v>
      </c>
    </row>
    <row r="337" spans="1:6" x14ac:dyDescent="0.2">
      <c r="A337" s="7">
        <v>3670</v>
      </c>
      <c r="B337" s="7" t="s">
        <v>702</v>
      </c>
      <c r="C337" t="e">
        <f>VLOOKUP($A337,#REF!,3,0)</f>
        <v>#REF!</v>
      </c>
      <c r="D337" t="e">
        <f>VLOOKUP($A337,#REF!,4,0)</f>
        <v>#REF!</v>
      </c>
      <c r="E337">
        <v>2011</v>
      </c>
      <c r="F337">
        <f>VLOOKUP($A337,'BM011'!$D$7:$U$606,13,0)</f>
        <v>14582</v>
      </c>
    </row>
    <row r="338" spans="1:6" x14ac:dyDescent="0.2">
      <c r="A338" s="7">
        <v>4130</v>
      </c>
      <c r="B338" s="7" t="s">
        <v>719</v>
      </c>
      <c r="C338" t="e">
        <f>VLOOKUP($A338,#REF!,3,0)</f>
        <v>#REF!</v>
      </c>
      <c r="D338" t="e">
        <f>VLOOKUP($A338,#REF!,4,0)</f>
        <v>#REF!</v>
      </c>
      <c r="E338">
        <v>2011</v>
      </c>
      <c r="F338">
        <f>VLOOKUP($A338,'BM011'!$D$7:$U$606,13,0)</f>
        <v>14624</v>
      </c>
    </row>
    <row r="339" spans="1:6" x14ac:dyDescent="0.2">
      <c r="A339" s="7">
        <v>2635</v>
      </c>
      <c r="B339" s="7" t="s">
        <v>634</v>
      </c>
      <c r="C339" t="e">
        <f>VLOOKUP($A339,#REF!,3,0)</f>
        <v>#REF!</v>
      </c>
      <c r="D339" t="e">
        <f>VLOOKUP($A339,#REF!,4,0)</f>
        <v>#REF!</v>
      </c>
      <c r="E339">
        <v>2011</v>
      </c>
      <c r="F339">
        <f>VLOOKUP($A339,'BM011'!$D$7:$U$606,13,0)</f>
        <v>14671</v>
      </c>
    </row>
    <row r="340" spans="1:6" x14ac:dyDescent="0.2">
      <c r="A340" s="7">
        <v>8541</v>
      </c>
      <c r="B340" s="7" t="s">
        <v>1102</v>
      </c>
      <c r="C340" t="e">
        <f>VLOOKUP($A340,#REF!,3,0)</f>
        <v>#REF!</v>
      </c>
      <c r="D340" t="e">
        <f>VLOOKUP($A340,#REF!,4,0)</f>
        <v>#REF!</v>
      </c>
      <c r="E340">
        <v>2011</v>
      </c>
      <c r="F340">
        <f>VLOOKUP($A340,'BM011'!$D$7:$U$606,13,0)</f>
        <v>14690</v>
      </c>
    </row>
    <row r="341" spans="1:6" x14ac:dyDescent="0.2">
      <c r="A341" s="7">
        <v>3550</v>
      </c>
      <c r="B341" s="7" t="s">
        <v>697</v>
      </c>
      <c r="C341" t="e">
        <f>VLOOKUP($A341,#REF!,3,0)</f>
        <v>#REF!</v>
      </c>
      <c r="D341" t="e">
        <f>VLOOKUP($A341,#REF!,4,0)</f>
        <v>#REF!</v>
      </c>
      <c r="E341">
        <v>2011</v>
      </c>
      <c r="F341">
        <f>VLOOKUP($A341,'BM011'!$D$7:$U$606,13,0)</f>
        <v>14814</v>
      </c>
    </row>
    <row r="342" spans="1:6" x14ac:dyDescent="0.2">
      <c r="A342" s="7">
        <v>3660</v>
      </c>
      <c r="B342" s="7" t="s">
        <v>701</v>
      </c>
      <c r="C342" t="e">
        <f>VLOOKUP($A342,#REF!,3,0)</f>
        <v>#REF!</v>
      </c>
      <c r="D342" t="e">
        <f>VLOOKUP($A342,#REF!,4,0)</f>
        <v>#REF!</v>
      </c>
      <c r="E342">
        <v>2011</v>
      </c>
      <c r="F342">
        <f>VLOOKUP($A342,'BM011'!$D$7:$U$606,13,0)</f>
        <v>14897</v>
      </c>
    </row>
    <row r="343" spans="1:6" x14ac:dyDescent="0.2">
      <c r="A343" s="7">
        <v>2620</v>
      </c>
      <c r="B343" s="7" t="s">
        <v>631</v>
      </c>
      <c r="C343" t="e">
        <f>VLOOKUP($A343,#REF!,3,0)</f>
        <v>#REF!</v>
      </c>
      <c r="D343" t="e">
        <f>VLOOKUP($A343,#REF!,4,0)</f>
        <v>#REF!</v>
      </c>
      <c r="E343">
        <v>2011</v>
      </c>
      <c r="F343">
        <f>VLOOKUP($A343,'BM011'!$D$7:$U$606,13,0)</f>
        <v>15007</v>
      </c>
    </row>
    <row r="344" spans="1:6" x14ac:dyDescent="0.2">
      <c r="A344" s="7">
        <v>3250</v>
      </c>
      <c r="B344" s="7" t="s">
        <v>681</v>
      </c>
      <c r="C344" t="e">
        <f>VLOOKUP($A344,#REF!,3,0)</f>
        <v>#REF!</v>
      </c>
      <c r="D344" t="e">
        <f>VLOOKUP($A344,#REF!,4,0)</f>
        <v>#REF!</v>
      </c>
      <c r="E344">
        <v>2011</v>
      </c>
      <c r="F344">
        <f>VLOOKUP($A344,'BM011'!$D$7:$U$606,13,0)</f>
        <v>15078</v>
      </c>
    </row>
    <row r="345" spans="1:6" x14ac:dyDescent="0.2">
      <c r="A345" s="7">
        <v>4600</v>
      </c>
      <c r="B345" s="7" t="s">
        <v>776</v>
      </c>
      <c r="C345" t="e">
        <f>VLOOKUP($A345,#REF!,3,0)</f>
        <v>#REF!</v>
      </c>
      <c r="D345" t="e">
        <f>VLOOKUP($A345,#REF!,4,0)</f>
        <v>#REF!</v>
      </c>
      <c r="E345">
        <v>2011</v>
      </c>
      <c r="F345">
        <f>VLOOKUP($A345,'BM011'!$D$7:$U$606,13,0)</f>
        <v>15403</v>
      </c>
    </row>
    <row r="346" spans="1:6" x14ac:dyDescent="0.2">
      <c r="A346" s="7">
        <v>2980</v>
      </c>
      <c r="B346" s="7" t="s">
        <v>666</v>
      </c>
      <c r="C346" t="e">
        <f>VLOOKUP($A346,#REF!,3,0)</f>
        <v>#REF!</v>
      </c>
      <c r="D346" t="e">
        <f>VLOOKUP($A346,#REF!,4,0)</f>
        <v>#REF!</v>
      </c>
      <c r="E346">
        <v>2011</v>
      </c>
      <c r="F346">
        <f>VLOOKUP($A346,'BM011'!$D$7:$U$606,13,0)</f>
        <v>15444</v>
      </c>
    </row>
    <row r="347" spans="1:6" x14ac:dyDescent="0.2">
      <c r="A347" s="7">
        <v>8361</v>
      </c>
      <c r="B347" s="7" t="s">
        <v>1084</v>
      </c>
      <c r="C347" t="e">
        <f>VLOOKUP($A347,#REF!,3,0)</f>
        <v>#REF!</v>
      </c>
      <c r="D347" t="e">
        <f>VLOOKUP($A347,#REF!,4,0)</f>
        <v>#REF!</v>
      </c>
      <c r="E347">
        <v>2011</v>
      </c>
      <c r="F347">
        <f>VLOOKUP($A347,'BM011'!$D$7:$U$606,13,0)</f>
        <v>15603</v>
      </c>
    </row>
    <row r="348" spans="1:6" x14ac:dyDescent="0.2">
      <c r="A348" s="7">
        <v>3000</v>
      </c>
      <c r="B348" s="7" t="s">
        <v>668</v>
      </c>
      <c r="C348" t="e">
        <f>VLOOKUP($A348,#REF!,3,0)</f>
        <v>#REF!</v>
      </c>
      <c r="D348" t="e">
        <f>VLOOKUP($A348,#REF!,4,0)</f>
        <v>#REF!</v>
      </c>
      <c r="E348">
        <v>2011</v>
      </c>
      <c r="F348">
        <f>VLOOKUP($A348,'BM011'!$D$7:$U$606,13,0)</f>
        <v>15659</v>
      </c>
    </row>
    <row r="349" spans="1:6" x14ac:dyDescent="0.2">
      <c r="A349" s="7">
        <v>8320</v>
      </c>
      <c r="B349" s="7" t="s">
        <v>1079</v>
      </c>
      <c r="C349" t="e">
        <f>VLOOKUP($A349,#REF!,3,0)</f>
        <v>#REF!</v>
      </c>
      <c r="D349" t="e">
        <f>VLOOKUP($A349,#REF!,4,0)</f>
        <v>#REF!</v>
      </c>
      <c r="E349">
        <v>2011</v>
      </c>
      <c r="F349">
        <f>VLOOKUP($A349,'BM011'!$D$7:$U$606,13,0)</f>
        <v>15731</v>
      </c>
    </row>
    <row r="350" spans="1:6" x14ac:dyDescent="0.2">
      <c r="A350" s="7">
        <v>4030</v>
      </c>
      <c r="B350" s="7" t="s">
        <v>713</v>
      </c>
      <c r="C350" t="e">
        <f>VLOOKUP($A350,#REF!,3,0)</f>
        <v>#REF!</v>
      </c>
      <c r="D350" t="e">
        <f>VLOOKUP($A350,#REF!,4,0)</f>
        <v>#REF!</v>
      </c>
      <c r="E350">
        <v>2011</v>
      </c>
      <c r="F350">
        <f>VLOOKUP($A350,'BM011'!$D$7:$U$606,13,0)</f>
        <v>15827</v>
      </c>
    </row>
    <row r="351" spans="1:6" x14ac:dyDescent="0.2">
      <c r="A351" s="7">
        <v>8381</v>
      </c>
      <c r="B351" s="7" t="s">
        <v>1088</v>
      </c>
      <c r="C351" t="e">
        <f>VLOOKUP($A351,#REF!,3,0)</f>
        <v>#REF!</v>
      </c>
      <c r="D351" t="e">
        <f>VLOOKUP($A351,#REF!,4,0)</f>
        <v>#REF!</v>
      </c>
      <c r="E351">
        <v>2011</v>
      </c>
      <c r="F351">
        <f>VLOOKUP($A351,'BM011'!$D$7:$U$606,13,0)</f>
        <v>15862</v>
      </c>
    </row>
    <row r="352" spans="1:6" x14ac:dyDescent="0.2">
      <c r="A352" s="7">
        <v>9000</v>
      </c>
      <c r="B352" s="7" t="s">
        <v>1161</v>
      </c>
      <c r="C352" t="e">
        <f>VLOOKUP($A352,#REF!,3,0)</f>
        <v>#REF!</v>
      </c>
      <c r="D352" t="e">
        <f>VLOOKUP($A352,#REF!,4,0)</f>
        <v>#REF!</v>
      </c>
      <c r="E352">
        <v>2011</v>
      </c>
      <c r="F352">
        <f>VLOOKUP($A352,'BM011'!$D$7:$U$606,13,0)</f>
        <v>15875</v>
      </c>
    </row>
    <row r="353" spans="1:6" x14ac:dyDescent="0.2">
      <c r="A353" s="7">
        <v>8310</v>
      </c>
      <c r="B353" s="7" t="s">
        <v>1078</v>
      </c>
      <c r="C353" t="e">
        <f>VLOOKUP($A353,#REF!,3,0)</f>
        <v>#REF!</v>
      </c>
      <c r="D353" t="e">
        <f>VLOOKUP($A353,#REF!,4,0)</f>
        <v>#REF!</v>
      </c>
      <c r="E353">
        <v>2011</v>
      </c>
      <c r="F353">
        <f>VLOOKUP($A353,'BM011'!$D$7:$U$606,13,0)</f>
        <v>16256</v>
      </c>
    </row>
    <row r="354" spans="1:6" x14ac:dyDescent="0.2">
      <c r="A354" s="7">
        <v>2660</v>
      </c>
      <c r="B354" s="7" t="s">
        <v>637</v>
      </c>
      <c r="C354" t="e">
        <f>VLOOKUP($A354,#REF!,3,0)</f>
        <v>#REF!</v>
      </c>
      <c r="D354" t="e">
        <f>VLOOKUP($A354,#REF!,4,0)</f>
        <v>#REF!</v>
      </c>
      <c r="E354">
        <v>2011</v>
      </c>
      <c r="F354">
        <f>VLOOKUP($A354,'BM011'!$D$7:$U$606,13,0)</f>
        <v>16274</v>
      </c>
    </row>
    <row r="355" spans="1:6" x14ac:dyDescent="0.2">
      <c r="A355" s="7">
        <v>9990</v>
      </c>
      <c r="B355" s="7" t="s">
        <v>1222</v>
      </c>
      <c r="C355" t="e">
        <f>VLOOKUP($A355,#REF!,3,0)</f>
        <v>#REF!</v>
      </c>
      <c r="D355" t="e">
        <f>VLOOKUP($A355,#REF!,4,0)</f>
        <v>#REF!</v>
      </c>
      <c r="E355">
        <v>2011</v>
      </c>
      <c r="F355">
        <f>VLOOKUP($A355,'BM011'!$D$7:$U$606,13,0)</f>
        <v>16424</v>
      </c>
    </row>
    <row r="356" spans="1:6" x14ac:dyDescent="0.2">
      <c r="A356" s="7">
        <v>8355</v>
      </c>
      <c r="B356" s="7" t="s">
        <v>1083</v>
      </c>
      <c r="C356" t="e">
        <f>VLOOKUP($A356,#REF!,3,0)</f>
        <v>#REF!</v>
      </c>
      <c r="D356" t="e">
        <f>VLOOKUP($A356,#REF!,4,0)</f>
        <v>#REF!</v>
      </c>
      <c r="E356">
        <v>2011</v>
      </c>
      <c r="F356">
        <f>VLOOKUP($A356,'BM011'!$D$7:$U$606,13,0)</f>
        <v>16475</v>
      </c>
    </row>
    <row r="357" spans="1:6" x14ac:dyDescent="0.2">
      <c r="A357" s="7">
        <v>3650</v>
      </c>
      <c r="B357" s="7" t="s">
        <v>700</v>
      </c>
      <c r="C357" t="e">
        <f>VLOOKUP($A357,#REF!,3,0)</f>
        <v>#REF!</v>
      </c>
      <c r="D357" t="e">
        <f>VLOOKUP($A357,#REF!,4,0)</f>
        <v>#REF!</v>
      </c>
      <c r="E357">
        <v>2011</v>
      </c>
      <c r="F357">
        <f>VLOOKUP($A357,'BM011'!$D$7:$U$606,13,0)</f>
        <v>16525</v>
      </c>
    </row>
    <row r="358" spans="1:6" x14ac:dyDescent="0.2">
      <c r="A358" s="7">
        <v>2690</v>
      </c>
      <c r="B358" s="7" t="s">
        <v>641</v>
      </c>
      <c r="C358" t="e">
        <f>VLOOKUP($A358,#REF!,3,0)</f>
        <v>#REF!</v>
      </c>
      <c r="D358" t="e">
        <f>VLOOKUP($A358,#REF!,4,0)</f>
        <v>#REF!</v>
      </c>
      <c r="E358">
        <v>2011</v>
      </c>
      <c r="F358">
        <f>VLOOKUP($A358,'BM011'!$D$7:$U$606,13,0)</f>
        <v>16556</v>
      </c>
    </row>
    <row r="359" spans="1:6" x14ac:dyDescent="0.2">
      <c r="A359" s="7">
        <v>2670</v>
      </c>
      <c r="B359" s="7" t="s">
        <v>639</v>
      </c>
      <c r="C359" t="e">
        <f>VLOOKUP($A359,#REF!,3,0)</f>
        <v>#REF!</v>
      </c>
      <c r="D359" t="e">
        <f>VLOOKUP($A359,#REF!,4,0)</f>
        <v>#REF!</v>
      </c>
      <c r="E359">
        <v>2011</v>
      </c>
      <c r="F359">
        <f>VLOOKUP($A359,'BM011'!$D$7:$U$606,13,0)</f>
        <v>16779</v>
      </c>
    </row>
    <row r="360" spans="1:6" x14ac:dyDescent="0.2">
      <c r="A360" s="7">
        <v>3140</v>
      </c>
      <c r="B360" s="7" t="s">
        <v>675</v>
      </c>
      <c r="C360" t="e">
        <f>VLOOKUP($A360,#REF!,3,0)</f>
        <v>#REF!</v>
      </c>
      <c r="D360" t="e">
        <f>VLOOKUP($A360,#REF!,4,0)</f>
        <v>#REF!</v>
      </c>
      <c r="E360">
        <v>2011</v>
      </c>
      <c r="F360">
        <f>VLOOKUP($A360,'BM011'!$D$7:$U$606,13,0)</f>
        <v>16961</v>
      </c>
    </row>
    <row r="361" spans="1:6" x14ac:dyDescent="0.2">
      <c r="A361" s="7">
        <v>2625</v>
      </c>
      <c r="B361" s="7" t="s">
        <v>632</v>
      </c>
      <c r="C361" t="e">
        <f>VLOOKUP($A361,#REF!,3,0)</f>
        <v>#REF!</v>
      </c>
      <c r="D361" t="e">
        <f>VLOOKUP($A361,#REF!,4,0)</f>
        <v>#REF!</v>
      </c>
      <c r="E361">
        <v>2011</v>
      </c>
      <c r="F361">
        <f>VLOOKUP($A361,'BM011'!$D$7:$U$606,13,0)</f>
        <v>17012</v>
      </c>
    </row>
    <row r="362" spans="1:6" x14ac:dyDescent="0.2">
      <c r="A362" s="7">
        <v>2630</v>
      </c>
      <c r="B362" s="7" t="s">
        <v>633</v>
      </c>
      <c r="C362" t="e">
        <f>VLOOKUP($A362,#REF!,3,0)</f>
        <v>#REF!</v>
      </c>
      <c r="D362" t="e">
        <f>VLOOKUP($A362,#REF!,4,0)</f>
        <v>#REF!</v>
      </c>
      <c r="E362">
        <v>2011</v>
      </c>
      <c r="F362">
        <f>VLOOKUP($A362,'BM011'!$D$7:$U$606,13,0)</f>
        <v>17182</v>
      </c>
    </row>
    <row r="363" spans="1:6" x14ac:dyDescent="0.2">
      <c r="A363" s="7">
        <v>8220</v>
      </c>
      <c r="B363" s="7" t="s">
        <v>1069</v>
      </c>
      <c r="C363" t="e">
        <f>VLOOKUP($A363,#REF!,3,0)</f>
        <v>#REF!</v>
      </c>
      <c r="D363" t="e">
        <f>VLOOKUP($A363,#REF!,4,0)</f>
        <v>#REF!</v>
      </c>
      <c r="E363">
        <v>2011</v>
      </c>
      <c r="F363">
        <f>VLOOKUP($A363,'BM011'!$D$7:$U$606,13,0)</f>
        <v>17259</v>
      </c>
    </row>
    <row r="364" spans="1:6" x14ac:dyDescent="0.2">
      <c r="A364" s="7">
        <v>4000</v>
      </c>
      <c r="B364" s="7" t="s">
        <v>712</v>
      </c>
      <c r="C364" t="e">
        <f>VLOOKUP($A364,#REF!,3,0)</f>
        <v>#REF!</v>
      </c>
      <c r="D364" t="e">
        <f>VLOOKUP($A364,#REF!,4,0)</f>
        <v>#REF!</v>
      </c>
      <c r="E364">
        <v>2011</v>
      </c>
      <c r="F364">
        <f>VLOOKUP($A364,'BM011'!$D$7:$U$606,13,0)</f>
        <v>17325</v>
      </c>
    </row>
    <row r="365" spans="1:6" x14ac:dyDescent="0.2">
      <c r="A365" s="7">
        <v>8520</v>
      </c>
      <c r="B365" s="7" t="s">
        <v>1100</v>
      </c>
      <c r="C365" t="e">
        <f>VLOOKUP($A365,#REF!,3,0)</f>
        <v>#REF!</v>
      </c>
      <c r="D365" t="e">
        <f>VLOOKUP($A365,#REF!,4,0)</f>
        <v>#REF!</v>
      </c>
      <c r="E365">
        <v>2011</v>
      </c>
      <c r="F365">
        <f>VLOOKUP($A365,'BM011'!$D$7:$U$606,13,0)</f>
        <v>17332</v>
      </c>
    </row>
    <row r="366" spans="1:6" x14ac:dyDescent="0.2">
      <c r="A366" s="7">
        <v>3540</v>
      </c>
      <c r="B366" s="7" t="s">
        <v>696</v>
      </c>
      <c r="C366" t="e">
        <f>VLOOKUP($A366,#REF!,3,0)</f>
        <v>#REF!</v>
      </c>
      <c r="D366" t="e">
        <f>VLOOKUP($A366,#REF!,4,0)</f>
        <v>#REF!</v>
      </c>
      <c r="E366">
        <v>2011</v>
      </c>
      <c r="F366">
        <f>VLOOKUP($A366,'BM011'!$D$7:$U$606,13,0)</f>
        <v>17400</v>
      </c>
    </row>
    <row r="367" spans="1:6" x14ac:dyDescent="0.2">
      <c r="A367" s="7">
        <v>3400</v>
      </c>
      <c r="B367" s="7" t="s">
        <v>689</v>
      </c>
      <c r="C367" t="e">
        <f>VLOOKUP($A367,#REF!,3,0)</f>
        <v>#REF!</v>
      </c>
      <c r="D367" t="e">
        <f>VLOOKUP($A367,#REF!,4,0)</f>
        <v>#REF!</v>
      </c>
      <c r="E367">
        <v>2011</v>
      </c>
      <c r="F367">
        <f>VLOOKUP($A367,'BM011'!$D$7:$U$606,13,0)</f>
        <v>17405</v>
      </c>
    </row>
    <row r="368" spans="1:6" x14ac:dyDescent="0.2">
      <c r="A368" s="7">
        <v>2600</v>
      </c>
      <c r="B368" s="7" t="s">
        <v>628</v>
      </c>
      <c r="C368" t="e">
        <f>VLOOKUP($A368,#REF!,3,0)</f>
        <v>#REF!</v>
      </c>
      <c r="D368" t="e">
        <f>VLOOKUP($A368,#REF!,4,0)</f>
        <v>#REF!</v>
      </c>
      <c r="E368">
        <v>2011</v>
      </c>
      <c r="F368">
        <f>VLOOKUP($A368,'BM011'!$D$7:$U$606,13,0)</f>
        <v>17539</v>
      </c>
    </row>
    <row r="369" spans="1:6" x14ac:dyDescent="0.2">
      <c r="A369" s="7">
        <v>2650</v>
      </c>
      <c r="B369" s="7" t="s">
        <v>636</v>
      </c>
      <c r="C369" t="e">
        <f>VLOOKUP($A369,#REF!,3,0)</f>
        <v>#REF!</v>
      </c>
      <c r="D369" t="e">
        <f>VLOOKUP($A369,#REF!,4,0)</f>
        <v>#REF!</v>
      </c>
      <c r="E369">
        <v>2011</v>
      </c>
      <c r="F369">
        <f>VLOOKUP($A369,'BM011'!$D$7:$U$606,13,0)</f>
        <v>17555</v>
      </c>
    </row>
    <row r="370" spans="1:6" x14ac:dyDescent="0.2">
      <c r="A370" s="7">
        <v>8250</v>
      </c>
      <c r="B370" s="7" t="s">
        <v>1073</v>
      </c>
      <c r="C370" t="e">
        <f>VLOOKUP($A370,#REF!,3,0)</f>
        <v>#REF!</v>
      </c>
      <c r="D370" t="e">
        <f>VLOOKUP($A370,#REF!,4,0)</f>
        <v>#REF!</v>
      </c>
      <c r="E370">
        <v>2011</v>
      </c>
      <c r="F370">
        <f>VLOOKUP($A370,'BM011'!$D$7:$U$606,13,0)</f>
        <v>17769</v>
      </c>
    </row>
    <row r="371" spans="1:6" x14ac:dyDescent="0.2">
      <c r="A371" s="7">
        <v>3480</v>
      </c>
      <c r="B371" s="7" t="s">
        <v>692</v>
      </c>
      <c r="C371" t="e">
        <f>VLOOKUP($A371,#REF!,3,0)</f>
        <v>#REF!</v>
      </c>
      <c r="D371" t="e">
        <f>VLOOKUP($A371,#REF!,4,0)</f>
        <v>#REF!</v>
      </c>
      <c r="E371">
        <v>2011</v>
      </c>
      <c r="F371">
        <f>VLOOKUP($A371,'BM011'!$D$7:$U$606,13,0)</f>
        <v>17807</v>
      </c>
    </row>
    <row r="372" spans="1:6" x14ac:dyDescent="0.2">
      <c r="A372" s="7">
        <v>8260</v>
      </c>
      <c r="B372" s="7" t="s">
        <v>1074</v>
      </c>
      <c r="C372" t="e">
        <f>VLOOKUP($A372,#REF!,3,0)</f>
        <v>#REF!</v>
      </c>
      <c r="D372" t="e">
        <f>VLOOKUP($A372,#REF!,4,0)</f>
        <v>#REF!</v>
      </c>
      <c r="E372">
        <v>2011</v>
      </c>
      <c r="F372">
        <f>VLOOKUP($A372,'BM011'!$D$7:$U$606,13,0)</f>
        <v>17887</v>
      </c>
    </row>
    <row r="373" spans="1:6" x14ac:dyDescent="0.2">
      <c r="A373" s="7">
        <v>2990</v>
      </c>
      <c r="B373" s="7" t="s">
        <v>667</v>
      </c>
      <c r="C373" t="e">
        <f>VLOOKUP($A373,#REF!,3,0)</f>
        <v>#REF!</v>
      </c>
      <c r="D373" t="e">
        <f>VLOOKUP($A373,#REF!,4,0)</f>
        <v>#REF!</v>
      </c>
      <c r="E373">
        <v>2011</v>
      </c>
      <c r="F373">
        <f>VLOOKUP($A373,'BM011'!$D$7:$U$606,13,0)</f>
        <v>17992</v>
      </c>
    </row>
    <row r="374" spans="1:6" x14ac:dyDescent="0.2">
      <c r="A374" s="7">
        <v>2605</v>
      </c>
      <c r="B374" s="7" t="s">
        <v>629</v>
      </c>
      <c r="C374" t="e">
        <f>VLOOKUP($A374,#REF!,3,0)</f>
        <v>#REF!</v>
      </c>
      <c r="D374" t="e">
        <f>VLOOKUP($A374,#REF!,4,0)</f>
        <v>#REF!</v>
      </c>
      <c r="E374">
        <v>2011</v>
      </c>
      <c r="F374">
        <f>VLOOKUP($A374,'BM011'!$D$7:$U$606,13,0)</f>
        <v>18055</v>
      </c>
    </row>
    <row r="375" spans="1:6" x14ac:dyDescent="0.2">
      <c r="A375" s="7">
        <v>8210</v>
      </c>
      <c r="B375" s="7" t="s">
        <v>1068</v>
      </c>
      <c r="C375" t="e">
        <f>VLOOKUP($A375,#REF!,3,0)</f>
        <v>#REF!</v>
      </c>
      <c r="D375" t="e">
        <f>VLOOKUP($A375,#REF!,4,0)</f>
        <v>#REF!</v>
      </c>
      <c r="E375">
        <v>2011</v>
      </c>
      <c r="F375">
        <f>VLOOKUP($A375,'BM011'!$D$7:$U$606,13,0)</f>
        <v>18199</v>
      </c>
    </row>
    <row r="376" spans="1:6" x14ac:dyDescent="0.2">
      <c r="A376" s="7">
        <v>2750</v>
      </c>
      <c r="B376" s="7" t="s">
        <v>646</v>
      </c>
      <c r="C376" t="e">
        <f>VLOOKUP($A376,#REF!,3,0)</f>
        <v>#REF!</v>
      </c>
      <c r="D376" t="e">
        <f>VLOOKUP($A376,#REF!,4,0)</f>
        <v>#REF!</v>
      </c>
      <c r="E376">
        <v>2011</v>
      </c>
      <c r="F376">
        <f>VLOOKUP($A376,'BM011'!$D$7:$U$606,13,0)</f>
        <v>18329</v>
      </c>
    </row>
    <row r="377" spans="1:6" x14ac:dyDescent="0.2">
      <c r="A377" s="7">
        <v>2610</v>
      </c>
      <c r="B377" s="7" t="s">
        <v>630</v>
      </c>
      <c r="C377" t="e">
        <f>VLOOKUP($A377,#REF!,3,0)</f>
        <v>#REF!</v>
      </c>
      <c r="D377" t="e">
        <f>VLOOKUP($A377,#REF!,4,0)</f>
        <v>#REF!</v>
      </c>
      <c r="E377">
        <v>2011</v>
      </c>
      <c r="F377">
        <f>VLOOKUP($A377,'BM011'!$D$7:$U$606,13,0)</f>
        <v>18359</v>
      </c>
    </row>
    <row r="378" spans="1:6" x14ac:dyDescent="0.2">
      <c r="A378" s="7">
        <v>2680</v>
      </c>
      <c r="B378" s="7" t="s">
        <v>640</v>
      </c>
      <c r="C378" t="e">
        <f>VLOOKUP($A378,#REF!,3,0)</f>
        <v>#REF!</v>
      </c>
      <c r="D378" t="e">
        <f>VLOOKUP($A378,#REF!,4,0)</f>
        <v>#REF!</v>
      </c>
      <c r="E378">
        <v>2011</v>
      </c>
      <c r="F378">
        <f>VLOOKUP($A378,'BM011'!$D$7:$U$606,13,0)</f>
        <v>18548</v>
      </c>
    </row>
    <row r="379" spans="1:6" x14ac:dyDescent="0.2">
      <c r="A379" s="7">
        <v>3450</v>
      </c>
      <c r="B379" s="7" t="s">
        <v>690</v>
      </c>
      <c r="C379" t="e">
        <f>VLOOKUP($A379,#REF!,3,0)</f>
        <v>#REF!</v>
      </c>
      <c r="D379" t="e">
        <f>VLOOKUP($A379,#REF!,4,0)</f>
        <v>#REF!</v>
      </c>
      <c r="E379">
        <v>2011</v>
      </c>
      <c r="F379">
        <f>VLOOKUP($A379,'BM011'!$D$7:$U$606,13,0)</f>
        <v>18639</v>
      </c>
    </row>
    <row r="380" spans="1:6" x14ac:dyDescent="0.2">
      <c r="A380" s="7">
        <v>2665</v>
      </c>
      <c r="B380" s="7" t="s">
        <v>638</v>
      </c>
      <c r="C380" t="e">
        <f>VLOOKUP($A380,#REF!,3,0)</f>
        <v>#REF!</v>
      </c>
      <c r="D380" t="e">
        <f>VLOOKUP($A380,#REF!,4,0)</f>
        <v>#REF!</v>
      </c>
      <c r="E380">
        <v>2011</v>
      </c>
      <c r="F380">
        <f>VLOOKUP($A380,'BM011'!$D$7:$U$606,13,0)</f>
        <v>18722</v>
      </c>
    </row>
    <row r="381" spans="1:6" x14ac:dyDescent="0.2">
      <c r="A381" s="7">
        <v>2740</v>
      </c>
      <c r="B381" s="7" t="s">
        <v>645</v>
      </c>
      <c r="C381" t="e">
        <f>VLOOKUP($A381,#REF!,3,0)</f>
        <v>#REF!</v>
      </c>
      <c r="D381" t="e">
        <f>VLOOKUP($A381,#REF!,4,0)</f>
        <v>#REF!</v>
      </c>
      <c r="E381">
        <v>2011</v>
      </c>
      <c r="F381">
        <f>VLOOKUP($A381,'BM011'!$D$7:$U$606,13,0)</f>
        <v>18806</v>
      </c>
    </row>
    <row r="382" spans="1:6" x14ac:dyDescent="0.2">
      <c r="A382" s="7">
        <v>3050</v>
      </c>
      <c r="B382" s="7" t="s">
        <v>669</v>
      </c>
      <c r="C382" t="e">
        <f>VLOOKUP($A382,#REF!,3,0)</f>
        <v>#REF!</v>
      </c>
      <c r="D382" t="e">
        <f>VLOOKUP($A382,#REF!,4,0)</f>
        <v>#REF!</v>
      </c>
      <c r="E382">
        <v>2011</v>
      </c>
      <c r="F382">
        <f>VLOOKUP($A382,'BM011'!$D$7:$U$606,13,0)</f>
        <v>19094</v>
      </c>
    </row>
    <row r="383" spans="1:6" x14ac:dyDescent="0.2">
      <c r="A383" s="7">
        <v>2770</v>
      </c>
      <c r="B383" s="7" t="s">
        <v>649</v>
      </c>
      <c r="C383" t="e">
        <f>VLOOKUP($A383,#REF!,3,0)</f>
        <v>#REF!</v>
      </c>
      <c r="D383" t="e">
        <f>VLOOKUP($A383,#REF!,4,0)</f>
        <v>#REF!</v>
      </c>
      <c r="E383">
        <v>2011</v>
      </c>
      <c r="F383">
        <f>VLOOKUP($A383,'BM011'!$D$7:$U$606,13,0)</f>
        <v>19296</v>
      </c>
    </row>
    <row r="384" spans="1:6" x14ac:dyDescent="0.2">
      <c r="A384" s="7">
        <v>3060</v>
      </c>
      <c r="B384" s="7" t="s">
        <v>670</v>
      </c>
      <c r="C384" t="e">
        <f>VLOOKUP($A384,#REF!,3,0)</f>
        <v>#REF!</v>
      </c>
      <c r="D384" t="e">
        <f>VLOOKUP($A384,#REF!,4,0)</f>
        <v>#REF!</v>
      </c>
      <c r="E384">
        <v>2011</v>
      </c>
      <c r="F384">
        <f>VLOOKUP($A384,'BM011'!$D$7:$U$606,13,0)</f>
        <v>19627</v>
      </c>
    </row>
    <row r="385" spans="1:6" x14ac:dyDescent="0.2">
      <c r="A385" s="7">
        <v>2765</v>
      </c>
      <c r="B385" s="7" t="s">
        <v>648</v>
      </c>
      <c r="C385" t="e">
        <f>VLOOKUP($A385,#REF!,3,0)</f>
        <v>#REF!</v>
      </c>
      <c r="D385" t="e">
        <f>VLOOKUP($A385,#REF!,4,0)</f>
        <v>#REF!</v>
      </c>
      <c r="E385">
        <v>2011</v>
      </c>
      <c r="F385">
        <f>VLOOKUP($A385,'BM011'!$D$7:$U$606,13,0)</f>
        <v>19639</v>
      </c>
    </row>
    <row r="386" spans="1:6" x14ac:dyDescent="0.2">
      <c r="A386" s="7">
        <v>3520</v>
      </c>
      <c r="B386" s="7" t="s">
        <v>695</v>
      </c>
      <c r="C386" t="e">
        <f>VLOOKUP($A386,#REF!,3,0)</f>
        <v>#REF!</v>
      </c>
      <c r="D386" t="e">
        <f>VLOOKUP($A386,#REF!,4,0)</f>
        <v>#REF!</v>
      </c>
      <c r="E386">
        <v>2011</v>
      </c>
      <c r="F386">
        <f>VLOOKUP($A386,'BM011'!$D$7:$U$606,13,0)</f>
        <v>19802</v>
      </c>
    </row>
    <row r="387" spans="1:6" x14ac:dyDescent="0.2">
      <c r="A387" s="7">
        <v>2730</v>
      </c>
      <c r="B387" s="7" t="s">
        <v>644</v>
      </c>
      <c r="C387" t="e">
        <f>VLOOKUP($A387,#REF!,3,0)</f>
        <v>#REF!</v>
      </c>
      <c r="D387" t="e">
        <f>VLOOKUP($A387,#REF!,4,0)</f>
        <v>#REF!</v>
      </c>
      <c r="E387">
        <v>2011</v>
      </c>
      <c r="F387">
        <f>VLOOKUP($A387,'BM011'!$D$7:$U$606,13,0)</f>
        <v>19838</v>
      </c>
    </row>
    <row r="388" spans="1:6" x14ac:dyDescent="0.2">
      <c r="A388" s="7">
        <v>8200</v>
      </c>
      <c r="B388" s="7" t="s">
        <v>1067</v>
      </c>
      <c r="C388" t="e">
        <f>VLOOKUP($A388,#REF!,3,0)</f>
        <v>#REF!</v>
      </c>
      <c r="D388" t="e">
        <f>VLOOKUP($A388,#REF!,4,0)</f>
        <v>#REF!</v>
      </c>
      <c r="E388">
        <v>2011</v>
      </c>
      <c r="F388">
        <f>VLOOKUP($A388,'BM011'!$D$7:$U$606,13,0)</f>
        <v>20262</v>
      </c>
    </row>
    <row r="389" spans="1:6" x14ac:dyDescent="0.2">
      <c r="A389" s="7">
        <v>2791</v>
      </c>
      <c r="B389" s="7" t="s">
        <v>650</v>
      </c>
      <c r="C389" t="e">
        <f>VLOOKUP($A389,#REF!,3,0)</f>
        <v>#REF!</v>
      </c>
      <c r="D389" t="e">
        <f>VLOOKUP($A389,#REF!,4,0)</f>
        <v>#REF!</v>
      </c>
      <c r="E389">
        <v>2011</v>
      </c>
      <c r="F389">
        <f>VLOOKUP($A389,'BM011'!$D$7:$U$606,13,0)</f>
        <v>20589</v>
      </c>
    </row>
    <row r="390" spans="1:6" x14ac:dyDescent="0.2">
      <c r="A390" s="7">
        <v>8270</v>
      </c>
      <c r="B390" s="7" t="s">
        <v>1075</v>
      </c>
      <c r="C390" t="e">
        <f>VLOOKUP($A390,#REF!,3,0)</f>
        <v>#REF!</v>
      </c>
      <c r="D390" t="e">
        <f>VLOOKUP($A390,#REF!,4,0)</f>
        <v>#REF!</v>
      </c>
      <c r="E390">
        <v>2011</v>
      </c>
      <c r="F390">
        <f>VLOOKUP($A390,'BM011'!$D$7:$U$606,13,0)</f>
        <v>20791</v>
      </c>
    </row>
    <row r="391" spans="1:6" x14ac:dyDescent="0.2">
      <c r="A391" s="7">
        <v>2760</v>
      </c>
      <c r="B391" s="7" t="s">
        <v>647</v>
      </c>
      <c r="C391" t="e">
        <f>VLOOKUP($A391,#REF!,3,0)</f>
        <v>#REF!</v>
      </c>
      <c r="D391" t="e">
        <f>VLOOKUP($A391,#REF!,4,0)</f>
        <v>#REF!</v>
      </c>
      <c r="E391">
        <v>2011</v>
      </c>
      <c r="F391">
        <f>VLOOKUP($A391,'BM011'!$D$7:$U$606,13,0)</f>
        <v>20864</v>
      </c>
    </row>
    <row r="392" spans="1:6" x14ac:dyDescent="0.2">
      <c r="A392" s="7">
        <v>8330</v>
      </c>
      <c r="B392" s="7" t="s">
        <v>1080</v>
      </c>
      <c r="C392" t="e">
        <f>VLOOKUP($A392,#REF!,3,0)</f>
        <v>#REF!</v>
      </c>
      <c r="D392" t="e">
        <f>VLOOKUP($A392,#REF!,4,0)</f>
        <v>#REF!</v>
      </c>
      <c r="E392">
        <v>2011</v>
      </c>
      <c r="F392">
        <f>VLOOKUP($A392,'BM011'!$D$7:$U$606,13,0)</f>
        <v>20934</v>
      </c>
    </row>
    <row r="393" spans="1:6" x14ac:dyDescent="0.2">
      <c r="A393" s="7">
        <v>2700</v>
      </c>
      <c r="B393" s="7" t="s">
        <v>642</v>
      </c>
      <c r="C393" t="e">
        <f>VLOOKUP($A393,#REF!,3,0)</f>
        <v>#REF!</v>
      </c>
      <c r="D393" t="e">
        <f>VLOOKUP($A393,#REF!,4,0)</f>
        <v>#REF!</v>
      </c>
      <c r="E393">
        <v>2011</v>
      </c>
      <c r="F393">
        <f>VLOOKUP($A393,'BM011'!$D$7:$U$606,13,0)</f>
        <v>21050</v>
      </c>
    </row>
    <row r="394" spans="1:6" x14ac:dyDescent="0.2">
      <c r="A394" s="7">
        <v>2970</v>
      </c>
      <c r="B394" s="7" t="s">
        <v>665</v>
      </c>
      <c r="C394" t="e">
        <f>VLOOKUP($A394,#REF!,3,0)</f>
        <v>#REF!</v>
      </c>
      <c r="D394" t="e">
        <f>VLOOKUP($A394,#REF!,4,0)</f>
        <v>#REF!</v>
      </c>
      <c r="E394">
        <v>2011</v>
      </c>
      <c r="F394">
        <f>VLOOKUP($A394,'BM011'!$D$7:$U$606,13,0)</f>
        <v>21553</v>
      </c>
    </row>
    <row r="395" spans="1:6" x14ac:dyDescent="0.2">
      <c r="A395" s="7">
        <v>8230</v>
      </c>
      <c r="B395" s="7" t="s">
        <v>1071</v>
      </c>
      <c r="C395" t="e">
        <f>VLOOKUP($A395,#REF!,3,0)</f>
        <v>#REF!</v>
      </c>
      <c r="D395" t="e">
        <f>VLOOKUP($A395,#REF!,4,0)</f>
        <v>#REF!</v>
      </c>
      <c r="E395">
        <v>2011</v>
      </c>
      <c r="F395">
        <f>VLOOKUP($A395,'BM011'!$D$7:$U$606,13,0)</f>
        <v>21827</v>
      </c>
    </row>
    <row r="396" spans="1:6" x14ac:dyDescent="0.2">
      <c r="A396" s="7">
        <v>2860</v>
      </c>
      <c r="B396" s="7" t="s">
        <v>656</v>
      </c>
      <c r="C396" t="e">
        <f>VLOOKUP($A396,#REF!,3,0)</f>
        <v>#REF!</v>
      </c>
      <c r="D396" t="e">
        <f>VLOOKUP($A396,#REF!,4,0)</f>
        <v>#REF!</v>
      </c>
      <c r="E396">
        <v>2011</v>
      </c>
      <c r="F396">
        <f>VLOOKUP($A396,'BM011'!$D$7:$U$606,13,0)</f>
        <v>22679</v>
      </c>
    </row>
    <row r="397" spans="1:6" x14ac:dyDescent="0.2">
      <c r="A397" s="7">
        <v>2850</v>
      </c>
      <c r="B397" s="7" t="s">
        <v>655</v>
      </c>
      <c r="C397" t="e">
        <f>VLOOKUP($A397,#REF!,3,0)</f>
        <v>#REF!</v>
      </c>
      <c r="D397" t="e">
        <f>VLOOKUP($A397,#REF!,4,0)</f>
        <v>#REF!</v>
      </c>
      <c r="E397">
        <v>2011</v>
      </c>
      <c r="F397">
        <f>VLOOKUP($A397,'BM011'!$D$7:$U$606,13,0)</f>
        <v>22686</v>
      </c>
    </row>
    <row r="398" spans="1:6" x14ac:dyDescent="0.2">
      <c r="A398" s="7">
        <v>8240</v>
      </c>
      <c r="B398" s="7" t="s">
        <v>1072</v>
      </c>
      <c r="C398" t="e">
        <f>VLOOKUP($A398,#REF!,3,0)</f>
        <v>#REF!</v>
      </c>
      <c r="D398" t="e">
        <f>VLOOKUP($A398,#REF!,4,0)</f>
        <v>#REF!</v>
      </c>
      <c r="E398">
        <v>2011</v>
      </c>
      <c r="F398">
        <f>VLOOKUP($A398,'BM011'!$D$7:$U$606,13,0)</f>
        <v>22758</v>
      </c>
    </row>
    <row r="399" spans="1:6" x14ac:dyDescent="0.2">
      <c r="A399" s="7">
        <v>2880</v>
      </c>
      <c r="B399" s="7" t="s">
        <v>658</v>
      </c>
      <c r="C399" t="e">
        <f>VLOOKUP($A399,#REF!,3,0)</f>
        <v>#REF!</v>
      </c>
      <c r="D399" t="e">
        <f>VLOOKUP($A399,#REF!,4,0)</f>
        <v>#REF!</v>
      </c>
      <c r="E399">
        <v>2011</v>
      </c>
      <c r="F399">
        <f>VLOOKUP($A399,'BM011'!$D$7:$U$606,13,0)</f>
        <v>22818</v>
      </c>
    </row>
    <row r="400" spans="1:6" x14ac:dyDescent="0.2">
      <c r="A400" s="7">
        <v>2400</v>
      </c>
      <c r="B400" s="7" t="s">
        <v>625</v>
      </c>
      <c r="C400" t="e">
        <f>VLOOKUP($A400,#REF!,3,0)</f>
        <v>#REF!</v>
      </c>
      <c r="D400" t="e">
        <f>VLOOKUP($A400,#REF!,4,0)</f>
        <v>#REF!</v>
      </c>
      <c r="E400">
        <v>2011</v>
      </c>
      <c r="F400">
        <f>VLOOKUP($A400,'BM011'!$D$7:$U$606,13,0)</f>
        <v>22933</v>
      </c>
    </row>
    <row r="401" spans="1:6" x14ac:dyDescent="0.2">
      <c r="A401" s="7">
        <v>2800</v>
      </c>
      <c r="B401" s="7" t="s">
        <v>651</v>
      </c>
      <c r="C401" t="e">
        <f>VLOOKUP($A401,#REF!,3,0)</f>
        <v>#REF!</v>
      </c>
      <c r="D401" t="e">
        <f>VLOOKUP($A401,#REF!,4,0)</f>
        <v>#REF!</v>
      </c>
      <c r="E401">
        <v>2011</v>
      </c>
      <c r="F401">
        <f>VLOOKUP($A401,'BM011'!$D$7:$U$606,13,0)</f>
        <v>23225</v>
      </c>
    </row>
    <row r="402" spans="1:6" x14ac:dyDescent="0.2">
      <c r="A402" s="7">
        <v>8000</v>
      </c>
      <c r="B402" s="7" t="s">
        <v>1066</v>
      </c>
      <c r="C402" t="e">
        <f>VLOOKUP($A402,#REF!,3,0)</f>
        <v>#REF!</v>
      </c>
      <c r="D402" t="e">
        <f>VLOOKUP($A402,#REF!,4,0)</f>
        <v>#REF!</v>
      </c>
      <c r="E402">
        <v>2011</v>
      </c>
      <c r="F402">
        <f>VLOOKUP($A402,'BM011'!$D$7:$U$606,13,0)</f>
        <v>23577</v>
      </c>
    </row>
    <row r="403" spans="1:6" x14ac:dyDescent="0.2">
      <c r="A403" s="7">
        <v>2950</v>
      </c>
      <c r="B403" s="7" t="s">
        <v>663</v>
      </c>
      <c r="C403" t="e">
        <f>VLOOKUP($A403,#REF!,3,0)</f>
        <v>#REF!</v>
      </c>
      <c r="D403" t="e">
        <f>VLOOKUP($A403,#REF!,4,0)</f>
        <v>#REF!</v>
      </c>
      <c r="E403">
        <v>2011</v>
      </c>
      <c r="F403">
        <f>VLOOKUP($A403,'BM011'!$D$7:$U$606,13,0)</f>
        <v>23613</v>
      </c>
    </row>
    <row r="404" spans="1:6" x14ac:dyDescent="0.2">
      <c r="A404" s="7">
        <v>2300</v>
      </c>
      <c r="B404" s="7" t="s">
        <v>624</v>
      </c>
      <c r="C404" t="e">
        <f>VLOOKUP($A404,#REF!,3,0)</f>
        <v>#REF!</v>
      </c>
      <c r="D404" t="e">
        <f>VLOOKUP($A404,#REF!,4,0)</f>
        <v>#REF!</v>
      </c>
      <c r="E404">
        <v>2011</v>
      </c>
      <c r="F404">
        <f>VLOOKUP($A404,'BM011'!$D$7:$U$606,13,0)</f>
        <v>23618</v>
      </c>
    </row>
    <row r="405" spans="1:6" x14ac:dyDescent="0.2">
      <c r="A405" s="7">
        <v>2500</v>
      </c>
      <c r="B405" s="7" t="s">
        <v>627</v>
      </c>
      <c r="C405" t="e">
        <f>VLOOKUP($A405,#REF!,3,0)</f>
        <v>#REF!</v>
      </c>
      <c r="D405" t="e">
        <f>VLOOKUP($A405,#REF!,4,0)</f>
        <v>#REF!</v>
      </c>
      <c r="E405">
        <v>2011</v>
      </c>
      <c r="F405">
        <f>VLOOKUP($A405,'BM011'!$D$7:$U$606,13,0)</f>
        <v>23869</v>
      </c>
    </row>
    <row r="406" spans="1:6" x14ac:dyDescent="0.2">
      <c r="A406" s="7">
        <v>3500</v>
      </c>
      <c r="B406" s="7" t="s">
        <v>694</v>
      </c>
      <c r="C406" t="e">
        <f>VLOOKUP($A406,#REF!,3,0)</f>
        <v>#REF!</v>
      </c>
      <c r="D406" t="e">
        <f>VLOOKUP($A406,#REF!,4,0)</f>
        <v>#REF!</v>
      </c>
      <c r="E406">
        <v>2011</v>
      </c>
      <c r="F406">
        <f>VLOOKUP($A406,'BM011'!$D$7:$U$606,13,0)</f>
        <v>23879</v>
      </c>
    </row>
    <row r="407" spans="1:6" x14ac:dyDescent="0.2">
      <c r="A407" s="7">
        <v>2000</v>
      </c>
      <c r="B407" s="7" t="s">
        <v>620</v>
      </c>
      <c r="C407" t="e">
        <f>VLOOKUP($A407,#REF!,3,0)</f>
        <v>#REF!</v>
      </c>
      <c r="D407" t="e">
        <f>VLOOKUP($A407,#REF!,4,0)</f>
        <v>#REF!</v>
      </c>
      <c r="E407">
        <v>2011</v>
      </c>
      <c r="F407">
        <f>VLOOKUP($A407,'BM011'!$D$7:$U$606,13,0)</f>
        <v>24380</v>
      </c>
    </row>
    <row r="408" spans="1:6" x14ac:dyDescent="0.2">
      <c r="A408" s="7">
        <v>3460</v>
      </c>
      <c r="B408" s="7" t="s">
        <v>691</v>
      </c>
      <c r="C408" t="e">
        <f>VLOOKUP($A408,#REF!,3,0)</f>
        <v>#REF!</v>
      </c>
      <c r="D408" t="e">
        <f>VLOOKUP($A408,#REF!,4,0)</f>
        <v>#REF!</v>
      </c>
      <c r="E408">
        <v>2011</v>
      </c>
      <c r="F408">
        <f>VLOOKUP($A408,'BM011'!$D$7:$U$606,13,0)</f>
        <v>24601</v>
      </c>
    </row>
    <row r="409" spans="1:6" x14ac:dyDescent="0.2">
      <c r="A409" s="7">
        <v>2830</v>
      </c>
      <c r="B409" s="7" t="s">
        <v>653</v>
      </c>
      <c r="C409" t="e">
        <f>VLOOKUP($A409,#REF!,3,0)</f>
        <v>#REF!</v>
      </c>
      <c r="D409" t="e">
        <f>VLOOKUP($A409,#REF!,4,0)</f>
        <v>#REF!</v>
      </c>
      <c r="E409">
        <v>2011</v>
      </c>
      <c r="F409">
        <f>VLOOKUP($A409,'BM011'!$D$7:$U$606,13,0)</f>
        <v>25077</v>
      </c>
    </row>
    <row r="410" spans="1:6" x14ac:dyDescent="0.2">
      <c r="A410" s="7">
        <v>3100</v>
      </c>
      <c r="B410" s="7" t="s">
        <v>673</v>
      </c>
      <c r="C410" t="e">
        <f>VLOOKUP($A410,#REF!,3,0)</f>
        <v>#REF!</v>
      </c>
      <c r="D410" t="e">
        <f>VLOOKUP($A410,#REF!,4,0)</f>
        <v>#REF!</v>
      </c>
      <c r="E410">
        <v>2011</v>
      </c>
      <c r="F410">
        <f>VLOOKUP($A410,'BM011'!$D$7:$U$606,13,0)</f>
        <v>25922</v>
      </c>
    </row>
    <row r="411" spans="1:6" x14ac:dyDescent="0.2">
      <c r="A411" s="7">
        <v>2840</v>
      </c>
      <c r="B411" s="7" t="s">
        <v>654</v>
      </c>
      <c r="C411" t="e">
        <f>VLOOKUP($A411,#REF!,3,0)</f>
        <v>#REF!</v>
      </c>
      <c r="D411" t="e">
        <f>VLOOKUP($A411,#REF!,4,0)</f>
        <v>#REF!</v>
      </c>
      <c r="E411">
        <v>2011</v>
      </c>
      <c r="F411">
        <f>VLOOKUP($A411,'BM011'!$D$7:$U$606,13,0)</f>
        <v>26000</v>
      </c>
    </row>
    <row r="412" spans="1:6" x14ac:dyDescent="0.2">
      <c r="A412" s="7">
        <v>3070</v>
      </c>
      <c r="B412" s="7" t="s">
        <v>671</v>
      </c>
      <c r="C412" t="e">
        <f>VLOOKUP($A412,#REF!,3,0)</f>
        <v>#REF!</v>
      </c>
      <c r="D412" t="e">
        <f>VLOOKUP($A412,#REF!,4,0)</f>
        <v>#REF!</v>
      </c>
      <c r="E412">
        <v>2011</v>
      </c>
      <c r="F412">
        <f>VLOOKUP($A412,'BM011'!$D$7:$U$606,13,0)</f>
        <v>26119</v>
      </c>
    </row>
    <row r="413" spans="1:6" x14ac:dyDescent="0.2">
      <c r="A413" s="7">
        <v>2720</v>
      </c>
      <c r="B413" s="7" t="s">
        <v>643</v>
      </c>
      <c r="C413" t="e">
        <f>VLOOKUP($A413,#REF!,3,0)</f>
        <v>#REF!</v>
      </c>
      <c r="D413" t="e">
        <f>VLOOKUP($A413,#REF!,4,0)</f>
        <v>#REF!</v>
      </c>
      <c r="E413">
        <v>2011</v>
      </c>
      <c r="F413">
        <f>VLOOKUP($A413,'BM011'!$D$7:$U$606,13,0)</f>
        <v>26489</v>
      </c>
    </row>
    <row r="414" spans="1:6" x14ac:dyDescent="0.2">
      <c r="A414" s="7">
        <v>2820</v>
      </c>
      <c r="B414" s="7" t="s">
        <v>652</v>
      </c>
      <c r="C414" t="e">
        <f>VLOOKUP($A414,#REF!,3,0)</f>
        <v>#REF!</v>
      </c>
      <c r="D414" t="e">
        <f>VLOOKUP($A414,#REF!,4,0)</f>
        <v>#REF!</v>
      </c>
      <c r="E414">
        <v>2011</v>
      </c>
      <c r="F414">
        <f>VLOOKUP($A414,'BM011'!$D$7:$U$606,13,0)</f>
        <v>27446</v>
      </c>
    </row>
    <row r="415" spans="1:6" x14ac:dyDescent="0.2">
      <c r="A415" s="7">
        <v>2900</v>
      </c>
      <c r="B415" s="7" t="s">
        <v>659</v>
      </c>
      <c r="C415" t="e">
        <f>VLOOKUP($A415,#REF!,3,0)</f>
        <v>#REF!</v>
      </c>
      <c r="D415" t="e">
        <f>VLOOKUP($A415,#REF!,4,0)</f>
        <v>#REF!</v>
      </c>
      <c r="E415">
        <v>2011</v>
      </c>
      <c r="F415">
        <f>VLOOKUP($A415,'BM011'!$D$7:$U$606,13,0)</f>
        <v>27512</v>
      </c>
    </row>
    <row r="416" spans="1:6" x14ac:dyDescent="0.2">
      <c r="A416" s="7">
        <v>2870</v>
      </c>
      <c r="B416" s="7" t="s">
        <v>657</v>
      </c>
      <c r="C416" t="e">
        <f>VLOOKUP($A416,#REF!,3,0)</f>
        <v>#REF!</v>
      </c>
      <c r="D416" t="e">
        <f>VLOOKUP($A416,#REF!,4,0)</f>
        <v>#REF!</v>
      </c>
      <c r="E416">
        <v>2011</v>
      </c>
      <c r="F416">
        <f>VLOOKUP($A416,'BM011'!$D$7:$U$606,13,0)</f>
        <v>27903</v>
      </c>
    </row>
    <row r="417" spans="1:6" x14ac:dyDescent="0.2">
      <c r="A417" s="7">
        <v>2920</v>
      </c>
      <c r="B417" s="7" t="s">
        <v>660</v>
      </c>
      <c r="C417" t="e">
        <f>VLOOKUP($A417,#REF!,3,0)</f>
        <v>#REF!</v>
      </c>
      <c r="D417" t="e">
        <f>VLOOKUP($A417,#REF!,4,0)</f>
        <v>#REF!</v>
      </c>
      <c r="E417">
        <v>2011</v>
      </c>
      <c r="F417">
        <f>VLOOKUP($A417,'BM011'!$D$7:$U$606,13,0)</f>
        <v>31895</v>
      </c>
    </row>
    <row r="418" spans="1:6" x14ac:dyDescent="0.2">
      <c r="A418" s="7">
        <v>2960</v>
      </c>
      <c r="B418" s="7" t="s">
        <v>664</v>
      </c>
      <c r="C418" t="e">
        <f>VLOOKUP($A418,#REF!,3,0)</f>
        <v>#REF!</v>
      </c>
      <c r="D418" t="e">
        <f>VLOOKUP($A418,#REF!,4,0)</f>
        <v>#REF!</v>
      </c>
      <c r="E418">
        <v>2011</v>
      </c>
      <c r="F418">
        <f>VLOOKUP($A418,'BM011'!$D$7:$U$606,13,0)</f>
        <v>33257</v>
      </c>
    </row>
    <row r="419" spans="1:6" x14ac:dyDescent="0.2">
      <c r="A419" s="7">
        <v>2930</v>
      </c>
      <c r="B419" s="7" t="s">
        <v>661</v>
      </c>
      <c r="C419" t="e">
        <f>VLOOKUP($A419,#REF!,3,0)</f>
        <v>#REF!</v>
      </c>
      <c r="D419" t="e">
        <f>VLOOKUP($A419,#REF!,4,0)</f>
        <v>#REF!</v>
      </c>
      <c r="E419">
        <v>2011</v>
      </c>
      <c r="F419">
        <f>VLOOKUP($A419,'BM011'!$D$7:$U$606,13,0)</f>
        <v>34463</v>
      </c>
    </row>
    <row r="420" spans="1:6" x14ac:dyDescent="0.2">
      <c r="A420" s="7">
        <v>2100</v>
      </c>
      <c r="B420" s="7" t="s">
        <v>621</v>
      </c>
      <c r="C420" t="e">
        <f>VLOOKUP($A420,#REF!,3,0)</f>
        <v>#REF!</v>
      </c>
      <c r="D420" t="e">
        <f>VLOOKUP($A420,#REF!,4,0)</f>
        <v>#REF!</v>
      </c>
      <c r="E420">
        <v>2011</v>
      </c>
      <c r="F420">
        <f>VLOOKUP($A420,'BM011'!$D$7:$U$606,13,0)</f>
        <v>37624</v>
      </c>
    </row>
    <row r="421" spans="1:6" x14ac:dyDescent="0.2">
      <c r="A421" s="7">
        <v>4244</v>
      </c>
      <c r="B421" s="7" t="s">
        <v>733</v>
      </c>
      <c r="C421" t="e">
        <f>VLOOKUP($A421,#REF!,3,0)</f>
        <v>#REF!</v>
      </c>
      <c r="D421" t="e">
        <f>VLOOKUP($A421,#REF!,4,0)</f>
        <v>#REF!</v>
      </c>
      <c r="E421">
        <v>2015</v>
      </c>
      <c r="F421" t="str">
        <f>VLOOKUP($A421,'BM011'!$D$7:$U$606,15,0)</f>
        <v/>
      </c>
    </row>
    <row r="422" spans="1:6" x14ac:dyDescent="0.2">
      <c r="A422" s="7">
        <v>4245</v>
      </c>
      <c r="B422" s="7" t="s">
        <v>734</v>
      </c>
      <c r="C422" t="e">
        <f>VLOOKUP($A422,#REF!,3,0)</f>
        <v>#REF!</v>
      </c>
      <c r="D422" t="e">
        <f>VLOOKUP($A422,#REF!,4,0)</f>
        <v>#REF!</v>
      </c>
      <c r="E422">
        <v>2015</v>
      </c>
      <c r="F422" t="str">
        <f>VLOOKUP($A422,'BM011'!$D$7:$U$606,15,0)</f>
        <v/>
      </c>
    </row>
    <row r="423" spans="1:6" x14ac:dyDescent="0.2">
      <c r="A423" s="7">
        <v>4305</v>
      </c>
      <c r="B423" s="7" t="s">
        <v>745</v>
      </c>
      <c r="C423" t="e">
        <f>VLOOKUP($A423,#REF!,3,0)</f>
        <v>#REF!</v>
      </c>
      <c r="D423" t="e">
        <f>VLOOKUP($A423,#REF!,4,0)</f>
        <v>#REF!</v>
      </c>
      <c r="E423">
        <v>2015</v>
      </c>
      <c r="F423" t="str">
        <f>VLOOKUP($A423,'BM011'!$D$7:$U$606,15,0)</f>
        <v/>
      </c>
    </row>
    <row r="424" spans="1:6" x14ac:dyDescent="0.2">
      <c r="A424" s="7">
        <v>4942</v>
      </c>
      <c r="B424" s="7" t="s">
        <v>828</v>
      </c>
      <c r="C424" t="e">
        <f>VLOOKUP($A424,#REF!,3,0)</f>
        <v>#REF!</v>
      </c>
      <c r="D424" t="e">
        <f>VLOOKUP($A424,#REF!,4,0)</f>
        <v>#REF!</v>
      </c>
      <c r="E424">
        <v>2015</v>
      </c>
      <c r="F424" t="str">
        <f>VLOOKUP($A424,'BM011'!$D$7:$U$606,15,0)</f>
        <v/>
      </c>
    </row>
    <row r="425" spans="1:6" x14ac:dyDescent="0.2">
      <c r="A425" s="7">
        <v>4945</v>
      </c>
      <c r="B425" s="7" t="s">
        <v>831</v>
      </c>
      <c r="C425" t="e">
        <f>VLOOKUP($A425,#REF!,3,0)</f>
        <v>#REF!</v>
      </c>
      <c r="D425" t="e">
        <f>VLOOKUP($A425,#REF!,4,0)</f>
        <v>#REF!</v>
      </c>
      <c r="E425">
        <v>2015</v>
      </c>
      <c r="F425" t="str">
        <f>VLOOKUP($A425,'BM011'!$D$7:$U$606,15,0)</f>
        <v/>
      </c>
    </row>
    <row r="426" spans="1:6" x14ac:dyDescent="0.2">
      <c r="A426" s="7">
        <v>5601</v>
      </c>
      <c r="B426" s="7" t="s">
        <v>875</v>
      </c>
      <c r="C426" t="e">
        <f>VLOOKUP($A426,#REF!,3,0)</f>
        <v>#REF!</v>
      </c>
      <c r="D426" t="e">
        <f>VLOOKUP($A426,#REF!,4,0)</f>
        <v>#REF!</v>
      </c>
      <c r="E426">
        <v>2015</v>
      </c>
      <c r="F426" t="str">
        <f>VLOOKUP($A426,'BM011'!$D$7:$U$606,15,0)</f>
        <v/>
      </c>
    </row>
    <row r="427" spans="1:6" x14ac:dyDescent="0.2">
      <c r="A427" s="7">
        <v>5602</v>
      </c>
      <c r="B427" s="7" t="s">
        <v>876</v>
      </c>
      <c r="C427" t="e">
        <f>VLOOKUP($A427,#REF!,3,0)</f>
        <v>#REF!</v>
      </c>
      <c r="D427" t="e">
        <f>VLOOKUP($A427,#REF!,4,0)</f>
        <v>#REF!</v>
      </c>
      <c r="E427">
        <v>2015</v>
      </c>
      <c r="F427" t="str">
        <f>VLOOKUP($A427,'BM011'!$D$7:$U$606,15,0)</f>
        <v/>
      </c>
    </row>
    <row r="428" spans="1:6" x14ac:dyDescent="0.2">
      <c r="A428" s="7">
        <v>5943</v>
      </c>
      <c r="B428" s="7" t="s">
        <v>906</v>
      </c>
      <c r="C428" t="e">
        <f>VLOOKUP($A428,#REF!,3,0)</f>
        <v>#REF!</v>
      </c>
      <c r="D428" t="e">
        <f>VLOOKUP($A428,#REF!,4,0)</f>
        <v>#REF!</v>
      </c>
      <c r="E428">
        <v>2015</v>
      </c>
      <c r="F428" t="str">
        <f>VLOOKUP($A428,'BM011'!$D$7:$U$606,15,0)</f>
        <v/>
      </c>
    </row>
    <row r="429" spans="1:6" x14ac:dyDescent="0.2">
      <c r="A429" s="7">
        <v>6210</v>
      </c>
      <c r="B429" s="7" t="s">
        <v>924</v>
      </c>
      <c r="C429" t="e">
        <f>VLOOKUP($A429,#REF!,3,0)</f>
        <v>#REF!</v>
      </c>
      <c r="D429" t="e">
        <f>VLOOKUP($A429,#REF!,4,0)</f>
        <v>#REF!</v>
      </c>
      <c r="E429">
        <v>2015</v>
      </c>
      <c r="F429" t="str">
        <f>VLOOKUP($A429,'BM011'!$D$7:$U$606,15,0)</f>
        <v/>
      </c>
    </row>
    <row r="430" spans="1:6" x14ac:dyDescent="0.2">
      <c r="A430" s="7">
        <v>8789</v>
      </c>
      <c r="B430" s="7" t="s">
        <v>1136</v>
      </c>
      <c r="C430" t="e">
        <f>VLOOKUP($A430,#REF!,3,0)</f>
        <v>#REF!</v>
      </c>
      <c r="D430" t="e">
        <f>VLOOKUP($A430,#REF!,4,0)</f>
        <v>#REF!</v>
      </c>
      <c r="E430">
        <v>2015</v>
      </c>
      <c r="F430" t="str">
        <f>VLOOKUP($A430,'BM011'!$D$7:$U$606,15,0)</f>
        <v/>
      </c>
    </row>
    <row r="431" spans="1:6" x14ac:dyDescent="0.2">
      <c r="A431" s="7">
        <v>8799</v>
      </c>
      <c r="B431" s="7" t="s">
        <v>1137</v>
      </c>
      <c r="C431" t="e">
        <f>VLOOKUP($A431,#REF!,3,0)</f>
        <v>#REF!</v>
      </c>
      <c r="D431" t="e">
        <f>VLOOKUP($A431,#REF!,4,0)</f>
        <v>#REF!</v>
      </c>
      <c r="E431">
        <v>2015</v>
      </c>
      <c r="F431" t="str">
        <f>VLOOKUP($A431,'BM011'!$D$7:$U$606,15,0)</f>
        <v/>
      </c>
    </row>
    <row r="432" spans="1:6" x14ac:dyDescent="0.2">
      <c r="A432" s="7">
        <v>4960</v>
      </c>
      <c r="B432" s="7" t="s">
        <v>835</v>
      </c>
      <c r="C432" t="e">
        <f>VLOOKUP($A432,#REF!,3,0)</f>
        <v>#REF!</v>
      </c>
      <c r="D432" t="e">
        <f>VLOOKUP($A432,#REF!,4,0)</f>
        <v>#REF!</v>
      </c>
      <c r="E432">
        <v>2015</v>
      </c>
      <c r="F432">
        <f>VLOOKUP($A432,'BM011'!$D$7:$U$606,15,0)</f>
        <v>1702</v>
      </c>
    </row>
    <row r="433" spans="1:6" x14ac:dyDescent="0.2">
      <c r="A433" s="7">
        <v>3782</v>
      </c>
      <c r="B433" s="7" t="s">
        <v>710</v>
      </c>
      <c r="C433" t="e">
        <f>VLOOKUP($A433,#REF!,3,0)</f>
        <v>#REF!</v>
      </c>
      <c r="D433" t="e">
        <f>VLOOKUP($A433,#REF!,4,0)</f>
        <v>#REF!</v>
      </c>
      <c r="E433">
        <v>2015</v>
      </c>
      <c r="F433">
        <f>VLOOKUP($A433,'BM011'!$D$7:$U$606,15,0)</f>
        <v>1898</v>
      </c>
    </row>
    <row r="434" spans="1:6" x14ac:dyDescent="0.2">
      <c r="A434" s="7">
        <v>5932</v>
      </c>
      <c r="B434" s="7" t="s">
        <v>904</v>
      </c>
      <c r="C434" t="e">
        <f>VLOOKUP($A434,#REF!,3,0)</f>
        <v>#REF!</v>
      </c>
      <c r="D434" t="e">
        <f>VLOOKUP($A434,#REF!,4,0)</f>
        <v>#REF!</v>
      </c>
      <c r="E434">
        <v>2015</v>
      </c>
      <c r="F434">
        <f>VLOOKUP($A434,'BM011'!$D$7:$U$606,15,0)</f>
        <v>2128</v>
      </c>
    </row>
    <row r="435" spans="1:6" x14ac:dyDescent="0.2">
      <c r="A435" s="7">
        <v>7770</v>
      </c>
      <c r="B435" s="7" t="s">
        <v>1051</v>
      </c>
      <c r="C435" t="e">
        <f>VLOOKUP($A435,#REF!,3,0)</f>
        <v>#REF!</v>
      </c>
      <c r="D435" t="e">
        <f>VLOOKUP($A435,#REF!,4,0)</f>
        <v>#REF!</v>
      </c>
      <c r="E435">
        <v>2015</v>
      </c>
      <c r="F435">
        <f>VLOOKUP($A435,'BM011'!$D$7:$U$606,15,0)</f>
        <v>2218</v>
      </c>
    </row>
    <row r="436" spans="1:6" x14ac:dyDescent="0.2">
      <c r="A436" s="7">
        <v>4892</v>
      </c>
      <c r="B436" s="7" t="s">
        <v>819</v>
      </c>
      <c r="C436" t="e">
        <f>VLOOKUP($A436,#REF!,3,0)</f>
        <v>#REF!</v>
      </c>
      <c r="D436" t="e">
        <f>VLOOKUP($A436,#REF!,4,0)</f>
        <v>#REF!</v>
      </c>
      <c r="E436">
        <v>2015</v>
      </c>
      <c r="F436">
        <f>VLOOKUP($A436,'BM011'!$D$7:$U$606,15,0)</f>
        <v>2317</v>
      </c>
    </row>
    <row r="437" spans="1:6" x14ac:dyDescent="0.2">
      <c r="A437" s="7">
        <v>4920</v>
      </c>
      <c r="B437" s="7" t="s">
        <v>825</v>
      </c>
      <c r="C437" t="e">
        <f>VLOOKUP($A437,#REF!,3,0)</f>
        <v>#REF!</v>
      </c>
      <c r="D437" t="e">
        <f>VLOOKUP($A437,#REF!,4,0)</f>
        <v>#REF!</v>
      </c>
      <c r="E437">
        <v>2015</v>
      </c>
      <c r="F437">
        <f>VLOOKUP($A437,'BM011'!$D$7:$U$606,15,0)</f>
        <v>2358</v>
      </c>
    </row>
    <row r="438" spans="1:6" x14ac:dyDescent="0.2">
      <c r="A438" s="7">
        <v>4874</v>
      </c>
      <c r="B438" s="7" t="s">
        <v>816</v>
      </c>
      <c r="C438" t="e">
        <f>VLOOKUP($A438,#REF!,3,0)</f>
        <v>#REF!</v>
      </c>
      <c r="D438" t="e">
        <f>VLOOKUP($A438,#REF!,4,0)</f>
        <v>#REF!</v>
      </c>
      <c r="E438">
        <v>2015</v>
      </c>
      <c r="F438">
        <f>VLOOKUP($A438,'BM011'!$D$7:$U$606,15,0)</f>
        <v>2623</v>
      </c>
    </row>
    <row r="439" spans="1:6" x14ac:dyDescent="0.2">
      <c r="A439" s="7">
        <v>7790</v>
      </c>
      <c r="B439" s="7" t="s">
        <v>1052</v>
      </c>
      <c r="C439" t="e">
        <f>VLOOKUP($A439,#REF!,3,0)</f>
        <v>#REF!</v>
      </c>
      <c r="D439" t="e">
        <f>VLOOKUP($A439,#REF!,4,0)</f>
        <v>#REF!</v>
      </c>
      <c r="E439">
        <v>2015</v>
      </c>
      <c r="F439">
        <f>VLOOKUP($A439,'BM011'!$D$7:$U$606,15,0)</f>
        <v>3150</v>
      </c>
    </row>
    <row r="440" spans="1:6" x14ac:dyDescent="0.2">
      <c r="A440" s="7">
        <v>4970</v>
      </c>
      <c r="B440" s="7" t="s">
        <v>836</v>
      </c>
      <c r="C440" t="e">
        <f>VLOOKUP($A440,#REF!,3,0)</f>
        <v>#REF!</v>
      </c>
      <c r="D440" t="e">
        <f>VLOOKUP($A440,#REF!,4,0)</f>
        <v>#REF!</v>
      </c>
      <c r="E440">
        <v>2015</v>
      </c>
      <c r="F440">
        <f>VLOOKUP($A440,'BM011'!$D$7:$U$606,15,0)</f>
        <v>3179</v>
      </c>
    </row>
    <row r="441" spans="1:6" x14ac:dyDescent="0.2">
      <c r="A441" s="7">
        <v>6780</v>
      </c>
      <c r="B441" s="7" t="s">
        <v>973</v>
      </c>
      <c r="C441" t="e">
        <f>VLOOKUP($A441,#REF!,3,0)</f>
        <v>#REF!</v>
      </c>
      <c r="D441" t="e">
        <f>VLOOKUP($A441,#REF!,4,0)</f>
        <v>#REF!</v>
      </c>
      <c r="E441">
        <v>2015</v>
      </c>
      <c r="F441">
        <f>VLOOKUP($A441,'BM011'!$D$7:$U$606,15,0)</f>
        <v>3182</v>
      </c>
    </row>
    <row r="442" spans="1:6" x14ac:dyDescent="0.2">
      <c r="A442" s="7">
        <v>8970</v>
      </c>
      <c r="B442" s="7" t="s">
        <v>1157</v>
      </c>
      <c r="C442" t="e">
        <f>VLOOKUP($A442,#REF!,3,0)</f>
        <v>#REF!</v>
      </c>
      <c r="D442" t="e">
        <f>VLOOKUP($A442,#REF!,4,0)</f>
        <v>#REF!</v>
      </c>
      <c r="E442">
        <v>2015</v>
      </c>
      <c r="F442">
        <f>VLOOKUP($A442,'BM011'!$D$7:$U$606,15,0)</f>
        <v>3207</v>
      </c>
    </row>
    <row r="443" spans="1:6" x14ac:dyDescent="0.2">
      <c r="A443" s="7">
        <v>9881</v>
      </c>
      <c r="B443" s="7" t="s">
        <v>1216</v>
      </c>
      <c r="C443" t="e">
        <f>VLOOKUP($A443,#REF!,3,0)</f>
        <v>#REF!</v>
      </c>
      <c r="D443" t="e">
        <f>VLOOKUP($A443,#REF!,4,0)</f>
        <v>#REF!</v>
      </c>
      <c r="E443">
        <v>2015</v>
      </c>
      <c r="F443">
        <f>VLOOKUP($A443,'BM011'!$D$7:$U$606,15,0)</f>
        <v>3216</v>
      </c>
    </row>
    <row r="444" spans="1:6" x14ac:dyDescent="0.2">
      <c r="A444" s="7">
        <v>4913</v>
      </c>
      <c r="B444" s="7" t="s">
        <v>824</v>
      </c>
      <c r="C444" t="e">
        <f>VLOOKUP($A444,#REF!,3,0)</f>
        <v>#REF!</v>
      </c>
      <c r="D444" t="e">
        <f>VLOOKUP($A444,#REF!,4,0)</f>
        <v>#REF!</v>
      </c>
      <c r="E444">
        <v>2015</v>
      </c>
      <c r="F444">
        <f>VLOOKUP($A444,'BM011'!$D$7:$U$606,15,0)</f>
        <v>3313</v>
      </c>
    </row>
    <row r="445" spans="1:6" x14ac:dyDescent="0.2">
      <c r="A445" s="7">
        <v>6510</v>
      </c>
      <c r="B445" s="7" t="s">
        <v>943</v>
      </c>
      <c r="C445" t="e">
        <f>VLOOKUP($A445,#REF!,3,0)</f>
        <v>#REF!</v>
      </c>
      <c r="D445" t="e">
        <f>VLOOKUP($A445,#REF!,4,0)</f>
        <v>#REF!</v>
      </c>
      <c r="E445">
        <v>2015</v>
      </c>
      <c r="F445">
        <f>VLOOKUP($A445,'BM011'!$D$7:$U$606,15,0)</f>
        <v>3325</v>
      </c>
    </row>
    <row r="446" spans="1:6" x14ac:dyDescent="0.2">
      <c r="A446" s="7">
        <v>5592</v>
      </c>
      <c r="B446" s="7" t="s">
        <v>873</v>
      </c>
      <c r="C446" t="e">
        <f>VLOOKUP($A446,#REF!,3,0)</f>
        <v>#REF!</v>
      </c>
      <c r="D446" t="e">
        <f>VLOOKUP($A446,#REF!,4,0)</f>
        <v>#REF!</v>
      </c>
      <c r="E446">
        <v>2015</v>
      </c>
      <c r="F446">
        <f>VLOOKUP($A446,'BM011'!$D$7:$U$606,15,0)</f>
        <v>3394</v>
      </c>
    </row>
    <row r="447" spans="1:6" x14ac:dyDescent="0.2">
      <c r="A447" s="7">
        <v>9640</v>
      </c>
      <c r="B447" s="7" t="s">
        <v>1204</v>
      </c>
      <c r="C447" t="e">
        <f>VLOOKUP($A447,#REF!,3,0)</f>
        <v>#REF!</v>
      </c>
      <c r="D447" t="e">
        <f>VLOOKUP($A447,#REF!,4,0)</f>
        <v>#REF!</v>
      </c>
      <c r="E447">
        <v>2015</v>
      </c>
      <c r="F447">
        <f>VLOOKUP($A447,'BM011'!$D$7:$U$606,15,0)</f>
        <v>3459</v>
      </c>
    </row>
    <row r="448" spans="1:6" x14ac:dyDescent="0.2">
      <c r="A448" s="7">
        <v>7860</v>
      </c>
      <c r="B448" s="7" t="s">
        <v>1057</v>
      </c>
      <c r="C448" t="e">
        <f>VLOOKUP($A448,#REF!,3,0)</f>
        <v>#REF!</v>
      </c>
      <c r="D448" t="e">
        <f>VLOOKUP($A448,#REF!,4,0)</f>
        <v>#REF!</v>
      </c>
      <c r="E448">
        <v>2015</v>
      </c>
      <c r="F448">
        <f>VLOOKUP($A448,'BM011'!$D$7:$U$606,15,0)</f>
        <v>3500</v>
      </c>
    </row>
    <row r="449" spans="1:6" x14ac:dyDescent="0.2">
      <c r="A449" s="7">
        <v>4900</v>
      </c>
      <c r="B449" s="7" t="s">
        <v>822</v>
      </c>
      <c r="C449" t="e">
        <f>VLOOKUP($A449,#REF!,3,0)</f>
        <v>#REF!</v>
      </c>
      <c r="D449" t="e">
        <f>VLOOKUP($A449,#REF!,4,0)</f>
        <v>#REF!</v>
      </c>
      <c r="E449">
        <v>2015</v>
      </c>
      <c r="F449">
        <f>VLOOKUP($A449,'BM011'!$D$7:$U$606,15,0)</f>
        <v>3560</v>
      </c>
    </row>
    <row r="450" spans="1:6" x14ac:dyDescent="0.2">
      <c r="A450" s="7">
        <v>9293</v>
      </c>
      <c r="B450" s="7" t="s">
        <v>1170</v>
      </c>
      <c r="C450" t="e">
        <f>VLOOKUP($A450,#REF!,3,0)</f>
        <v>#REF!</v>
      </c>
      <c r="D450" t="e">
        <f>VLOOKUP($A450,#REF!,4,0)</f>
        <v>#REF!</v>
      </c>
      <c r="E450">
        <v>2015</v>
      </c>
      <c r="F450">
        <f>VLOOKUP($A450,'BM011'!$D$7:$U$606,15,0)</f>
        <v>3683</v>
      </c>
    </row>
    <row r="451" spans="1:6" x14ac:dyDescent="0.2">
      <c r="A451" s="7">
        <v>5953</v>
      </c>
      <c r="B451" s="7" t="s">
        <v>907</v>
      </c>
      <c r="C451" t="e">
        <f>VLOOKUP($A451,#REF!,3,0)</f>
        <v>#REF!</v>
      </c>
      <c r="D451" t="e">
        <f>VLOOKUP($A451,#REF!,4,0)</f>
        <v>#REF!</v>
      </c>
      <c r="E451">
        <v>2015</v>
      </c>
      <c r="F451">
        <f>VLOOKUP($A451,'BM011'!$D$7:$U$606,15,0)</f>
        <v>3689</v>
      </c>
    </row>
    <row r="452" spans="1:6" x14ac:dyDescent="0.2">
      <c r="A452" s="7">
        <v>7870</v>
      </c>
      <c r="B452" s="7" t="s">
        <v>1058</v>
      </c>
      <c r="C452" t="e">
        <f>VLOOKUP($A452,#REF!,3,0)</f>
        <v>#REF!</v>
      </c>
      <c r="D452" t="e">
        <f>VLOOKUP($A452,#REF!,4,0)</f>
        <v>#REF!</v>
      </c>
      <c r="E452">
        <v>2015</v>
      </c>
      <c r="F452">
        <f>VLOOKUP($A452,'BM011'!$D$7:$U$606,15,0)</f>
        <v>3698</v>
      </c>
    </row>
    <row r="453" spans="1:6" x14ac:dyDescent="0.2">
      <c r="A453" s="7">
        <v>4840</v>
      </c>
      <c r="B453" s="7" t="s">
        <v>809</v>
      </c>
      <c r="C453" t="e">
        <f>VLOOKUP($A453,#REF!,3,0)</f>
        <v>#REF!</v>
      </c>
      <c r="D453" t="e">
        <f>VLOOKUP($A453,#REF!,4,0)</f>
        <v>#REF!</v>
      </c>
      <c r="E453">
        <v>2015</v>
      </c>
      <c r="F453">
        <f>VLOOKUP($A453,'BM011'!$D$7:$U$606,15,0)</f>
        <v>3707</v>
      </c>
    </row>
    <row r="454" spans="1:6" x14ac:dyDescent="0.2">
      <c r="A454" s="7">
        <v>6372</v>
      </c>
      <c r="B454" s="7" t="s">
        <v>936</v>
      </c>
      <c r="C454" t="e">
        <f>VLOOKUP($A454,#REF!,3,0)</f>
        <v>#REF!</v>
      </c>
      <c r="D454" t="e">
        <f>VLOOKUP($A454,#REF!,4,0)</f>
        <v>#REF!</v>
      </c>
      <c r="E454">
        <v>2015</v>
      </c>
      <c r="F454">
        <f>VLOOKUP($A454,'BM011'!$D$7:$U$606,15,0)</f>
        <v>3766</v>
      </c>
    </row>
    <row r="455" spans="1:6" x14ac:dyDescent="0.2">
      <c r="A455" s="7">
        <v>7540</v>
      </c>
      <c r="B455" s="7" t="s">
        <v>1034</v>
      </c>
      <c r="C455" t="e">
        <f>VLOOKUP($A455,#REF!,3,0)</f>
        <v>#REF!</v>
      </c>
      <c r="D455" t="e">
        <f>VLOOKUP($A455,#REF!,4,0)</f>
        <v>#REF!</v>
      </c>
      <c r="E455">
        <v>2015</v>
      </c>
      <c r="F455">
        <f>VLOOKUP($A455,'BM011'!$D$7:$U$606,15,0)</f>
        <v>3769</v>
      </c>
    </row>
    <row r="456" spans="1:6" x14ac:dyDescent="0.2">
      <c r="A456" s="7">
        <v>3720</v>
      </c>
      <c r="B456" s="7" t="s">
        <v>704</v>
      </c>
      <c r="C456" t="e">
        <f>VLOOKUP($A456,#REF!,3,0)</f>
        <v>#REF!</v>
      </c>
      <c r="D456" t="e">
        <f>VLOOKUP($A456,#REF!,4,0)</f>
        <v>#REF!</v>
      </c>
      <c r="E456">
        <v>2015</v>
      </c>
      <c r="F456">
        <f>VLOOKUP($A456,'BM011'!$D$7:$U$606,15,0)</f>
        <v>3844</v>
      </c>
    </row>
    <row r="457" spans="1:6" x14ac:dyDescent="0.2">
      <c r="A457" s="7">
        <v>6630</v>
      </c>
      <c r="B457" s="7" t="s">
        <v>954</v>
      </c>
      <c r="C457" t="e">
        <f>VLOOKUP($A457,#REF!,3,0)</f>
        <v>#REF!</v>
      </c>
      <c r="D457" t="e">
        <f>VLOOKUP($A457,#REF!,4,0)</f>
        <v>#REF!</v>
      </c>
      <c r="E457">
        <v>2015</v>
      </c>
      <c r="F457">
        <f>VLOOKUP($A457,'BM011'!$D$7:$U$606,15,0)</f>
        <v>3997</v>
      </c>
    </row>
    <row r="458" spans="1:6" x14ac:dyDescent="0.2">
      <c r="A458" s="7">
        <v>6990</v>
      </c>
      <c r="B458" s="7" t="s">
        <v>999</v>
      </c>
      <c r="C458" t="e">
        <f>VLOOKUP($A458,#REF!,3,0)</f>
        <v>#REF!</v>
      </c>
      <c r="D458" t="e">
        <f>VLOOKUP($A458,#REF!,4,0)</f>
        <v>#REF!</v>
      </c>
      <c r="E458">
        <v>2015</v>
      </c>
      <c r="F458">
        <f>VLOOKUP($A458,'BM011'!$D$7:$U$606,15,0)</f>
        <v>4005</v>
      </c>
    </row>
    <row r="459" spans="1:6" x14ac:dyDescent="0.2">
      <c r="A459" s="7">
        <v>9460</v>
      </c>
      <c r="B459" s="7" t="s">
        <v>1185</v>
      </c>
      <c r="C459" t="e">
        <f>VLOOKUP($A459,#REF!,3,0)</f>
        <v>#REF!</v>
      </c>
      <c r="D459" t="e">
        <f>VLOOKUP($A459,#REF!,4,0)</f>
        <v>#REF!</v>
      </c>
      <c r="E459">
        <v>2015</v>
      </c>
      <c r="F459">
        <f>VLOOKUP($A459,'BM011'!$D$7:$U$606,15,0)</f>
        <v>4027</v>
      </c>
    </row>
    <row r="460" spans="1:6" x14ac:dyDescent="0.2">
      <c r="A460" s="7">
        <v>7752</v>
      </c>
      <c r="B460" s="7" t="s">
        <v>1048</v>
      </c>
      <c r="C460" t="e">
        <f>VLOOKUP($A460,#REF!,3,0)</f>
        <v>#REF!</v>
      </c>
      <c r="D460" t="e">
        <f>VLOOKUP($A460,#REF!,4,0)</f>
        <v>#REF!</v>
      </c>
      <c r="E460">
        <v>2015</v>
      </c>
      <c r="F460">
        <f>VLOOKUP($A460,'BM011'!$D$7:$U$606,15,0)</f>
        <v>4052</v>
      </c>
    </row>
    <row r="461" spans="1:6" x14ac:dyDescent="0.2">
      <c r="A461" s="7">
        <v>4863</v>
      </c>
      <c r="B461" s="7" t="s">
        <v>812</v>
      </c>
      <c r="C461" t="e">
        <f>VLOOKUP($A461,#REF!,3,0)</f>
        <v>#REF!</v>
      </c>
      <c r="D461" t="e">
        <f>VLOOKUP($A461,#REF!,4,0)</f>
        <v>#REF!</v>
      </c>
      <c r="E461">
        <v>2015</v>
      </c>
      <c r="F461">
        <f>VLOOKUP($A461,'BM011'!$D$7:$U$606,15,0)</f>
        <v>4060</v>
      </c>
    </row>
    <row r="462" spans="1:6" x14ac:dyDescent="0.2">
      <c r="A462" s="7">
        <v>9830</v>
      </c>
      <c r="B462" s="7" t="s">
        <v>1213</v>
      </c>
      <c r="C462" t="e">
        <f>VLOOKUP($A462,#REF!,3,0)</f>
        <v>#REF!</v>
      </c>
      <c r="D462" t="e">
        <f>VLOOKUP($A462,#REF!,4,0)</f>
        <v>#REF!</v>
      </c>
      <c r="E462">
        <v>2015</v>
      </c>
      <c r="F462">
        <f>VLOOKUP($A462,'BM011'!$D$7:$U$606,15,0)</f>
        <v>4106</v>
      </c>
    </row>
    <row r="463" spans="1:6" x14ac:dyDescent="0.2">
      <c r="A463" s="7">
        <v>6240</v>
      </c>
      <c r="B463" s="7" t="s">
        <v>926</v>
      </c>
      <c r="C463" t="e">
        <f>VLOOKUP($A463,#REF!,3,0)</f>
        <v>#REF!</v>
      </c>
      <c r="D463" t="e">
        <f>VLOOKUP($A463,#REF!,4,0)</f>
        <v>#REF!</v>
      </c>
      <c r="E463">
        <v>2015</v>
      </c>
      <c r="F463">
        <f>VLOOKUP($A463,'BM011'!$D$7:$U$606,15,0)</f>
        <v>4158</v>
      </c>
    </row>
    <row r="464" spans="1:6" x14ac:dyDescent="0.2">
      <c r="A464" s="7">
        <v>7620</v>
      </c>
      <c r="B464" s="7" t="s">
        <v>1039</v>
      </c>
      <c r="C464" t="e">
        <f>VLOOKUP($A464,#REF!,3,0)</f>
        <v>#REF!</v>
      </c>
      <c r="D464" t="e">
        <f>VLOOKUP($A464,#REF!,4,0)</f>
        <v>#REF!</v>
      </c>
      <c r="E464">
        <v>2015</v>
      </c>
      <c r="F464">
        <f>VLOOKUP($A464,'BM011'!$D$7:$U$606,15,0)</f>
        <v>4189</v>
      </c>
    </row>
    <row r="465" spans="1:6" x14ac:dyDescent="0.2">
      <c r="A465" s="7">
        <v>7950</v>
      </c>
      <c r="B465" s="7" t="s">
        <v>1061</v>
      </c>
      <c r="C465" t="e">
        <f>VLOOKUP($A465,#REF!,3,0)</f>
        <v>#REF!</v>
      </c>
      <c r="D465" t="e">
        <f>VLOOKUP($A465,#REF!,4,0)</f>
        <v>#REF!</v>
      </c>
      <c r="E465">
        <v>2015</v>
      </c>
      <c r="F465">
        <f>VLOOKUP($A465,'BM011'!$D$7:$U$606,15,0)</f>
        <v>4256</v>
      </c>
    </row>
    <row r="466" spans="1:6" x14ac:dyDescent="0.2">
      <c r="A466" s="7">
        <v>4792</v>
      </c>
      <c r="B466" s="7" t="s">
        <v>806</v>
      </c>
      <c r="C466" t="e">
        <f>VLOOKUP($A466,#REF!,3,0)</f>
        <v>#REF!</v>
      </c>
      <c r="D466" t="e">
        <f>VLOOKUP($A466,#REF!,4,0)</f>
        <v>#REF!</v>
      </c>
      <c r="E466">
        <v>2015</v>
      </c>
      <c r="F466">
        <f>VLOOKUP($A466,'BM011'!$D$7:$U$606,15,0)</f>
        <v>4306</v>
      </c>
    </row>
    <row r="467" spans="1:6" x14ac:dyDescent="0.2">
      <c r="A467" s="7">
        <v>6392</v>
      </c>
      <c r="B467" s="7" t="s">
        <v>937</v>
      </c>
      <c r="C467" t="e">
        <f>VLOOKUP($A467,#REF!,3,0)</f>
        <v>#REF!</v>
      </c>
      <c r="D467" t="e">
        <f>VLOOKUP($A467,#REF!,4,0)</f>
        <v>#REF!</v>
      </c>
      <c r="E467">
        <v>2015</v>
      </c>
      <c r="F467">
        <f>VLOOKUP($A467,'BM011'!$D$7:$U$606,15,0)</f>
        <v>4321</v>
      </c>
    </row>
    <row r="468" spans="1:6" x14ac:dyDescent="0.2">
      <c r="A468" s="7">
        <v>4750</v>
      </c>
      <c r="B468" s="7" t="s">
        <v>799</v>
      </c>
      <c r="C468" t="e">
        <f>VLOOKUP($A468,#REF!,3,0)</f>
        <v>#REF!</v>
      </c>
      <c r="D468" t="e">
        <f>VLOOKUP($A468,#REF!,4,0)</f>
        <v>#REF!</v>
      </c>
      <c r="E468">
        <v>2015</v>
      </c>
      <c r="F468">
        <f>VLOOKUP($A468,'BM011'!$D$7:$U$606,15,0)</f>
        <v>4337</v>
      </c>
    </row>
    <row r="469" spans="1:6" x14ac:dyDescent="0.2">
      <c r="A469" s="7">
        <v>8950</v>
      </c>
      <c r="B469" s="7" t="s">
        <v>1153</v>
      </c>
      <c r="C469" t="e">
        <f>VLOOKUP($A469,#REF!,3,0)</f>
        <v>#REF!</v>
      </c>
      <c r="D469" t="e">
        <f>VLOOKUP($A469,#REF!,4,0)</f>
        <v>#REF!</v>
      </c>
      <c r="E469">
        <v>2015</v>
      </c>
      <c r="F469">
        <f>VLOOKUP($A469,'BM011'!$D$7:$U$606,15,0)</f>
        <v>4348</v>
      </c>
    </row>
    <row r="470" spans="1:6" x14ac:dyDescent="0.2">
      <c r="A470" s="7">
        <v>4850</v>
      </c>
      <c r="B470" s="7" t="s">
        <v>810</v>
      </c>
      <c r="C470" t="e">
        <f>VLOOKUP($A470,#REF!,3,0)</f>
        <v>#REF!</v>
      </c>
      <c r="D470" t="e">
        <f>VLOOKUP($A470,#REF!,4,0)</f>
        <v>#REF!</v>
      </c>
      <c r="E470">
        <v>2015</v>
      </c>
      <c r="F470">
        <f>VLOOKUP($A470,'BM011'!$D$7:$U$606,15,0)</f>
        <v>4355</v>
      </c>
    </row>
    <row r="471" spans="1:6" x14ac:dyDescent="0.2">
      <c r="A471" s="7">
        <v>7680</v>
      </c>
      <c r="B471" s="7" t="s">
        <v>1043</v>
      </c>
      <c r="C471" t="e">
        <f>VLOOKUP($A471,#REF!,3,0)</f>
        <v>#REF!</v>
      </c>
      <c r="D471" t="e">
        <f>VLOOKUP($A471,#REF!,4,0)</f>
        <v>#REF!</v>
      </c>
      <c r="E471">
        <v>2015</v>
      </c>
      <c r="F471">
        <f>VLOOKUP($A471,'BM011'!$D$7:$U$606,15,0)</f>
        <v>4404</v>
      </c>
    </row>
    <row r="472" spans="1:6" x14ac:dyDescent="0.2">
      <c r="A472" s="7">
        <v>8586</v>
      </c>
      <c r="B472" s="7" t="s">
        <v>1110</v>
      </c>
      <c r="C472" t="e">
        <f>VLOOKUP($A472,#REF!,3,0)</f>
        <v>#REF!</v>
      </c>
      <c r="D472" t="e">
        <f>VLOOKUP($A472,#REF!,4,0)</f>
        <v>#REF!</v>
      </c>
      <c r="E472">
        <v>2015</v>
      </c>
      <c r="F472">
        <f>VLOOKUP($A472,'BM011'!$D$7:$U$606,15,0)</f>
        <v>4418</v>
      </c>
    </row>
    <row r="473" spans="1:6" x14ac:dyDescent="0.2">
      <c r="A473" s="7">
        <v>3730</v>
      </c>
      <c r="B473" s="7" t="s">
        <v>705</v>
      </c>
      <c r="C473" t="e">
        <f>VLOOKUP($A473,#REF!,3,0)</f>
        <v>#REF!</v>
      </c>
      <c r="D473" t="e">
        <f>VLOOKUP($A473,#REF!,4,0)</f>
        <v>#REF!</v>
      </c>
      <c r="E473">
        <v>2015</v>
      </c>
      <c r="F473">
        <f>VLOOKUP($A473,'BM011'!$D$7:$U$606,15,0)</f>
        <v>4425</v>
      </c>
    </row>
    <row r="474" spans="1:6" x14ac:dyDescent="0.2">
      <c r="A474" s="7">
        <v>7741</v>
      </c>
      <c r="B474" s="7" t="s">
        <v>1046</v>
      </c>
      <c r="C474" t="e">
        <f>VLOOKUP($A474,#REF!,3,0)</f>
        <v>#REF!</v>
      </c>
      <c r="D474" t="e">
        <f>VLOOKUP($A474,#REF!,4,0)</f>
        <v>#REF!</v>
      </c>
      <c r="E474">
        <v>2015</v>
      </c>
      <c r="F474">
        <f>VLOOKUP($A474,'BM011'!$D$7:$U$606,15,0)</f>
        <v>4443</v>
      </c>
    </row>
    <row r="475" spans="1:6" x14ac:dyDescent="0.2">
      <c r="A475" s="7">
        <v>5463</v>
      </c>
      <c r="B475" s="7" t="s">
        <v>859</v>
      </c>
      <c r="C475" t="e">
        <f>VLOOKUP($A475,#REF!,3,0)</f>
        <v>#REF!</v>
      </c>
      <c r="D475" t="e">
        <f>VLOOKUP($A475,#REF!,4,0)</f>
        <v>#REF!</v>
      </c>
      <c r="E475">
        <v>2015</v>
      </c>
      <c r="F475">
        <f>VLOOKUP($A475,'BM011'!$D$7:$U$606,15,0)</f>
        <v>4445</v>
      </c>
    </row>
    <row r="476" spans="1:6" x14ac:dyDescent="0.2">
      <c r="A476" s="7">
        <v>4735</v>
      </c>
      <c r="B476" s="7" t="s">
        <v>797</v>
      </c>
      <c r="C476" t="e">
        <f>VLOOKUP($A476,#REF!,3,0)</f>
        <v>#REF!</v>
      </c>
      <c r="D476" t="e">
        <f>VLOOKUP($A476,#REF!,4,0)</f>
        <v>#REF!</v>
      </c>
      <c r="E476">
        <v>2015</v>
      </c>
      <c r="F476">
        <f>VLOOKUP($A476,'BM011'!$D$7:$U$606,15,0)</f>
        <v>4472</v>
      </c>
    </row>
    <row r="477" spans="1:6" x14ac:dyDescent="0.2">
      <c r="A477" s="7">
        <v>9620</v>
      </c>
      <c r="B477" s="7" t="s">
        <v>1201</v>
      </c>
      <c r="C477" t="e">
        <f>VLOOKUP($A477,#REF!,3,0)</f>
        <v>#REF!</v>
      </c>
      <c r="D477" t="e">
        <f>VLOOKUP($A477,#REF!,4,0)</f>
        <v>#REF!</v>
      </c>
      <c r="E477">
        <v>2015</v>
      </c>
      <c r="F477">
        <f>VLOOKUP($A477,'BM011'!$D$7:$U$606,15,0)</f>
        <v>4506</v>
      </c>
    </row>
    <row r="478" spans="1:6" x14ac:dyDescent="0.2">
      <c r="A478" s="7">
        <v>6430</v>
      </c>
      <c r="B478" s="7" t="s">
        <v>939</v>
      </c>
      <c r="C478" t="e">
        <f>VLOOKUP($A478,#REF!,3,0)</f>
        <v>#REF!</v>
      </c>
      <c r="D478" t="e">
        <f>VLOOKUP($A478,#REF!,4,0)</f>
        <v>#REF!</v>
      </c>
      <c r="E478">
        <v>2015</v>
      </c>
      <c r="F478">
        <f>VLOOKUP($A478,'BM011'!$D$7:$U$606,15,0)</f>
        <v>4523</v>
      </c>
    </row>
    <row r="479" spans="1:6" x14ac:dyDescent="0.2">
      <c r="A479" s="7">
        <v>6823</v>
      </c>
      <c r="B479" s="7" t="s">
        <v>977</v>
      </c>
      <c r="C479" t="e">
        <f>VLOOKUP($A479,#REF!,3,0)</f>
        <v>#REF!</v>
      </c>
      <c r="D479" t="e">
        <f>VLOOKUP($A479,#REF!,4,0)</f>
        <v>#REF!</v>
      </c>
      <c r="E479">
        <v>2015</v>
      </c>
      <c r="F479">
        <f>VLOOKUP($A479,'BM011'!$D$7:$U$606,15,0)</f>
        <v>4604</v>
      </c>
    </row>
    <row r="480" spans="1:6" x14ac:dyDescent="0.2">
      <c r="A480" s="7">
        <v>7760</v>
      </c>
      <c r="B480" s="7" t="s">
        <v>1050</v>
      </c>
      <c r="C480" t="e">
        <f>VLOOKUP($A480,#REF!,3,0)</f>
        <v>#REF!</v>
      </c>
      <c r="D480" t="e">
        <f>VLOOKUP($A480,#REF!,4,0)</f>
        <v>#REF!</v>
      </c>
      <c r="E480">
        <v>2015</v>
      </c>
      <c r="F480">
        <f>VLOOKUP($A480,'BM011'!$D$7:$U$606,15,0)</f>
        <v>4610</v>
      </c>
    </row>
    <row r="481" spans="1:6" x14ac:dyDescent="0.2">
      <c r="A481" s="7">
        <v>4583</v>
      </c>
      <c r="B481" s="7" t="s">
        <v>772</v>
      </c>
      <c r="C481" t="e">
        <f>VLOOKUP($A481,#REF!,3,0)</f>
        <v>#REF!</v>
      </c>
      <c r="D481" t="e">
        <f>VLOOKUP($A481,#REF!,4,0)</f>
        <v>#REF!</v>
      </c>
      <c r="E481">
        <v>2015</v>
      </c>
      <c r="F481">
        <f>VLOOKUP($A481,'BM011'!$D$7:$U$606,15,0)</f>
        <v>4663</v>
      </c>
    </row>
    <row r="482" spans="1:6" x14ac:dyDescent="0.2">
      <c r="A482" s="7">
        <v>4291</v>
      </c>
      <c r="B482" s="7" t="s">
        <v>740</v>
      </c>
      <c r="C482" t="e">
        <f>VLOOKUP($A482,#REF!,3,0)</f>
        <v>#REF!</v>
      </c>
      <c r="D482" t="e">
        <f>VLOOKUP($A482,#REF!,4,0)</f>
        <v>#REF!</v>
      </c>
      <c r="E482">
        <v>2015</v>
      </c>
      <c r="F482">
        <f>VLOOKUP($A482,'BM011'!$D$7:$U$606,15,0)</f>
        <v>4683</v>
      </c>
    </row>
    <row r="483" spans="1:6" x14ac:dyDescent="0.2">
      <c r="A483" s="7">
        <v>4540</v>
      </c>
      <c r="B483" s="7" t="s">
        <v>765</v>
      </c>
      <c r="C483" t="e">
        <f>VLOOKUP($A483,#REF!,3,0)</f>
        <v>#REF!</v>
      </c>
      <c r="D483" t="e">
        <f>VLOOKUP($A483,#REF!,4,0)</f>
        <v>#REF!</v>
      </c>
      <c r="E483">
        <v>2015</v>
      </c>
      <c r="F483">
        <f>VLOOKUP($A483,'BM011'!$D$7:$U$606,15,0)</f>
        <v>4697</v>
      </c>
    </row>
    <row r="484" spans="1:6" x14ac:dyDescent="0.2">
      <c r="A484" s="7">
        <v>9850</v>
      </c>
      <c r="B484" s="7" t="s">
        <v>1214</v>
      </c>
      <c r="C484" t="e">
        <f>VLOOKUP($A484,#REF!,3,0)</f>
        <v>#REF!</v>
      </c>
      <c r="D484" t="e">
        <f>VLOOKUP($A484,#REF!,4,0)</f>
        <v>#REF!</v>
      </c>
      <c r="E484">
        <v>2015</v>
      </c>
      <c r="F484">
        <f>VLOOKUP($A484,'BM011'!$D$7:$U$606,15,0)</f>
        <v>4700</v>
      </c>
    </row>
    <row r="485" spans="1:6" x14ac:dyDescent="0.2">
      <c r="A485" s="7">
        <v>5960</v>
      </c>
      <c r="B485" s="7" t="s">
        <v>908</v>
      </c>
      <c r="C485" t="e">
        <f>VLOOKUP($A485,#REF!,3,0)</f>
        <v>#REF!</v>
      </c>
      <c r="D485" t="e">
        <f>VLOOKUP($A485,#REF!,4,0)</f>
        <v>#REF!</v>
      </c>
      <c r="E485">
        <v>2015</v>
      </c>
      <c r="F485">
        <f>VLOOKUP($A485,'BM011'!$D$7:$U$606,15,0)</f>
        <v>4737</v>
      </c>
    </row>
    <row r="486" spans="1:6" x14ac:dyDescent="0.2">
      <c r="A486" s="7">
        <v>6670</v>
      </c>
      <c r="B486" s="7" t="s">
        <v>958</v>
      </c>
      <c r="C486" t="e">
        <f>VLOOKUP($A486,#REF!,3,0)</f>
        <v>#REF!</v>
      </c>
      <c r="D486" t="e">
        <f>VLOOKUP($A486,#REF!,4,0)</f>
        <v>#REF!</v>
      </c>
      <c r="E486">
        <v>2015</v>
      </c>
      <c r="F486">
        <f>VLOOKUP($A486,'BM011'!$D$7:$U$606,15,0)</f>
        <v>4804</v>
      </c>
    </row>
    <row r="487" spans="1:6" x14ac:dyDescent="0.2">
      <c r="A487" s="7">
        <v>4990</v>
      </c>
      <c r="B487" s="7" t="s">
        <v>838</v>
      </c>
      <c r="C487" t="e">
        <f>VLOOKUP($A487,#REF!,3,0)</f>
        <v>#REF!</v>
      </c>
      <c r="D487" t="e">
        <f>VLOOKUP($A487,#REF!,4,0)</f>
        <v>#REF!</v>
      </c>
      <c r="E487">
        <v>2015</v>
      </c>
      <c r="F487">
        <f>VLOOKUP($A487,'BM011'!$D$7:$U$606,15,0)</f>
        <v>4829</v>
      </c>
    </row>
    <row r="488" spans="1:6" x14ac:dyDescent="0.2">
      <c r="A488" s="7">
        <v>6880</v>
      </c>
      <c r="B488" s="7" t="s">
        <v>988</v>
      </c>
      <c r="C488" t="e">
        <f>VLOOKUP($A488,#REF!,3,0)</f>
        <v>#REF!</v>
      </c>
      <c r="D488" t="e">
        <f>VLOOKUP($A488,#REF!,4,0)</f>
        <v>#REF!</v>
      </c>
      <c r="E488">
        <v>2015</v>
      </c>
      <c r="F488">
        <f>VLOOKUP($A488,'BM011'!$D$7:$U$606,15,0)</f>
        <v>4991</v>
      </c>
    </row>
    <row r="489" spans="1:6" x14ac:dyDescent="0.2">
      <c r="A489" s="7">
        <v>6933</v>
      </c>
      <c r="B489" s="7" t="s">
        <v>992</v>
      </c>
      <c r="C489" t="e">
        <f>VLOOKUP($A489,#REF!,3,0)</f>
        <v>#REF!</v>
      </c>
      <c r="D489" t="e">
        <f>VLOOKUP($A489,#REF!,4,0)</f>
        <v>#REF!</v>
      </c>
      <c r="E489">
        <v>2015</v>
      </c>
      <c r="F489">
        <f>VLOOKUP($A489,'BM011'!$D$7:$U$606,15,0)</f>
        <v>5084</v>
      </c>
    </row>
    <row r="490" spans="1:6" x14ac:dyDescent="0.2">
      <c r="A490" s="7">
        <v>4490</v>
      </c>
      <c r="B490" s="7" t="s">
        <v>760</v>
      </c>
      <c r="C490" t="e">
        <f>VLOOKUP($A490,#REF!,3,0)</f>
        <v>#REF!</v>
      </c>
      <c r="D490" t="e">
        <f>VLOOKUP($A490,#REF!,4,0)</f>
        <v>#REF!</v>
      </c>
      <c r="E490">
        <v>2015</v>
      </c>
      <c r="F490">
        <f>VLOOKUP($A490,'BM011'!$D$7:$U$606,15,0)</f>
        <v>5093</v>
      </c>
    </row>
    <row r="491" spans="1:6" x14ac:dyDescent="0.2">
      <c r="A491" s="7">
        <v>6862</v>
      </c>
      <c r="B491" s="7" t="s">
        <v>986</v>
      </c>
      <c r="C491" t="e">
        <f>VLOOKUP($A491,#REF!,3,0)</f>
        <v>#REF!</v>
      </c>
      <c r="D491" t="e">
        <f>VLOOKUP($A491,#REF!,4,0)</f>
        <v>#REF!</v>
      </c>
      <c r="E491">
        <v>2015</v>
      </c>
      <c r="F491">
        <f>VLOOKUP($A491,'BM011'!$D$7:$U$606,15,0)</f>
        <v>5098</v>
      </c>
    </row>
    <row r="492" spans="1:6" x14ac:dyDescent="0.2">
      <c r="A492" s="7">
        <v>5854</v>
      </c>
      <c r="B492" s="7" t="s">
        <v>893</v>
      </c>
      <c r="C492" t="e">
        <f>VLOOKUP($A492,#REF!,3,0)</f>
        <v>#REF!</v>
      </c>
      <c r="D492" t="e">
        <f>VLOOKUP($A492,#REF!,4,0)</f>
        <v>#REF!</v>
      </c>
      <c r="E492">
        <v>2015</v>
      </c>
      <c r="F492">
        <f>VLOOKUP($A492,'BM011'!$D$7:$U$606,15,0)</f>
        <v>5122</v>
      </c>
    </row>
    <row r="493" spans="1:6" x14ac:dyDescent="0.2">
      <c r="A493" s="7">
        <v>4534</v>
      </c>
      <c r="B493" s="7" t="s">
        <v>764</v>
      </c>
      <c r="C493" t="e">
        <f>VLOOKUP($A493,#REF!,3,0)</f>
        <v>#REF!</v>
      </c>
      <c r="D493" t="e">
        <f>VLOOKUP($A493,#REF!,4,0)</f>
        <v>#REF!</v>
      </c>
      <c r="E493">
        <v>2015</v>
      </c>
      <c r="F493">
        <f>VLOOKUP($A493,'BM011'!$D$7:$U$606,15,0)</f>
        <v>5129</v>
      </c>
    </row>
    <row r="494" spans="1:6" x14ac:dyDescent="0.2">
      <c r="A494" s="7">
        <v>4261</v>
      </c>
      <c r="B494" s="7" t="s">
        <v>736</v>
      </c>
      <c r="C494" t="e">
        <f>VLOOKUP($A494,#REF!,3,0)</f>
        <v>#REF!</v>
      </c>
      <c r="D494" t="e">
        <f>VLOOKUP($A494,#REF!,4,0)</f>
        <v>#REF!</v>
      </c>
      <c r="E494">
        <v>2015</v>
      </c>
      <c r="F494">
        <f>VLOOKUP($A494,'BM011'!$D$7:$U$606,15,0)</f>
        <v>5134</v>
      </c>
    </row>
    <row r="495" spans="1:6" x14ac:dyDescent="0.2">
      <c r="A495" s="7">
        <v>9982</v>
      </c>
      <c r="B495" s="7" t="s">
        <v>1221</v>
      </c>
      <c r="C495" t="e">
        <f>VLOOKUP($A495,#REF!,3,0)</f>
        <v>#REF!</v>
      </c>
      <c r="D495" t="e">
        <f>VLOOKUP($A495,#REF!,4,0)</f>
        <v>#REF!</v>
      </c>
      <c r="E495">
        <v>2015</v>
      </c>
      <c r="F495">
        <f>VLOOKUP($A495,'BM011'!$D$7:$U$606,15,0)</f>
        <v>5136</v>
      </c>
    </row>
    <row r="496" spans="1:6" x14ac:dyDescent="0.2">
      <c r="A496" s="7">
        <v>4160</v>
      </c>
      <c r="B496" s="7" t="s">
        <v>721</v>
      </c>
      <c r="C496" t="e">
        <f>VLOOKUP($A496,#REF!,3,0)</f>
        <v>#REF!</v>
      </c>
      <c r="D496" t="e">
        <f>VLOOKUP($A496,#REF!,4,0)</f>
        <v>#REF!</v>
      </c>
      <c r="E496">
        <v>2015</v>
      </c>
      <c r="F496">
        <f>VLOOKUP($A496,'BM011'!$D$7:$U$606,15,0)</f>
        <v>5176</v>
      </c>
    </row>
    <row r="497" spans="1:6" x14ac:dyDescent="0.2">
      <c r="A497" s="7">
        <v>7260</v>
      </c>
      <c r="B497" s="7" t="s">
        <v>1016</v>
      </c>
      <c r="C497" t="e">
        <f>VLOOKUP($A497,#REF!,3,0)</f>
        <v>#REF!</v>
      </c>
      <c r="D497" t="e">
        <f>VLOOKUP($A497,#REF!,4,0)</f>
        <v>#REF!</v>
      </c>
      <c r="E497">
        <v>2015</v>
      </c>
      <c r="F497">
        <f>VLOOKUP($A497,'BM011'!$D$7:$U$606,15,0)</f>
        <v>5198</v>
      </c>
    </row>
    <row r="498" spans="1:6" x14ac:dyDescent="0.2">
      <c r="A498" s="7">
        <v>3760</v>
      </c>
      <c r="B498" s="7" t="s">
        <v>708</v>
      </c>
      <c r="C498" t="e">
        <f>VLOOKUP($A498,#REF!,3,0)</f>
        <v>#REF!</v>
      </c>
      <c r="D498" t="e">
        <f>VLOOKUP($A498,#REF!,4,0)</f>
        <v>#REF!</v>
      </c>
      <c r="E498">
        <v>2015</v>
      </c>
      <c r="F498">
        <f>VLOOKUP($A498,'BM011'!$D$7:$U$606,15,0)</f>
        <v>5202</v>
      </c>
    </row>
    <row r="499" spans="1:6" x14ac:dyDescent="0.2">
      <c r="A499" s="7">
        <v>6650</v>
      </c>
      <c r="B499" s="7" t="s">
        <v>956</v>
      </c>
      <c r="C499" t="e">
        <f>VLOOKUP($A499,#REF!,3,0)</f>
        <v>#REF!</v>
      </c>
      <c r="D499" t="e">
        <f>VLOOKUP($A499,#REF!,4,0)</f>
        <v>#REF!</v>
      </c>
      <c r="E499">
        <v>2015</v>
      </c>
      <c r="F499">
        <f>VLOOKUP($A499,'BM011'!$D$7:$U$606,15,0)</f>
        <v>5206</v>
      </c>
    </row>
    <row r="500" spans="1:6" x14ac:dyDescent="0.2">
      <c r="A500" s="7">
        <v>4560</v>
      </c>
      <c r="B500" s="7" t="s">
        <v>767</v>
      </c>
      <c r="C500" t="e">
        <f>VLOOKUP($A500,#REF!,3,0)</f>
        <v>#REF!</v>
      </c>
      <c r="D500" t="e">
        <f>VLOOKUP($A500,#REF!,4,0)</f>
        <v>#REF!</v>
      </c>
      <c r="E500">
        <v>2015</v>
      </c>
      <c r="F500">
        <f>VLOOKUP($A500,'BM011'!$D$7:$U$606,15,0)</f>
        <v>5220</v>
      </c>
    </row>
    <row r="501" spans="1:6" x14ac:dyDescent="0.2">
      <c r="A501" s="7">
        <v>9760</v>
      </c>
      <c r="B501" s="7" t="s">
        <v>1211</v>
      </c>
      <c r="C501" t="e">
        <f>VLOOKUP($A501,#REF!,3,0)</f>
        <v>#REF!</v>
      </c>
      <c r="D501" t="e">
        <f>VLOOKUP($A501,#REF!,4,0)</f>
        <v>#REF!</v>
      </c>
      <c r="E501">
        <v>2015</v>
      </c>
      <c r="F501">
        <f>VLOOKUP($A501,'BM011'!$D$7:$U$606,15,0)</f>
        <v>5266</v>
      </c>
    </row>
    <row r="502" spans="1:6" x14ac:dyDescent="0.2">
      <c r="A502" s="7">
        <v>6270</v>
      </c>
      <c r="B502" s="7" t="s">
        <v>928</v>
      </c>
      <c r="C502" t="e">
        <f>VLOOKUP($A502,#REF!,3,0)</f>
        <v>#REF!</v>
      </c>
      <c r="D502" t="e">
        <f>VLOOKUP($A502,#REF!,4,0)</f>
        <v>#REF!</v>
      </c>
      <c r="E502">
        <v>2015</v>
      </c>
      <c r="F502">
        <f>VLOOKUP($A502,'BM011'!$D$7:$U$606,15,0)</f>
        <v>5276</v>
      </c>
    </row>
    <row r="503" spans="1:6" x14ac:dyDescent="0.2">
      <c r="A503" s="7">
        <v>7830</v>
      </c>
      <c r="B503" s="7" t="s">
        <v>1054</v>
      </c>
      <c r="C503" t="e">
        <f>VLOOKUP($A503,#REF!,3,0)</f>
        <v>#REF!</v>
      </c>
      <c r="D503" t="e">
        <f>VLOOKUP($A503,#REF!,4,0)</f>
        <v>#REF!</v>
      </c>
      <c r="E503">
        <v>2015</v>
      </c>
      <c r="F503">
        <f>VLOOKUP($A503,'BM011'!$D$7:$U$606,15,0)</f>
        <v>5277</v>
      </c>
    </row>
    <row r="504" spans="1:6" x14ac:dyDescent="0.2">
      <c r="A504" s="7">
        <v>8305</v>
      </c>
      <c r="B504" s="7" t="s">
        <v>1077</v>
      </c>
      <c r="C504" t="e">
        <f>VLOOKUP($A504,#REF!,3,0)</f>
        <v>#REF!</v>
      </c>
      <c r="D504" t="e">
        <f>VLOOKUP($A504,#REF!,4,0)</f>
        <v>#REF!</v>
      </c>
      <c r="E504">
        <v>2015</v>
      </c>
      <c r="F504">
        <f>VLOOKUP($A504,'BM011'!$D$7:$U$606,15,0)</f>
        <v>5295</v>
      </c>
    </row>
    <row r="505" spans="1:6" x14ac:dyDescent="0.2">
      <c r="A505" s="7">
        <v>6960</v>
      </c>
      <c r="B505" s="7" t="s">
        <v>995</v>
      </c>
      <c r="C505" t="e">
        <f>VLOOKUP($A505,#REF!,3,0)</f>
        <v>#REF!</v>
      </c>
      <c r="D505" t="e">
        <f>VLOOKUP($A505,#REF!,4,0)</f>
        <v>#REF!</v>
      </c>
      <c r="E505">
        <v>2015</v>
      </c>
      <c r="F505">
        <f>VLOOKUP($A505,'BM011'!$D$7:$U$606,15,0)</f>
        <v>5308</v>
      </c>
    </row>
    <row r="506" spans="1:6" x14ac:dyDescent="0.2">
      <c r="A506" s="7">
        <v>6621</v>
      </c>
      <c r="B506" s="7" t="s">
        <v>951</v>
      </c>
      <c r="C506" t="e">
        <f>VLOOKUP($A506,#REF!,3,0)</f>
        <v>#REF!</v>
      </c>
      <c r="D506" t="e">
        <f>VLOOKUP($A506,#REF!,4,0)</f>
        <v>#REF!</v>
      </c>
      <c r="E506">
        <v>2015</v>
      </c>
      <c r="F506">
        <f>VLOOKUP($A506,'BM011'!$D$7:$U$606,15,0)</f>
        <v>5311</v>
      </c>
    </row>
    <row r="507" spans="1:6" x14ac:dyDescent="0.2">
      <c r="A507" s="7">
        <v>6870</v>
      </c>
      <c r="B507" s="7" t="s">
        <v>987</v>
      </c>
      <c r="C507" t="e">
        <f>VLOOKUP($A507,#REF!,3,0)</f>
        <v>#REF!</v>
      </c>
      <c r="D507" t="e">
        <f>VLOOKUP($A507,#REF!,4,0)</f>
        <v>#REF!</v>
      </c>
      <c r="E507">
        <v>2015</v>
      </c>
      <c r="F507">
        <f>VLOOKUP($A507,'BM011'!$D$7:$U$606,15,0)</f>
        <v>5367</v>
      </c>
    </row>
    <row r="508" spans="1:6" x14ac:dyDescent="0.2">
      <c r="A508" s="7">
        <v>6520</v>
      </c>
      <c r="B508" s="7" t="s">
        <v>944</v>
      </c>
      <c r="C508" t="e">
        <f>VLOOKUP($A508,#REF!,3,0)</f>
        <v>#REF!</v>
      </c>
      <c r="D508" t="e">
        <f>VLOOKUP($A508,#REF!,4,0)</f>
        <v>#REF!</v>
      </c>
      <c r="E508">
        <v>2015</v>
      </c>
      <c r="F508">
        <f>VLOOKUP($A508,'BM011'!$D$7:$U$606,15,0)</f>
        <v>5392</v>
      </c>
    </row>
    <row r="509" spans="1:6" x14ac:dyDescent="0.2">
      <c r="A509" s="7">
        <v>6771</v>
      </c>
      <c r="B509" s="7" t="s">
        <v>972</v>
      </c>
      <c r="C509" t="e">
        <f>VLOOKUP($A509,#REF!,3,0)</f>
        <v>#REF!</v>
      </c>
      <c r="D509" t="e">
        <f>VLOOKUP($A509,#REF!,4,0)</f>
        <v>#REF!</v>
      </c>
      <c r="E509">
        <v>2015</v>
      </c>
      <c r="F509">
        <f>VLOOKUP($A509,'BM011'!$D$7:$U$606,15,0)</f>
        <v>5425</v>
      </c>
    </row>
    <row r="510" spans="1:6" x14ac:dyDescent="0.2">
      <c r="A510" s="7">
        <v>6070</v>
      </c>
      <c r="B510" s="7" t="s">
        <v>917</v>
      </c>
      <c r="C510" t="e">
        <f>VLOOKUP($A510,#REF!,3,0)</f>
        <v>#REF!</v>
      </c>
      <c r="D510" t="e">
        <f>VLOOKUP($A510,#REF!,4,0)</f>
        <v>#REF!</v>
      </c>
      <c r="E510">
        <v>2015</v>
      </c>
      <c r="F510">
        <f>VLOOKUP($A510,'BM011'!$D$7:$U$606,15,0)</f>
        <v>5427</v>
      </c>
    </row>
    <row r="511" spans="1:6" x14ac:dyDescent="0.2">
      <c r="A511" s="7">
        <v>5591</v>
      </c>
      <c r="B511" s="7" t="s">
        <v>872</v>
      </c>
      <c r="C511" t="e">
        <f>VLOOKUP($A511,#REF!,3,0)</f>
        <v>#REF!</v>
      </c>
      <c r="D511" t="e">
        <f>VLOOKUP($A511,#REF!,4,0)</f>
        <v>#REF!</v>
      </c>
      <c r="E511">
        <v>2015</v>
      </c>
      <c r="F511">
        <f>VLOOKUP($A511,'BM011'!$D$7:$U$606,15,0)</f>
        <v>5431</v>
      </c>
    </row>
    <row r="512" spans="1:6" x14ac:dyDescent="0.2">
      <c r="A512" s="7">
        <v>5672</v>
      </c>
      <c r="B512" s="7" t="s">
        <v>882</v>
      </c>
      <c r="C512" t="e">
        <f>VLOOKUP($A512,#REF!,3,0)</f>
        <v>#REF!</v>
      </c>
      <c r="D512" t="e">
        <f>VLOOKUP($A512,#REF!,4,0)</f>
        <v>#REF!</v>
      </c>
      <c r="E512">
        <v>2015</v>
      </c>
      <c r="F512">
        <f>VLOOKUP($A512,'BM011'!$D$7:$U$606,15,0)</f>
        <v>5586</v>
      </c>
    </row>
    <row r="513" spans="1:6" x14ac:dyDescent="0.2">
      <c r="A513" s="7">
        <v>5600</v>
      </c>
      <c r="B513" s="7" t="s">
        <v>874</v>
      </c>
      <c r="C513" t="e">
        <f>VLOOKUP($A513,#REF!,3,0)</f>
        <v>#REF!</v>
      </c>
      <c r="D513" t="e">
        <f>VLOOKUP($A513,#REF!,4,0)</f>
        <v>#REF!</v>
      </c>
      <c r="E513">
        <v>2015</v>
      </c>
      <c r="F513">
        <f>VLOOKUP($A513,'BM011'!$D$7:$U$606,15,0)</f>
        <v>5628</v>
      </c>
    </row>
    <row r="514" spans="1:6" x14ac:dyDescent="0.2">
      <c r="A514" s="7">
        <v>4250</v>
      </c>
      <c r="B514" s="7" t="s">
        <v>735</v>
      </c>
      <c r="C514" t="e">
        <f>VLOOKUP($A514,#REF!,3,0)</f>
        <v>#REF!</v>
      </c>
      <c r="D514" t="e">
        <f>VLOOKUP($A514,#REF!,4,0)</f>
        <v>#REF!</v>
      </c>
      <c r="E514">
        <v>2015</v>
      </c>
      <c r="F514">
        <f>VLOOKUP($A514,'BM011'!$D$7:$U$606,15,0)</f>
        <v>5639</v>
      </c>
    </row>
    <row r="515" spans="1:6" x14ac:dyDescent="0.2">
      <c r="A515" s="7">
        <v>7470</v>
      </c>
      <c r="B515" s="7" t="s">
        <v>1030</v>
      </c>
      <c r="C515" t="e">
        <f>VLOOKUP($A515,#REF!,3,0)</f>
        <v>#REF!</v>
      </c>
      <c r="D515" t="e">
        <f>VLOOKUP($A515,#REF!,4,0)</f>
        <v>#REF!</v>
      </c>
      <c r="E515">
        <v>2015</v>
      </c>
      <c r="F515">
        <f>VLOOKUP($A515,'BM011'!$D$7:$U$606,15,0)</f>
        <v>5645</v>
      </c>
    </row>
    <row r="516" spans="1:6" x14ac:dyDescent="0.2">
      <c r="A516" s="7">
        <v>4683</v>
      </c>
      <c r="B516" s="7" t="s">
        <v>791</v>
      </c>
      <c r="C516" t="e">
        <f>VLOOKUP($A516,#REF!,3,0)</f>
        <v>#REF!</v>
      </c>
      <c r="D516" t="e">
        <f>VLOOKUP($A516,#REF!,4,0)</f>
        <v>#REF!</v>
      </c>
      <c r="E516">
        <v>2015</v>
      </c>
      <c r="F516">
        <f>VLOOKUP($A516,'BM011'!$D$7:$U$606,15,0)</f>
        <v>5652</v>
      </c>
    </row>
    <row r="517" spans="1:6" x14ac:dyDescent="0.2">
      <c r="A517" s="7">
        <v>6300</v>
      </c>
      <c r="B517" s="7" t="s">
        <v>930</v>
      </c>
      <c r="C517" t="e">
        <f>VLOOKUP($A517,#REF!,3,0)</f>
        <v>#REF!</v>
      </c>
      <c r="D517" t="e">
        <f>VLOOKUP($A517,#REF!,4,0)</f>
        <v>#REF!</v>
      </c>
      <c r="E517">
        <v>2015</v>
      </c>
      <c r="F517">
        <f>VLOOKUP($A517,'BM011'!$D$7:$U$606,15,0)</f>
        <v>5666</v>
      </c>
    </row>
    <row r="518" spans="1:6" x14ac:dyDescent="0.2">
      <c r="A518" s="7">
        <v>5471</v>
      </c>
      <c r="B518" s="7" t="s">
        <v>862</v>
      </c>
      <c r="C518" t="e">
        <f>VLOOKUP($A518,#REF!,3,0)</f>
        <v>#REF!</v>
      </c>
      <c r="D518" t="e">
        <f>VLOOKUP($A518,#REF!,4,0)</f>
        <v>#REF!</v>
      </c>
      <c r="E518">
        <v>2015</v>
      </c>
      <c r="F518">
        <f>VLOOKUP($A518,'BM011'!$D$7:$U$606,15,0)</f>
        <v>5703</v>
      </c>
    </row>
    <row r="519" spans="1:6" x14ac:dyDescent="0.2">
      <c r="A519" s="7">
        <v>9560</v>
      </c>
      <c r="B519" s="7" t="s">
        <v>1196</v>
      </c>
      <c r="C519" t="e">
        <f>VLOOKUP($A519,#REF!,3,0)</f>
        <v>#REF!</v>
      </c>
      <c r="D519" t="e">
        <f>VLOOKUP($A519,#REF!,4,0)</f>
        <v>#REF!</v>
      </c>
      <c r="E519">
        <v>2015</v>
      </c>
      <c r="F519">
        <f>VLOOKUP($A519,'BM011'!$D$7:$U$606,15,0)</f>
        <v>5710</v>
      </c>
    </row>
    <row r="520" spans="1:6" x14ac:dyDescent="0.2">
      <c r="A520" s="7">
        <v>9490</v>
      </c>
      <c r="B520" s="7" t="s">
        <v>1187</v>
      </c>
      <c r="C520" t="e">
        <f>VLOOKUP($A520,#REF!,3,0)</f>
        <v>#REF!</v>
      </c>
      <c r="D520" t="e">
        <f>VLOOKUP($A520,#REF!,4,0)</f>
        <v>#REF!</v>
      </c>
      <c r="E520">
        <v>2015</v>
      </c>
      <c r="F520">
        <f>VLOOKUP($A520,'BM011'!$D$7:$U$606,15,0)</f>
        <v>5739</v>
      </c>
    </row>
    <row r="521" spans="1:6" x14ac:dyDescent="0.2">
      <c r="A521" s="7">
        <v>7361</v>
      </c>
      <c r="B521" s="7" t="s">
        <v>1023</v>
      </c>
      <c r="C521" t="e">
        <f>VLOOKUP($A521,#REF!,3,0)</f>
        <v>#REF!</v>
      </c>
      <c r="D521" t="e">
        <f>VLOOKUP($A521,#REF!,4,0)</f>
        <v>#REF!</v>
      </c>
      <c r="E521">
        <v>2015</v>
      </c>
      <c r="F521">
        <f>VLOOKUP($A521,'BM011'!$D$7:$U$606,15,0)</f>
        <v>5740</v>
      </c>
    </row>
    <row r="522" spans="1:6" x14ac:dyDescent="0.2">
      <c r="A522" s="7">
        <v>7550</v>
      </c>
      <c r="B522" s="7" t="s">
        <v>1035</v>
      </c>
      <c r="C522" t="e">
        <f>VLOOKUP($A522,#REF!,3,0)</f>
        <v>#REF!</v>
      </c>
      <c r="D522" t="e">
        <f>VLOOKUP($A522,#REF!,4,0)</f>
        <v>#REF!</v>
      </c>
      <c r="E522">
        <v>2015</v>
      </c>
      <c r="F522">
        <f>VLOOKUP($A522,'BM011'!$D$7:$U$606,15,0)</f>
        <v>5748</v>
      </c>
    </row>
    <row r="523" spans="1:6" x14ac:dyDescent="0.2">
      <c r="A523" s="7">
        <v>6840</v>
      </c>
      <c r="B523" s="7" t="s">
        <v>979</v>
      </c>
      <c r="C523" t="e">
        <f>VLOOKUP($A523,#REF!,3,0)</f>
        <v>#REF!</v>
      </c>
      <c r="D523" t="e">
        <f>VLOOKUP($A523,#REF!,4,0)</f>
        <v>#REF!</v>
      </c>
      <c r="E523">
        <v>2015</v>
      </c>
      <c r="F523">
        <f>VLOOKUP($A523,'BM011'!$D$7:$U$606,15,0)</f>
        <v>5757</v>
      </c>
    </row>
    <row r="524" spans="1:6" x14ac:dyDescent="0.2">
      <c r="A524" s="7">
        <v>9480</v>
      </c>
      <c r="B524" s="7" t="s">
        <v>1186</v>
      </c>
      <c r="C524" t="e">
        <f>VLOOKUP($A524,#REF!,3,0)</f>
        <v>#REF!</v>
      </c>
      <c r="D524" t="e">
        <f>VLOOKUP($A524,#REF!,4,0)</f>
        <v>#REF!</v>
      </c>
      <c r="E524">
        <v>2015</v>
      </c>
      <c r="F524">
        <f>VLOOKUP($A524,'BM011'!$D$7:$U$606,15,0)</f>
        <v>5761</v>
      </c>
    </row>
    <row r="525" spans="1:6" x14ac:dyDescent="0.2">
      <c r="A525" s="7">
        <v>7442</v>
      </c>
      <c r="B525" s="7" t="s">
        <v>1028</v>
      </c>
      <c r="C525" t="e">
        <f>VLOOKUP($A525,#REF!,3,0)</f>
        <v>#REF!</v>
      </c>
      <c r="D525" t="e">
        <f>VLOOKUP($A525,#REF!,4,0)</f>
        <v>#REF!</v>
      </c>
      <c r="E525">
        <v>2015</v>
      </c>
      <c r="F525">
        <f>VLOOKUP($A525,'BM011'!$D$7:$U$606,15,0)</f>
        <v>5782</v>
      </c>
    </row>
    <row r="526" spans="1:6" x14ac:dyDescent="0.2">
      <c r="A526" s="7">
        <v>9610</v>
      </c>
      <c r="B526" s="7" t="s">
        <v>1200</v>
      </c>
      <c r="C526" t="e">
        <f>VLOOKUP($A526,#REF!,3,0)</f>
        <v>#REF!</v>
      </c>
      <c r="D526" t="e">
        <f>VLOOKUP($A526,#REF!,4,0)</f>
        <v>#REF!</v>
      </c>
      <c r="E526">
        <v>2015</v>
      </c>
      <c r="F526">
        <f>VLOOKUP($A526,'BM011'!$D$7:$U$606,15,0)</f>
        <v>5784</v>
      </c>
    </row>
    <row r="527" spans="1:6" x14ac:dyDescent="0.2">
      <c r="A527" s="7">
        <v>6360</v>
      </c>
      <c r="B527" s="7" t="s">
        <v>935</v>
      </c>
      <c r="C527" t="e">
        <f>VLOOKUP($A527,#REF!,3,0)</f>
        <v>#REF!</v>
      </c>
      <c r="D527" t="e">
        <f>VLOOKUP($A527,#REF!,4,0)</f>
        <v>#REF!</v>
      </c>
      <c r="E527">
        <v>2015</v>
      </c>
      <c r="F527">
        <f>VLOOKUP($A527,'BM011'!$D$7:$U$606,15,0)</f>
        <v>5809</v>
      </c>
    </row>
    <row r="528" spans="1:6" x14ac:dyDescent="0.2">
      <c r="A528" s="7">
        <v>3770</v>
      </c>
      <c r="B528" s="7" t="s">
        <v>709</v>
      </c>
      <c r="C528" t="e">
        <f>VLOOKUP($A528,#REF!,3,0)</f>
        <v>#REF!</v>
      </c>
      <c r="D528" t="e">
        <f>VLOOKUP($A528,#REF!,4,0)</f>
        <v>#REF!</v>
      </c>
      <c r="E528">
        <v>2015</v>
      </c>
      <c r="F528">
        <f>VLOOKUP($A528,'BM011'!$D$7:$U$606,15,0)</f>
        <v>5832</v>
      </c>
    </row>
    <row r="529" spans="1:6" x14ac:dyDescent="0.2">
      <c r="A529" s="7">
        <v>9362</v>
      </c>
      <c r="B529" s="7" t="s">
        <v>1177</v>
      </c>
      <c r="C529" t="e">
        <f>VLOOKUP($A529,#REF!,3,0)</f>
        <v>#REF!</v>
      </c>
      <c r="D529" t="e">
        <f>VLOOKUP($A529,#REF!,4,0)</f>
        <v>#REF!</v>
      </c>
      <c r="E529">
        <v>2015</v>
      </c>
      <c r="F529">
        <f>VLOOKUP($A529,'BM011'!$D$7:$U$606,15,0)</f>
        <v>5853</v>
      </c>
    </row>
    <row r="530" spans="1:6" x14ac:dyDescent="0.2">
      <c r="A530" s="7">
        <v>6440</v>
      </c>
      <c r="B530" s="7" t="s">
        <v>940</v>
      </c>
      <c r="C530" t="e">
        <f>VLOOKUP($A530,#REF!,3,0)</f>
        <v>#REF!</v>
      </c>
      <c r="D530" t="e">
        <f>VLOOKUP($A530,#REF!,4,0)</f>
        <v>#REF!</v>
      </c>
      <c r="E530">
        <v>2015</v>
      </c>
      <c r="F530">
        <f>VLOOKUP($A530,'BM011'!$D$7:$U$606,15,0)</f>
        <v>5881</v>
      </c>
    </row>
    <row r="531" spans="1:6" x14ac:dyDescent="0.2">
      <c r="A531" s="7">
        <v>4872</v>
      </c>
      <c r="B531" s="7" t="s">
        <v>814</v>
      </c>
      <c r="C531" t="e">
        <f>VLOOKUP($A531,#REF!,3,0)</f>
        <v>#REF!</v>
      </c>
      <c r="D531" t="e">
        <f>VLOOKUP($A531,#REF!,4,0)</f>
        <v>#REF!</v>
      </c>
      <c r="E531">
        <v>2015</v>
      </c>
      <c r="F531">
        <f>VLOOKUP($A531,'BM011'!$D$7:$U$606,15,0)</f>
        <v>5904</v>
      </c>
    </row>
    <row r="532" spans="1:6" x14ac:dyDescent="0.2">
      <c r="A532" s="7">
        <v>4773</v>
      </c>
      <c r="B532" s="7" t="s">
        <v>803</v>
      </c>
      <c r="C532" t="e">
        <f>VLOOKUP($A532,#REF!,3,0)</f>
        <v>#REF!</v>
      </c>
      <c r="D532" t="e">
        <f>VLOOKUP($A532,#REF!,4,0)</f>
        <v>#REF!</v>
      </c>
      <c r="E532">
        <v>2015</v>
      </c>
      <c r="F532">
        <f>VLOOKUP($A532,'BM011'!$D$7:$U$606,15,0)</f>
        <v>5948</v>
      </c>
    </row>
    <row r="533" spans="1:6" x14ac:dyDescent="0.2">
      <c r="A533" s="7">
        <v>4873</v>
      </c>
      <c r="B533" s="7" t="s">
        <v>815</v>
      </c>
      <c r="C533" t="e">
        <f>VLOOKUP($A533,#REF!,3,0)</f>
        <v>#REF!</v>
      </c>
      <c r="D533" t="e">
        <f>VLOOKUP($A533,#REF!,4,0)</f>
        <v>#REF!</v>
      </c>
      <c r="E533">
        <v>2015</v>
      </c>
      <c r="F533">
        <f>VLOOKUP($A533,'BM011'!$D$7:$U$606,15,0)</f>
        <v>5951</v>
      </c>
    </row>
    <row r="534" spans="1:6" x14ac:dyDescent="0.2">
      <c r="A534" s="7">
        <v>4771</v>
      </c>
      <c r="B534" s="7" t="s">
        <v>801</v>
      </c>
      <c r="C534" t="e">
        <f>VLOOKUP($A534,#REF!,3,0)</f>
        <v>#REF!</v>
      </c>
      <c r="D534" t="e">
        <f>VLOOKUP($A534,#REF!,4,0)</f>
        <v>#REF!</v>
      </c>
      <c r="E534">
        <v>2015</v>
      </c>
      <c r="F534">
        <f>VLOOKUP($A534,'BM011'!$D$7:$U$606,15,0)</f>
        <v>5968</v>
      </c>
    </row>
    <row r="535" spans="1:6" x14ac:dyDescent="0.2">
      <c r="A535" s="7">
        <v>8961</v>
      </c>
      <c r="B535" s="7" t="s">
        <v>1155</v>
      </c>
      <c r="C535" t="e">
        <f>VLOOKUP($A535,#REF!,3,0)</f>
        <v>#REF!</v>
      </c>
      <c r="D535" t="e">
        <f>VLOOKUP($A535,#REF!,4,0)</f>
        <v>#REF!</v>
      </c>
      <c r="E535">
        <v>2015</v>
      </c>
      <c r="F535">
        <f>VLOOKUP($A535,'BM011'!$D$7:$U$606,15,0)</f>
        <v>5991</v>
      </c>
    </row>
    <row r="536" spans="1:6" x14ac:dyDescent="0.2">
      <c r="A536" s="7">
        <v>4281</v>
      </c>
      <c r="B536" s="7" t="s">
        <v>739</v>
      </c>
      <c r="C536" t="e">
        <f>VLOOKUP($A536,#REF!,3,0)</f>
        <v>#REF!</v>
      </c>
      <c r="D536" t="e">
        <f>VLOOKUP($A536,#REF!,4,0)</f>
        <v>#REF!</v>
      </c>
      <c r="E536">
        <v>2015</v>
      </c>
      <c r="F536">
        <f>VLOOKUP($A536,'BM011'!$D$7:$U$606,15,0)</f>
        <v>5998</v>
      </c>
    </row>
    <row r="537" spans="1:6" x14ac:dyDescent="0.2">
      <c r="A537" s="7">
        <v>8860</v>
      </c>
      <c r="B537" s="7" t="s">
        <v>1144</v>
      </c>
      <c r="C537" t="e">
        <f>VLOOKUP($A537,#REF!,3,0)</f>
        <v>#REF!</v>
      </c>
      <c r="D537" t="e">
        <f>VLOOKUP($A537,#REF!,4,0)</f>
        <v>#REF!</v>
      </c>
      <c r="E537">
        <v>2015</v>
      </c>
      <c r="F537">
        <f>VLOOKUP($A537,'BM011'!$D$7:$U$606,15,0)</f>
        <v>6017</v>
      </c>
    </row>
    <row r="538" spans="1:6" x14ac:dyDescent="0.2">
      <c r="A538" s="7">
        <v>6818</v>
      </c>
      <c r="B538" s="7" t="s">
        <v>976</v>
      </c>
      <c r="C538" t="e">
        <f>VLOOKUP($A538,#REF!,3,0)</f>
        <v>#REF!</v>
      </c>
      <c r="D538" t="e">
        <f>VLOOKUP($A538,#REF!,4,0)</f>
        <v>#REF!</v>
      </c>
      <c r="E538">
        <v>2015</v>
      </c>
      <c r="F538">
        <f>VLOOKUP($A538,'BM011'!$D$7:$U$606,15,0)</f>
        <v>6042</v>
      </c>
    </row>
    <row r="539" spans="1:6" x14ac:dyDescent="0.2">
      <c r="A539" s="7">
        <v>4880</v>
      </c>
      <c r="B539" s="7" t="s">
        <v>817</v>
      </c>
      <c r="C539" t="e">
        <f>VLOOKUP($A539,#REF!,3,0)</f>
        <v>#REF!</v>
      </c>
      <c r="D539" t="e">
        <f>VLOOKUP($A539,#REF!,4,0)</f>
        <v>#REF!</v>
      </c>
      <c r="E539">
        <v>2015</v>
      </c>
      <c r="F539">
        <f>VLOOKUP($A539,'BM011'!$D$7:$U$606,15,0)</f>
        <v>6043</v>
      </c>
    </row>
    <row r="540" spans="1:6" x14ac:dyDescent="0.2">
      <c r="A540" s="7">
        <v>5540</v>
      </c>
      <c r="B540" s="7" t="s">
        <v>868</v>
      </c>
      <c r="C540" t="e">
        <f>VLOOKUP($A540,#REF!,3,0)</f>
        <v>#REF!</v>
      </c>
      <c r="D540" t="e">
        <f>VLOOKUP($A540,#REF!,4,0)</f>
        <v>#REF!</v>
      </c>
      <c r="E540">
        <v>2015</v>
      </c>
      <c r="F540">
        <f>VLOOKUP($A540,'BM011'!$D$7:$U$606,15,0)</f>
        <v>6059</v>
      </c>
    </row>
    <row r="541" spans="1:6" x14ac:dyDescent="0.2">
      <c r="A541" s="7">
        <v>4930</v>
      </c>
      <c r="B541" s="7" t="s">
        <v>826</v>
      </c>
      <c r="C541" t="e">
        <f>VLOOKUP($A541,#REF!,3,0)</f>
        <v>#REF!</v>
      </c>
      <c r="D541" t="e">
        <f>VLOOKUP($A541,#REF!,4,0)</f>
        <v>#REF!</v>
      </c>
      <c r="E541">
        <v>2015</v>
      </c>
      <c r="F541">
        <f>VLOOKUP($A541,'BM011'!$D$7:$U$606,15,0)</f>
        <v>6080</v>
      </c>
    </row>
    <row r="542" spans="1:6" x14ac:dyDescent="0.2">
      <c r="A542" s="7">
        <v>4370</v>
      </c>
      <c r="B542" s="7" t="s">
        <v>751</v>
      </c>
      <c r="C542" t="e">
        <f>VLOOKUP($A542,#REF!,3,0)</f>
        <v>#REF!</v>
      </c>
      <c r="D542" t="e">
        <f>VLOOKUP($A542,#REF!,4,0)</f>
        <v>#REF!</v>
      </c>
      <c r="E542">
        <v>2015</v>
      </c>
      <c r="F542">
        <f>VLOOKUP($A542,'BM011'!$D$7:$U$606,15,0)</f>
        <v>6093</v>
      </c>
    </row>
    <row r="543" spans="1:6" x14ac:dyDescent="0.2">
      <c r="A543" s="7">
        <v>5874</v>
      </c>
      <c r="B543" s="7" t="s">
        <v>897</v>
      </c>
      <c r="C543" t="e">
        <f>VLOOKUP($A543,#REF!,3,0)</f>
        <v>#REF!</v>
      </c>
      <c r="D543" t="e">
        <f>VLOOKUP($A543,#REF!,4,0)</f>
        <v>#REF!</v>
      </c>
      <c r="E543">
        <v>2015</v>
      </c>
      <c r="F543">
        <f>VLOOKUP($A543,'BM011'!$D$7:$U$606,15,0)</f>
        <v>6093</v>
      </c>
    </row>
    <row r="544" spans="1:6" x14ac:dyDescent="0.2">
      <c r="A544" s="7">
        <v>6690</v>
      </c>
      <c r="B544" s="7" t="s">
        <v>961</v>
      </c>
      <c r="C544" t="e">
        <f>VLOOKUP($A544,#REF!,3,0)</f>
        <v>#REF!</v>
      </c>
      <c r="D544" t="e">
        <f>VLOOKUP($A544,#REF!,4,0)</f>
        <v>#REF!</v>
      </c>
      <c r="E544">
        <v>2015</v>
      </c>
      <c r="F544">
        <f>VLOOKUP($A544,'BM011'!$D$7:$U$606,15,0)</f>
        <v>6098</v>
      </c>
    </row>
    <row r="545" spans="1:6" x14ac:dyDescent="0.2">
      <c r="A545" s="7">
        <v>7490</v>
      </c>
      <c r="B545" s="7" t="s">
        <v>1032</v>
      </c>
      <c r="C545" t="e">
        <f>VLOOKUP($A545,#REF!,3,0)</f>
        <v>#REF!</v>
      </c>
      <c r="D545" t="e">
        <f>VLOOKUP($A545,#REF!,4,0)</f>
        <v>#REF!</v>
      </c>
      <c r="E545">
        <v>2015</v>
      </c>
      <c r="F545">
        <f>VLOOKUP($A545,'BM011'!$D$7:$U$606,15,0)</f>
        <v>6101</v>
      </c>
    </row>
    <row r="546" spans="1:6" x14ac:dyDescent="0.2">
      <c r="A546" s="7">
        <v>5900</v>
      </c>
      <c r="B546" s="7" t="s">
        <v>903</v>
      </c>
      <c r="C546" t="e">
        <f>VLOOKUP($A546,#REF!,3,0)</f>
        <v>#REF!</v>
      </c>
      <c r="D546" t="e">
        <f>VLOOKUP($A546,#REF!,4,0)</f>
        <v>#REF!</v>
      </c>
      <c r="E546">
        <v>2015</v>
      </c>
      <c r="F546">
        <f>VLOOKUP($A546,'BM011'!$D$7:$U$606,15,0)</f>
        <v>6109</v>
      </c>
    </row>
    <row r="547" spans="1:6" x14ac:dyDescent="0.2">
      <c r="A547" s="7">
        <v>9690</v>
      </c>
      <c r="B547" s="7" t="s">
        <v>1207</v>
      </c>
      <c r="C547" t="e">
        <f>VLOOKUP($A547,#REF!,3,0)</f>
        <v>#REF!</v>
      </c>
      <c r="D547" t="e">
        <f>VLOOKUP($A547,#REF!,4,0)</f>
        <v>#REF!</v>
      </c>
      <c r="E547">
        <v>2015</v>
      </c>
      <c r="F547">
        <f>VLOOKUP($A547,'BM011'!$D$7:$U$606,15,0)</f>
        <v>6136</v>
      </c>
    </row>
    <row r="548" spans="1:6" x14ac:dyDescent="0.2">
      <c r="A548" s="7">
        <v>9575</v>
      </c>
      <c r="B548" s="7" t="s">
        <v>1198</v>
      </c>
      <c r="C548" t="e">
        <f>VLOOKUP($A548,#REF!,3,0)</f>
        <v>#REF!</v>
      </c>
      <c r="D548" t="e">
        <f>VLOOKUP($A548,#REF!,4,0)</f>
        <v>#REF!</v>
      </c>
      <c r="E548">
        <v>2015</v>
      </c>
      <c r="F548">
        <f>VLOOKUP($A548,'BM011'!$D$7:$U$606,15,0)</f>
        <v>6150</v>
      </c>
    </row>
    <row r="549" spans="1:6" x14ac:dyDescent="0.2">
      <c r="A549" s="7">
        <v>9670</v>
      </c>
      <c r="B549" s="7" t="s">
        <v>1205</v>
      </c>
      <c r="C549" t="e">
        <f>VLOOKUP($A549,#REF!,3,0)</f>
        <v>#REF!</v>
      </c>
      <c r="D549" t="e">
        <f>VLOOKUP($A549,#REF!,4,0)</f>
        <v>#REF!</v>
      </c>
      <c r="E549">
        <v>2015</v>
      </c>
      <c r="F549">
        <f>VLOOKUP($A549,'BM011'!$D$7:$U$606,15,0)</f>
        <v>6160</v>
      </c>
    </row>
    <row r="550" spans="1:6" x14ac:dyDescent="0.2">
      <c r="A550" s="7">
        <v>6920</v>
      </c>
      <c r="B550" s="7" t="s">
        <v>991</v>
      </c>
      <c r="C550" t="e">
        <f>VLOOKUP($A550,#REF!,3,0)</f>
        <v>#REF!</v>
      </c>
      <c r="D550" t="e">
        <f>VLOOKUP($A550,#REF!,4,0)</f>
        <v>#REF!</v>
      </c>
      <c r="E550">
        <v>2015</v>
      </c>
      <c r="F550">
        <f>VLOOKUP($A550,'BM011'!$D$7:$U$606,15,0)</f>
        <v>6176</v>
      </c>
    </row>
    <row r="551" spans="1:6" x14ac:dyDescent="0.2">
      <c r="A551" s="7">
        <v>4640</v>
      </c>
      <c r="B551" s="7" t="s">
        <v>781</v>
      </c>
      <c r="C551" t="e">
        <f>VLOOKUP($A551,#REF!,3,0)</f>
        <v>#REF!</v>
      </c>
      <c r="D551" t="e">
        <f>VLOOKUP($A551,#REF!,4,0)</f>
        <v>#REF!</v>
      </c>
      <c r="E551">
        <v>2015</v>
      </c>
      <c r="F551">
        <f>VLOOKUP($A551,'BM011'!$D$7:$U$606,15,0)</f>
        <v>6224</v>
      </c>
    </row>
    <row r="552" spans="1:6" x14ac:dyDescent="0.2">
      <c r="A552" s="7">
        <v>9541</v>
      </c>
      <c r="B552" s="7" t="s">
        <v>1194</v>
      </c>
      <c r="C552" t="e">
        <f>VLOOKUP($A552,#REF!,3,0)</f>
        <v>#REF!</v>
      </c>
      <c r="D552" t="e">
        <f>VLOOKUP($A552,#REF!,4,0)</f>
        <v>#REF!</v>
      </c>
      <c r="E552">
        <v>2015</v>
      </c>
      <c r="F552">
        <f>VLOOKUP($A552,'BM011'!$D$7:$U$606,15,0)</f>
        <v>6234</v>
      </c>
    </row>
    <row r="553" spans="1:6" x14ac:dyDescent="0.2">
      <c r="A553" s="7">
        <v>6500</v>
      </c>
      <c r="B553" s="7" t="s">
        <v>942</v>
      </c>
      <c r="C553" t="e">
        <f>VLOOKUP($A553,#REF!,3,0)</f>
        <v>#REF!</v>
      </c>
      <c r="D553" t="e">
        <f>VLOOKUP($A553,#REF!,4,0)</f>
        <v>#REF!</v>
      </c>
      <c r="E553">
        <v>2015</v>
      </c>
      <c r="F553">
        <f>VLOOKUP($A553,'BM011'!$D$7:$U$606,15,0)</f>
        <v>6247</v>
      </c>
    </row>
    <row r="554" spans="1:6" x14ac:dyDescent="0.2">
      <c r="A554" s="7">
        <v>8840</v>
      </c>
      <c r="B554" s="7" t="s">
        <v>1142</v>
      </c>
      <c r="C554" t="e">
        <f>VLOOKUP($A554,#REF!,3,0)</f>
        <v>#REF!</v>
      </c>
      <c r="D554" t="e">
        <f>VLOOKUP($A554,#REF!,4,0)</f>
        <v>#REF!</v>
      </c>
      <c r="E554">
        <v>2015</v>
      </c>
      <c r="F554">
        <f>VLOOKUP($A554,'BM011'!$D$7:$U$606,15,0)</f>
        <v>6307</v>
      </c>
    </row>
    <row r="555" spans="1:6" x14ac:dyDescent="0.2">
      <c r="A555" s="7">
        <v>6330</v>
      </c>
      <c r="B555" s="7" t="s">
        <v>933</v>
      </c>
      <c r="C555" t="e">
        <f>VLOOKUP($A555,#REF!,3,0)</f>
        <v>#REF!</v>
      </c>
      <c r="D555" t="e">
        <f>VLOOKUP($A555,#REF!,4,0)</f>
        <v>#REF!</v>
      </c>
      <c r="E555">
        <v>2015</v>
      </c>
      <c r="F555">
        <f>VLOOKUP($A555,'BM011'!$D$7:$U$606,15,0)</f>
        <v>6324</v>
      </c>
    </row>
    <row r="556" spans="1:6" x14ac:dyDescent="0.2">
      <c r="A556" s="7">
        <v>5970</v>
      </c>
      <c r="B556" s="7" t="s">
        <v>910</v>
      </c>
      <c r="C556" t="e">
        <f>VLOOKUP($A556,#REF!,3,0)</f>
        <v>#REF!</v>
      </c>
      <c r="D556" t="e">
        <f>VLOOKUP($A556,#REF!,4,0)</f>
        <v>#REF!</v>
      </c>
      <c r="E556">
        <v>2015</v>
      </c>
      <c r="F556">
        <f>VLOOKUP($A556,'BM011'!$D$7:$U$606,15,0)</f>
        <v>6350</v>
      </c>
    </row>
    <row r="557" spans="1:6" x14ac:dyDescent="0.2">
      <c r="A557" s="7">
        <v>8740</v>
      </c>
      <c r="B557" s="7" t="s">
        <v>1127</v>
      </c>
      <c r="C557" t="e">
        <f>VLOOKUP($A557,#REF!,3,0)</f>
        <v>#REF!</v>
      </c>
      <c r="D557" t="e">
        <f>VLOOKUP($A557,#REF!,4,0)</f>
        <v>#REF!</v>
      </c>
      <c r="E557">
        <v>2015</v>
      </c>
      <c r="F557">
        <f>VLOOKUP($A557,'BM011'!$D$7:$U$606,15,0)</f>
        <v>6383</v>
      </c>
    </row>
    <row r="558" spans="1:6" x14ac:dyDescent="0.2">
      <c r="A558" s="7">
        <v>6900</v>
      </c>
      <c r="B558" s="7" t="s">
        <v>990</v>
      </c>
      <c r="C558" t="e">
        <f>VLOOKUP($A558,#REF!,3,0)</f>
        <v>#REF!</v>
      </c>
      <c r="D558" t="e">
        <f>VLOOKUP($A558,#REF!,4,0)</f>
        <v>#REF!</v>
      </c>
      <c r="E558">
        <v>2015</v>
      </c>
      <c r="F558">
        <f>VLOOKUP($A558,'BM011'!$D$7:$U$606,15,0)</f>
        <v>6401</v>
      </c>
    </row>
    <row r="559" spans="1:6" x14ac:dyDescent="0.2">
      <c r="A559" s="7">
        <v>9870</v>
      </c>
      <c r="B559" s="7" t="s">
        <v>1215</v>
      </c>
      <c r="C559" t="e">
        <f>VLOOKUP($A559,#REF!,3,0)</f>
        <v>#REF!</v>
      </c>
      <c r="D559" t="e">
        <f>VLOOKUP($A559,#REF!,4,0)</f>
        <v>#REF!</v>
      </c>
      <c r="E559">
        <v>2015</v>
      </c>
      <c r="F559">
        <f>VLOOKUP($A559,'BM011'!$D$7:$U$606,15,0)</f>
        <v>6440</v>
      </c>
    </row>
    <row r="560" spans="1:6" x14ac:dyDescent="0.2">
      <c r="A560" s="7">
        <v>7840</v>
      </c>
      <c r="B560" s="7" t="s">
        <v>1055</v>
      </c>
      <c r="C560" t="e">
        <f>VLOOKUP($A560,#REF!,3,0)</f>
        <v>#REF!</v>
      </c>
      <c r="D560" t="e">
        <f>VLOOKUP($A560,#REF!,4,0)</f>
        <v>#REF!</v>
      </c>
      <c r="E560">
        <v>2015</v>
      </c>
      <c r="F560">
        <f>VLOOKUP($A560,'BM011'!$D$7:$U$606,15,0)</f>
        <v>6449</v>
      </c>
    </row>
    <row r="561" spans="1:6" x14ac:dyDescent="0.2">
      <c r="A561" s="7">
        <v>4420</v>
      </c>
      <c r="B561" s="7" t="s">
        <v>754</v>
      </c>
      <c r="C561" t="e">
        <f>VLOOKUP($A561,#REF!,3,0)</f>
        <v>#REF!</v>
      </c>
      <c r="D561" t="e">
        <f>VLOOKUP($A561,#REF!,4,0)</f>
        <v>#REF!</v>
      </c>
      <c r="E561">
        <v>2015</v>
      </c>
      <c r="F561">
        <f>VLOOKUP($A561,'BM011'!$D$7:$U$606,15,0)</f>
        <v>6475</v>
      </c>
    </row>
    <row r="562" spans="1:6" x14ac:dyDescent="0.2">
      <c r="A562" s="7">
        <v>9970</v>
      </c>
      <c r="B562" s="7" t="s">
        <v>1219</v>
      </c>
      <c r="C562" t="e">
        <f>VLOOKUP($A562,#REF!,3,0)</f>
        <v>#REF!</v>
      </c>
      <c r="D562" t="e">
        <f>VLOOKUP($A562,#REF!,4,0)</f>
        <v>#REF!</v>
      </c>
      <c r="E562">
        <v>2015</v>
      </c>
      <c r="F562">
        <f>VLOOKUP($A562,'BM011'!$D$7:$U$606,15,0)</f>
        <v>6498</v>
      </c>
    </row>
    <row r="563" spans="1:6" x14ac:dyDescent="0.2">
      <c r="A563" s="7">
        <v>7900</v>
      </c>
      <c r="B563" s="7" t="s">
        <v>1060</v>
      </c>
      <c r="C563" t="e">
        <f>VLOOKUP($A563,#REF!,3,0)</f>
        <v>#REF!</v>
      </c>
      <c r="D563" t="e">
        <f>VLOOKUP($A563,#REF!,4,0)</f>
        <v>#REF!</v>
      </c>
      <c r="E563">
        <v>2015</v>
      </c>
      <c r="F563">
        <f>VLOOKUP($A563,'BM011'!$D$7:$U$606,15,0)</f>
        <v>6535</v>
      </c>
    </row>
    <row r="564" spans="1:6" x14ac:dyDescent="0.2">
      <c r="A564" s="7">
        <v>5771</v>
      </c>
      <c r="B564" s="7" t="s">
        <v>888</v>
      </c>
      <c r="C564" t="e">
        <f>VLOOKUP($A564,#REF!,3,0)</f>
        <v>#REF!</v>
      </c>
      <c r="D564" t="e">
        <f>VLOOKUP($A564,#REF!,4,0)</f>
        <v>#REF!</v>
      </c>
      <c r="E564">
        <v>2015</v>
      </c>
      <c r="F564">
        <f>VLOOKUP($A564,'BM011'!$D$7:$U$606,15,0)</f>
        <v>6561</v>
      </c>
    </row>
    <row r="565" spans="1:6" x14ac:dyDescent="0.2">
      <c r="A565" s="7">
        <v>8981</v>
      </c>
      <c r="B565" s="7" t="s">
        <v>1158</v>
      </c>
      <c r="C565" t="e">
        <f>VLOOKUP($A565,#REF!,3,0)</f>
        <v>#REF!</v>
      </c>
      <c r="D565" t="e">
        <f>VLOOKUP($A565,#REF!,4,0)</f>
        <v>#REF!</v>
      </c>
      <c r="E565">
        <v>2015</v>
      </c>
      <c r="F565">
        <f>VLOOKUP($A565,'BM011'!$D$7:$U$606,15,0)</f>
        <v>6561</v>
      </c>
    </row>
    <row r="566" spans="1:6" x14ac:dyDescent="0.2">
      <c r="A566" s="7">
        <v>9700</v>
      </c>
      <c r="B566" s="7" t="s">
        <v>1208</v>
      </c>
      <c r="C566" t="e">
        <f>VLOOKUP($A566,#REF!,3,0)</f>
        <v>#REF!</v>
      </c>
      <c r="D566" t="e">
        <f>VLOOKUP($A566,#REF!,4,0)</f>
        <v>#REF!</v>
      </c>
      <c r="E566">
        <v>2015</v>
      </c>
      <c r="F566">
        <f>VLOOKUP($A566,'BM011'!$D$7:$U$606,15,0)</f>
        <v>6561</v>
      </c>
    </row>
    <row r="567" spans="1:6" x14ac:dyDescent="0.2">
      <c r="A567" s="7">
        <v>6230</v>
      </c>
      <c r="B567" s="7" t="s">
        <v>925</v>
      </c>
      <c r="C567" t="e">
        <f>VLOOKUP($A567,#REF!,3,0)</f>
        <v>#REF!</v>
      </c>
      <c r="D567" t="e">
        <f>VLOOKUP($A567,#REF!,4,0)</f>
        <v>#REF!</v>
      </c>
      <c r="E567">
        <v>2015</v>
      </c>
      <c r="F567">
        <f>VLOOKUP($A567,'BM011'!$D$7:$U$606,15,0)</f>
        <v>6601</v>
      </c>
    </row>
    <row r="568" spans="1:6" x14ac:dyDescent="0.2">
      <c r="A568" s="7">
        <v>4573</v>
      </c>
      <c r="B568" s="7" t="s">
        <v>770</v>
      </c>
      <c r="C568" t="e">
        <f>VLOOKUP($A568,#REF!,3,0)</f>
        <v>#REF!</v>
      </c>
      <c r="D568" t="e">
        <f>VLOOKUP($A568,#REF!,4,0)</f>
        <v>#REF!</v>
      </c>
      <c r="E568">
        <v>2015</v>
      </c>
      <c r="F568">
        <f>VLOOKUP($A568,'BM011'!$D$7:$U$606,15,0)</f>
        <v>6603</v>
      </c>
    </row>
    <row r="569" spans="1:6" x14ac:dyDescent="0.2">
      <c r="A569" s="7">
        <v>8620</v>
      </c>
      <c r="B569" s="7" t="s">
        <v>1113</v>
      </c>
      <c r="C569" t="e">
        <f>VLOOKUP($A569,#REF!,3,0)</f>
        <v>#REF!</v>
      </c>
      <c r="D569" t="e">
        <f>VLOOKUP($A569,#REF!,4,0)</f>
        <v>#REF!</v>
      </c>
      <c r="E569">
        <v>2015</v>
      </c>
      <c r="F569">
        <f>VLOOKUP($A569,'BM011'!$D$7:$U$606,15,0)</f>
        <v>6631</v>
      </c>
    </row>
    <row r="570" spans="1:6" x14ac:dyDescent="0.2">
      <c r="A570" s="7">
        <v>9381</v>
      </c>
      <c r="B570" s="7" t="s">
        <v>1180</v>
      </c>
      <c r="C570" t="e">
        <f>VLOOKUP($A570,#REF!,3,0)</f>
        <v>#REF!</v>
      </c>
      <c r="D570" t="e">
        <f>VLOOKUP($A570,#REF!,4,0)</f>
        <v>#REF!</v>
      </c>
      <c r="E570">
        <v>2015</v>
      </c>
      <c r="F570">
        <f>VLOOKUP($A570,'BM011'!$D$7:$U$606,15,0)</f>
        <v>6631</v>
      </c>
    </row>
    <row r="571" spans="1:6" x14ac:dyDescent="0.2">
      <c r="A571" s="7">
        <v>9550</v>
      </c>
      <c r="B571" s="7" t="s">
        <v>1195</v>
      </c>
      <c r="C571" t="e">
        <f>VLOOKUP($A571,#REF!,3,0)</f>
        <v>#REF!</v>
      </c>
      <c r="D571" t="e">
        <f>VLOOKUP($A571,#REF!,4,0)</f>
        <v>#REF!</v>
      </c>
      <c r="E571">
        <v>2015</v>
      </c>
      <c r="F571">
        <f>VLOOKUP($A571,'BM011'!$D$7:$U$606,15,0)</f>
        <v>6701</v>
      </c>
    </row>
    <row r="572" spans="1:6" x14ac:dyDescent="0.2">
      <c r="A572" s="7">
        <v>9940</v>
      </c>
      <c r="B572" s="7" t="s">
        <v>1218</v>
      </c>
      <c r="C572" t="e">
        <f>VLOOKUP($A572,#REF!,3,0)</f>
        <v>#REF!</v>
      </c>
      <c r="D572" t="e">
        <f>VLOOKUP($A572,#REF!,4,0)</f>
        <v>#REF!</v>
      </c>
      <c r="E572">
        <v>2015</v>
      </c>
      <c r="F572">
        <f>VLOOKUP($A572,'BM011'!$D$7:$U$606,15,0)</f>
        <v>6718</v>
      </c>
    </row>
    <row r="573" spans="1:6" x14ac:dyDescent="0.2">
      <c r="A573" s="7">
        <v>6971</v>
      </c>
      <c r="B573" s="7" t="s">
        <v>996</v>
      </c>
      <c r="C573" t="e">
        <f>VLOOKUP($A573,#REF!,3,0)</f>
        <v>#REF!</v>
      </c>
      <c r="D573" t="e">
        <f>VLOOKUP($A573,#REF!,4,0)</f>
        <v>#REF!</v>
      </c>
      <c r="E573">
        <v>2015</v>
      </c>
      <c r="F573">
        <f>VLOOKUP($A573,'BM011'!$D$7:$U$606,15,0)</f>
        <v>6726</v>
      </c>
    </row>
    <row r="574" spans="1:6" x14ac:dyDescent="0.2">
      <c r="A574" s="7">
        <v>8983</v>
      </c>
      <c r="B574" s="7" t="s">
        <v>1159</v>
      </c>
      <c r="C574" t="e">
        <f>VLOOKUP($A574,#REF!,3,0)</f>
        <v>#REF!</v>
      </c>
      <c r="D574" t="e">
        <f>VLOOKUP($A574,#REF!,4,0)</f>
        <v>#REF!</v>
      </c>
      <c r="E574">
        <v>2015</v>
      </c>
      <c r="F574">
        <f>VLOOKUP($A574,'BM011'!$D$7:$U$606,15,0)</f>
        <v>6726</v>
      </c>
    </row>
    <row r="575" spans="1:6" x14ac:dyDescent="0.2">
      <c r="A575" s="7">
        <v>8763</v>
      </c>
      <c r="B575" s="7" t="s">
        <v>1131</v>
      </c>
      <c r="C575" t="e">
        <f>VLOOKUP($A575,#REF!,3,0)</f>
        <v>#REF!</v>
      </c>
      <c r="D575" t="e">
        <f>VLOOKUP($A575,#REF!,4,0)</f>
        <v>#REF!</v>
      </c>
      <c r="E575">
        <v>2015</v>
      </c>
      <c r="F575">
        <f>VLOOKUP($A575,'BM011'!$D$7:$U$606,15,0)</f>
        <v>6727</v>
      </c>
    </row>
    <row r="576" spans="1:6" x14ac:dyDescent="0.2">
      <c r="A576" s="7">
        <v>8830</v>
      </c>
      <c r="B576" s="7" t="s">
        <v>1139</v>
      </c>
      <c r="C576" t="e">
        <f>VLOOKUP($A576,#REF!,3,0)</f>
        <v>#REF!</v>
      </c>
      <c r="D576" t="e">
        <f>VLOOKUP($A576,#REF!,4,0)</f>
        <v>#REF!</v>
      </c>
      <c r="E576">
        <v>2015</v>
      </c>
      <c r="F576">
        <f>VLOOKUP($A576,'BM011'!$D$7:$U$606,15,0)</f>
        <v>6775</v>
      </c>
    </row>
    <row r="577" spans="1:6" x14ac:dyDescent="0.2">
      <c r="A577" s="7">
        <v>4470</v>
      </c>
      <c r="B577" s="7" t="s">
        <v>758</v>
      </c>
      <c r="C577" t="e">
        <f>VLOOKUP($A577,#REF!,3,0)</f>
        <v>#REF!</v>
      </c>
      <c r="D577" t="e">
        <f>VLOOKUP($A577,#REF!,4,0)</f>
        <v>#REF!</v>
      </c>
      <c r="E577">
        <v>2015</v>
      </c>
      <c r="F577">
        <f>VLOOKUP($A577,'BM011'!$D$7:$U$606,15,0)</f>
        <v>6780</v>
      </c>
    </row>
    <row r="578" spans="1:6" x14ac:dyDescent="0.2">
      <c r="A578" s="7">
        <v>5683</v>
      </c>
      <c r="B578" s="7" t="s">
        <v>883</v>
      </c>
      <c r="C578" t="e">
        <f>VLOOKUP($A578,#REF!,3,0)</f>
        <v>#REF!</v>
      </c>
      <c r="D578" t="e">
        <f>VLOOKUP($A578,#REF!,4,0)</f>
        <v>#REF!</v>
      </c>
      <c r="E578">
        <v>2015</v>
      </c>
      <c r="F578">
        <f>VLOOKUP($A578,'BM011'!$D$7:$U$606,15,0)</f>
        <v>6800</v>
      </c>
    </row>
    <row r="579" spans="1:6" x14ac:dyDescent="0.2">
      <c r="A579" s="7">
        <v>5450</v>
      </c>
      <c r="B579" s="7" t="s">
        <v>857</v>
      </c>
      <c r="C579" t="e">
        <f>VLOOKUP($A579,#REF!,3,0)</f>
        <v>#REF!</v>
      </c>
      <c r="D579" t="e">
        <f>VLOOKUP($A579,#REF!,4,0)</f>
        <v>#REF!</v>
      </c>
      <c r="E579">
        <v>2015</v>
      </c>
      <c r="F579">
        <f>VLOOKUP($A579,'BM011'!$D$7:$U$606,15,0)</f>
        <v>6827</v>
      </c>
    </row>
    <row r="580" spans="1:6" x14ac:dyDescent="0.2">
      <c r="A580" s="7">
        <v>5853</v>
      </c>
      <c r="B580" s="7" t="s">
        <v>892</v>
      </c>
      <c r="C580" t="e">
        <f>VLOOKUP($A580,#REF!,3,0)</f>
        <v>#REF!</v>
      </c>
      <c r="D580" t="e">
        <f>VLOOKUP($A580,#REF!,4,0)</f>
        <v>#REF!</v>
      </c>
      <c r="E580">
        <v>2015</v>
      </c>
      <c r="F580">
        <f>VLOOKUP($A580,'BM011'!$D$7:$U$606,15,0)</f>
        <v>6840</v>
      </c>
    </row>
    <row r="581" spans="1:6" x14ac:dyDescent="0.2">
      <c r="A581" s="7">
        <v>4660</v>
      </c>
      <c r="B581" s="7" t="s">
        <v>785</v>
      </c>
      <c r="C581" t="e">
        <f>VLOOKUP($A581,#REF!,3,0)</f>
        <v>#REF!</v>
      </c>
      <c r="D581" t="e">
        <f>VLOOKUP($A581,#REF!,4,0)</f>
        <v>#REF!</v>
      </c>
      <c r="E581">
        <v>2015</v>
      </c>
      <c r="F581">
        <f>VLOOKUP($A581,'BM011'!$D$7:$U$606,15,0)</f>
        <v>6886</v>
      </c>
    </row>
    <row r="582" spans="1:6" x14ac:dyDescent="0.2">
      <c r="A582" s="7">
        <v>8654</v>
      </c>
      <c r="B582" s="7" t="s">
        <v>1118</v>
      </c>
      <c r="C582" t="e">
        <f>VLOOKUP($A582,#REF!,3,0)</f>
        <v>#REF!</v>
      </c>
      <c r="D582" t="e">
        <f>VLOOKUP($A582,#REF!,4,0)</f>
        <v>#REF!</v>
      </c>
      <c r="E582">
        <v>2015</v>
      </c>
      <c r="F582">
        <f>VLOOKUP($A582,'BM011'!$D$7:$U$606,15,0)</f>
        <v>6886</v>
      </c>
    </row>
    <row r="583" spans="1:6" x14ac:dyDescent="0.2">
      <c r="A583" s="7">
        <v>8560</v>
      </c>
      <c r="B583" s="7" t="s">
        <v>1106</v>
      </c>
      <c r="C583" t="e">
        <f>VLOOKUP($A583,#REF!,3,0)</f>
        <v>#REF!</v>
      </c>
      <c r="D583" t="e">
        <f>VLOOKUP($A583,#REF!,4,0)</f>
        <v>#REF!</v>
      </c>
      <c r="E583">
        <v>2015</v>
      </c>
      <c r="F583">
        <f>VLOOKUP($A583,'BM011'!$D$7:$U$606,15,0)</f>
        <v>6915</v>
      </c>
    </row>
    <row r="584" spans="1:6" x14ac:dyDescent="0.2">
      <c r="A584" s="7">
        <v>4733</v>
      </c>
      <c r="B584" s="7" t="s">
        <v>796</v>
      </c>
      <c r="C584" t="e">
        <f>VLOOKUP($A584,#REF!,3,0)</f>
        <v>#REF!</v>
      </c>
      <c r="D584" t="e">
        <f>VLOOKUP($A584,#REF!,4,0)</f>
        <v>#REF!</v>
      </c>
      <c r="E584">
        <v>2015</v>
      </c>
      <c r="F584">
        <f>VLOOKUP($A584,'BM011'!$D$7:$U$606,15,0)</f>
        <v>6922</v>
      </c>
    </row>
    <row r="585" spans="1:6" x14ac:dyDescent="0.2">
      <c r="A585" s="7">
        <v>4520</v>
      </c>
      <c r="B585" s="7" t="s">
        <v>762</v>
      </c>
      <c r="C585" t="e">
        <f>VLOOKUP($A585,#REF!,3,0)</f>
        <v>#REF!</v>
      </c>
      <c r="D585" t="e">
        <f>VLOOKUP($A585,#REF!,4,0)</f>
        <v>#REF!</v>
      </c>
      <c r="E585">
        <v>2015</v>
      </c>
      <c r="F585">
        <f>VLOOKUP($A585,'BM011'!$D$7:$U$606,15,0)</f>
        <v>6940</v>
      </c>
    </row>
    <row r="586" spans="1:6" x14ac:dyDescent="0.2">
      <c r="A586" s="7">
        <v>4500</v>
      </c>
      <c r="B586" s="7" t="s">
        <v>761</v>
      </c>
      <c r="C586" t="e">
        <f>VLOOKUP($A586,#REF!,3,0)</f>
        <v>#REF!</v>
      </c>
      <c r="D586" t="e">
        <f>VLOOKUP($A586,#REF!,4,0)</f>
        <v>#REF!</v>
      </c>
      <c r="E586">
        <v>2015</v>
      </c>
      <c r="F586">
        <f>VLOOKUP($A586,'BM011'!$D$7:$U$606,15,0)</f>
        <v>6974</v>
      </c>
    </row>
    <row r="587" spans="1:6" x14ac:dyDescent="0.2">
      <c r="A587" s="7">
        <v>3790</v>
      </c>
      <c r="B587" s="7" t="s">
        <v>711</v>
      </c>
      <c r="C587" t="e">
        <f>VLOOKUP($A587,#REF!,3,0)</f>
        <v>#REF!</v>
      </c>
      <c r="D587" t="e">
        <f>VLOOKUP($A587,#REF!,4,0)</f>
        <v>#REF!</v>
      </c>
      <c r="E587">
        <v>2015</v>
      </c>
      <c r="F587">
        <f>VLOOKUP($A587,'BM011'!$D$7:$U$606,15,0)</f>
        <v>7003</v>
      </c>
    </row>
    <row r="588" spans="1:6" x14ac:dyDescent="0.2">
      <c r="A588" s="7">
        <v>4780</v>
      </c>
      <c r="B588" s="7" t="s">
        <v>804</v>
      </c>
      <c r="C588" t="e">
        <f>VLOOKUP($A588,#REF!,3,0)</f>
        <v>#REF!</v>
      </c>
      <c r="D588" t="e">
        <f>VLOOKUP($A588,#REF!,4,0)</f>
        <v>#REF!</v>
      </c>
      <c r="E588">
        <v>2015</v>
      </c>
      <c r="F588">
        <f>VLOOKUP($A588,'BM011'!$D$7:$U$606,15,0)</f>
        <v>7004</v>
      </c>
    </row>
    <row r="589" spans="1:6" x14ac:dyDescent="0.2">
      <c r="A589" s="7">
        <v>5690</v>
      </c>
      <c r="B589" s="7" t="s">
        <v>884</v>
      </c>
      <c r="C589" t="e">
        <f>VLOOKUP($A589,#REF!,3,0)</f>
        <v>#REF!</v>
      </c>
      <c r="D589" t="e">
        <f>VLOOKUP($A589,#REF!,4,0)</f>
        <v>#REF!</v>
      </c>
      <c r="E589">
        <v>2015</v>
      </c>
      <c r="F589">
        <f>VLOOKUP($A589,'BM011'!$D$7:$U$606,15,0)</f>
        <v>7051</v>
      </c>
    </row>
    <row r="590" spans="1:6" x14ac:dyDescent="0.2">
      <c r="A590" s="7">
        <v>8963</v>
      </c>
      <c r="B590" s="7" t="s">
        <v>1156</v>
      </c>
      <c r="C590" t="e">
        <f>VLOOKUP($A590,#REF!,3,0)</f>
        <v>#REF!</v>
      </c>
      <c r="D590" t="e">
        <f>VLOOKUP($A590,#REF!,4,0)</f>
        <v>#REF!</v>
      </c>
      <c r="E590">
        <v>2015</v>
      </c>
      <c r="F590">
        <f>VLOOKUP($A590,'BM011'!$D$7:$U$606,15,0)</f>
        <v>7067</v>
      </c>
    </row>
    <row r="591" spans="1:6" x14ac:dyDescent="0.2">
      <c r="A591" s="7">
        <v>4581</v>
      </c>
      <c r="B591" s="7" t="s">
        <v>771</v>
      </c>
      <c r="C591" t="e">
        <f>VLOOKUP($A591,#REF!,3,0)</f>
        <v>#REF!</v>
      </c>
      <c r="D591" t="e">
        <f>VLOOKUP($A591,#REF!,4,0)</f>
        <v>#REF!</v>
      </c>
      <c r="E591">
        <v>2015</v>
      </c>
      <c r="F591">
        <f>VLOOKUP($A591,'BM011'!$D$7:$U$606,15,0)</f>
        <v>7099</v>
      </c>
    </row>
    <row r="592" spans="1:6" x14ac:dyDescent="0.2">
      <c r="A592" s="7">
        <v>5750</v>
      </c>
      <c r="B592" s="7" t="s">
        <v>886</v>
      </c>
      <c r="C592" t="e">
        <f>VLOOKUP($A592,#REF!,3,0)</f>
        <v>#REF!</v>
      </c>
      <c r="D592" t="e">
        <f>VLOOKUP($A592,#REF!,4,0)</f>
        <v>#REF!</v>
      </c>
      <c r="E592">
        <v>2015</v>
      </c>
      <c r="F592">
        <f>VLOOKUP($A592,'BM011'!$D$7:$U$606,15,0)</f>
        <v>7119</v>
      </c>
    </row>
    <row r="593" spans="1:6" x14ac:dyDescent="0.2">
      <c r="A593" s="7">
        <v>7480</v>
      </c>
      <c r="B593" s="7" t="s">
        <v>1031</v>
      </c>
      <c r="C593" t="e">
        <f>VLOOKUP($A593,#REF!,3,0)</f>
        <v>#REF!</v>
      </c>
      <c r="D593" t="e">
        <f>VLOOKUP($A593,#REF!,4,0)</f>
        <v>#REF!</v>
      </c>
      <c r="E593">
        <v>2015</v>
      </c>
      <c r="F593">
        <f>VLOOKUP($A593,'BM011'!$D$7:$U$606,15,0)</f>
        <v>7125</v>
      </c>
    </row>
    <row r="594" spans="1:6" x14ac:dyDescent="0.2">
      <c r="A594" s="7">
        <v>9300</v>
      </c>
      <c r="B594" s="7" t="s">
        <v>1171</v>
      </c>
      <c r="C594" t="e">
        <f>VLOOKUP($A594,#REF!,3,0)</f>
        <v>#REF!</v>
      </c>
      <c r="D594" t="e">
        <f>VLOOKUP($A594,#REF!,4,0)</f>
        <v>#REF!</v>
      </c>
      <c r="E594">
        <v>2015</v>
      </c>
      <c r="F594">
        <f>VLOOKUP($A594,'BM011'!$D$7:$U$606,15,0)</f>
        <v>7128</v>
      </c>
    </row>
    <row r="595" spans="1:6" x14ac:dyDescent="0.2">
      <c r="A595" s="7">
        <v>4230</v>
      </c>
      <c r="B595" s="7" t="s">
        <v>729</v>
      </c>
      <c r="C595" t="e">
        <f>VLOOKUP($A595,#REF!,3,0)</f>
        <v>#REF!</v>
      </c>
      <c r="D595" t="e">
        <f>VLOOKUP($A595,#REF!,4,0)</f>
        <v>#REF!</v>
      </c>
      <c r="E595">
        <v>2015</v>
      </c>
      <c r="F595">
        <f>VLOOKUP($A595,'BM011'!$D$7:$U$606,15,0)</f>
        <v>7208</v>
      </c>
    </row>
    <row r="596" spans="1:6" x14ac:dyDescent="0.2">
      <c r="A596" s="7">
        <v>6470</v>
      </c>
      <c r="B596" s="7" t="s">
        <v>941</v>
      </c>
      <c r="C596" t="e">
        <f>VLOOKUP($A596,#REF!,3,0)</f>
        <v>#REF!</v>
      </c>
      <c r="D596" t="e">
        <f>VLOOKUP($A596,#REF!,4,0)</f>
        <v>#REF!</v>
      </c>
      <c r="E596">
        <v>2015</v>
      </c>
      <c r="F596">
        <f>VLOOKUP($A596,'BM011'!$D$7:$U$606,15,0)</f>
        <v>7221</v>
      </c>
    </row>
    <row r="597" spans="1:6" x14ac:dyDescent="0.2">
      <c r="A597" s="7">
        <v>5560</v>
      </c>
      <c r="B597" s="7" t="s">
        <v>870</v>
      </c>
      <c r="C597" t="e">
        <f>VLOOKUP($A597,#REF!,3,0)</f>
        <v>#REF!</v>
      </c>
      <c r="D597" t="e">
        <f>VLOOKUP($A597,#REF!,4,0)</f>
        <v>#REF!</v>
      </c>
      <c r="E597">
        <v>2015</v>
      </c>
      <c r="F597">
        <f>VLOOKUP($A597,'BM011'!$D$7:$U$606,15,0)</f>
        <v>7240</v>
      </c>
    </row>
    <row r="598" spans="1:6" x14ac:dyDescent="0.2">
      <c r="A598" s="7">
        <v>7182</v>
      </c>
      <c r="B598" s="7" t="s">
        <v>1010</v>
      </c>
      <c r="C598" t="e">
        <f>VLOOKUP($A598,#REF!,3,0)</f>
        <v>#REF!</v>
      </c>
      <c r="D598" t="e">
        <f>VLOOKUP($A598,#REF!,4,0)</f>
        <v>#REF!</v>
      </c>
      <c r="E598">
        <v>2015</v>
      </c>
      <c r="F598">
        <f>VLOOKUP($A598,'BM011'!$D$7:$U$606,15,0)</f>
        <v>7250</v>
      </c>
    </row>
    <row r="599" spans="1:6" x14ac:dyDescent="0.2">
      <c r="A599" s="7">
        <v>4450</v>
      </c>
      <c r="B599" s="7" t="s">
        <v>756</v>
      </c>
      <c r="C599" t="e">
        <f>VLOOKUP($A599,#REF!,3,0)</f>
        <v>#REF!</v>
      </c>
      <c r="D599" t="e">
        <f>VLOOKUP($A599,#REF!,4,0)</f>
        <v>#REF!</v>
      </c>
      <c r="E599">
        <v>2015</v>
      </c>
      <c r="F599">
        <f>VLOOKUP($A599,'BM011'!$D$7:$U$606,15,0)</f>
        <v>7273</v>
      </c>
    </row>
    <row r="600" spans="1:6" x14ac:dyDescent="0.2">
      <c r="A600" s="7">
        <v>6640</v>
      </c>
      <c r="B600" s="7" t="s">
        <v>955</v>
      </c>
      <c r="C600" t="e">
        <f>VLOOKUP($A600,#REF!,3,0)</f>
        <v>#REF!</v>
      </c>
      <c r="D600" t="e">
        <f>VLOOKUP($A600,#REF!,4,0)</f>
        <v>#REF!</v>
      </c>
      <c r="E600">
        <v>2015</v>
      </c>
      <c r="F600">
        <f>VLOOKUP($A600,'BM011'!$D$7:$U$606,15,0)</f>
        <v>7283</v>
      </c>
    </row>
    <row r="601" spans="1:6" x14ac:dyDescent="0.2">
      <c r="A601" s="7">
        <v>4720</v>
      </c>
      <c r="B601" s="7" t="s">
        <v>795</v>
      </c>
      <c r="C601" t="e">
        <f>VLOOKUP($A601,#REF!,3,0)</f>
        <v>#REF!</v>
      </c>
      <c r="D601" t="e">
        <f>VLOOKUP($A601,#REF!,4,0)</f>
        <v>#REF!</v>
      </c>
      <c r="E601">
        <v>2015</v>
      </c>
      <c r="F601">
        <f>VLOOKUP($A601,'BM011'!$D$7:$U$606,15,0)</f>
        <v>7297</v>
      </c>
    </row>
    <row r="602" spans="1:6" x14ac:dyDescent="0.2">
      <c r="A602" s="7">
        <v>8850</v>
      </c>
      <c r="B602" s="7" t="s">
        <v>1143</v>
      </c>
      <c r="C602" t="e">
        <f>VLOOKUP($A602,#REF!,3,0)</f>
        <v>#REF!</v>
      </c>
      <c r="D602" t="e">
        <f>VLOOKUP($A602,#REF!,4,0)</f>
        <v>#REF!</v>
      </c>
      <c r="E602">
        <v>2015</v>
      </c>
      <c r="F602">
        <f>VLOOKUP($A602,'BM011'!$D$7:$U$606,15,0)</f>
        <v>7317</v>
      </c>
    </row>
    <row r="603" spans="1:6" x14ac:dyDescent="0.2">
      <c r="A603" s="7">
        <v>9382</v>
      </c>
      <c r="B603" s="7" t="s">
        <v>1181</v>
      </c>
      <c r="C603" t="e">
        <f>VLOOKUP($A603,#REF!,3,0)</f>
        <v>#REF!</v>
      </c>
      <c r="D603" t="e">
        <f>VLOOKUP($A603,#REF!,4,0)</f>
        <v>#REF!</v>
      </c>
      <c r="E603">
        <v>2015</v>
      </c>
      <c r="F603">
        <f>VLOOKUP($A603,'BM011'!$D$7:$U$606,15,0)</f>
        <v>7362</v>
      </c>
    </row>
    <row r="604" spans="1:6" x14ac:dyDescent="0.2">
      <c r="A604" s="7">
        <v>4295</v>
      </c>
      <c r="B604" s="7" t="s">
        <v>742</v>
      </c>
      <c r="C604" t="e">
        <f>VLOOKUP($A604,#REF!,3,0)</f>
        <v>#REF!</v>
      </c>
      <c r="D604" t="e">
        <f>VLOOKUP($A604,#REF!,4,0)</f>
        <v>#REF!</v>
      </c>
      <c r="E604">
        <v>2015</v>
      </c>
      <c r="F604">
        <f>VLOOKUP($A604,'BM011'!$D$7:$U$606,15,0)</f>
        <v>7363</v>
      </c>
    </row>
    <row r="605" spans="1:6" x14ac:dyDescent="0.2">
      <c r="A605" s="7">
        <v>3740</v>
      </c>
      <c r="B605" s="7" t="s">
        <v>706</v>
      </c>
      <c r="C605" t="e">
        <f>VLOOKUP($A605,#REF!,3,0)</f>
        <v>#REF!</v>
      </c>
      <c r="D605" t="e">
        <f>VLOOKUP($A605,#REF!,4,0)</f>
        <v>#REF!</v>
      </c>
      <c r="E605">
        <v>2015</v>
      </c>
      <c r="F605">
        <f>VLOOKUP($A605,'BM011'!$D$7:$U$606,15,0)</f>
        <v>7388</v>
      </c>
    </row>
    <row r="606" spans="1:6" x14ac:dyDescent="0.2">
      <c r="A606" s="7">
        <v>8990</v>
      </c>
      <c r="B606" s="7" t="s">
        <v>1160</v>
      </c>
      <c r="C606" t="e">
        <f>VLOOKUP($A606,#REF!,3,0)</f>
        <v>#REF!</v>
      </c>
      <c r="D606" t="e">
        <f>VLOOKUP($A606,#REF!,4,0)</f>
        <v>#REF!</v>
      </c>
      <c r="E606">
        <v>2015</v>
      </c>
      <c r="F606">
        <f>VLOOKUP($A606,'BM011'!$D$7:$U$606,15,0)</f>
        <v>7417</v>
      </c>
    </row>
    <row r="607" spans="1:6" x14ac:dyDescent="0.2">
      <c r="A607" s="7">
        <v>4760</v>
      </c>
      <c r="B607" s="7" t="s">
        <v>800</v>
      </c>
      <c r="C607" t="e">
        <f>VLOOKUP($A607,#REF!,3,0)</f>
        <v>#REF!</v>
      </c>
      <c r="D607" t="e">
        <f>VLOOKUP($A607,#REF!,4,0)</f>
        <v>#REF!</v>
      </c>
      <c r="E607">
        <v>2015</v>
      </c>
      <c r="F607">
        <f>VLOOKUP($A607,'BM011'!$D$7:$U$606,15,0)</f>
        <v>7433</v>
      </c>
    </row>
    <row r="608" spans="1:6" x14ac:dyDescent="0.2">
      <c r="A608" s="7">
        <v>9900</v>
      </c>
      <c r="B608" s="7" t="s">
        <v>1217</v>
      </c>
      <c r="C608" t="e">
        <f>VLOOKUP($A608,#REF!,3,0)</f>
        <v>#REF!</v>
      </c>
      <c r="D608" t="e">
        <f>VLOOKUP($A608,#REF!,4,0)</f>
        <v>#REF!</v>
      </c>
      <c r="E608">
        <v>2015</v>
      </c>
      <c r="F608">
        <f>VLOOKUP($A608,'BM011'!$D$7:$U$606,15,0)</f>
        <v>7439</v>
      </c>
    </row>
    <row r="609" spans="1:6" x14ac:dyDescent="0.2">
      <c r="A609" s="7">
        <v>6580</v>
      </c>
      <c r="B609" s="7" t="s">
        <v>949</v>
      </c>
      <c r="C609" t="e">
        <f>VLOOKUP($A609,#REF!,3,0)</f>
        <v>#REF!</v>
      </c>
      <c r="D609" t="e">
        <f>VLOOKUP($A609,#REF!,4,0)</f>
        <v>#REF!</v>
      </c>
      <c r="E609">
        <v>2015</v>
      </c>
      <c r="F609">
        <f>VLOOKUP($A609,'BM011'!$D$7:$U$606,15,0)</f>
        <v>7444</v>
      </c>
    </row>
    <row r="610" spans="1:6" x14ac:dyDescent="0.2">
      <c r="A610" s="7">
        <v>7850</v>
      </c>
      <c r="B610" s="7" t="s">
        <v>1056</v>
      </c>
      <c r="C610" t="e">
        <f>VLOOKUP($A610,#REF!,3,0)</f>
        <v>#REF!</v>
      </c>
      <c r="D610" t="e">
        <f>VLOOKUP($A610,#REF!,4,0)</f>
        <v>#REF!</v>
      </c>
      <c r="E610">
        <v>2015</v>
      </c>
      <c r="F610">
        <f>VLOOKUP($A610,'BM011'!$D$7:$U$606,15,0)</f>
        <v>7447</v>
      </c>
    </row>
    <row r="611" spans="1:6" x14ac:dyDescent="0.2">
      <c r="A611" s="7">
        <v>4171</v>
      </c>
      <c r="B611" s="7" t="s">
        <v>722</v>
      </c>
      <c r="C611" t="e">
        <f>VLOOKUP($A611,#REF!,3,0)</f>
        <v>#REF!</v>
      </c>
      <c r="D611" t="e">
        <f>VLOOKUP($A611,#REF!,4,0)</f>
        <v>#REF!</v>
      </c>
      <c r="E611">
        <v>2015</v>
      </c>
      <c r="F611">
        <f>VLOOKUP($A611,'BM011'!$D$7:$U$606,15,0)</f>
        <v>7462</v>
      </c>
    </row>
    <row r="612" spans="1:6" x14ac:dyDescent="0.2">
      <c r="A612" s="7">
        <v>8831</v>
      </c>
      <c r="B612" s="7" t="s">
        <v>1140</v>
      </c>
      <c r="C612" t="e">
        <f>VLOOKUP($A612,#REF!,3,0)</f>
        <v>#REF!</v>
      </c>
      <c r="D612" t="e">
        <f>VLOOKUP($A612,#REF!,4,0)</f>
        <v>#REF!</v>
      </c>
      <c r="E612">
        <v>2015</v>
      </c>
      <c r="F612">
        <f>VLOOKUP($A612,'BM011'!$D$7:$U$606,15,0)</f>
        <v>7462</v>
      </c>
    </row>
    <row r="613" spans="1:6" x14ac:dyDescent="0.2">
      <c r="A613" s="7">
        <v>7140</v>
      </c>
      <c r="B613" s="7" t="s">
        <v>1005</v>
      </c>
      <c r="C613" t="e">
        <f>VLOOKUP($A613,#REF!,3,0)</f>
        <v>#REF!</v>
      </c>
      <c r="D613" t="e">
        <f>VLOOKUP($A613,#REF!,4,0)</f>
        <v>#REF!</v>
      </c>
      <c r="E613">
        <v>2015</v>
      </c>
      <c r="F613">
        <f>VLOOKUP($A613,'BM011'!$D$7:$U$606,15,0)</f>
        <v>7474</v>
      </c>
    </row>
    <row r="614" spans="1:6" x14ac:dyDescent="0.2">
      <c r="A614" s="7">
        <v>4220</v>
      </c>
      <c r="B614" s="7" t="s">
        <v>728</v>
      </c>
      <c r="C614" t="e">
        <f>VLOOKUP($A614,#REF!,3,0)</f>
        <v>#REF!</v>
      </c>
      <c r="D614" t="e">
        <f>VLOOKUP($A614,#REF!,4,0)</f>
        <v>#REF!</v>
      </c>
      <c r="E614">
        <v>2015</v>
      </c>
      <c r="F614">
        <f>VLOOKUP($A614,'BM011'!$D$7:$U$606,15,0)</f>
        <v>7501</v>
      </c>
    </row>
    <row r="615" spans="1:6" x14ac:dyDescent="0.2">
      <c r="A615" s="7">
        <v>5492</v>
      </c>
      <c r="B615" s="7" t="s">
        <v>866</v>
      </c>
      <c r="C615" t="e">
        <f>VLOOKUP($A615,#REF!,3,0)</f>
        <v>#REF!</v>
      </c>
      <c r="D615" t="e">
        <f>VLOOKUP($A615,#REF!,4,0)</f>
        <v>#REF!</v>
      </c>
      <c r="E615">
        <v>2015</v>
      </c>
      <c r="F615">
        <f>VLOOKUP($A615,'BM011'!$D$7:$U$606,15,0)</f>
        <v>7504</v>
      </c>
    </row>
    <row r="616" spans="1:6" x14ac:dyDescent="0.2">
      <c r="A616" s="7">
        <v>3700</v>
      </c>
      <c r="B616" s="7" t="s">
        <v>703</v>
      </c>
      <c r="C616" t="e">
        <f>VLOOKUP($A616,#REF!,3,0)</f>
        <v>#REF!</v>
      </c>
      <c r="D616" t="e">
        <f>VLOOKUP($A616,#REF!,4,0)</f>
        <v>#REF!</v>
      </c>
      <c r="E616">
        <v>2015</v>
      </c>
      <c r="F616">
        <f>VLOOKUP($A616,'BM011'!$D$7:$U$606,15,0)</f>
        <v>7519</v>
      </c>
    </row>
    <row r="617" spans="1:6" x14ac:dyDescent="0.2">
      <c r="A617" s="7">
        <v>4270</v>
      </c>
      <c r="B617" s="7" t="s">
        <v>738</v>
      </c>
      <c r="C617" t="e">
        <f>VLOOKUP($A617,#REF!,3,0)</f>
        <v>#REF!</v>
      </c>
      <c r="D617" t="e">
        <f>VLOOKUP($A617,#REF!,4,0)</f>
        <v>#REF!</v>
      </c>
      <c r="E617">
        <v>2015</v>
      </c>
      <c r="F617">
        <f>VLOOKUP($A617,'BM011'!$D$7:$U$606,15,0)</f>
        <v>7528</v>
      </c>
    </row>
    <row r="618" spans="1:6" x14ac:dyDescent="0.2">
      <c r="A618" s="7">
        <v>9510</v>
      </c>
      <c r="B618" s="7" t="s">
        <v>1191</v>
      </c>
      <c r="C618" t="e">
        <f>VLOOKUP($A618,#REF!,3,0)</f>
        <v>#REF!</v>
      </c>
      <c r="D618" t="e">
        <f>VLOOKUP($A618,#REF!,4,0)</f>
        <v>#REF!</v>
      </c>
      <c r="E618">
        <v>2015</v>
      </c>
      <c r="F618">
        <f>VLOOKUP($A618,'BM011'!$D$7:$U$606,15,0)</f>
        <v>7531</v>
      </c>
    </row>
    <row r="619" spans="1:6" x14ac:dyDescent="0.2">
      <c r="A619" s="7">
        <v>7800</v>
      </c>
      <c r="B619" s="7" t="s">
        <v>1053</v>
      </c>
      <c r="C619" t="e">
        <f>VLOOKUP($A619,#REF!,3,0)</f>
        <v>#REF!</v>
      </c>
      <c r="D619" t="e">
        <f>VLOOKUP($A619,#REF!,4,0)</f>
        <v>#REF!</v>
      </c>
      <c r="E619">
        <v>2015</v>
      </c>
      <c r="F619">
        <f>VLOOKUP($A619,'BM011'!$D$7:$U$606,15,0)</f>
        <v>7556</v>
      </c>
    </row>
    <row r="620" spans="1:6" x14ac:dyDescent="0.2">
      <c r="A620" s="7">
        <v>9600</v>
      </c>
      <c r="B620" s="7" t="s">
        <v>1199</v>
      </c>
      <c r="C620" t="e">
        <f>VLOOKUP($A620,#REF!,3,0)</f>
        <v>#REF!</v>
      </c>
      <c r="D620" t="e">
        <f>VLOOKUP($A620,#REF!,4,0)</f>
        <v>#REF!</v>
      </c>
      <c r="E620">
        <v>2015</v>
      </c>
      <c r="F620">
        <f>VLOOKUP($A620,'BM011'!$D$7:$U$606,15,0)</f>
        <v>7598</v>
      </c>
    </row>
    <row r="621" spans="1:6" x14ac:dyDescent="0.2">
      <c r="A621" s="7">
        <v>8544</v>
      </c>
      <c r="B621" s="7" t="s">
        <v>1104</v>
      </c>
      <c r="C621" t="e">
        <f>VLOOKUP($A621,#REF!,3,0)</f>
        <v>#REF!</v>
      </c>
      <c r="D621" t="e">
        <f>VLOOKUP($A621,#REF!,4,0)</f>
        <v>#REF!</v>
      </c>
      <c r="E621">
        <v>2015</v>
      </c>
      <c r="F621">
        <f>VLOOKUP($A621,'BM011'!$D$7:$U$606,15,0)</f>
        <v>7631</v>
      </c>
    </row>
    <row r="622" spans="1:6" x14ac:dyDescent="0.2">
      <c r="A622" s="7">
        <v>4440</v>
      </c>
      <c r="B622" s="7" t="s">
        <v>755</v>
      </c>
      <c r="C622" t="e">
        <f>VLOOKUP($A622,#REF!,3,0)</f>
        <v>#REF!</v>
      </c>
      <c r="D622" t="e">
        <f>VLOOKUP($A622,#REF!,4,0)</f>
        <v>#REF!</v>
      </c>
      <c r="E622">
        <v>2015</v>
      </c>
      <c r="F622">
        <f>VLOOKUP($A622,'BM011'!$D$7:$U$606,15,0)</f>
        <v>7677</v>
      </c>
    </row>
    <row r="623" spans="1:6" x14ac:dyDescent="0.2">
      <c r="A623" s="7">
        <v>7300</v>
      </c>
      <c r="B623" s="7" t="s">
        <v>1019</v>
      </c>
      <c r="C623" t="e">
        <f>VLOOKUP($A623,#REF!,3,0)</f>
        <v>#REF!</v>
      </c>
      <c r="D623" t="e">
        <f>VLOOKUP($A623,#REF!,4,0)</f>
        <v>#REF!</v>
      </c>
      <c r="E623">
        <v>2015</v>
      </c>
      <c r="F623">
        <f>VLOOKUP($A623,'BM011'!$D$7:$U$606,15,0)</f>
        <v>7690</v>
      </c>
    </row>
    <row r="624" spans="1:6" x14ac:dyDescent="0.2">
      <c r="A624" s="7">
        <v>4800</v>
      </c>
      <c r="B624" s="7" t="s">
        <v>808</v>
      </c>
      <c r="C624" t="e">
        <f>VLOOKUP($A624,#REF!,3,0)</f>
        <v>#REF!</v>
      </c>
      <c r="D624" t="e">
        <f>VLOOKUP($A624,#REF!,4,0)</f>
        <v>#REF!</v>
      </c>
      <c r="E624">
        <v>2015</v>
      </c>
      <c r="F624">
        <f>VLOOKUP($A624,'BM011'!$D$7:$U$606,15,0)</f>
        <v>7722</v>
      </c>
    </row>
    <row r="625" spans="1:6" x14ac:dyDescent="0.2">
      <c r="A625" s="7">
        <v>9320</v>
      </c>
      <c r="B625" s="7" t="s">
        <v>1173</v>
      </c>
      <c r="C625" t="e">
        <f>VLOOKUP($A625,#REF!,3,0)</f>
        <v>#REF!</v>
      </c>
      <c r="D625" t="e">
        <f>VLOOKUP($A625,#REF!,4,0)</f>
        <v>#REF!</v>
      </c>
      <c r="E625">
        <v>2015</v>
      </c>
      <c r="F625">
        <f>VLOOKUP($A625,'BM011'!$D$7:$U$606,15,0)</f>
        <v>7740</v>
      </c>
    </row>
    <row r="626" spans="1:6" x14ac:dyDescent="0.2">
      <c r="A626" s="7">
        <v>5400</v>
      </c>
      <c r="B626" s="7" t="s">
        <v>856</v>
      </c>
      <c r="C626" t="e">
        <f>VLOOKUP($A626,#REF!,3,0)</f>
        <v>#REF!</v>
      </c>
      <c r="D626" t="e">
        <f>VLOOKUP($A626,#REF!,4,0)</f>
        <v>#REF!</v>
      </c>
      <c r="E626">
        <v>2015</v>
      </c>
      <c r="F626">
        <f>VLOOKUP($A626,'BM011'!$D$7:$U$606,15,0)</f>
        <v>7757</v>
      </c>
    </row>
    <row r="627" spans="1:6" x14ac:dyDescent="0.2">
      <c r="A627" s="7">
        <v>6310</v>
      </c>
      <c r="B627" s="7" t="s">
        <v>931</v>
      </c>
      <c r="C627" t="e">
        <f>VLOOKUP($A627,#REF!,3,0)</f>
        <v>#REF!</v>
      </c>
      <c r="D627" t="e">
        <f>VLOOKUP($A627,#REF!,4,0)</f>
        <v>#REF!</v>
      </c>
      <c r="E627">
        <v>2015</v>
      </c>
      <c r="F627">
        <f>VLOOKUP($A627,'BM011'!$D$7:$U$606,15,0)</f>
        <v>7804</v>
      </c>
    </row>
    <row r="628" spans="1:6" x14ac:dyDescent="0.2">
      <c r="A628" s="7">
        <v>7600</v>
      </c>
      <c r="B628" s="7" t="s">
        <v>1038</v>
      </c>
      <c r="C628" t="e">
        <f>VLOOKUP($A628,#REF!,3,0)</f>
        <v>#REF!</v>
      </c>
      <c r="D628" t="e">
        <f>VLOOKUP($A628,#REF!,4,0)</f>
        <v>#REF!</v>
      </c>
      <c r="E628">
        <v>2015</v>
      </c>
      <c r="F628">
        <f>VLOOKUP($A628,'BM011'!$D$7:$U$606,15,0)</f>
        <v>7814</v>
      </c>
    </row>
    <row r="629" spans="1:6" x14ac:dyDescent="0.2">
      <c r="A629" s="7">
        <v>8500</v>
      </c>
      <c r="B629" s="7" t="s">
        <v>1099</v>
      </c>
      <c r="C629" t="e">
        <f>VLOOKUP($A629,#REF!,3,0)</f>
        <v>#REF!</v>
      </c>
      <c r="D629" t="e">
        <f>VLOOKUP($A629,#REF!,4,0)</f>
        <v>#REF!</v>
      </c>
      <c r="E629">
        <v>2015</v>
      </c>
      <c r="F629">
        <f>VLOOKUP($A629,'BM011'!$D$7:$U$606,15,0)</f>
        <v>7818</v>
      </c>
    </row>
    <row r="630" spans="1:6" x14ac:dyDescent="0.2">
      <c r="A630" s="7">
        <v>5610</v>
      </c>
      <c r="B630" s="7" t="s">
        <v>878</v>
      </c>
      <c r="C630" t="e">
        <f>VLOOKUP($A630,#REF!,3,0)</f>
        <v>#REF!</v>
      </c>
      <c r="D630" t="e">
        <f>VLOOKUP($A630,#REF!,4,0)</f>
        <v>#REF!</v>
      </c>
      <c r="E630">
        <v>2015</v>
      </c>
      <c r="F630">
        <f>VLOOKUP($A630,'BM011'!$D$7:$U$606,15,0)</f>
        <v>7826</v>
      </c>
    </row>
    <row r="631" spans="1:6" x14ac:dyDescent="0.2">
      <c r="A631" s="7">
        <v>9500</v>
      </c>
      <c r="B631" s="7" t="s">
        <v>1190</v>
      </c>
      <c r="C631" t="e">
        <f>VLOOKUP($A631,#REF!,3,0)</f>
        <v>#REF!</v>
      </c>
      <c r="D631" t="e">
        <f>VLOOKUP($A631,#REF!,4,0)</f>
        <v>#REF!</v>
      </c>
      <c r="E631">
        <v>2015</v>
      </c>
      <c r="F631">
        <f>VLOOKUP($A631,'BM011'!$D$7:$U$606,15,0)</f>
        <v>7830</v>
      </c>
    </row>
    <row r="632" spans="1:6" x14ac:dyDescent="0.2">
      <c r="A632" s="7">
        <v>6200</v>
      </c>
      <c r="B632" s="7" t="s">
        <v>923</v>
      </c>
      <c r="C632" t="e">
        <f>VLOOKUP($A632,#REF!,3,0)</f>
        <v>#REF!</v>
      </c>
      <c r="D632" t="e">
        <f>VLOOKUP($A632,#REF!,4,0)</f>
        <v>#REF!</v>
      </c>
      <c r="E632">
        <v>2015</v>
      </c>
      <c r="F632">
        <f>VLOOKUP($A632,'BM011'!$D$7:$U$606,15,0)</f>
        <v>7883</v>
      </c>
    </row>
    <row r="633" spans="1:6" x14ac:dyDescent="0.2">
      <c r="A633" s="7">
        <v>8585</v>
      </c>
      <c r="B633" s="7" t="s">
        <v>1109</v>
      </c>
      <c r="C633" t="e">
        <f>VLOOKUP($A633,#REF!,3,0)</f>
        <v>#REF!</v>
      </c>
      <c r="D633" t="e">
        <f>VLOOKUP($A633,#REF!,4,0)</f>
        <v>#REF!</v>
      </c>
      <c r="E633">
        <v>2015</v>
      </c>
      <c r="F633">
        <f>VLOOKUP($A633,'BM011'!$D$7:$U$606,15,0)</f>
        <v>7901</v>
      </c>
    </row>
    <row r="634" spans="1:6" x14ac:dyDescent="0.2">
      <c r="A634" s="7">
        <v>4350</v>
      </c>
      <c r="B634" s="7" t="s">
        <v>749</v>
      </c>
      <c r="C634" t="e">
        <f>VLOOKUP($A634,#REF!,3,0)</f>
        <v>#REF!</v>
      </c>
      <c r="D634" t="e">
        <f>VLOOKUP($A634,#REF!,4,0)</f>
        <v>#REF!</v>
      </c>
      <c r="E634">
        <v>2015</v>
      </c>
      <c r="F634">
        <f>VLOOKUP($A634,'BM011'!$D$7:$U$606,15,0)</f>
        <v>7907</v>
      </c>
    </row>
    <row r="635" spans="1:6" x14ac:dyDescent="0.2">
      <c r="A635" s="7">
        <v>6760</v>
      </c>
      <c r="B635" s="7" t="s">
        <v>971</v>
      </c>
      <c r="C635" t="e">
        <f>VLOOKUP($A635,#REF!,3,0)</f>
        <v>#REF!</v>
      </c>
      <c r="D635" t="e">
        <f>VLOOKUP($A635,#REF!,4,0)</f>
        <v>#REF!</v>
      </c>
      <c r="E635">
        <v>2015</v>
      </c>
      <c r="F635">
        <f>VLOOKUP($A635,'BM011'!$D$7:$U$606,15,0)</f>
        <v>7914</v>
      </c>
    </row>
    <row r="636" spans="1:6" x14ac:dyDescent="0.2">
      <c r="A636" s="7">
        <v>5772</v>
      </c>
      <c r="B636" s="7" t="s">
        <v>889</v>
      </c>
      <c r="C636" t="e">
        <f>VLOOKUP($A636,#REF!,3,0)</f>
        <v>#REF!</v>
      </c>
      <c r="D636" t="e">
        <f>VLOOKUP($A636,#REF!,4,0)</f>
        <v>#REF!</v>
      </c>
      <c r="E636">
        <v>2015</v>
      </c>
      <c r="F636">
        <f>VLOOKUP($A636,'BM011'!$D$7:$U$606,15,0)</f>
        <v>7938</v>
      </c>
    </row>
    <row r="637" spans="1:6" x14ac:dyDescent="0.2">
      <c r="A637" s="7">
        <v>5620</v>
      </c>
      <c r="B637" s="7" t="s">
        <v>879</v>
      </c>
      <c r="C637" t="e">
        <f>VLOOKUP($A637,#REF!,3,0)</f>
        <v>#REF!</v>
      </c>
      <c r="D637" t="e">
        <f>VLOOKUP($A637,#REF!,4,0)</f>
        <v>#REF!</v>
      </c>
      <c r="E637">
        <v>2015</v>
      </c>
      <c r="F637">
        <f>VLOOKUP($A637,'BM011'!$D$7:$U$606,15,0)</f>
        <v>7945</v>
      </c>
    </row>
    <row r="638" spans="1:6" x14ac:dyDescent="0.2">
      <c r="A638" s="7">
        <v>8882</v>
      </c>
      <c r="B638" s="7" t="s">
        <v>1147</v>
      </c>
      <c r="C638" t="e">
        <f>VLOOKUP($A638,#REF!,3,0)</f>
        <v>#REF!</v>
      </c>
      <c r="D638" t="e">
        <f>VLOOKUP($A638,#REF!,4,0)</f>
        <v>#REF!</v>
      </c>
      <c r="E638">
        <v>2015</v>
      </c>
      <c r="F638">
        <f>VLOOKUP($A638,'BM011'!$D$7:$U$606,15,0)</f>
        <v>7953</v>
      </c>
    </row>
    <row r="639" spans="1:6" x14ac:dyDescent="0.2">
      <c r="A639" s="7">
        <v>7700</v>
      </c>
      <c r="B639" s="7" t="s">
        <v>1044</v>
      </c>
      <c r="C639" t="e">
        <f>VLOOKUP($A639,#REF!,3,0)</f>
        <v>#REF!</v>
      </c>
      <c r="D639" t="e">
        <f>VLOOKUP($A639,#REF!,4,0)</f>
        <v>#REF!</v>
      </c>
      <c r="E639">
        <v>2015</v>
      </c>
      <c r="F639">
        <f>VLOOKUP($A639,'BM011'!$D$7:$U$606,15,0)</f>
        <v>7975</v>
      </c>
    </row>
    <row r="640" spans="1:6" x14ac:dyDescent="0.2">
      <c r="A640" s="7">
        <v>6040</v>
      </c>
      <c r="B640" s="7" t="s">
        <v>913</v>
      </c>
      <c r="C640" t="e">
        <f>VLOOKUP($A640,#REF!,3,0)</f>
        <v>#REF!</v>
      </c>
      <c r="D640" t="e">
        <f>VLOOKUP($A640,#REF!,4,0)</f>
        <v>#REF!</v>
      </c>
      <c r="E640">
        <v>2015</v>
      </c>
      <c r="F640">
        <f>VLOOKUP($A640,'BM011'!$D$7:$U$606,15,0)</f>
        <v>7982</v>
      </c>
    </row>
    <row r="641" spans="1:6" x14ac:dyDescent="0.2">
      <c r="A641" s="7">
        <v>4400</v>
      </c>
      <c r="B641" s="7" t="s">
        <v>753</v>
      </c>
      <c r="C641" t="e">
        <f>VLOOKUP($A641,#REF!,3,0)</f>
        <v>#REF!</v>
      </c>
      <c r="D641" t="e">
        <f>VLOOKUP($A641,#REF!,4,0)</f>
        <v>#REF!</v>
      </c>
      <c r="E641">
        <v>2015</v>
      </c>
      <c r="F641">
        <f>VLOOKUP($A641,'BM011'!$D$7:$U$606,15,0)</f>
        <v>8005</v>
      </c>
    </row>
    <row r="642" spans="1:6" x14ac:dyDescent="0.2">
      <c r="A642" s="7">
        <v>7441</v>
      </c>
      <c r="B642" s="7" t="s">
        <v>1027</v>
      </c>
      <c r="C642" t="e">
        <f>VLOOKUP($A642,#REF!,3,0)</f>
        <v>#REF!</v>
      </c>
      <c r="D642" t="e">
        <f>VLOOKUP($A642,#REF!,4,0)</f>
        <v>#REF!</v>
      </c>
      <c r="E642">
        <v>2015</v>
      </c>
      <c r="F642">
        <f>VLOOKUP($A642,'BM011'!$D$7:$U$606,15,0)</f>
        <v>8025</v>
      </c>
    </row>
    <row r="643" spans="1:6" x14ac:dyDescent="0.2">
      <c r="A643" s="7">
        <v>7160</v>
      </c>
      <c r="B643" s="7" t="s">
        <v>1007</v>
      </c>
      <c r="C643" t="e">
        <f>VLOOKUP($A643,#REF!,3,0)</f>
        <v>#REF!</v>
      </c>
      <c r="D643" t="e">
        <f>VLOOKUP($A643,#REF!,4,0)</f>
        <v>#REF!</v>
      </c>
      <c r="E643">
        <v>2015</v>
      </c>
      <c r="F643">
        <f>VLOOKUP($A643,'BM011'!$D$7:$U$606,15,0)</f>
        <v>8056</v>
      </c>
    </row>
    <row r="644" spans="1:6" x14ac:dyDescent="0.2">
      <c r="A644" s="7">
        <v>7451</v>
      </c>
      <c r="B644" s="7" t="s">
        <v>1029</v>
      </c>
      <c r="C644" t="e">
        <f>VLOOKUP($A644,#REF!,3,0)</f>
        <v>#REF!</v>
      </c>
      <c r="D644" t="e">
        <f>VLOOKUP($A644,#REF!,4,0)</f>
        <v>#REF!</v>
      </c>
      <c r="E644">
        <v>2015</v>
      </c>
      <c r="F644">
        <f>VLOOKUP($A644,'BM011'!$D$7:$U$606,15,0)</f>
        <v>8073</v>
      </c>
    </row>
    <row r="645" spans="1:6" x14ac:dyDescent="0.2">
      <c r="A645" s="7">
        <v>8870</v>
      </c>
      <c r="B645" s="7" t="s">
        <v>1145</v>
      </c>
      <c r="C645" t="e">
        <f>VLOOKUP($A645,#REF!,3,0)</f>
        <v>#REF!</v>
      </c>
      <c r="D645" t="e">
        <f>VLOOKUP($A645,#REF!,4,0)</f>
        <v>#REF!</v>
      </c>
      <c r="E645">
        <v>2015</v>
      </c>
      <c r="F645">
        <f>VLOOKUP($A645,'BM011'!$D$7:$U$606,15,0)</f>
        <v>8092</v>
      </c>
    </row>
    <row r="646" spans="1:6" x14ac:dyDescent="0.2">
      <c r="A646" s="7">
        <v>8832</v>
      </c>
      <c r="B646" s="7" t="s">
        <v>1141</v>
      </c>
      <c r="C646" t="e">
        <f>VLOOKUP($A646,#REF!,3,0)</f>
        <v>#REF!</v>
      </c>
      <c r="D646" t="e">
        <f>VLOOKUP($A646,#REF!,4,0)</f>
        <v>#REF!</v>
      </c>
      <c r="E646">
        <v>2015</v>
      </c>
      <c r="F646">
        <f>VLOOKUP($A646,'BM011'!$D$7:$U$606,15,0)</f>
        <v>8163</v>
      </c>
    </row>
    <row r="647" spans="1:6" x14ac:dyDescent="0.2">
      <c r="A647" s="7">
        <v>9800</v>
      </c>
      <c r="B647" s="7" t="s">
        <v>1212</v>
      </c>
      <c r="C647" t="e">
        <f>VLOOKUP($A647,#REF!,3,0)</f>
        <v>#REF!</v>
      </c>
      <c r="D647" t="e">
        <f>VLOOKUP($A647,#REF!,4,0)</f>
        <v>#REF!</v>
      </c>
      <c r="E647">
        <v>2015</v>
      </c>
      <c r="F647">
        <f>VLOOKUP($A647,'BM011'!$D$7:$U$606,15,0)</f>
        <v>8201</v>
      </c>
    </row>
    <row r="648" spans="1:6" x14ac:dyDescent="0.2">
      <c r="A648" s="7">
        <v>6740</v>
      </c>
      <c r="B648" s="7" t="s">
        <v>968</v>
      </c>
      <c r="C648" t="e">
        <f>VLOOKUP($A648,#REF!,3,0)</f>
        <v>#REF!</v>
      </c>
      <c r="D648" t="e">
        <f>VLOOKUP($A648,#REF!,4,0)</f>
        <v>#REF!</v>
      </c>
      <c r="E648">
        <v>2015</v>
      </c>
      <c r="F648">
        <f>VLOOKUP($A648,'BM011'!$D$7:$U$606,15,0)</f>
        <v>8214</v>
      </c>
    </row>
    <row r="649" spans="1:6" x14ac:dyDescent="0.2">
      <c r="A649" s="7">
        <v>8420</v>
      </c>
      <c r="B649" s="7" t="s">
        <v>1092</v>
      </c>
      <c r="C649" t="e">
        <f>VLOOKUP($A649,#REF!,3,0)</f>
        <v>#REF!</v>
      </c>
      <c r="D649" t="e">
        <f>VLOOKUP($A649,#REF!,4,0)</f>
        <v>#REF!</v>
      </c>
      <c r="E649">
        <v>2015</v>
      </c>
      <c r="F649">
        <f>VLOOKUP($A649,'BM011'!$D$7:$U$606,15,0)</f>
        <v>8220</v>
      </c>
    </row>
    <row r="650" spans="1:6" x14ac:dyDescent="0.2">
      <c r="A650" s="7">
        <v>4532</v>
      </c>
      <c r="B650" s="7" t="s">
        <v>763</v>
      </c>
      <c r="C650" t="e">
        <f>VLOOKUP($A650,#REF!,3,0)</f>
        <v>#REF!</v>
      </c>
      <c r="D650" t="e">
        <f>VLOOKUP($A650,#REF!,4,0)</f>
        <v>#REF!</v>
      </c>
      <c r="E650">
        <v>2015</v>
      </c>
      <c r="F650">
        <f>VLOOKUP($A650,'BM011'!$D$7:$U$606,15,0)</f>
        <v>8241</v>
      </c>
    </row>
    <row r="651" spans="1:6" x14ac:dyDescent="0.2">
      <c r="A651" s="7">
        <v>4673</v>
      </c>
      <c r="B651" s="7" t="s">
        <v>788</v>
      </c>
      <c r="C651" t="e">
        <f>VLOOKUP($A651,#REF!,3,0)</f>
        <v>#REF!</v>
      </c>
      <c r="D651" t="e">
        <f>VLOOKUP($A651,#REF!,4,0)</f>
        <v>#REF!</v>
      </c>
      <c r="E651">
        <v>2015</v>
      </c>
      <c r="F651">
        <f>VLOOKUP($A651,'BM011'!$D$7:$U$606,15,0)</f>
        <v>8243</v>
      </c>
    </row>
    <row r="652" spans="1:6" x14ac:dyDescent="0.2">
      <c r="A652" s="7">
        <v>6340</v>
      </c>
      <c r="B652" s="7" t="s">
        <v>934</v>
      </c>
      <c r="C652" t="e">
        <f>VLOOKUP($A652,#REF!,3,0)</f>
        <v>#REF!</v>
      </c>
      <c r="D652" t="e">
        <f>VLOOKUP($A652,#REF!,4,0)</f>
        <v>#REF!</v>
      </c>
      <c r="E652">
        <v>2015</v>
      </c>
      <c r="F652">
        <f>VLOOKUP($A652,'BM011'!$D$7:$U$606,15,0)</f>
        <v>8278</v>
      </c>
    </row>
    <row r="653" spans="1:6" x14ac:dyDescent="0.2">
      <c r="A653" s="7">
        <v>8940</v>
      </c>
      <c r="B653" s="7" t="s">
        <v>1152</v>
      </c>
      <c r="C653" t="e">
        <f>VLOOKUP($A653,#REF!,3,0)</f>
        <v>#REF!</v>
      </c>
      <c r="D653" t="e">
        <f>VLOOKUP($A653,#REF!,4,0)</f>
        <v>#REF!</v>
      </c>
      <c r="E653">
        <v>2015</v>
      </c>
      <c r="F653">
        <f>VLOOKUP($A653,'BM011'!$D$7:$U$606,15,0)</f>
        <v>8325</v>
      </c>
    </row>
    <row r="654" spans="1:6" x14ac:dyDescent="0.2">
      <c r="A654" s="7">
        <v>7323</v>
      </c>
      <c r="B654" s="7" t="s">
        <v>1021</v>
      </c>
      <c r="C654" t="e">
        <f>VLOOKUP($A654,#REF!,3,0)</f>
        <v>#REF!</v>
      </c>
      <c r="D654" t="e">
        <f>VLOOKUP($A654,#REF!,4,0)</f>
        <v>#REF!</v>
      </c>
      <c r="E654">
        <v>2015</v>
      </c>
      <c r="F654">
        <f>VLOOKUP($A654,'BM011'!$D$7:$U$606,15,0)</f>
        <v>8363</v>
      </c>
    </row>
    <row r="655" spans="1:6" x14ac:dyDescent="0.2">
      <c r="A655" s="7">
        <v>6792</v>
      </c>
      <c r="B655" s="7" t="s">
        <v>974</v>
      </c>
      <c r="C655" t="e">
        <f>VLOOKUP($A655,#REF!,3,0)</f>
        <v>#REF!</v>
      </c>
      <c r="D655" t="e">
        <f>VLOOKUP($A655,#REF!,4,0)</f>
        <v>#REF!</v>
      </c>
      <c r="E655">
        <v>2015</v>
      </c>
      <c r="F655">
        <f>VLOOKUP($A655,'BM011'!$D$7:$U$606,15,0)</f>
        <v>8386</v>
      </c>
    </row>
    <row r="656" spans="1:6" x14ac:dyDescent="0.2">
      <c r="A656" s="7">
        <v>5762</v>
      </c>
      <c r="B656" s="7" t="s">
        <v>887</v>
      </c>
      <c r="C656" t="e">
        <f>VLOOKUP($A656,#REF!,3,0)</f>
        <v>#REF!</v>
      </c>
      <c r="D656" t="e">
        <f>VLOOKUP($A656,#REF!,4,0)</f>
        <v>#REF!</v>
      </c>
      <c r="E656">
        <v>2015</v>
      </c>
      <c r="F656">
        <f>VLOOKUP($A656,'BM011'!$D$7:$U$606,15,0)</f>
        <v>8394</v>
      </c>
    </row>
    <row r="657" spans="1:6" x14ac:dyDescent="0.2">
      <c r="A657" s="7">
        <v>4550</v>
      </c>
      <c r="B657" s="7" t="s">
        <v>766</v>
      </c>
      <c r="C657" t="e">
        <f>VLOOKUP($A657,#REF!,3,0)</f>
        <v>#REF!</v>
      </c>
      <c r="D657" t="e">
        <f>VLOOKUP($A657,#REF!,4,0)</f>
        <v>#REF!</v>
      </c>
      <c r="E657">
        <v>2015</v>
      </c>
      <c r="F657">
        <f>VLOOKUP($A657,'BM011'!$D$7:$U$606,15,0)</f>
        <v>8395</v>
      </c>
    </row>
    <row r="658" spans="1:6" x14ac:dyDescent="0.2">
      <c r="A658" s="7">
        <v>7330</v>
      </c>
      <c r="B658" s="7" t="s">
        <v>1022</v>
      </c>
      <c r="C658" t="e">
        <f>VLOOKUP($A658,#REF!,3,0)</f>
        <v>#REF!</v>
      </c>
      <c r="D658" t="e">
        <f>VLOOKUP($A658,#REF!,4,0)</f>
        <v>#REF!</v>
      </c>
      <c r="E658">
        <v>2015</v>
      </c>
      <c r="F658">
        <f>VLOOKUP($A658,'BM011'!$D$7:$U$606,15,0)</f>
        <v>8397</v>
      </c>
    </row>
    <row r="659" spans="1:6" x14ac:dyDescent="0.2">
      <c r="A659" s="7">
        <v>4241</v>
      </c>
      <c r="B659" s="7" t="s">
        <v>730</v>
      </c>
      <c r="C659" t="e">
        <f>VLOOKUP($A659,#REF!,3,0)</f>
        <v>#REF!</v>
      </c>
      <c r="D659" t="e">
        <f>VLOOKUP($A659,#REF!,4,0)</f>
        <v>#REF!</v>
      </c>
      <c r="E659">
        <v>2015</v>
      </c>
      <c r="F659">
        <f>VLOOKUP($A659,'BM011'!$D$7:$U$606,15,0)</f>
        <v>8402</v>
      </c>
    </row>
    <row r="660" spans="1:6" x14ac:dyDescent="0.2">
      <c r="A660" s="7">
        <v>6100</v>
      </c>
      <c r="B660" s="7" t="s">
        <v>922</v>
      </c>
      <c r="C660" t="e">
        <f>VLOOKUP($A660,#REF!,3,0)</f>
        <v>#REF!</v>
      </c>
      <c r="D660" t="e">
        <f>VLOOKUP($A660,#REF!,4,0)</f>
        <v>#REF!</v>
      </c>
      <c r="E660">
        <v>2015</v>
      </c>
      <c r="F660">
        <f>VLOOKUP($A660,'BM011'!$D$7:$U$606,15,0)</f>
        <v>8523</v>
      </c>
    </row>
    <row r="661" spans="1:6" x14ac:dyDescent="0.2">
      <c r="A661" s="7">
        <v>8550</v>
      </c>
      <c r="B661" s="7" t="s">
        <v>1105</v>
      </c>
      <c r="C661" t="e">
        <f>VLOOKUP($A661,#REF!,3,0)</f>
        <v>#REF!</v>
      </c>
      <c r="D661" t="e">
        <f>VLOOKUP($A661,#REF!,4,0)</f>
        <v>#REF!</v>
      </c>
      <c r="E661">
        <v>2015</v>
      </c>
      <c r="F661">
        <f>VLOOKUP($A661,'BM011'!$D$7:$U$606,15,0)</f>
        <v>8617</v>
      </c>
    </row>
    <row r="662" spans="1:6" x14ac:dyDescent="0.2">
      <c r="A662" s="7">
        <v>8883</v>
      </c>
      <c r="B662" s="7" t="s">
        <v>1148</v>
      </c>
      <c r="C662" t="e">
        <f>VLOOKUP($A662,#REF!,3,0)</f>
        <v>#REF!</v>
      </c>
      <c r="D662" t="e">
        <f>VLOOKUP($A662,#REF!,4,0)</f>
        <v>#REF!</v>
      </c>
      <c r="E662">
        <v>2015</v>
      </c>
      <c r="F662">
        <f>VLOOKUP($A662,'BM011'!$D$7:$U$606,15,0)</f>
        <v>8637</v>
      </c>
    </row>
    <row r="663" spans="1:6" x14ac:dyDescent="0.2">
      <c r="A663" s="7">
        <v>4654</v>
      </c>
      <c r="B663" s="7" t="s">
        <v>784</v>
      </c>
      <c r="C663" t="e">
        <f>VLOOKUP($A663,#REF!,3,0)</f>
        <v>#REF!</v>
      </c>
      <c r="D663" t="e">
        <f>VLOOKUP($A663,#REF!,4,0)</f>
        <v>#REF!</v>
      </c>
      <c r="E663">
        <v>2015</v>
      </c>
      <c r="F663">
        <f>VLOOKUP($A663,'BM011'!$D$7:$U$606,15,0)</f>
        <v>8649</v>
      </c>
    </row>
    <row r="664" spans="1:6" x14ac:dyDescent="0.2">
      <c r="A664" s="7">
        <v>8930</v>
      </c>
      <c r="B664" s="7" t="s">
        <v>1151</v>
      </c>
      <c r="C664" t="e">
        <f>VLOOKUP($A664,#REF!,3,0)</f>
        <v>#REF!</v>
      </c>
      <c r="D664" t="e">
        <f>VLOOKUP($A664,#REF!,4,0)</f>
        <v>#REF!</v>
      </c>
      <c r="E664">
        <v>2015</v>
      </c>
      <c r="F664">
        <f>VLOOKUP($A664,'BM011'!$D$7:$U$606,15,0)</f>
        <v>8649</v>
      </c>
    </row>
    <row r="665" spans="1:6" x14ac:dyDescent="0.2">
      <c r="A665" s="7">
        <v>4653</v>
      </c>
      <c r="B665" s="7" t="s">
        <v>783</v>
      </c>
      <c r="C665" t="e">
        <f>VLOOKUP($A665,#REF!,3,0)</f>
        <v>#REF!</v>
      </c>
      <c r="D665" t="e">
        <f>VLOOKUP($A665,#REF!,4,0)</f>
        <v>#REF!</v>
      </c>
      <c r="E665">
        <v>2015</v>
      </c>
      <c r="F665">
        <f>VLOOKUP($A665,'BM011'!$D$7:$U$606,15,0)</f>
        <v>8651</v>
      </c>
    </row>
    <row r="666" spans="1:6" x14ac:dyDescent="0.2">
      <c r="A666" s="7">
        <v>7171</v>
      </c>
      <c r="B666" s="7" t="s">
        <v>1008</v>
      </c>
      <c r="C666" t="e">
        <f>VLOOKUP($A666,#REF!,3,0)</f>
        <v>#REF!</v>
      </c>
      <c r="D666" t="e">
        <f>VLOOKUP($A666,#REF!,4,0)</f>
        <v>#REF!</v>
      </c>
      <c r="E666">
        <v>2015</v>
      </c>
      <c r="F666">
        <f>VLOOKUP($A666,'BM011'!$D$7:$U$606,15,0)</f>
        <v>8679</v>
      </c>
    </row>
    <row r="667" spans="1:6" x14ac:dyDescent="0.2">
      <c r="A667" s="7">
        <v>4652</v>
      </c>
      <c r="B667" s="7" t="s">
        <v>782</v>
      </c>
      <c r="C667" t="e">
        <f>VLOOKUP($A667,#REF!,3,0)</f>
        <v>#REF!</v>
      </c>
      <c r="D667" t="e">
        <f>VLOOKUP($A667,#REF!,4,0)</f>
        <v>#REF!</v>
      </c>
      <c r="E667">
        <v>2015</v>
      </c>
      <c r="F667">
        <f>VLOOKUP($A667,'BM011'!$D$7:$U$606,15,0)</f>
        <v>8690</v>
      </c>
    </row>
    <row r="668" spans="1:6" x14ac:dyDescent="0.2">
      <c r="A668" s="7">
        <v>6800</v>
      </c>
      <c r="B668" s="7" t="s">
        <v>975</v>
      </c>
      <c r="C668" t="e">
        <f>VLOOKUP($A668,#REF!,3,0)</f>
        <v>#REF!</v>
      </c>
      <c r="D668" t="e">
        <f>VLOOKUP($A668,#REF!,4,0)</f>
        <v>#REF!</v>
      </c>
      <c r="E668">
        <v>2015</v>
      </c>
      <c r="F668">
        <f>VLOOKUP($A668,'BM011'!$D$7:$U$606,15,0)</f>
        <v>8690</v>
      </c>
    </row>
    <row r="669" spans="1:6" x14ac:dyDescent="0.2">
      <c r="A669" s="7">
        <v>6950</v>
      </c>
      <c r="B669" s="7" t="s">
        <v>994</v>
      </c>
      <c r="C669" t="e">
        <f>VLOOKUP($A669,#REF!,3,0)</f>
        <v>#REF!</v>
      </c>
      <c r="D669" t="e">
        <f>VLOOKUP($A669,#REF!,4,0)</f>
        <v>#REF!</v>
      </c>
      <c r="E669">
        <v>2015</v>
      </c>
      <c r="F669">
        <f>VLOOKUP($A669,'BM011'!$D$7:$U$606,15,0)</f>
        <v>8696</v>
      </c>
    </row>
    <row r="670" spans="1:6" x14ac:dyDescent="0.2">
      <c r="A670" s="7">
        <v>5550</v>
      </c>
      <c r="B670" s="7" t="s">
        <v>869</v>
      </c>
      <c r="C670" t="e">
        <f>VLOOKUP($A670,#REF!,3,0)</f>
        <v>#REF!</v>
      </c>
      <c r="D670" t="e">
        <f>VLOOKUP($A670,#REF!,4,0)</f>
        <v>#REF!</v>
      </c>
      <c r="E670">
        <v>2015</v>
      </c>
      <c r="F670">
        <f>VLOOKUP($A670,'BM011'!$D$7:$U$606,15,0)</f>
        <v>8718</v>
      </c>
    </row>
    <row r="671" spans="1:6" x14ac:dyDescent="0.2">
      <c r="A671" s="7">
        <v>5800</v>
      </c>
      <c r="B671" s="7" t="s">
        <v>891</v>
      </c>
      <c r="C671" t="e">
        <f>VLOOKUP($A671,#REF!,3,0)</f>
        <v>#REF!</v>
      </c>
      <c r="D671" t="e">
        <f>VLOOKUP($A671,#REF!,4,0)</f>
        <v>#REF!</v>
      </c>
      <c r="E671">
        <v>2015</v>
      </c>
      <c r="F671">
        <f>VLOOKUP($A671,'BM011'!$D$7:$U$606,15,0)</f>
        <v>8735</v>
      </c>
    </row>
    <row r="672" spans="1:6" x14ac:dyDescent="0.2">
      <c r="A672" s="7">
        <v>8783</v>
      </c>
      <c r="B672" s="7" t="s">
        <v>1135</v>
      </c>
      <c r="C672" t="e">
        <f>VLOOKUP($A672,#REF!,3,0)</f>
        <v>#REF!</v>
      </c>
      <c r="D672" t="e">
        <f>VLOOKUP($A672,#REF!,4,0)</f>
        <v>#REF!</v>
      </c>
      <c r="E672">
        <v>2015</v>
      </c>
      <c r="F672">
        <f>VLOOKUP($A672,'BM011'!$D$7:$U$606,15,0)</f>
        <v>8791</v>
      </c>
    </row>
    <row r="673" spans="1:6" x14ac:dyDescent="0.2">
      <c r="A673" s="7">
        <v>7200</v>
      </c>
      <c r="B673" s="7" t="s">
        <v>1014</v>
      </c>
      <c r="C673" t="e">
        <f>VLOOKUP($A673,#REF!,3,0)</f>
        <v>#REF!</v>
      </c>
      <c r="D673" t="e">
        <f>VLOOKUP($A673,#REF!,4,0)</f>
        <v>#REF!</v>
      </c>
      <c r="E673">
        <v>2015</v>
      </c>
      <c r="F673">
        <f>VLOOKUP($A673,'BM011'!$D$7:$U$606,15,0)</f>
        <v>8839</v>
      </c>
    </row>
    <row r="674" spans="1:6" x14ac:dyDescent="0.2">
      <c r="A674" s="7">
        <v>6830</v>
      </c>
      <c r="B674" s="7" t="s">
        <v>978</v>
      </c>
      <c r="C674" t="e">
        <f>VLOOKUP($A674,#REF!,3,0)</f>
        <v>#REF!</v>
      </c>
      <c r="D674" t="e">
        <f>VLOOKUP($A674,#REF!,4,0)</f>
        <v>#REF!</v>
      </c>
      <c r="E674">
        <v>2015</v>
      </c>
      <c r="F674">
        <f>VLOOKUP($A674,'BM011'!$D$7:$U$606,15,0)</f>
        <v>8843</v>
      </c>
    </row>
    <row r="675" spans="1:6" x14ac:dyDescent="0.2">
      <c r="A675" s="7">
        <v>9370</v>
      </c>
      <c r="B675" s="7" t="s">
        <v>1178</v>
      </c>
      <c r="C675" t="e">
        <f>VLOOKUP($A675,#REF!,3,0)</f>
        <v>#REF!</v>
      </c>
      <c r="D675" t="e">
        <f>VLOOKUP($A675,#REF!,4,0)</f>
        <v>#REF!</v>
      </c>
      <c r="E675">
        <v>2015</v>
      </c>
      <c r="F675">
        <f>VLOOKUP($A675,'BM011'!$D$7:$U$606,15,0)</f>
        <v>8878</v>
      </c>
    </row>
    <row r="676" spans="1:6" x14ac:dyDescent="0.2">
      <c r="A676" s="7">
        <v>4050</v>
      </c>
      <c r="B676" s="7" t="s">
        <v>715</v>
      </c>
      <c r="C676" t="e">
        <f>VLOOKUP($A676,#REF!,3,0)</f>
        <v>#REF!</v>
      </c>
      <c r="D676" t="e">
        <f>VLOOKUP($A676,#REF!,4,0)</f>
        <v>#REF!</v>
      </c>
      <c r="E676">
        <v>2015</v>
      </c>
      <c r="F676">
        <f>VLOOKUP($A676,'BM011'!$D$7:$U$606,15,0)</f>
        <v>8890</v>
      </c>
    </row>
    <row r="677" spans="1:6" x14ac:dyDescent="0.2">
      <c r="A677" s="7">
        <v>5792</v>
      </c>
      <c r="B677" s="7" t="s">
        <v>890</v>
      </c>
      <c r="C677" t="e">
        <f>VLOOKUP($A677,#REF!,3,0)</f>
        <v>#REF!</v>
      </c>
      <c r="D677" t="e">
        <f>VLOOKUP($A677,#REF!,4,0)</f>
        <v>#REF!</v>
      </c>
      <c r="E677">
        <v>2015</v>
      </c>
      <c r="F677">
        <f>VLOOKUP($A677,'BM011'!$D$7:$U$606,15,0)</f>
        <v>8945</v>
      </c>
    </row>
    <row r="678" spans="1:6" x14ac:dyDescent="0.2">
      <c r="A678" s="7">
        <v>4293</v>
      </c>
      <c r="B678" s="7" t="s">
        <v>741</v>
      </c>
      <c r="C678" t="e">
        <f>VLOOKUP($A678,#REF!,3,0)</f>
        <v>#REF!</v>
      </c>
      <c r="D678" t="e">
        <f>VLOOKUP($A678,#REF!,4,0)</f>
        <v>#REF!</v>
      </c>
      <c r="E678">
        <v>2015</v>
      </c>
      <c r="F678">
        <f>VLOOKUP($A678,'BM011'!$D$7:$U$606,15,0)</f>
        <v>8997</v>
      </c>
    </row>
    <row r="679" spans="1:6" x14ac:dyDescent="0.2">
      <c r="A679" s="7">
        <v>4340</v>
      </c>
      <c r="B679" s="7" t="s">
        <v>748</v>
      </c>
      <c r="C679" t="e">
        <f>VLOOKUP($A679,#REF!,3,0)</f>
        <v>#REF!</v>
      </c>
      <c r="D679" t="e">
        <f>VLOOKUP($A679,#REF!,4,0)</f>
        <v>#REF!</v>
      </c>
      <c r="E679">
        <v>2015</v>
      </c>
      <c r="F679">
        <f>VLOOKUP($A679,'BM011'!$D$7:$U$606,15,0)</f>
        <v>9065</v>
      </c>
    </row>
    <row r="680" spans="1:6" x14ac:dyDescent="0.2">
      <c r="A680" s="7">
        <v>5881</v>
      </c>
      <c r="B680" s="7" t="s">
        <v>898</v>
      </c>
      <c r="C680" t="e">
        <f>VLOOKUP($A680,#REF!,3,0)</f>
        <v>#REF!</v>
      </c>
      <c r="D680" t="e">
        <f>VLOOKUP($A680,#REF!,4,0)</f>
        <v>#REF!</v>
      </c>
      <c r="E680">
        <v>2015</v>
      </c>
      <c r="F680">
        <f>VLOOKUP($A680,'BM011'!$D$7:$U$606,15,0)</f>
        <v>9072</v>
      </c>
    </row>
    <row r="681" spans="1:6" x14ac:dyDescent="0.2">
      <c r="A681" s="7">
        <v>8723</v>
      </c>
      <c r="B681" s="7" t="s">
        <v>1125</v>
      </c>
      <c r="C681" t="e">
        <f>VLOOKUP($A681,#REF!,3,0)</f>
        <v>#REF!</v>
      </c>
      <c r="D681" t="e">
        <f>VLOOKUP($A681,#REF!,4,0)</f>
        <v>#REF!</v>
      </c>
      <c r="E681">
        <v>2015</v>
      </c>
      <c r="F681">
        <f>VLOOKUP($A681,'BM011'!$D$7:$U$606,15,0)</f>
        <v>9097</v>
      </c>
    </row>
    <row r="682" spans="1:6" x14ac:dyDescent="0.2">
      <c r="A682" s="7">
        <v>6720</v>
      </c>
      <c r="B682" s="7" t="s">
        <v>966</v>
      </c>
      <c r="C682" t="e">
        <f>VLOOKUP($A682,#REF!,3,0)</f>
        <v>#REF!</v>
      </c>
      <c r="D682" t="e">
        <f>VLOOKUP($A682,#REF!,4,0)</f>
        <v>#REF!</v>
      </c>
      <c r="E682">
        <v>2015</v>
      </c>
      <c r="F682">
        <f>VLOOKUP($A682,'BM011'!$D$7:$U$606,15,0)</f>
        <v>9134</v>
      </c>
    </row>
    <row r="683" spans="1:6" x14ac:dyDescent="0.2">
      <c r="A683" s="7">
        <v>9330</v>
      </c>
      <c r="B683" s="7" t="s">
        <v>1174</v>
      </c>
      <c r="C683" t="e">
        <f>VLOOKUP($A683,#REF!,3,0)</f>
        <v>#REF!</v>
      </c>
      <c r="D683" t="e">
        <f>VLOOKUP($A683,#REF!,4,0)</f>
        <v>#REF!</v>
      </c>
      <c r="E683">
        <v>2015</v>
      </c>
      <c r="F683">
        <f>VLOOKUP($A683,'BM011'!$D$7:$U$606,15,0)</f>
        <v>9229</v>
      </c>
    </row>
    <row r="684" spans="1:6" x14ac:dyDescent="0.2">
      <c r="A684" s="7">
        <v>5580</v>
      </c>
      <c r="B684" s="7" t="s">
        <v>871</v>
      </c>
      <c r="C684" t="e">
        <f>VLOOKUP($A684,#REF!,3,0)</f>
        <v>#REF!</v>
      </c>
      <c r="D684" t="e">
        <f>VLOOKUP($A684,#REF!,4,0)</f>
        <v>#REF!</v>
      </c>
      <c r="E684">
        <v>2015</v>
      </c>
      <c r="F684">
        <f>VLOOKUP($A684,'BM011'!$D$7:$U$606,15,0)</f>
        <v>9364</v>
      </c>
    </row>
    <row r="685" spans="1:6" x14ac:dyDescent="0.2">
      <c r="A685" s="7">
        <v>6600</v>
      </c>
      <c r="B685" s="7" t="s">
        <v>950</v>
      </c>
      <c r="C685" t="e">
        <f>VLOOKUP($A685,#REF!,3,0)</f>
        <v>#REF!</v>
      </c>
      <c r="D685" t="e">
        <f>VLOOKUP($A685,#REF!,4,0)</f>
        <v>#REF!</v>
      </c>
      <c r="E685">
        <v>2015</v>
      </c>
      <c r="F685">
        <f>VLOOKUP($A685,'BM011'!$D$7:$U$606,15,0)</f>
        <v>9371</v>
      </c>
    </row>
    <row r="686" spans="1:6" x14ac:dyDescent="0.2">
      <c r="A686" s="7">
        <v>5466</v>
      </c>
      <c r="B686" s="7" t="s">
        <v>861</v>
      </c>
      <c r="C686" t="e">
        <f>VLOOKUP($A686,#REF!,3,0)</f>
        <v>#REF!</v>
      </c>
      <c r="D686" t="e">
        <f>VLOOKUP($A686,#REF!,4,0)</f>
        <v>#REF!</v>
      </c>
      <c r="E686">
        <v>2015</v>
      </c>
      <c r="F686">
        <f>VLOOKUP($A686,'BM011'!$D$7:$U$606,15,0)</f>
        <v>9462</v>
      </c>
    </row>
    <row r="687" spans="1:6" x14ac:dyDescent="0.2">
      <c r="A687" s="7">
        <v>9280</v>
      </c>
      <c r="B687" s="7" t="s">
        <v>1169</v>
      </c>
      <c r="C687" t="e">
        <f>VLOOKUP($A687,#REF!,3,0)</f>
        <v>#REF!</v>
      </c>
      <c r="D687" t="e">
        <f>VLOOKUP($A687,#REF!,4,0)</f>
        <v>#REF!</v>
      </c>
      <c r="E687">
        <v>2015</v>
      </c>
      <c r="F687">
        <f>VLOOKUP($A687,'BM011'!$D$7:$U$606,15,0)</f>
        <v>9470</v>
      </c>
    </row>
    <row r="688" spans="1:6" x14ac:dyDescent="0.2">
      <c r="A688" s="7">
        <v>7430</v>
      </c>
      <c r="B688" s="7" t="s">
        <v>1026</v>
      </c>
      <c r="C688" t="e">
        <f>VLOOKUP($A688,#REF!,3,0)</f>
        <v>#REF!</v>
      </c>
      <c r="D688" t="e">
        <f>VLOOKUP($A688,#REF!,4,0)</f>
        <v>#REF!</v>
      </c>
      <c r="E688">
        <v>2015</v>
      </c>
      <c r="F688">
        <f>VLOOKUP($A688,'BM011'!$D$7:$U$606,15,0)</f>
        <v>9520</v>
      </c>
    </row>
    <row r="689" spans="1:6" x14ac:dyDescent="0.2">
      <c r="A689" s="7">
        <v>3300</v>
      </c>
      <c r="B689" s="7" t="s">
        <v>682</v>
      </c>
      <c r="C689" t="e">
        <f>VLOOKUP($A689,#REF!,3,0)</f>
        <v>#REF!</v>
      </c>
      <c r="D689" t="e">
        <f>VLOOKUP($A689,#REF!,4,0)</f>
        <v>#REF!</v>
      </c>
      <c r="E689">
        <v>2015</v>
      </c>
      <c r="F689">
        <f>VLOOKUP($A689,'BM011'!$D$7:$U$606,15,0)</f>
        <v>9540</v>
      </c>
    </row>
    <row r="690" spans="1:6" x14ac:dyDescent="0.2">
      <c r="A690" s="7">
        <v>6400</v>
      </c>
      <c r="B690" s="7" t="s">
        <v>938</v>
      </c>
      <c r="C690" t="e">
        <f>VLOOKUP($A690,#REF!,3,0)</f>
        <v>#REF!</v>
      </c>
      <c r="D690" t="e">
        <f>VLOOKUP($A690,#REF!,4,0)</f>
        <v>#REF!</v>
      </c>
      <c r="E690">
        <v>2015</v>
      </c>
      <c r="F690">
        <f>VLOOKUP($A690,'BM011'!$D$7:$U$606,15,0)</f>
        <v>9570</v>
      </c>
    </row>
    <row r="691" spans="1:6" x14ac:dyDescent="0.2">
      <c r="A691" s="7">
        <v>3230</v>
      </c>
      <c r="B691" s="7" t="s">
        <v>680</v>
      </c>
      <c r="C691" t="e">
        <f>VLOOKUP($A691,#REF!,3,0)</f>
        <v>#REF!</v>
      </c>
      <c r="D691" t="e">
        <f>VLOOKUP($A691,#REF!,4,0)</f>
        <v>#REF!</v>
      </c>
      <c r="E691">
        <v>2015</v>
      </c>
      <c r="F691">
        <f>VLOOKUP($A691,'BM011'!$D$7:$U$606,15,0)</f>
        <v>9640</v>
      </c>
    </row>
    <row r="692" spans="1:6" x14ac:dyDescent="0.2">
      <c r="A692" s="7">
        <v>8722</v>
      </c>
      <c r="B692" s="7" t="s">
        <v>1124</v>
      </c>
      <c r="C692" t="e">
        <f>VLOOKUP($A692,#REF!,3,0)</f>
        <v>#REF!</v>
      </c>
      <c r="D692" t="e">
        <f>VLOOKUP($A692,#REF!,4,0)</f>
        <v>#REF!</v>
      </c>
      <c r="E692">
        <v>2015</v>
      </c>
      <c r="F692">
        <f>VLOOKUP($A692,'BM011'!$D$7:$U$606,15,0)</f>
        <v>9645</v>
      </c>
    </row>
    <row r="693" spans="1:6" x14ac:dyDescent="0.2">
      <c r="A693" s="7">
        <v>8881</v>
      </c>
      <c r="B693" s="7" t="s">
        <v>1146</v>
      </c>
      <c r="C693" t="e">
        <f>VLOOKUP($A693,#REF!,3,0)</f>
        <v>#REF!</v>
      </c>
      <c r="D693" t="e">
        <f>VLOOKUP($A693,#REF!,4,0)</f>
        <v>#REF!</v>
      </c>
      <c r="E693">
        <v>2015</v>
      </c>
      <c r="F693">
        <f>VLOOKUP($A693,'BM011'!$D$7:$U$606,15,0)</f>
        <v>9649</v>
      </c>
    </row>
    <row r="694" spans="1:6" x14ac:dyDescent="0.2">
      <c r="A694" s="7">
        <v>4690</v>
      </c>
      <c r="B694" s="7" t="s">
        <v>793</v>
      </c>
      <c r="C694" t="e">
        <f>VLOOKUP($A694,#REF!,3,0)</f>
        <v>#REF!</v>
      </c>
      <c r="D694" t="e">
        <f>VLOOKUP($A694,#REF!,4,0)</f>
        <v>#REF!</v>
      </c>
      <c r="E694">
        <v>2015</v>
      </c>
      <c r="F694">
        <f>VLOOKUP($A694,'BM011'!$D$7:$U$606,15,0)</f>
        <v>9664</v>
      </c>
    </row>
    <row r="695" spans="1:6" x14ac:dyDescent="0.2">
      <c r="A695" s="7">
        <v>8752</v>
      </c>
      <c r="B695" s="7" t="s">
        <v>1129</v>
      </c>
      <c r="C695" t="e">
        <f>VLOOKUP($A695,#REF!,3,0)</f>
        <v>#REF!</v>
      </c>
      <c r="D695" t="e">
        <f>VLOOKUP($A695,#REF!,4,0)</f>
        <v>#REF!</v>
      </c>
      <c r="E695">
        <v>2015</v>
      </c>
      <c r="F695">
        <f>VLOOKUP($A695,'BM011'!$D$7:$U$606,15,0)</f>
        <v>9697</v>
      </c>
    </row>
    <row r="696" spans="1:6" x14ac:dyDescent="0.2">
      <c r="A696" s="7">
        <v>3390</v>
      </c>
      <c r="B696" s="7" t="s">
        <v>688</v>
      </c>
      <c r="C696" t="e">
        <f>VLOOKUP($A696,#REF!,3,0)</f>
        <v>#REF!</v>
      </c>
      <c r="D696" t="e">
        <f>VLOOKUP($A696,#REF!,4,0)</f>
        <v>#REF!</v>
      </c>
      <c r="E696">
        <v>2015</v>
      </c>
      <c r="F696">
        <f>VLOOKUP($A696,'BM011'!$D$7:$U$606,15,0)</f>
        <v>9701</v>
      </c>
    </row>
    <row r="697" spans="1:6" x14ac:dyDescent="0.2">
      <c r="A697" s="7">
        <v>3360</v>
      </c>
      <c r="B697" s="7" t="s">
        <v>686</v>
      </c>
      <c r="C697" t="e">
        <f>VLOOKUP($A697,#REF!,3,0)</f>
        <v>#REF!</v>
      </c>
      <c r="D697" t="e">
        <f>VLOOKUP($A697,#REF!,4,0)</f>
        <v>#REF!</v>
      </c>
      <c r="E697">
        <v>2015</v>
      </c>
      <c r="F697">
        <f>VLOOKUP($A697,'BM011'!$D$7:$U$606,15,0)</f>
        <v>9716</v>
      </c>
    </row>
    <row r="698" spans="1:6" x14ac:dyDescent="0.2">
      <c r="A698" s="7">
        <v>4684</v>
      </c>
      <c r="B698" s="7" t="s">
        <v>792</v>
      </c>
      <c r="C698" t="e">
        <f>VLOOKUP($A698,#REF!,3,0)</f>
        <v>#REF!</v>
      </c>
      <c r="D698" t="e">
        <f>VLOOKUP($A698,#REF!,4,0)</f>
        <v>#REF!</v>
      </c>
      <c r="E698">
        <v>2015</v>
      </c>
      <c r="F698">
        <f>VLOOKUP($A698,'BM011'!$D$7:$U$606,15,0)</f>
        <v>9738</v>
      </c>
    </row>
    <row r="699" spans="1:6" x14ac:dyDescent="0.2">
      <c r="A699" s="7">
        <v>7130</v>
      </c>
      <c r="B699" s="7" t="s">
        <v>1004</v>
      </c>
      <c r="C699" t="e">
        <f>VLOOKUP($A699,#REF!,3,0)</f>
        <v>#REF!</v>
      </c>
      <c r="D699" t="e">
        <f>VLOOKUP($A699,#REF!,4,0)</f>
        <v>#REF!</v>
      </c>
      <c r="E699">
        <v>2015</v>
      </c>
      <c r="F699">
        <f>VLOOKUP($A699,'BM011'!$D$7:$U$606,15,0)</f>
        <v>9749</v>
      </c>
    </row>
    <row r="700" spans="1:6" x14ac:dyDescent="0.2">
      <c r="A700" s="7">
        <v>5200</v>
      </c>
      <c r="B700" s="7" t="s">
        <v>840</v>
      </c>
      <c r="C700" t="e">
        <f>VLOOKUP($A700,#REF!,3,0)</f>
        <v>#REF!</v>
      </c>
      <c r="D700" t="e">
        <f>VLOOKUP($A700,#REF!,4,0)</f>
        <v>#REF!</v>
      </c>
      <c r="E700">
        <v>2015</v>
      </c>
      <c r="F700">
        <f>VLOOKUP($A700,'BM011'!$D$7:$U$606,15,0)</f>
        <v>9857</v>
      </c>
    </row>
    <row r="701" spans="1:6" x14ac:dyDescent="0.2">
      <c r="A701" s="7">
        <v>9440</v>
      </c>
      <c r="B701" s="7" t="s">
        <v>1184</v>
      </c>
      <c r="C701" t="e">
        <f>VLOOKUP($A701,#REF!,3,0)</f>
        <v>#REF!</v>
      </c>
      <c r="D701" t="e">
        <f>VLOOKUP($A701,#REF!,4,0)</f>
        <v>#REF!</v>
      </c>
      <c r="E701">
        <v>2015</v>
      </c>
      <c r="F701">
        <f>VLOOKUP($A701,'BM011'!$D$7:$U$606,15,0)</f>
        <v>9857</v>
      </c>
    </row>
    <row r="702" spans="1:6" x14ac:dyDescent="0.2">
      <c r="A702" s="7">
        <v>7080</v>
      </c>
      <c r="B702" s="7" t="s">
        <v>1001</v>
      </c>
      <c r="C702" t="e">
        <f>VLOOKUP($A702,#REF!,3,0)</f>
        <v>#REF!</v>
      </c>
      <c r="D702" t="e">
        <f>VLOOKUP($A702,#REF!,4,0)</f>
        <v>#REF!</v>
      </c>
      <c r="E702">
        <v>2015</v>
      </c>
      <c r="F702">
        <f>VLOOKUP($A702,'BM011'!$D$7:$U$606,15,0)</f>
        <v>9911</v>
      </c>
    </row>
    <row r="703" spans="1:6" x14ac:dyDescent="0.2">
      <c r="A703" s="7">
        <v>9310</v>
      </c>
      <c r="B703" s="7" t="s">
        <v>1172</v>
      </c>
      <c r="C703" t="e">
        <f>VLOOKUP($A703,#REF!,3,0)</f>
        <v>#REF!</v>
      </c>
      <c r="D703" t="e">
        <f>VLOOKUP($A703,#REF!,4,0)</f>
        <v>#REF!</v>
      </c>
      <c r="E703">
        <v>2015</v>
      </c>
      <c r="F703">
        <f>VLOOKUP($A703,'BM011'!$D$7:$U$606,15,0)</f>
        <v>9921</v>
      </c>
    </row>
    <row r="704" spans="1:6" x14ac:dyDescent="0.2">
      <c r="A704" s="7">
        <v>8400</v>
      </c>
      <c r="B704" s="7" t="s">
        <v>1090</v>
      </c>
      <c r="C704" t="e">
        <f>VLOOKUP($A704,#REF!,3,0)</f>
        <v>#REF!</v>
      </c>
      <c r="D704" t="e">
        <f>VLOOKUP($A704,#REF!,4,0)</f>
        <v>#REF!</v>
      </c>
      <c r="E704">
        <v>2015</v>
      </c>
      <c r="F704">
        <f>VLOOKUP($A704,'BM011'!$D$7:$U$606,15,0)</f>
        <v>9980</v>
      </c>
    </row>
    <row r="705" spans="1:6" x14ac:dyDescent="0.2">
      <c r="A705" s="7">
        <v>6091</v>
      </c>
      <c r="B705" s="7" t="s">
        <v>918</v>
      </c>
      <c r="C705" t="e">
        <f>VLOOKUP($A705,#REF!,3,0)</f>
        <v>#REF!</v>
      </c>
      <c r="D705" t="e">
        <f>VLOOKUP($A705,#REF!,4,0)</f>
        <v>#REF!</v>
      </c>
      <c r="E705">
        <v>2015</v>
      </c>
      <c r="F705">
        <f>VLOOKUP($A705,'BM011'!$D$7:$U$606,15,0)</f>
        <v>9983</v>
      </c>
    </row>
    <row r="706" spans="1:6" x14ac:dyDescent="0.2">
      <c r="A706" s="7">
        <v>9240</v>
      </c>
      <c r="B706" s="7" t="s">
        <v>1166</v>
      </c>
      <c r="C706" t="e">
        <f>VLOOKUP($A706,#REF!,3,0)</f>
        <v>#REF!</v>
      </c>
      <c r="D706" t="e">
        <f>VLOOKUP($A706,#REF!,4,0)</f>
        <v>#REF!</v>
      </c>
      <c r="E706">
        <v>2015</v>
      </c>
      <c r="F706">
        <f>VLOOKUP($A706,'BM011'!$D$7:$U$606,15,0)</f>
        <v>10009</v>
      </c>
    </row>
    <row r="707" spans="1:6" x14ac:dyDescent="0.2">
      <c r="A707" s="7">
        <v>6715</v>
      </c>
      <c r="B707" s="7" t="s">
        <v>965</v>
      </c>
      <c r="C707" t="e">
        <f>VLOOKUP($A707,#REF!,3,0)</f>
        <v>#REF!</v>
      </c>
      <c r="D707" t="e">
        <f>VLOOKUP($A707,#REF!,4,0)</f>
        <v>#REF!</v>
      </c>
      <c r="E707">
        <v>2015</v>
      </c>
      <c r="F707">
        <f>VLOOKUP($A707,'BM011'!$D$7:$U$606,15,0)</f>
        <v>10142</v>
      </c>
    </row>
    <row r="708" spans="1:6" x14ac:dyDescent="0.2">
      <c r="A708" s="7">
        <v>3630</v>
      </c>
      <c r="B708" s="7" t="s">
        <v>699</v>
      </c>
      <c r="C708" t="e">
        <f>VLOOKUP($A708,#REF!,3,0)</f>
        <v>#REF!</v>
      </c>
      <c r="D708" t="e">
        <f>VLOOKUP($A708,#REF!,4,0)</f>
        <v>#REF!</v>
      </c>
      <c r="E708">
        <v>2015</v>
      </c>
      <c r="F708">
        <f>VLOOKUP($A708,'BM011'!$D$7:$U$606,15,0)</f>
        <v>10203</v>
      </c>
    </row>
    <row r="709" spans="1:6" x14ac:dyDescent="0.2">
      <c r="A709" s="7">
        <v>9430</v>
      </c>
      <c r="B709" s="7" t="s">
        <v>1183</v>
      </c>
      <c r="C709" t="e">
        <f>VLOOKUP($A709,#REF!,3,0)</f>
        <v>#REF!</v>
      </c>
      <c r="D709" t="e">
        <f>VLOOKUP($A709,#REF!,4,0)</f>
        <v>#REF!</v>
      </c>
      <c r="E709">
        <v>2015</v>
      </c>
      <c r="F709">
        <f>VLOOKUP($A709,'BM011'!$D$7:$U$606,15,0)</f>
        <v>10236</v>
      </c>
    </row>
    <row r="710" spans="1:6" x14ac:dyDescent="0.2">
      <c r="A710" s="7">
        <v>4700</v>
      </c>
      <c r="B710" s="7" t="s">
        <v>794</v>
      </c>
      <c r="C710" t="e">
        <f>VLOOKUP($A710,#REF!,3,0)</f>
        <v>#REF!</v>
      </c>
      <c r="D710" t="e">
        <f>VLOOKUP($A710,#REF!,4,0)</f>
        <v>#REF!</v>
      </c>
      <c r="E710">
        <v>2015</v>
      </c>
      <c r="F710">
        <f>VLOOKUP($A710,'BM011'!$D$7:$U$606,15,0)</f>
        <v>10241</v>
      </c>
    </row>
    <row r="711" spans="1:6" x14ac:dyDescent="0.2">
      <c r="A711" s="7">
        <v>4060</v>
      </c>
      <c r="B711" s="7" t="s">
        <v>716</v>
      </c>
      <c r="C711" t="e">
        <f>VLOOKUP($A711,#REF!,3,0)</f>
        <v>#REF!</v>
      </c>
      <c r="D711" t="e">
        <f>VLOOKUP($A711,#REF!,4,0)</f>
        <v>#REF!</v>
      </c>
      <c r="E711">
        <v>2015</v>
      </c>
      <c r="F711">
        <f>VLOOKUP($A711,'BM011'!$D$7:$U$606,15,0)</f>
        <v>10290</v>
      </c>
    </row>
    <row r="712" spans="1:6" x14ac:dyDescent="0.2">
      <c r="A712" s="7">
        <v>8641</v>
      </c>
      <c r="B712" s="7" t="s">
        <v>1115</v>
      </c>
      <c r="C712" t="e">
        <f>VLOOKUP($A712,#REF!,3,0)</f>
        <v>#REF!</v>
      </c>
      <c r="D712" t="e">
        <f>VLOOKUP($A712,#REF!,4,0)</f>
        <v>#REF!</v>
      </c>
      <c r="E712">
        <v>2015</v>
      </c>
      <c r="F712">
        <f>VLOOKUP($A712,'BM011'!$D$7:$U$606,15,0)</f>
        <v>10300</v>
      </c>
    </row>
    <row r="713" spans="1:6" x14ac:dyDescent="0.2">
      <c r="A713" s="7">
        <v>8653</v>
      </c>
      <c r="B713" s="7" t="s">
        <v>1117</v>
      </c>
      <c r="C713" t="e">
        <f>VLOOKUP($A713,#REF!,3,0)</f>
        <v>#REF!</v>
      </c>
      <c r="D713" t="e">
        <f>VLOOKUP($A713,#REF!,4,0)</f>
        <v>#REF!</v>
      </c>
      <c r="E713">
        <v>2015</v>
      </c>
      <c r="F713">
        <f>VLOOKUP($A713,'BM011'!$D$7:$U$606,15,0)</f>
        <v>10300</v>
      </c>
    </row>
    <row r="714" spans="1:6" x14ac:dyDescent="0.2">
      <c r="A714" s="7">
        <v>9520</v>
      </c>
      <c r="B714" s="7" t="s">
        <v>1192</v>
      </c>
      <c r="C714" t="e">
        <f>VLOOKUP($A714,#REF!,3,0)</f>
        <v>#REF!</v>
      </c>
      <c r="D714" t="e">
        <f>VLOOKUP($A714,#REF!,4,0)</f>
        <v>#REF!</v>
      </c>
      <c r="E714">
        <v>2015</v>
      </c>
      <c r="F714">
        <f>VLOOKUP($A714,'BM011'!$D$7:$U$606,15,0)</f>
        <v>10339</v>
      </c>
    </row>
    <row r="715" spans="1:6" x14ac:dyDescent="0.2">
      <c r="A715" s="7">
        <v>8732</v>
      </c>
      <c r="B715" s="7" t="s">
        <v>1126</v>
      </c>
      <c r="C715" t="e">
        <f>VLOOKUP($A715,#REF!,3,0)</f>
        <v>#REF!</v>
      </c>
      <c r="D715" t="e">
        <f>VLOOKUP($A715,#REF!,4,0)</f>
        <v>#REF!</v>
      </c>
      <c r="E715">
        <v>2015</v>
      </c>
      <c r="F715">
        <f>VLOOKUP($A715,'BM011'!$D$7:$U$606,15,0)</f>
        <v>10366</v>
      </c>
    </row>
    <row r="716" spans="1:6" x14ac:dyDescent="0.2">
      <c r="A716" s="7">
        <v>6705</v>
      </c>
      <c r="B716" s="7" t="s">
        <v>963</v>
      </c>
      <c r="C716" t="e">
        <f>VLOOKUP($A716,#REF!,3,0)</f>
        <v>#REF!</v>
      </c>
      <c r="D716" t="e">
        <f>VLOOKUP($A716,#REF!,4,0)</f>
        <v>#REF!</v>
      </c>
      <c r="E716">
        <v>2015</v>
      </c>
      <c r="F716">
        <f>VLOOKUP($A716,'BM011'!$D$7:$U$606,15,0)</f>
        <v>10401</v>
      </c>
    </row>
    <row r="717" spans="1:6" x14ac:dyDescent="0.2">
      <c r="A717" s="7">
        <v>5700</v>
      </c>
      <c r="B717" s="7" t="s">
        <v>885</v>
      </c>
      <c r="C717" t="e">
        <f>VLOOKUP($A717,#REF!,3,0)</f>
        <v>#REF!</v>
      </c>
      <c r="D717" t="e">
        <f>VLOOKUP($A717,#REF!,4,0)</f>
        <v>#REF!</v>
      </c>
      <c r="E717">
        <v>2015</v>
      </c>
      <c r="F717">
        <f>VLOOKUP($A717,'BM011'!$D$7:$U$606,15,0)</f>
        <v>10446</v>
      </c>
    </row>
    <row r="718" spans="1:6" x14ac:dyDescent="0.2">
      <c r="A718" s="7">
        <v>4390</v>
      </c>
      <c r="B718" s="7" t="s">
        <v>752</v>
      </c>
      <c r="C718" t="e">
        <f>VLOOKUP($A718,#REF!,3,0)</f>
        <v>#REF!</v>
      </c>
      <c r="D718" t="e">
        <f>VLOOKUP($A718,#REF!,4,0)</f>
        <v>#REF!</v>
      </c>
      <c r="E718">
        <v>2015</v>
      </c>
      <c r="F718">
        <f>VLOOKUP($A718,'BM011'!$D$7:$U$606,15,0)</f>
        <v>10562</v>
      </c>
    </row>
    <row r="719" spans="1:6" x14ac:dyDescent="0.2">
      <c r="A719" s="7">
        <v>4174</v>
      </c>
      <c r="B719" s="7" t="s">
        <v>724</v>
      </c>
      <c r="C719" t="e">
        <f>VLOOKUP($A719,#REF!,3,0)</f>
        <v>#REF!</v>
      </c>
      <c r="D719" t="e">
        <f>VLOOKUP($A719,#REF!,4,0)</f>
        <v>#REF!</v>
      </c>
      <c r="E719">
        <v>2015</v>
      </c>
      <c r="F719">
        <f>VLOOKUP($A719,'BM011'!$D$7:$U$606,15,0)</f>
        <v>10596</v>
      </c>
    </row>
    <row r="720" spans="1:6" x14ac:dyDescent="0.2">
      <c r="A720" s="7">
        <v>7000</v>
      </c>
      <c r="B720" s="7" t="s">
        <v>1000</v>
      </c>
      <c r="C720" t="e">
        <f>VLOOKUP($A720,#REF!,3,0)</f>
        <v>#REF!</v>
      </c>
      <c r="D720" t="e">
        <f>VLOOKUP($A720,#REF!,4,0)</f>
        <v>#REF!</v>
      </c>
      <c r="E720">
        <v>2015</v>
      </c>
      <c r="F720">
        <f>VLOOKUP($A720,'BM011'!$D$7:$U$606,15,0)</f>
        <v>10606</v>
      </c>
    </row>
    <row r="721" spans="1:6" x14ac:dyDescent="0.2">
      <c r="A721" s="7">
        <v>9230</v>
      </c>
      <c r="B721" s="7" t="s">
        <v>1165</v>
      </c>
      <c r="C721" t="e">
        <f>VLOOKUP($A721,#REF!,3,0)</f>
        <v>#REF!</v>
      </c>
      <c r="D721" t="e">
        <f>VLOOKUP($A721,#REF!,4,0)</f>
        <v>#REF!</v>
      </c>
      <c r="E721">
        <v>2015</v>
      </c>
      <c r="F721">
        <f>VLOOKUP($A721,'BM011'!$D$7:$U$606,15,0)</f>
        <v>10613</v>
      </c>
    </row>
    <row r="722" spans="1:6" x14ac:dyDescent="0.2">
      <c r="A722" s="7">
        <v>7500</v>
      </c>
      <c r="B722" s="7" t="s">
        <v>1033</v>
      </c>
      <c r="C722" t="e">
        <f>VLOOKUP($A722,#REF!,3,0)</f>
        <v>#REF!</v>
      </c>
      <c r="D722" t="e">
        <f>VLOOKUP($A722,#REF!,4,0)</f>
        <v>#REF!</v>
      </c>
      <c r="E722">
        <v>2015</v>
      </c>
      <c r="F722">
        <f>VLOOKUP($A722,'BM011'!$D$7:$U$606,15,0)</f>
        <v>10688</v>
      </c>
    </row>
    <row r="723" spans="1:6" x14ac:dyDescent="0.2">
      <c r="A723" s="7">
        <v>8751</v>
      </c>
      <c r="B723" s="7" t="s">
        <v>1128</v>
      </c>
      <c r="C723" t="e">
        <f>VLOOKUP($A723,#REF!,3,0)</f>
        <v>#REF!</v>
      </c>
      <c r="D723" t="e">
        <f>VLOOKUP($A723,#REF!,4,0)</f>
        <v>#REF!</v>
      </c>
      <c r="E723">
        <v>2015</v>
      </c>
      <c r="F723">
        <f>VLOOKUP($A723,'BM011'!$D$7:$U$606,15,0)</f>
        <v>10692</v>
      </c>
    </row>
    <row r="724" spans="1:6" x14ac:dyDescent="0.2">
      <c r="A724" s="7">
        <v>5320</v>
      </c>
      <c r="B724" s="7" t="s">
        <v>850</v>
      </c>
      <c r="C724" t="e">
        <f>VLOOKUP($A724,#REF!,3,0)</f>
        <v>#REF!</v>
      </c>
      <c r="D724" t="e">
        <f>VLOOKUP($A724,#REF!,4,0)</f>
        <v>#REF!</v>
      </c>
      <c r="E724">
        <v>2015</v>
      </c>
      <c r="F724">
        <f>VLOOKUP($A724,'BM011'!$D$7:$U$606,15,0)</f>
        <v>10700</v>
      </c>
    </row>
    <row r="725" spans="1:6" x14ac:dyDescent="0.2">
      <c r="A725" s="7">
        <v>4200</v>
      </c>
      <c r="B725" s="7" t="s">
        <v>727</v>
      </c>
      <c r="C725" t="e">
        <f>VLOOKUP($A725,#REF!,3,0)</f>
        <v>#REF!</v>
      </c>
      <c r="D725" t="e">
        <f>VLOOKUP($A725,#REF!,4,0)</f>
        <v>#REF!</v>
      </c>
      <c r="E725">
        <v>2015</v>
      </c>
      <c r="F725">
        <f>VLOOKUP($A725,'BM011'!$D$7:$U$606,15,0)</f>
        <v>10763</v>
      </c>
    </row>
    <row r="726" spans="1:6" x14ac:dyDescent="0.2">
      <c r="A726" s="7">
        <v>7190</v>
      </c>
      <c r="B726" s="7" t="s">
        <v>1013</v>
      </c>
      <c r="C726" t="e">
        <f>VLOOKUP($A726,#REF!,3,0)</f>
        <v>#REF!</v>
      </c>
      <c r="D726" t="e">
        <f>VLOOKUP($A726,#REF!,4,0)</f>
        <v>#REF!</v>
      </c>
      <c r="E726">
        <v>2015</v>
      </c>
      <c r="F726">
        <f>VLOOKUP($A726,'BM011'!$D$7:$U$606,15,0)</f>
        <v>10792</v>
      </c>
    </row>
    <row r="727" spans="1:6" x14ac:dyDescent="0.2">
      <c r="A727" s="7">
        <v>8920</v>
      </c>
      <c r="B727" s="7" t="s">
        <v>1150</v>
      </c>
      <c r="C727" t="e">
        <f>VLOOKUP($A727,#REF!,3,0)</f>
        <v>#REF!</v>
      </c>
      <c r="D727" t="e">
        <f>VLOOKUP($A727,#REF!,4,0)</f>
        <v>#REF!</v>
      </c>
      <c r="E727">
        <v>2015</v>
      </c>
      <c r="F727">
        <f>VLOOKUP($A727,'BM011'!$D$7:$U$606,15,0)</f>
        <v>10887</v>
      </c>
    </row>
    <row r="728" spans="1:6" x14ac:dyDescent="0.2">
      <c r="A728" s="7">
        <v>9380</v>
      </c>
      <c r="B728" s="7" t="s">
        <v>1179</v>
      </c>
      <c r="C728" t="e">
        <f>VLOOKUP($A728,#REF!,3,0)</f>
        <v>#REF!</v>
      </c>
      <c r="D728" t="e">
        <f>VLOOKUP($A728,#REF!,4,0)</f>
        <v>#REF!</v>
      </c>
      <c r="E728">
        <v>2015</v>
      </c>
      <c r="F728">
        <f>VLOOKUP($A728,'BM011'!$D$7:$U$606,15,0)</f>
        <v>10887</v>
      </c>
    </row>
    <row r="729" spans="1:6" x14ac:dyDescent="0.2">
      <c r="A729" s="7">
        <v>8450</v>
      </c>
      <c r="B729" s="7" t="s">
        <v>1094</v>
      </c>
      <c r="C729" t="e">
        <f>VLOOKUP($A729,#REF!,3,0)</f>
        <v>#REF!</v>
      </c>
      <c r="D729" t="e">
        <f>VLOOKUP($A729,#REF!,4,0)</f>
        <v>#REF!</v>
      </c>
      <c r="E729">
        <v>2015</v>
      </c>
      <c r="F729">
        <f>VLOOKUP($A729,'BM011'!$D$7:$U$606,15,0)</f>
        <v>10923</v>
      </c>
    </row>
    <row r="730" spans="1:6" x14ac:dyDescent="0.2">
      <c r="A730" s="7">
        <v>7400</v>
      </c>
      <c r="B730" s="7" t="s">
        <v>1025</v>
      </c>
      <c r="C730" t="e">
        <f>VLOOKUP($A730,#REF!,3,0)</f>
        <v>#REF!</v>
      </c>
      <c r="D730" t="e">
        <f>VLOOKUP($A730,#REF!,4,0)</f>
        <v>#REF!</v>
      </c>
      <c r="E730">
        <v>2015</v>
      </c>
      <c r="F730">
        <f>VLOOKUP($A730,'BM011'!$D$7:$U$606,15,0)</f>
        <v>10938</v>
      </c>
    </row>
    <row r="731" spans="1:6" x14ac:dyDescent="0.2">
      <c r="A731" s="7">
        <v>4180</v>
      </c>
      <c r="B731" s="7" t="s">
        <v>725</v>
      </c>
      <c r="C731" t="e">
        <f>VLOOKUP($A731,#REF!,3,0)</f>
        <v>#REF!</v>
      </c>
      <c r="D731" t="e">
        <f>VLOOKUP($A731,#REF!,4,0)</f>
        <v>#REF!</v>
      </c>
      <c r="E731">
        <v>2015</v>
      </c>
      <c r="F731">
        <f>VLOOKUP($A731,'BM011'!$D$7:$U$606,15,0)</f>
        <v>10969</v>
      </c>
    </row>
    <row r="732" spans="1:6" x14ac:dyDescent="0.2">
      <c r="A732" s="7">
        <v>8700</v>
      </c>
      <c r="B732" s="7" t="s">
        <v>1122</v>
      </c>
      <c r="C732" t="e">
        <f>VLOOKUP($A732,#REF!,3,0)</f>
        <v>#REF!</v>
      </c>
      <c r="D732" t="e">
        <f>VLOOKUP($A732,#REF!,4,0)</f>
        <v>#REF!</v>
      </c>
      <c r="E732">
        <v>2015</v>
      </c>
      <c r="F732">
        <f>VLOOKUP($A732,'BM011'!$D$7:$U$606,15,0)</f>
        <v>10982</v>
      </c>
    </row>
    <row r="733" spans="1:6" x14ac:dyDescent="0.2">
      <c r="A733" s="7">
        <v>8800</v>
      </c>
      <c r="B733" s="7" t="s">
        <v>1138</v>
      </c>
      <c r="C733" t="e">
        <f>VLOOKUP($A733,#REF!,3,0)</f>
        <v>#REF!</v>
      </c>
      <c r="D733" t="e">
        <f>VLOOKUP($A733,#REF!,4,0)</f>
        <v>#REF!</v>
      </c>
      <c r="E733">
        <v>2015</v>
      </c>
      <c r="F733">
        <f>VLOOKUP($A733,'BM011'!$D$7:$U$606,15,0)</f>
        <v>10985</v>
      </c>
    </row>
    <row r="734" spans="1:6" x14ac:dyDescent="0.2">
      <c r="A734" s="7">
        <v>8900</v>
      </c>
      <c r="B734" s="7" t="s">
        <v>1149</v>
      </c>
      <c r="C734" t="e">
        <f>VLOOKUP($A734,#REF!,3,0)</f>
        <v>#REF!</v>
      </c>
      <c r="D734" t="e">
        <f>VLOOKUP($A734,#REF!,4,0)</f>
        <v>#REF!</v>
      </c>
      <c r="E734">
        <v>2015</v>
      </c>
      <c r="F734">
        <f>VLOOKUP($A734,'BM011'!$D$7:$U$606,15,0)</f>
        <v>11084</v>
      </c>
    </row>
    <row r="735" spans="1:6" x14ac:dyDescent="0.2">
      <c r="A735" s="7">
        <v>8960</v>
      </c>
      <c r="B735" s="7" t="s">
        <v>1154</v>
      </c>
      <c r="C735" t="e">
        <f>VLOOKUP($A735,#REF!,3,0)</f>
        <v>#REF!</v>
      </c>
      <c r="D735" t="e">
        <f>VLOOKUP($A735,#REF!,4,0)</f>
        <v>#REF!</v>
      </c>
      <c r="E735">
        <v>2015</v>
      </c>
      <c r="F735">
        <f>VLOOKUP($A735,'BM011'!$D$7:$U$606,15,0)</f>
        <v>11124</v>
      </c>
    </row>
    <row r="736" spans="1:6" x14ac:dyDescent="0.2">
      <c r="A736" s="7">
        <v>8410</v>
      </c>
      <c r="B736" s="7" t="s">
        <v>1091</v>
      </c>
      <c r="C736" t="e">
        <f>VLOOKUP($A736,#REF!,3,0)</f>
        <v>#REF!</v>
      </c>
      <c r="D736" t="e">
        <f>VLOOKUP($A736,#REF!,4,0)</f>
        <v>#REF!</v>
      </c>
      <c r="E736">
        <v>2015</v>
      </c>
      <c r="F736">
        <f>VLOOKUP($A736,'BM011'!$D$7:$U$606,15,0)</f>
        <v>11373</v>
      </c>
    </row>
    <row r="737" spans="1:6" x14ac:dyDescent="0.2">
      <c r="A737" s="7">
        <v>9530</v>
      </c>
      <c r="B737" s="7" t="s">
        <v>1193</v>
      </c>
      <c r="C737" t="e">
        <f>VLOOKUP($A737,#REF!,3,0)</f>
        <v>#REF!</v>
      </c>
      <c r="D737" t="e">
        <f>VLOOKUP($A737,#REF!,4,0)</f>
        <v>#REF!</v>
      </c>
      <c r="E737">
        <v>2015</v>
      </c>
      <c r="F737">
        <f>VLOOKUP($A737,'BM011'!$D$7:$U$606,15,0)</f>
        <v>11537</v>
      </c>
    </row>
    <row r="738" spans="1:6" x14ac:dyDescent="0.2">
      <c r="A738" s="7">
        <v>3330</v>
      </c>
      <c r="B738" s="7" t="s">
        <v>685</v>
      </c>
      <c r="C738" t="e">
        <f>VLOOKUP($A738,#REF!,3,0)</f>
        <v>#REF!</v>
      </c>
      <c r="D738" t="e">
        <f>VLOOKUP($A738,#REF!,4,0)</f>
        <v>#REF!</v>
      </c>
      <c r="E738">
        <v>2015</v>
      </c>
      <c r="F738">
        <f>VLOOKUP($A738,'BM011'!$D$7:$U$606,15,0)</f>
        <v>11732</v>
      </c>
    </row>
    <row r="739" spans="1:6" x14ac:dyDescent="0.2">
      <c r="A739" s="7">
        <v>5330</v>
      </c>
      <c r="B739" s="7" t="s">
        <v>851</v>
      </c>
      <c r="C739" t="e">
        <f>VLOOKUP($A739,#REF!,3,0)</f>
        <v>#REF!</v>
      </c>
      <c r="D739" t="e">
        <f>VLOOKUP($A739,#REF!,4,0)</f>
        <v>#REF!</v>
      </c>
      <c r="E739">
        <v>2015</v>
      </c>
      <c r="F739">
        <f>VLOOKUP($A739,'BM011'!$D$7:$U$606,15,0)</f>
        <v>11732</v>
      </c>
    </row>
    <row r="740" spans="1:6" x14ac:dyDescent="0.2">
      <c r="A740" s="7">
        <v>3210</v>
      </c>
      <c r="B740" s="7" t="s">
        <v>678</v>
      </c>
      <c r="C740" t="e">
        <f>VLOOKUP($A740,#REF!,3,0)</f>
        <v>#REF!</v>
      </c>
      <c r="D740" t="e">
        <f>VLOOKUP($A740,#REF!,4,0)</f>
        <v>#REF!</v>
      </c>
      <c r="E740">
        <v>2015</v>
      </c>
      <c r="F740">
        <f>VLOOKUP($A740,'BM011'!$D$7:$U$606,15,0)</f>
        <v>11751</v>
      </c>
    </row>
    <row r="741" spans="1:6" x14ac:dyDescent="0.2">
      <c r="A741" s="7">
        <v>7100</v>
      </c>
      <c r="B741" s="7" t="s">
        <v>1002</v>
      </c>
      <c r="C741" t="e">
        <f>VLOOKUP($A741,#REF!,3,0)</f>
        <v>#REF!</v>
      </c>
      <c r="D741" t="e">
        <f>VLOOKUP($A741,#REF!,4,0)</f>
        <v>#REF!</v>
      </c>
      <c r="E741">
        <v>2015</v>
      </c>
      <c r="F741">
        <f>VLOOKUP($A741,'BM011'!$D$7:$U$606,15,0)</f>
        <v>11789</v>
      </c>
    </row>
    <row r="742" spans="1:6" x14ac:dyDescent="0.2">
      <c r="A742" s="7">
        <v>6731</v>
      </c>
      <c r="B742" s="7" t="s">
        <v>967</v>
      </c>
      <c r="C742" t="e">
        <f>VLOOKUP($A742,#REF!,3,0)</f>
        <v>#REF!</v>
      </c>
      <c r="D742" t="e">
        <f>VLOOKUP($A742,#REF!,4,0)</f>
        <v>#REF!</v>
      </c>
      <c r="E742">
        <v>2015</v>
      </c>
      <c r="F742">
        <f>VLOOKUP($A742,'BM011'!$D$7:$U$606,15,0)</f>
        <v>11794</v>
      </c>
    </row>
    <row r="743" spans="1:6" x14ac:dyDescent="0.2">
      <c r="A743" s="7">
        <v>6700</v>
      </c>
      <c r="B743" s="7" t="s">
        <v>962</v>
      </c>
      <c r="C743" t="e">
        <f>VLOOKUP($A743,#REF!,3,0)</f>
        <v>#REF!</v>
      </c>
      <c r="D743" t="e">
        <f>VLOOKUP($A743,#REF!,4,0)</f>
        <v>#REF!</v>
      </c>
      <c r="E743">
        <v>2015</v>
      </c>
      <c r="F743">
        <f>VLOOKUP($A743,'BM011'!$D$7:$U$606,15,0)</f>
        <v>11832</v>
      </c>
    </row>
    <row r="744" spans="1:6" x14ac:dyDescent="0.2">
      <c r="A744" s="7">
        <v>5240</v>
      </c>
      <c r="B744" s="7" t="s">
        <v>844</v>
      </c>
      <c r="C744" t="e">
        <f>VLOOKUP($A744,#REF!,3,0)</f>
        <v>#REF!</v>
      </c>
      <c r="D744" t="e">
        <f>VLOOKUP($A744,#REF!,4,0)</f>
        <v>#REF!</v>
      </c>
      <c r="E744">
        <v>2015</v>
      </c>
      <c r="F744">
        <f>VLOOKUP($A744,'BM011'!$D$7:$U$606,15,0)</f>
        <v>11917</v>
      </c>
    </row>
    <row r="745" spans="1:6" x14ac:dyDescent="0.2">
      <c r="A745" s="7">
        <v>4070</v>
      </c>
      <c r="B745" s="7" t="s">
        <v>717</v>
      </c>
      <c r="C745" t="e">
        <f>VLOOKUP($A745,#REF!,3,0)</f>
        <v>#REF!</v>
      </c>
      <c r="D745" t="e">
        <f>VLOOKUP($A745,#REF!,4,0)</f>
        <v>#REF!</v>
      </c>
      <c r="E745">
        <v>2015</v>
      </c>
      <c r="F745">
        <f>VLOOKUP($A745,'BM011'!$D$7:$U$606,15,0)</f>
        <v>11972</v>
      </c>
    </row>
    <row r="746" spans="1:6" x14ac:dyDescent="0.2">
      <c r="A746" s="7">
        <v>4100</v>
      </c>
      <c r="B746" s="7" t="s">
        <v>718</v>
      </c>
      <c r="C746" t="e">
        <f>VLOOKUP($A746,#REF!,3,0)</f>
        <v>#REF!</v>
      </c>
      <c r="D746" t="e">
        <f>VLOOKUP($A746,#REF!,4,0)</f>
        <v>#REF!</v>
      </c>
      <c r="E746">
        <v>2015</v>
      </c>
      <c r="F746">
        <f>VLOOKUP($A746,'BM011'!$D$7:$U$606,15,0)</f>
        <v>11978</v>
      </c>
    </row>
    <row r="747" spans="1:6" x14ac:dyDescent="0.2">
      <c r="A747" s="7">
        <v>4621</v>
      </c>
      <c r="B747" s="7" t="s">
        <v>777</v>
      </c>
      <c r="C747" t="e">
        <f>VLOOKUP($A747,#REF!,3,0)</f>
        <v>#REF!</v>
      </c>
      <c r="D747" t="e">
        <f>VLOOKUP($A747,#REF!,4,0)</f>
        <v>#REF!</v>
      </c>
      <c r="E747">
        <v>2015</v>
      </c>
      <c r="F747">
        <f>VLOOKUP($A747,'BM011'!$D$7:$U$606,15,0)</f>
        <v>11988</v>
      </c>
    </row>
    <row r="748" spans="1:6" x14ac:dyDescent="0.2">
      <c r="A748" s="7">
        <v>9220</v>
      </c>
      <c r="B748" s="7" t="s">
        <v>1164</v>
      </c>
      <c r="C748" t="e">
        <f>VLOOKUP($A748,#REF!,3,0)</f>
        <v>#REF!</v>
      </c>
      <c r="D748" t="e">
        <f>VLOOKUP($A748,#REF!,4,0)</f>
        <v>#REF!</v>
      </c>
      <c r="E748">
        <v>2015</v>
      </c>
      <c r="F748">
        <f>VLOOKUP($A748,'BM011'!$D$7:$U$606,15,0)</f>
        <v>11989</v>
      </c>
    </row>
    <row r="749" spans="1:6" x14ac:dyDescent="0.2">
      <c r="A749" s="7">
        <v>8370</v>
      </c>
      <c r="B749" s="7" t="s">
        <v>1086</v>
      </c>
      <c r="C749" t="e">
        <f>VLOOKUP($A749,#REF!,3,0)</f>
        <v>#REF!</v>
      </c>
      <c r="D749" t="e">
        <f>VLOOKUP($A749,#REF!,4,0)</f>
        <v>#REF!</v>
      </c>
      <c r="E749">
        <v>2015</v>
      </c>
      <c r="F749">
        <f>VLOOKUP($A749,'BM011'!$D$7:$U$606,15,0)</f>
        <v>12011</v>
      </c>
    </row>
    <row r="750" spans="1:6" x14ac:dyDescent="0.2">
      <c r="A750" s="7">
        <v>6051</v>
      </c>
      <c r="B750" s="7" t="s">
        <v>914</v>
      </c>
      <c r="C750" t="e">
        <f>VLOOKUP($A750,#REF!,3,0)</f>
        <v>#REF!</v>
      </c>
      <c r="D750" t="e">
        <f>VLOOKUP($A750,#REF!,4,0)</f>
        <v>#REF!</v>
      </c>
      <c r="E750">
        <v>2015</v>
      </c>
      <c r="F750">
        <f>VLOOKUP($A750,'BM011'!$D$7:$U$606,15,0)</f>
        <v>12049</v>
      </c>
    </row>
    <row r="751" spans="1:6" x14ac:dyDescent="0.2">
      <c r="A751" s="7">
        <v>4330</v>
      </c>
      <c r="B751" s="7" t="s">
        <v>747</v>
      </c>
      <c r="C751" t="e">
        <f>VLOOKUP($A751,#REF!,3,0)</f>
        <v>#REF!</v>
      </c>
      <c r="D751" t="e">
        <f>VLOOKUP($A751,#REF!,4,0)</f>
        <v>#REF!</v>
      </c>
      <c r="E751">
        <v>2015</v>
      </c>
      <c r="F751">
        <f>VLOOKUP($A751,'BM011'!$D$7:$U$606,15,0)</f>
        <v>12262</v>
      </c>
    </row>
    <row r="752" spans="1:6" x14ac:dyDescent="0.2">
      <c r="A752" s="7">
        <v>8670</v>
      </c>
      <c r="B752" s="7" t="s">
        <v>1120</v>
      </c>
      <c r="C752" t="e">
        <f>VLOOKUP($A752,#REF!,3,0)</f>
        <v>#REF!</v>
      </c>
      <c r="D752" t="e">
        <f>VLOOKUP($A752,#REF!,4,0)</f>
        <v>#REF!</v>
      </c>
      <c r="E752">
        <v>2015</v>
      </c>
      <c r="F752">
        <f>VLOOKUP($A752,'BM011'!$D$7:$U$606,15,0)</f>
        <v>12273</v>
      </c>
    </row>
    <row r="753" spans="1:6" x14ac:dyDescent="0.2">
      <c r="A753" s="7">
        <v>9260</v>
      </c>
      <c r="B753" s="7" t="s">
        <v>1167</v>
      </c>
      <c r="C753" t="e">
        <f>VLOOKUP($A753,#REF!,3,0)</f>
        <v>#REF!</v>
      </c>
      <c r="D753" t="e">
        <f>VLOOKUP($A753,#REF!,4,0)</f>
        <v>#REF!</v>
      </c>
      <c r="E753">
        <v>2015</v>
      </c>
      <c r="F753">
        <f>VLOOKUP($A753,'BM011'!$D$7:$U$606,15,0)</f>
        <v>12308</v>
      </c>
    </row>
    <row r="754" spans="1:6" x14ac:dyDescent="0.2">
      <c r="A754" s="7">
        <v>5260</v>
      </c>
      <c r="B754" s="7" t="s">
        <v>846</v>
      </c>
      <c r="C754" t="e">
        <f>VLOOKUP($A754,#REF!,3,0)</f>
        <v>#REF!</v>
      </c>
      <c r="D754" t="e">
        <f>VLOOKUP($A754,#REF!,4,0)</f>
        <v>#REF!</v>
      </c>
      <c r="E754">
        <v>2015</v>
      </c>
      <c r="F754">
        <f>VLOOKUP($A754,'BM011'!$D$7:$U$606,15,0)</f>
        <v>12347</v>
      </c>
    </row>
    <row r="755" spans="1:6" x14ac:dyDescent="0.2">
      <c r="A755" s="7">
        <v>9990</v>
      </c>
      <c r="B755" s="7" t="s">
        <v>1222</v>
      </c>
      <c r="C755" t="e">
        <f>VLOOKUP($A755,#REF!,3,0)</f>
        <v>#REF!</v>
      </c>
      <c r="D755" t="e">
        <f>VLOOKUP($A755,#REF!,4,0)</f>
        <v>#REF!</v>
      </c>
      <c r="E755">
        <v>2015</v>
      </c>
      <c r="F755">
        <f>VLOOKUP($A755,'BM011'!$D$7:$U$606,15,0)</f>
        <v>12381</v>
      </c>
    </row>
    <row r="756" spans="1:6" x14ac:dyDescent="0.2">
      <c r="A756" s="7">
        <v>5270</v>
      </c>
      <c r="B756" s="7" t="s">
        <v>847</v>
      </c>
      <c r="C756" t="e">
        <f>VLOOKUP($A756,#REF!,3,0)</f>
        <v>#REF!</v>
      </c>
      <c r="D756" t="e">
        <f>VLOOKUP($A756,#REF!,4,0)</f>
        <v>#REF!</v>
      </c>
      <c r="E756">
        <v>2015</v>
      </c>
      <c r="F756">
        <f>VLOOKUP($A756,'BM011'!$D$7:$U$606,15,0)</f>
        <v>12431</v>
      </c>
    </row>
    <row r="757" spans="1:6" x14ac:dyDescent="0.2">
      <c r="A757" s="7">
        <v>8300</v>
      </c>
      <c r="B757" s="7" t="s">
        <v>1076</v>
      </c>
      <c r="C757" t="e">
        <f>VLOOKUP($A757,#REF!,3,0)</f>
        <v>#REF!</v>
      </c>
      <c r="D757" t="e">
        <f>VLOOKUP($A757,#REF!,4,0)</f>
        <v>#REF!</v>
      </c>
      <c r="E757">
        <v>2015</v>
      </c>
      <c r="F757">
        <f>VLOOKUP($A757,'BM011'!$D$7:$U$606,15,0)</f>
        <v>12433</v>
      </c>
    </row>
    <row r="758" spans="1:6" x14ac:dyDescent="0.2">
      <c r="A758" s="7">
        <v>5210</v>
      </c>
      <c r="B758" s="7" t="s">
        <v>841</v>
      </c>
      <c r="C758" t="e">
        <f>VLOOKUP($A758,#REF!,3,0)</f>
        <v>#REF!</v>
      </c>
      <c r="D758" t="e">
        <f>VLOOKUP($A758,#REF!,4,0)</f>
        <v>#REF!</v>
      </c>
      <c r="E758">
        <v>2015</v>
      </c>
      <c r="F758">
        <f>VLOOKUP($A758,'BM011'!$D$7:$U$606,15,0)</f>
        <v>12474</v>
      </c>
    </row>
    <row r="759" spans="1:6" x14ac:dyDescent="0.2">
      <c r="A759" s="7">
        <v>4632</v>
      </c>
      <c r="B759" s="7" t="s">
        <v>780</v>
      </c>
      <c r="C759" t="e">
        <f>VLOOKUP($A759,#REF!,3,0)</f>
        <v>#REF!</v>
      </c>
      <c r="D759" t="e">
        <f>VLOOKUP($A759,#REF!,4,0)</f>
        <v>#REF!</v>
      </c>
      <c r="E759">
        <v>2015</v>
      </c>
      <c r="F759">
        <f>VLOOKUP($A759,'BM011'!$D$7:$U$606,15,0)</f>
        <v>12511</v>
      </c>
    </row>
    <row r="760" spans="1:6" x14ac:dyDescent="0.2">
      <c r="A760" s="7">
        <v>6000</v>
      </c>
      <c r="B760" s="7" t="s">
        <v>912</v>
      </c>
      <c r="C760" t="e">
        <f>VLOOKUP($A760,#REF!,3,0)</f>
        <v>#REF!</v>
      </c>
      <c r="D760" t="e">
        <f>VLOOKUP($A760,#REF!,4,0)</f>
        <v>#REF!</v>
      </c>
      <c r="E760">
        <v>2015</v>
      </c>
      <c r="F760">
        <f>VLOOKUP($A760,'BM011'!$D$7:$U$606,15,0)</f>
        <v>12698</v>
      </c>
    </row>
    <row r="761" spans="1:6" x14ac:dyDescent="0.2">
      <c r="A761" s="7">
        <v>8464</v>
      </c>
      <c r="B761" s="7" t="s">
        <v>1096</v>
      </c>
      <c r="C761" t="e">
        <f>VLOOKUP($A761,#REF!,3,0)</f>
        <v>#REF!</v>
      </c>
      <c r="D761" t="e">
        <f>VLOOKUP($A761,#REF!,4,0)</f>
        <v>#REF!</v>
      </c>
      <c r="E761">
        <v>2015</v>
      </c>
      <c r="F761">
        <f>VLOOKUP($A761,'BM011'!$D$7:$U$606,15,0)</f>
        <v>12709</v>
      </c>
    </row>
    <row r="762" spans="1:6" x14ac:dyDescent="0.2">
      <c r="A762" s="7">
        <v>4130</v>
      </c>
      <c r="B762" s="7" t="s">
        <v>719</v>
      </c>
      <c r="C762" t="e">
        <f>VLOOKUP($A762,#REF!,3,0)</f>
        <v>#REF!</v>
      </c>
      <c r="D762" t="e">
        <f>VLOOKUP($A762,#REF!,4,0)</f>
        <v>#REF!</v>
      </c>
      <c r="E762">
        <v>2015</v>
      </c>
      <c r="F762">
        <f>VLOOKUP($A762,'BM011'!$D$7:$U$606,15,0)</f>
        <v>12725</v>
      </c>
    </row>
    <row r="763" spans="1:6" x14ac:dyDescent="0.2">
      <c r="A763" s="7">
        <v>9400</v>
      </c>
      <c r="B763" s="7" t="s">
        <v>1182</v>
      </c>
      <c r="C763" t="e">
        <f>VLOOKUP($A763,#REF!,3,0)</f>
        <v>#REF!</v>
      </c>
      <c r="D763" t="e">
        <f>VLOOKUP($A763,#REF!,4,0)</f>
        <v>#REF!</v>
      </c>
      <c r="E763">
        <v>2015</v>
      </c>
      <c r="F763">
        <f>VLOOKUP($A763,'BM011'!$D$7:$U$606,15,0)</f>
        <v>12750</v>
      </c>
    </row>
    <row r="764" spans="1:6" x14ac:dyDescent="0.2">
      <c r="A764" s="7">
        <v>8543</v>
      </c>
      <c r="B764" s="7" t="s">
        <v>1103</v>
      </c>
      <c r="C764" t="e">
        <f>VLOOKUP($A764,#REF!,3,0)</f>
        <v>#REF!</v>
      </c>
      <c r="D764" t="e">
        <f>VLOOKUP($A764,#REF!,4,0)</f>
        <v>#REF!</v>
      </c>
      <c r="E764">
        <v>2015</v>
      </c>
      <c r="F764">
        <f>VLOOKUP($A764,'BM011'!$D$7:$U$606,15,0)</f>
        <v>12813</v>
      </c>
    </row>
    <row r="765" spans="1:6" x14ac:dyDescent="0.2">
      <c r="A765" s="7">
        <v>9270</v>
      </c>
      <c r="B765" s="7" t="s">
        <v>1168</v>
      </c>
      <c r="C765" t="e">
        <f>VLOOKUP($A765,#REF!,3,0)</f>
        <v>#REF!</v>
      </c>
      <c r="D765" t="e">
        <f>VLOOKUP($A765,#REF!,4,0)</f>
        <v>#REF!</v>
      </c>
      <c r="E765">
        <v>2015</v>
      </c>
      <c r="F765">
        <f>VLOOKUP($A765,'BM011'!$D$7:$U$606,15,0)</f>
        <v>12919</v>
      </c>
    </row>
    <row r="766" spans="1:6" x14ac:dyDescent="0.2">
      <c r="A766" s="7">
        <v>5500</v>
      </c>
      <c r="B766" s="7" t="s">
        <v>867</v>
      </c>
      <c r="C766" t="e">
        <f>VLOOKUP($A766,#REF!,3,0)</f>
        <v>#REF!</v>
      </c>
      <c r="D766" t="e">
        <f>VLOOKUP($A766,#REF!,4,0)</f>
        <v>#REF!</v>
      </c>
      <c r="E766">
        <v>2015</v>
      </c>
      <c r="F766">
        <f>VLOOKUP($A766,'BM011'!$D$7:$U$606,15,0)</f>
        <v>12949</v>
      </c>
    </row>
    <row r="767" spans="1:6" x14ac:dyDescent="0.2">
      <c r="A767" s="7">
        <v>3320</v>
      </c>
      <c r="B767" s="7" t="s">
        <v>684</v>
      </c>
      <c r="C767" t="e">
        <f>VLOOKUP($A767,#REF!,3,0)</f>
        <v>#REF!</v>
      </c>
      <c r="D767" t="e">
        <f>VLOOKUP($A767,#REF!,4,0)</f>
        <v>#REF!</v>
      </c>
      <c r="E767">
        <v>2015</v>
      </c>
      <c r="F767">
        <f>VLOOKUP($A767,'BM011'!$D$7:$U$606,15,0)</f>
        <v>13178</v>
      </c>
    </row>
    <row r="768" spans="1:6" x14ac:dyDescent="0.2">
      <c r="A768" s="7">
        <v>3200</v>
      </c>
      <c r="B768" s="7" t="s">
        <v>677</v>
      </c>
      <c r="C768" t="e">
        <f>VLOOKUP($A768,#REF!,3,0)</f>
        <v>#REF!</v>
      </c>
      <c r="D768" t="e">
        <f>VLOOKUP($A768,#REF!,4,0)</f>
        <v>#REF!</v>
      </c>
      <c r="E768">
        <v>2015</v>
      </c>
      <c r="F768">
        <f>VLOOKUP($A768,'BM011'!$D$7:$U$606,15,0)</f>
        <v>13180</v>
      </c>
    </row>
    <row r="769" spans="1:6" x14ac:dyDescent="0.2">
      <c r="A769" s="7">
        <v>3220</v>
      </c>
      <c r="B769" s="7" t="s">
        <v>679</v>
      </c>
      <c r="C769" t="e">
        <f>VLOOKUP($A769,#REF!,3,0)</f>
        <v>#REF!</v>
      </c>
      <c r="D769" t="e">
        <f>VLOOKUP($A769,#REF!,4,0)</f>
        <v>#REF!</v>
      </c>
      <c r="E769">
        <v>2015</v>
      </c>
      <c r="F769">
        <f>VLOOKUP($A769,'BM011'!$D$7:$U$606,15,0)</f>
        <v>13213</v>
      </c>
    </row>
    <row r="770" spans="1:6" x14ac:dyDescent="0.2">
      <c r="A770" s="7">
        <v>3120</v>
      </c>
      <c r="B770" s="7" t="s">
        <v>674</v>
      </c>
      <c r="C770" t="e">
        <f>VLOOKUP($A770,#REF!,3,0)</f>
        <v>#REF!</v>
      </c>
      <c r="D770" t="e">
        <f>VLOOKUP($A770,#REF!,4,0)</f>
        <v>#REF!</v>
      </c>
      <c r="E770">
        <v>2015</v>
      </c>
      <c r="F770">
        <f>VLOOKUP($A770,'BM011'!$D$7:$U$606,15,0)</f>
        <v>13237</v>
      </c>
    </row>
    <row r="771" spans="1:6" x14ac:dyDescent="0.2">
      <c r="A771" s="7">
        <v>9200</v>
      </c>
      <c r="B771" s="7" t="s">
        <v>1162</v>
      </c>
      <c r="C771" t="e">
        <f>VLOOKUP($A771,#REF!,3,0)</f>
        <v>#REF!</v>
      </c>
      <c r="D771" t="e">
        <f>VLOOKUP($A771,#REF!,4,0)</f>
        <v>#REF!</v>
      </c>
      <c r="E771">
        <v>2015</v>
      </c>
      <c r="F771">
        <f>VLOOKUP($A771,'BM011'!$D$7:$U$606,15,0)</f>
        <v>13487</v>
      </c>
    </row>
    <row r="772" spans="1:6" x14ac:dyDescent="0.2">
      <c r="A772" s="7">
        <v>5250</v>
      </c>
      <c r="B772" s="7" t="s">
        <v>845</v>
      </c>
      <c r="C772" t="e">
        <f>VLOOKUP($A772,#REF!,3,0)</f>
        <v>#REF!</v>
      </c>
      <c r="D772" t="e">
        <f>VLOOKUP($A772,#REF!,4,0)</f>
        <v>#REF!</v>
      </c>
      <c r="E772">
        <v>2015</v>
      </c>
      <c r="F772">
        <f>VLOOKUP($A772,'BM011'!$D$7:$U$606,15,0)</f>
        <v>13614</v>
      </c>
    </row>
    <row r="773" spans="1:6" x14ac:dyDescent="0.2">
      <c r="A773" s="7">
        <v>5220</v>
      </c>
      <c r="B773" s="7" t="s">
        <v>842</v>
      </c>
      <c r="C773" t="e">
        <f>VLOOKUP($A773,#REF!,3,0)</f>
        <v>#REF!</v>
      </c>
      <c r="D773" t="e">
        <f>VLOOKUP($A773,#REF!,4,0)</f>
        <v>#REF!</v>
      </c>
      <c r="E773">
        <v>2015</v>
      </c>
      <c r="F773">
        <f>VLOOKUP($A773,'BM011'!$D$7:$U$606,15,0)</f>
        <v>13788</v>
      </c>
    </row>
    <row r="774" spans="1:6" x14ac:dyDescent="0.2">
      <c r="A774" s="7">
        <v>8471</v>
      </c>
      <c r="B774" s="7" t="s">
        <v>1097</v>
      </c>
      <c r="C774" t="e">
        <f>VLOOKUP($A774,#REF!,3,0)</f>
        <v>#REF!</v>
      </c>
      <c r="D774" t="e">
        <f>VLOOKUP($A774,#REF!,4,0)</f>
        <v>#REF!</v>
      </c>
      <c r="E774">
        <v>2015</v>
      </c>
      <c r="F774">
        <f>VLOOKUP($A774,'BM011'!$D$7:$U$606,15,0)</f>
        <v>13836</v>
      </c>
    </row>
    <row r="775" spans="1:6" x14ac:dyDescent="0.2">
      <c r="A775" s="7">
        <v>6710</v>
      </c>
      <c r="B775" s="7" t="s">
        <v>964</v>
      </c>
      <c r="C775" t="e">
        <f>VLOOKUP($A775,#REF!,3,0)</f>
        <v>#REF!</v>
      </c>
      <c r="D775" t="e">
        <f>VLOOKUP($A775,#REF!,4,0)</f>
        <v>#REF!</v>
      </c>
      <c r="E775">
        <v>2015</v>
      </c>
      <c r="F775">
        <f>VLOOKUP($A775,'BM011'!$D$7:$U$606,15,0)</f>
        <v>13851</v>
      </c>
    </row>
    <row r="776" spans="1:6" x14ac:dyDescent="0.2">
      <c r="A776" s="7">
        <v>9210</v>
      </c>
      <c r="B776" s="7" t="s">
        <v>1163</v>
      </c>
      <c r="C776" t="e">
        <f>VLOOKUP($A776,#REF!,3,0)</f>
        <v>#REF!</v>
      </c>
      <c r="D776" t="e">
        <f>VLOOKUP($A776,#REF!,4,0)</f>
        <v>#REF!</v>
      </c>
      <c r="E776">
        <v>2015</v>
      </c>
      <c r="F776">
        <f>VLOOKUP($A776,'BM011'!$D$7:$U$606,15,0)</f>
        <v>13856</v>
      </c>
    </row>
    <row r="777" spans="1:6" x14ac:dyDescent="0.2">
      <c r="A777" s="7">
        <v>3550</v>
      </c>
      <c r="B777" s="7" t="s">
        <v>697</v>
      </c>
      <c r="C777" t="e">
        <f>VLOOKUP($A777,#REF!,3,0)</f>
        <v>#REF!</v>
      </c>
      <c r="D777" t="e">
        <f>VLOOKUP($A777,#REF!,4,0)</f>
        <v>#REF!</v>
      </c>
      <c r="E777">
        <v>2015</v>
      </c>
      <c r="F777">
        <f>VLOOKUP($A777,'BM011'!$D$7:$U$606,15,0)</f>
        <v>13943</v>
      </c>
    </row>
    <row r="778" spans="1:6" x14ac:dyDescent="0.2">
      <c r="A778" s="7">
        <v>8600</v>
      </c>
      <c r="B778" s="7" t="s">
        <v>1112</v>
      </c>
      <c r="C778" t="e">
        <f>VLOOKUP($A778,#REF!,3,0)</f>
        <v>#REF!</v>
      </c>
      <c r="D778" t="e">
        <f>VLOOKUP($A778,#REF!,4,0)</f>
        <v>#REF!</v>
      </c>
      <c r="E778">
        <v>2015</v>
      </c>
      <c r="F778">
        <f>VLOOKUP($A778,'BM011'!$D$7:$U$606,15,0)</f>
        <v>14045</v>
      </c>
    </row>
    <row r="779" spans="1:6" x14ac:dyDescent="0.2">
      <c r="A779" s="7">
        <v>4140</v>
      </c>
      <c r="B779" s="7" t="s">
        <v>720</v>
      </c>
      <c r="C779" t="e">
        <f>VLOOKUP($A779,#REF!,3,0)</f>
        <v>#REF!</v>
      </c>
      <c r="D779" t="e">
        <f>VLOOKUP($A779,#REF!,4,0)</f>
        <v>#REF!</v>
      </c>
      <c r="E779">
        <v>2015</v>
      </c>
      <c r="F779">
        <f>VLOOKUP($A779,'BM011'!$D$7:$U$606,15,0)</f>
        <v>14223</v>
      </c>
    </row>
    <row r="780" spans="1:6" x14ac:dyDescent="0.2">
      <c r="A780" s="7">
        <v>4622</v>
      </c>
      <c r="B780" s="7" t="s">
        <v>778</v>
      </c>
      <c r="C780" t="e">
        <f>VLOOKUP($A780,#REF!,3,0)</f>
        <v>#REF!</v>
      </c>
      <c r="D780" t="e">
        <f>VLOOKUP($A780,#REF!,4,0)</f>
        <v>#REF!</v>
      </c>
      <c r="E780">
        <v>2015</v>
      </c>
      <c r="F780">
        <f>VLOOKUP($A780,'BM011'!$D$7:$U$606,15,0)</f>
        <v>14401</v>
      </c>
    </row>
    <row r="781" spans="1:6" x14ac:dyDescent="0.2">
      <c r="A781" s="7">
        <v>8355</v>
      </c>
      <c r="B781" s="7" t="s">
        <v>1083</v>
      </c>
      <c r="C781" t="e">
        <f>VLOOKUP($A781,#REF!,3,0)</f>
        <v>#REF!</v>
      </c>
      <c r="D781" t="e">
        <f>VLOOKUP($A781,#REF!,4,0)</f>
        <v>#REF!</v>
      </c>
      <c r="E781">
        <v>2015</v>
      </c>
      <c r="F781">
        <f>VLOOKUP($A781,'BM011'!$D$7:$U$606,15,0)</f>
        <v>14470</v>
      </c>
    </row>
    <row r="782" spans="1:6" x14ac:dyDescent="0.2">
      <c r="A782" s="7">
        <v>4623</v>
      </c>
      <c r="B782" s="7" t="s">
        <v>779</v>
      </c>
      <c r="C782" t="e">
        <f>VLOOKUP($A782,#REF!,3,0)</f>
        <v>#REF!</v>
      </c>
      <c r="D782" t="e">
        <f>VLOOKUP($A782,#REF!,4,0)</f>
        <v>#REF!</v>
      </c>
      <c r="E782">
        <v>2015</v>
      </c>
      <c r="F782">
        <f>VLOOKUP($A782,'BM011'!$D$7:$U$606,15,0)</f>
        <v>14564</v>
      </c>
    </row>
    <row r="783" spans="1:6" x14ac:dyDescent="0.2">
      <c r="A783" s="7">
        <v>4681</v>
      </c>
      <c r="B783" s="7" t="s">
        <v>789</v>
      </c>
      <c r="C783" t="e">
        <f>VLOOKUP($A783,#REF!,3,0)</f>
        <v>#REF!</v>
      </c>
      <c r="D783" t="e">
        <f>VLOOKUP($A783,#REF!,4,0)</f>
        <v>#REF!</v>
      </c>
      <c r="E783">
        <v>2015</v>
      </c>
      <c r="F783">
        <f>VLOOKUP($A783,'BM011'!$D$7:$U$606,15,0)</f>
        <v>14570</v>
      </c>
    </row>
    <row r="784" spans="1:6" x14ac:dyDescent="0.2">
      <c r="A784" s="7">
        <v>8462</v>
      </c>
      <c r="B784" s="7" t="s">
        <v>1095</v>
      </c>
      <c r="C784" t="e">
        <f>VLOOKUP($A784,#REF!,3,0)</f>
        <v>#REF!</v>
      </c>
      <c r="D784" t="e">
        <f>VLOOKUP($A784,#REF!,4,0)</f>
        <v>#REF!</v>
      </c>
      <c r="E784">
        <v>2015</v>
      </c>
      <c r="F784">
        <f>VLOOKUP($A784,'BM011'!$D$7:$U$606,15,0)</f>
        <v>14577</v>
      </c>
    </row>
    <row r="785" spans="1:6" x14ac:dyDescent="0.2">
      <c r="A785" s="7">
        <v>8382</v>
      </c>
      <c r="B785" s="7" t="s">
        <v>1089</v>
      </c>
      <c r="C785" t="e">
        <f>VLOOKUP($A785,#REF!,3,0)</f>
        <v>#REF!</v>
      </c>
      <c r="D785" t="e">
        <f>VLOOKUP($A785,#REF!,4,0)</f>
        <v>#REF!</v>
      </c>
      <c r="E785">
        <v>2015</v>
      </c>
      <c r="F785">
        <f>VLOOKUP($A785,'BM011'!$D$7:$U$606,15,0)</f>
        <v>14707</v>
      </c>
    </row>
    <row r="786" spans="1:6" x14ac:dyDescent="0.2">
      <c r="A786" s="7">
        <v>4300</v>
      </c>
      <c r="B786" s="7" t="s">
        <v>744</v>
      </c>
      <c r="C786" t="e">
        <f>VLOOKUP($A786,#REF!,3,0)</f>
        <v>#REF!</v>
      </c>
      <c r="D786" t="e">
        <f>VLOOKUP($A786,#REF!,4,0)</f>
        <v>#REF!</v>
      </c>
      <c r="E786">
        <v>2015</v>
      </c>
      <c r="F786">
        <f>VLOOKUP($A786,'BM011'!$D$7:$U$606,15,0)</f>
        <v>14976</v>
      </c>
    </row>
    <row r="787" spans="1:6" x14ac:dyDescent="0.2">
      <c r="A787" s="7">
        <v>4320</v>
      </c>
      <c r="B787" s="7" t="s">
        <v>746</v>
      </c>
      <c r="C787" t="e">
        <f>VLOOKUP($A787,#REF!,3,0)</f>
        <v>#REF!</v>
      </c>
      <c r="D787" t="e">
        <f>VLOOKUP($A787,#REF!,4,0)</f>
        <v>#REF!</v>
      </c>
      <c r="E787">
        <v>2015</v>
      </c>
      <c r="F787">
        <f>VLOOKUP($A787,'BM011'!$D$7:$U$606,15,0)</f>
        <v>14979</v>
      </c>
    </row>
    <row r="788" spans="1:6" x14ac:dyDescent="0.2">
      <c r="A788" s="7">
        <v>8660</v>
      </c>
      <c r="B788" s="7" t="s">
        <v>1119</v>
      </c>
      <c r="C788" t="e">
        <f>VLOOKUP($A788,#REF!,3,0)</f>
        <v>#REF!</v>
      </c>
      <c r="D788" t="e">
        <f>VLOOKUP($A788,#REF!,4,0)</f>
        <v>#REF!</v>
      </c>
      <c r="E788">
        <v>2015</v>
      </c>
      <c r="F788">
        <f>VLOOKUP($A788,'BM011'!$D$7:$U$606,15,0)</f>
        <v>15126</v>
      </c>
    </row>
    <row r="789" spans="1:6" x14ac:dyDescent="0.2">
      <c r="A789" s="7">
        <v>3600</v>
      </c>
      <c r="B789" s="7" t="s">
        <v>698</v>
      </c>
      <c r="C789" t="e">
        <f>VLOOKUP($A789,#REF!,3,0)</f>
        <v>#REF!</v>
      </c>
      <c r="D789" t="e">
        <f>VLOOKUP($A789,#REF!,4,0)</f>
        <v>#REF!</v>
      </c>
      <c r="E789">
        <v>2015</v>
      </c>
      <c r="F789">
        <f>VLOOKUP($A789,'BM011'!$D$7:$U$606,15,0)</f>
        <v>15137</v>
      </c>
    </row>
    <row r="790" spans="1:6" x14ac:dyDescent="0.2">
      <c r="A790" s="7">
        <v>8361</v>
      </c>
      <c r="B790" s="7" t="s">
        <v>1084</v>
      </c>
      <c r="C790" t="e">
        <f>VLOOKUP($A790,#REF!,3,0)</f>
        <v>#REF!</v>
      </c>
      <c r="D790" t="e">
        <f>VLOOKUP($A790,#REF!,4,0)</f>
        <v>#REF!</v>
      </c>
      <c r="E790">
        <v>2015</v>
      </c>
      <c r="F790">
        <f>VLOOKUP($A790,'BM011'!$D$7:$U$606,15,0)</f>
        <v>15292</v>
      </c>
    </row>
    <row r="791" spans="1:6" x14ac:dyDescent="0.2">
      <c r="A791" s="7">
        <v>4600</v>
      </c>
      <c r="B791" s="7" t="s">
        <v>776</v>
      </c>
      <c r="C791" t="e">
        <f>VLOOKUP($A791,#REF!,3,0)</f>
        <v>#REF!</v>
      </c>
      <c r="D791" t="e">
        <f>VLOOKUP($A791,#REF!,4,0)</f>
        <v>#REF!</v>
      </c>
      <c r="E791">
        <v>2015</v>
      </c>
      <c r="F791">
        <f>VLOOKUP($A791,'BM011'!$D$7:$U$606,15,0)</f>
        <v>15387</v>
      </c>
    </row>
    <row r="792" spans="1:6" x14ac:dyDescent="0.2">
      <c r="A792" s="7">
        <v>4030</v>
      </c>
      <c r="B792" s="7" t="s">
        <v>713</v>
      </c>
      <c r="C792" t="e">
        <f>VLOOKUP($A792,#REF!,3,0)</f>
        <v>#REF!</v>
      </c>
      <c r="D792" t="e">
        <f>VLOOKUP($A792,#REF!,4,0)</f>
        <v>#REF!</v>
      </c>
      <c r="E792">
        <v>2015</v>
      </c>
      <c r="F792">
        <f>VLOOKUP($A792,'BM011'!$D$7:$U$606,15,0)</f>
        <v>15421</v>
      </c>
    </row>
    <row r="793" spans="1:6" x14ac:dyDescent="0.2">
      <c r="A793" s="7">
        <v>2640</v>
      </c>
      <c r="B793" s="7" t="s">
        <v>635</v>
      </c>
      <c r="C793" t="e">
        <f>VLOOKUP($A793,#REF!,3,0)</f>
        <v>#REF!</v>
      </c>
      <c r="D793" t="e">
        <f>VLOOKUP($A793,#REF!,4,0)</f>
        <v>#REF!</v>
      </c>
      <c r="E793">
        <v>2015</v>
      </c>
      <c r="F793">
        <f>VLOOKUP($A793,'BM011'!$D$7:$U$606,15,0)</f>
        <v>15471</v>
      </c>
    </row>
    <row r="794" spans="1:6" x14ac:dyDescent="0.2">
      <c r="A794" s="7">
        <v>8380</v>
      </c>
      <c r="B794" s="7" t="s">
        <v>1087</v>
      </c>
      <c r="C794" t="e">
        <f>VLOOKUP($A794,#REF!,3,0)</f>
        <v>#REF!</v>
      </c>
      <c r="D794" t="e">
        <f>VLOOKUP($A794,#REF!,4,0)</f>
        <v>#REF!</v>
      </c>
      <c r="E794">
        <v>2015</v>
      </c>
      <c r="F794">
        <f>VLOOKUP($A794,'BM011'!$D$7:$U$606,15,0)</f>
        <v>15547</v>
      </c>
    </row>
    <row r="795" spans="1:6" x14ac:dyDescent="0.2">
      <c r="A795" s="7">
        <v>7120</v>
      </c>
      <c r="B795" s="7" t="s">
        <v>1003</v>
      </c>
      <c r="C795" t="e">
        <f>VLOOKUP($A795,#REF!,3,0)</f>
        <v>#REF!</v>
      </c>
      <c r="D795" t="e">
        <f>VLOOKUP($A795,#REF!,4,0)</f>
        <v>#REF!</v>
      </c>
      <c r="E795">
        <v>2015</v>
      </c>
      <c r="F795">
        <f>VLOOKUP($A795,'BM011'!$D$7:$U$606,15,0)</f>
        <v>15560</v>
      </c>
    </row>
    <row r="796" spans="1:6" x14ac:dyDescent="0.2">
      <c r="A796" s="7">
        <v>3250</v>
      </c>
      <c r="B796" s="7" t="s">
        <v>681</v>
      </c>
      <c r="C796" t="e">
        <f>VLOOKUP($A796,#REF!,3,0)</f>
        <v>#REF!</v>
      </c>
      <c r="D796" t="e">
        <f>VLOOKUP($A796,#REF!,4,0)</f>
        <v>#REF!</v>
      </c>
      <c r="E796">
        <v>2015</v>
      </c>
      <c r="F796">
        <f>VLOOKUP($A796,'BM011'!$D$7:$U$606,15,0)</f>
        <v>15593</v>
      </c>
    </row>
    <row r="797" spans="1:6" x14ac:dyDescent="0.2">
      <c r="A797" s="7">
        <v>8362</v>
      </c>
      <c r="B797" s="7" t="s">
        <v>1085</v>
      </c>
      <c r="C797" t="e">
        <f>VLOOKUP($A797,#REF!,3,0)</f>
        <v>#REF!</v>
      </c>
      <c r="D797" t="e">
        <f>VLOOKUP($A797,#REF!,4,0)</f>
        <v>#REF!</v>
      </c>
      <c r="E797">
        <v>2015</v>
      </c>
      <c r="F797">
        <f>VLOOKUP($A797,'BM011'!$D$7:$U$606,15,0)</f>
        <v>15654</v>
      </c>
    </row>
    <row r="798" spans="1:6" x14ac:dyDescent="0.2">
      <c r="A798" s="7">
        <v>8541</v>
      </c>
      <c r="B798" s="7" t="s">
        <v>1102</v>
      </c>
      <c r="C798" t="e">
        <f>VLOOKUP($A798,#REF!,3,0)</f>
        <v>#REF!</v>
      </c>
      <c r="D798" t="e">
        <f>VLOOKUP($A798,#REF!,4,0)</f>
        <v>#REF!</v>
      </c>
      <c r="E798">
        <v>2015</v>
      </c>
      <c r="F798">
        <f>VLOOKUP($A798,'BM011'!$D$7:$U$606,15,0)</f>
        <v>15768</v>
      </c>
    </row>
    <row r="799" spans="1:6" x14ac:dyDescent="0.2">
      <c r="A799" s="7">
        <v>5300</v>
      </c>
      <c r="B799" s="7" t="s">
        <v>849</v>
      </c>
      <c r="C799" t="e">
        <f>VLOOKUP($A799,#REF!,3,0)</f>
        <v>#REF!</v>
      </c>
      <c r="D799" t="e">
        <f>VLOOKUP($A799,#REF!,4,0)</f>
        <v>#REF!</v>
      </c>
      <c r="E799">
        <v>2015</v>
      </c>
      <c r="F799">
        <f>VLOOKUP($A799,'BM011'!$D$7:$U$606,15,0)</f>
        <v>15814</v>
      </c>
    </row>
    <row r="800" spans="1:6" x14ac:dyDescent="0.2">
      <c r="A800" s="7">
        <v>8381</v>
      </c>
      <c r="B800" s="7" t="s">
        <v>1088</v>
      </c>
      <c r="C800" t="e">
        <f>VLOOKUP($A800,#REF!,3,0)</f>
        <v>#REF!</v>
      </c>
      <c r="D800" t="e">
        <f>VLOOKUP($A800,#REF!,4,0)</f>
        <v>#REF!</v>
      </c>
      <c r="E800">
        <v>2015</v>
      </c>
      <c r="F800">
        <f>VLOOKUP($A800,'BM011'!$D$7:$U$606,15,0)</f>
        <v>15846</v>
      </c>
    </row>
    <row r="801" spans="1:6" x14ac:dyDescent="0.2">
      <c r="A801" s="7">
        <v>5000</v>
      </c>
      <c r="B801" s="7" t="s">
        <v>839</v>
      </c>
      <c r="C801" t="e">
        <f>VLOOKUP($A801,#REF!,3,0)</f>
        <v>#REF!</v>
      </c>
      <c r="D801" t="e">
        <f>VLOOKUP($A801,#REF!,4,0)</f>
        <v>#REF!</v>
      </c>
      <c r="E801">
        <v>2015</v>
      </c>
      <c r="F801">
        <f>VLOOKUP($A801,'BM011'!$D$7:$U$606,15,0)</f>
        <v>15977</v>
      </c>
    </row>
    <row r="802" spans="1:6" x14ac:dyDescent="0.2">
      <c r="A802" s="7">
        <v>8340</v>
      </c>
      <c r="B802" s="7" t="s">
        <v>1081</v>
      </c>
      <c r="C802" t="e">
        <f>VLOOKUP($A802,#REF!,3,0)</f>
        <v>#REF!</v>
      </c>
      <c r="D802" t="e">
        <f>VLOOKUP($A802,#REF!,4,0)</f>
        <v>#REF!</v>
      </c>
      <c r="E802">
        <v>2015</v>
      </c>
      <c r="F802">
        <f>VLOOKUP($A802,'BM011'!$D$7:$U$606,15,0)</f>
        <v>15997</v>
      </c>
    </row>
    <row r="803" spans="1:6" x14ac:dyDescent="0.2">
      <c r="A803" s="7">
        <v>3540</v>
      </c>
      <c r="B803" s="7" t="s">
        <v>696</v>
      </c>
      <c r="C803" t="e">
        <f>VLOOKUP($A803,#REF!,3,0)</f>
        <v>#REF!</v>
      </c>
      <c r="D803" t="e">
        <f>VLOOKUP($A803,#REF!,4,0)</f>
        <v>#REF!</v>
      </c>
      <c r="E803">
        <v>2015</v>
      </c>
      <c r="F803">
        <f>VLOOKUP($A803,'BM011'!$D$7:$U$606,15,0)</f>
        <v>16384</v>
      </c>
    </row>
    <row r="804" spans="1:6" x14ac:dyDescent="0.2">
      <c r="A804" s="7">
        <v>3480</v>
      </c>
      <c r="B804" s="7" t="s">
        <v>692</v>
      </c>
      <c r="C804" t="e">
        <f>VLOOKUP($A804,#REF!,3,0)</f>
        <v>#REF!</v>
      </c>
      <c r="D804" t="e">
        <f>VLOOKUP($A804,#REF!,4,0)</f>
        <v>#REF!</v>
      </c>
      <c r="E804">
        <v>2015</v>
      </c>
      <c r="F804">
        <f>VLOOKUP($A804,'BM011'!$D$7:$U$606,15,0)</f>
        <v>16449</v>
      </c>
    </row>
    <row r="805" spans="1:6" x14ac:dyDescent="0.2">
      <c r="A805" s="7">
        <v>3650</v>
      </c>
      <c r="B805" s="7" t="s">
        <v>700</v>
      </c>
      <c r="C805" t="e">
        <f>VLOOKUP($A805,#REF!,3,0)</f>
        <v>#REF!</v>
      </c>
      <c r="D805" t="e">
        <f>VLOOKUP($A805,#REF!,4,0)</f>
        <v>#REF!</v>
      </c>
      <c r="E805">
        <v>2015</v>
      </c>
      <c r="F805">
        <f>VLOOKUP($A805,'BM011'!$D$7:$U$606,15,0)</f>
        <v>16689</v>
      </c>
    </row>
    <row r="806" spans="1:6" x14ac:dyDescent="0.2">
      <c r="A806" s="7">
        <v>8680</v>
      </c>
      <c r="B806" s="7" t="s">
        <v>1121</v>
      </c>
      <c r="C806" t="e">
        <f>VLOOKUP($A806,#REF!,3,0)</f>
        <v>#REF!</v>
      </c>
      <c r="D806" t="e">
        <f>VLOOKUP($A806,#REF!,4,0)</f>
        <v>#REF!</v>
      </c>
      <c r="E806">
        <v>2015</v>
      </c>
      <c r="F806">
        <f>VLOOKUP($A806,'BM011'!$D$7:$U$606,15,0)</f>
        <v>16763</v>
      </c>
    </row>
    <row r="807" spans="1:6" x14ac:dyDescent="0.2">
      <c r="A807" s="7">
        <v>3140</v>
      </c>
      <c r="B807" s="7" t="s">
        <v>675</v>
      </c>
      <c r="C807" t="e">
        <f>VLOOKUP($A807,#REF!,3,0)</f>
        <v>#REF!</v>
      </c>
      <c r="D807" t="e">
        <f>VLOOKUP($A807,#REF!,4,0)</f>
        <v>#REF!</v>
      </c>
      <c r="E807">
        <v>2015</v>
      </c>
      <c r="F807">
        <f>VLOOKUP($A807,'BM011'!$D$7:$U$606,15,0)</f>
        <v>16869</v>
      </c>
    </row>
    <row r="808" spans="1:6" x14ac:dyDescent="0.2">
      <c r="A808" s="7">
        <v>3660</v>
      </c>
      <c r="B808" s="7" t="s">
        <v>701</v>
      </c>
      <c r="C808" t="e">
        <f>VLOOKUP($A808,#REF!,3,0)</f>
        <v>#REF!</v>
      </c>
      <c r="D808" t="e">
        <f>VLOOKUP($A808,#REF!,4,0)</f>
        <v>#REF!</v>
      </c>
      <c r="E808">
        <v>2015</v>
      </c>
      <c r="F808">
        <f>VLOOKUP($A808,'BM011'!$D$7:$U$606,15,0)</f>
        <v>16948</v>
      </c>
    </row>
    <row r="809" spans="1:6" x14ac:dyDescent="0.2">
      <c r="A809" s="7">
        <v>2980</v>
      </c>
      <c r="B809" s="7" t="s">
        <v>666</v>
      </c>
      <c r="C809" t="e">
        <f>VLOOKUP($A809,#REF!,3,0)</f>
        <v>#REF!</v>
      </c>
      <c r="D809" t="e">
        <f>VLOOKUP($A809,#REF!,4,0)</f>
        <v>#REF!</v>
      </c>
      <c r="E809">
        <v>2015</v>
      </c>
      <c r="F809">
        <f>VLOOKUP($A809,'BM011'!$D$7:$U$606,15,0)</f>
        <v>16986</v>
      </c>
    </row>
    <row r="810" spans="1:6" x14ac:dyDescent="0.2">
      <c r="A810" s="7">
        <v>9000</v>
      </c>
      <c r="B810" s="7" t="s">
        <v>1161</v>
      </c>
      <c r="C810" t="e">
        <f>VLOOKUP($A810,#REF!,3,0)</f>
        <v>#REF!</v>
      </c>
      <c r="D810" t="e">
        <f>VLOOKUP($A810,#REF!,4,0)</f>
        <v>#REF!</v>
      </c>
      <c r="E810">
        <v>2015</v>
      </c>
      <c r="F810">
        <f>VLOOKUP($A810,'BM011'!$D$7:$U$606,15,0)</f>
        <v>17002</v>
      </c>
    </row>
    <row r="811" spans="1:6" x14ac:dyDescent="0.2">
      <c r="A811" s="7">
        <v>2620</v>
      </c>
      <c r="B811" s="7" t="s">
        <v>631</v>
      </c>
      <c r="C811" t="e">
        <f>VLOOKUP($A811,#REF!,3,0)</f>
        <v>#REF!</v>
      </c>
      <c r="D811" t="e">
        <f>VLOOKUP($A811,#REF!,4,0)</f>
        <v>#REF!</v>
      </c>
      <c r="E811">
        <v>2015</v>
      </c>
      <c r="F811">
        <f>VLOOKUP($A811,'BM011'!$D$7:$U$606,15,0)</f>
        <v>17066</v>
      </c>
    </row>
    <row r="812" spans="1:6" x14ac:dyDescent="0.2">
      <c r="A812" s="7">
        <v>4040</v>
      </c>
      <c r="B812" s="7" t="s">
        <v>714</v>
      </c>
      <c r="C812" t="e">
        <f>VLOOKUP($A812,#REF!,3,0)</f>
        <v>#REF!</v>
      </c>
      <c r="D812" t="e">
        <f>VLOOKUP($A812,#REF!,4,0)</f>
        <v>#REF!</v>
      </c>
      <c r="E812">
        <v>2015</v>
      </c>
      <c r="F812">
        <f>VLOOKUP($A812,'BM011'!$D$7:$U$606,15,0)</f>
        <v>17106</v>
      </c>
    </row>
    <row r="813" spans="1:6" x14ac:dyDescent="0.2">
      <c r="A813" s="7">
        <v>8310</v>
      </c>
      <c r="B813" s="7" t="s">
        <v>1078</v>
      </c>
      <c r="C813" t="e">
        <f>VLOOKUP($A813,#REF!,3,0)</f>
        <v>#REF!</v>
      </c>
      <c r="D813" t="e">
        <f>VLOOKUP($A813,#REF!,4,0)</f>
        <v>#REF!</v>
      </c>
      <c r="E813">
        <v>2015</v>
      </c>
      <c r="F813">
        <f>VLOOKUP($A813,'BM011'!$D$7:$U$606,15,0)</f>
        <v>17249</v>
      </c>
    </row>
    <row r="814" spans="1:6" x14ac:dyDescent="0.2">
      <c r="A814" s="7">
        <v>8530</v>
      </c>
      <c r="B814" s="7" t="s">
        <v>1101</v>
      </c>
      <c r="C814" t="e">
        <f>VLOOKUP($A814,#REF!,3,0)</f>
        <v>#REF!</v>
      </c>
      <c r="D814" t="e">
        <f>VLOOKUP($A814,#REF!,4,0)</f>
        <v>#REF!</v>
      </c>
      <c r="E814">
        <v>2015</v>
      </c>
      <c r="F814">
        <f>VLOOKUP($A814,'BM011'!$D$7:$U$606,15,0)</f>
        <v>17454</v>
      </c>
    </row>
    <row r="815" spans="1:6" x14ac:dyDescent="0.2">
      <c r="A815" s="7">
        <v>3000</v>
      </c>
      <c r="B815" s="7" t="s">
        <v>668</v>
      </c>
      <c r="C815" t="e">
        <f>VLOOKUP($A815,#REF!,3,0)</f>
        <v>#REF!</v>
      </c>
      <c r="D815" t="e">
        <f>VLOOKUP($A815,#REF!,4,0)</f>
        <v>#REF!</v>
      </c>
      <c r="E815">
        <v>2015</v>
      </c>
      <c r="F815">
        <f>VLOOKUP($A815,'BM011'!$D$7:$U$606,15,0)</f>
        <v>17462</v>
      </c>
    </row>
    <row r="816" spans="1:6" x14ac:dyDescent="0.2">
      <c r="A816" s="7">
        <v>5230</v>
      </c>
      <c r="B816" s="7" t="s">
        <v>843</v>
      </c>
      <c r="C816" t="e">
        <f>VLOOKUP($A816,#REF!,3,0)</f>
        <v>#REF!</v>
      </c>
      <c r="D816" t="e">
        <f>VLOOKUP($A816,#REF!,4,0)</f>
        <v>#REF!</v>
      </c>
      <c r="E816">
        <v>2015</v>
      </c>
      <c r="F816">
        <f>VLOOKUP($A816,'BM011'!$D$7:$U$606,15,0)</f>
        <v>17662</v>
      </c>
    </row>
    <row r="817" spans="1:6" x14ac:dyDescent="0.2">
      <c r="A817" s="7">
        <v>8520</v>
      </c>
      <c r="B817" s="7" t="s">
        <v>1100</v>
      </c>
      <c r="C817" t="e">
        <f>VLOOKUP($A817,#REF!,3,0)</f>
        <v>#REF!</v>
      </c>
      <c r="D817" t="e">
        <f>VLOOKUP($A817,#REF!,4,0)</f>
        <v>#REF!</v>
      </c>
      <c r="E817">
        <v>2015</v>
      </c>
      <c r="F817">
        <f>VLOOKUP($A817,'BM011'!$D$7:$U$606,15,0)</f>
        <v>17750</v>
      </c>
    </row>
    <row r="818" spans="1:6" x14ac:dyDescent="0.2">
      <c r="A818" s="7">
        <v>2635</v>
      </c>
      <c r="B818" s="7" t="s">
        <v>634</v>
      </c>
      <c r="C818" t="e">
        <f>VLOOKUP($A818,#REF!,3,0)</f>
        <v>#REF!</v>
      </c>
      <c r="D818" t="e">
        <f>VLOOKUP($A818,#REF!,4,0)</f>
        <v>#REF!</v>
      </c>
      <c r="E818">
        <v>2015</v>
      </c>
      <c r="F818">
        <f>VLOOKUP($A818,'BM011'!$D$7:$U$606,15,0)</f>
        <v>17834</v>
      </c>
    </row>
    <row r="819" spans="1:6" x14ac:dyDescent="0.2">
      <c r="A819" s="7">
        <v>2630</v>
      </c>
      <c r="B819" s="7" t="s">
        <v>633</v>
      </c>
      <c r="C819" t="e">
        <f>VLOOKUP($A819,#REF!,3,0)</f>
        <v>#REF!</v>
      </c>
      <c r="D819" t="e">
        <f>VLOOKUP($A819,#REF!,4,0)</f>
        <v>#REF!</v>
      </c>
      <c r="E819">
        <v>2015</v>
      </c>
      <c r="F819">
        <f>VLOOKUP($A819,'BM011'!$D$7:$U$606,15,0)</f>
        <v>17921</v>
      </c>
    </row>
    <row r="820" spans="1:6" x14ac:dyDescent="0.2">
      <c r="A820" s="7">
        <v>2670</v>
      </c>
      <c r="B820" s="7" t="s">
        <v>639</v>
      </c>
      <c r="C820" t="e">
        <f>VLOOKUP($A820,#REF!,3,0)</f>
        <v>#REF!</v>
      </c>
      <c r="D820" t="e">
        <f>VLOOKUP($A820,#REF!,4,0)</f>
        <v>#REF!</v>
      </c>
      <c r="E820">
        <v>2015</v>
      </c>
      <c r="F820">
        <f>VLOOKUP($A820,'BM011'!$D$7:$U$606,15,0)</f>
        <v>17927</v>
      </c>
    </row>
    <row r="821" spans="1:6" x14ac:dyDescent="0.2">
      <c r="A821" s="7">
        <v>8330</v>
      </c>
      <c r="B821" s="7" t="s">
        <v>1080</v>
      </c>
      <c r="C821" t="e">
        <f>VLOOKUP($A821,#REF!,3,0)</f>
        <v>#REF!</v>
      </c>
      <c r="D821" t="e">
        <f>VLOOKUP($A821,#REF!,4,0)</f>
        <v>#REF!</v>
      </c>
      <c r="E821">
        <v>2015</v>
      </c>
      <c r="F821">
        <f>VLOOKUP($A821,'BM011'!$D$7:$U$606,15,0)</f>
        <v>18262</v>
      </c>
    </row>
    <row r="822" spans="1:6" x14ac:dyDescent="0.2">
      <c r="A822" s="7">
        <v>8320</v>
      </c>
      <c r="B822" s="7" t="s">
        <v>1079</v>
      </c>
      <c r="C822" t="e">
        <f>VLOOKUP($A822,#REF!,3,0)</f>
        <v>#REF!</v>
      </c>
      <c r="D822" t="e">
        <f>VLOOKUP($A822,#REF!,4,0)</f>
        <v>#REF!</v>
      </c>
      <c r="E822">
        <v>2015</v>
      </c>
      <c r="F822">
        <f>VLOOKUP($A822,'BM011'!$D$7:$U$606,15,0)</f>
        <v>18292</v>
      </c>
    </row>
    <row r="823" spans="1:6" x14ac:dyDescent="0.2">
      <c r="A823" s="7">
        <v>2690</v>
      </c>
      <c r="B823" s="7" t="s">
        <v>641</v>
      </c>
      <c r="C823" t="e">
        <f>VLOOKUP($A823,#REF!,3,0)</f>
        <v>#REF!</v>
      </c>
      <c r="D823" t="e">
        <f>VLOOKUP($A823,#REF!,4,0)</f>
        <v>#REF!</v>
      </c>
      <c r="E823">
        <v>2015</v>
      </c>
      <c r="F823">
        <f>VLOOKUP($A823,'BM011'!$D$7:$U$606,15,0)</f>
        <v>18422</v>
      </c>
    </row>
    <row r="824" spans="1:6" x14ac:dyDescent="0.2">
      <c r="A824" s="7">
        <v>8210</v>
      </c>
      <c r="B824" s="7" t="s">
        <v>1068</v>
      </c>
      <c r="C824" t="e">
        <f>VLOOKUP($A824,#REF!,3,0)</f>
        <v>#REF!</v>
      </c>
      <c r="D824" t="e">
        <f>VLOOKUP($A824,#REF!,4,0)</f>
        <v>#REF!</v>
      </c>
      <c r="E824">
        <v>2015</v>
      </c>
      <c r="F824">
        <f>VLOOKUP($A824,'BM011'!$D$7:$U$606,15,0)</f>
        <v>18712</v>
      </c>
    </row>
    <row r="825" spans="1:6" x14ac:dyDescent="0.2">
      <c r="A825" s="7">
        <v>3670</v>
      </c>
      <c r="B825" s="7" t="s">
        <v>702</v>
      </c>
      <c r="C825" t="e">
        <f>VLOOKUP($A825,#REF!,3,0)</f>
        <v>#REF!</v>
      </c>
      <c r="D825" t="e">
        <f>VLOOKUP($A825,#REF!,4,0)</f>
        <v>#REF!</v>
      </c>
      <c r="E825">
        <v>2015</v>
      </c>
      <c r="F825">
        <f>VLOOKUP($A825,'BM011'!$D$7:$U$606,15,0)</f>
        <v>18790</v>
      </c>
    </row>
    <row r="826" spans="1:6" x14ac:dyDescent="0.2">
      <c r="A826" s="7">
        <v>3400</v>
      </c>
      <c r="B826" s="7" t="s">
        <v>689</v>
      </c>
      <c r="C826" t="e">
        <f>VLOOKUP($A826,#REF!,3,0)</f>
        <v>#REF!</v>
      </c>
      <c r="D826" t="e">
        <f>VLOOKUP($A826,#REF!,4,0)</f>
        <v>#REF!</v>
      </c>
      <c r="E826">
        <v>2015</v>
      </c>
      <c r="F826">
        <f>VLOOKUP($A826,'BM011'!$D$7:$U$606,15,0)</f>
        <v>18802</v>
      </c>
    </row>
    <row r="827" spans="1:6" x14ac:dyDescent="0.2">
      <c r="A827" s="7">
        <v>2605</v>
      </c>
      <c r="B827" s="7" t="s">
        <v>629</v>
      </c>
      <c r="C827" t="e">
        <f>VLOOKUP($A827,#REF!,3,0)</f>
        <v>#REF!</v>
      </c>
      <c r="D827" t="e">
        <f>VLOOKUP($A827,#REF!,4,0)</f>
        <v>#REF!</v>
      </c>
      <c r="E827">
        <v>2015</v>
      </c>
      <c r="F827">
        <f>VLOOKUP($A827,'BM011'!$D$7:$U$606,15,0)</f>
        <v>18861</v>
      </c>
    </row>
    <row r="828" spans="1:6" x14ac:dyDescent="0.2">
      <c r="A828" s="7">
        <v>8220</v>
      </c>
      <c r="B828" s="7" t="s">
        <v>1069</v>
      </c>
      <c r="C828" t="e">
        <f>VLOOKUP($A828,#REF!,3,0)</f>
        <v>#REF!</v>
      </c>
      <c r="D828" t="e">
        <f>VLOOKUP($A828,#REF!,4,0)</f>
        <v>#REF!</v>
      </c>
      <c r="E828">
        <v>2015</v>
      </c>
      <c r="F828">
        <f>VLOOKUP($A828,'BM011'!$D$7:$U$606,15,0)</f>
        <v>18927</v>
      </c>
    </row>
    <row r="829" spans="1:6" x14ac:dyDescent="0.2">
      <c r="A829" s="7">
        <v>2660</v>
      </c>
      <c r="B829" s="7" t="s">
        <v>637</v>
      </c>
      <c r="C829" t="e">
        <f>VLOOKUP($A829,#REF!,3,0)</f>
        <v>#REF!</v>
      </c>
      <c r="D829" t="e">
        <f>VLOOKUP($A829,#REF!,4,0)</f>
        <v>#REF!</v>
      </c>
      <c r="E829">
        <v>2015</v>
      </c>
      <c r="F829">
        <f>VLOOKUP($A829,'BM011'!$D$7:$U$606,15,0)</f>
        <v>18996</v>
      </c>
    </row>
    <row r="830" spans="1:6" x14ac:dyDescent="0.2">
      <c r="A830" s="7">
        <v>3100</v>
      </c>
      <c r="B830" s="7" t="s">
        <v>673</v>
      </c>
      <c r="C830" t="e">
        <f>VLOOKUP($A830,#REF!,3,0)</f>
        <v>#REF!</v>
      </c>
      <c r="D830" t="e">
        <f>VLOOKUP($A830,#REF!,4,0)</f>
        <v>#REF!</v>
      </c>
      <c r="E830">
        <v>2015</v>
      </c>
      <c r="F830">
        <f>VLOOKUP($A830,'BM011'!$D$7:$U$606,15,0)</f>
        <v>19050</v>
      </c>
    </row>
    <row r="831" spans="1:6" x14ac:dyDescent="0.2">
      <c r="A831" s="7">
        <v>2680</v>
      </c>
      <c r="B831" s="7" t="s">
        <v>640</v>
      </c>
      <c r="C831" t="e">
        <f>VLOOKUP($A831,#REF!,3,0)</f>
        <v>#REF!</v>
      </c>
      <c r="D831" t="e">
        <f>VLOOKUP($A831,#REF!,4,0)</f>
        <v>#REF!</v>
      </c>
      <c r="E831">
        <v>2015</v>
      </c>
      <c r="F831">
        <f>VLOOKUP($A831,'BM011'!$D$7:$U$606,15,0)</f>
        <v>19209</v>
      </c>
    </row>
    <row r="832" spans="1:6" x14ac:dyDescent="0.2">
      <c r="A832" s="7">
        <v>2600</v>
      </c>
      <c r="B832" s="7" t="s">
        <v>628</v>
      </c>
      <c r="C832" t="e">
        <f>VLOOKUP($A832,#REF!,3,0)</f>
        <v>#REF!</v>
      </c>
      <c r="D832" t="e">
        <f>VLOOKUP($A832,#REF!,4,0)</f>
        <v>#REF!</v>
      </c>
      <c r="E832">
        <v>2015</v>
      </c>
      <c r="F832">
        <f>VLOOKUP($A832,'BM011'!$D$7:$U$606,15,0)</f>
        <v>19262</v>
      </c>
    </row>
    <row r="833" spans="1:6" x14ac:dyDescent="0.2">
      <c r="A833" s="7">
        <v>9492</v>
      </c>
      <c r="B833" s="7" t="s">
        <v>1188</v>
      </c>
      <c r="C833" t="e">
        <f>VLOOKUP($A833,#REF!,3,0)</f>
        <v>#REF!</v>
      </c>
      <c r="D833" t="e">
        <f>VLOOKUP($A833,#REF!,4,0)</f>
        <v>#REF!</v>
      </c>
      <c r="E833">
        <v>2015</v>
      </c>
      <c r="F833">
        <f>VLOOKUP($A833,'BM011'!$D$7:$U$606,15,0)</f>
        <v>19564</v>
      </c>
    </row>
    <row r="834" spans="1:6" x14ac:dyDescent="0.2">
      <c r="A834" s="7">
        <v>2990</v>
      </c>
      <c r="B834" s="7" t="s">
        <v>667</v>
      </c>
      <c r="C834" t="e">
        <f>VLOOKUP($A834,#REF!,3,0)</f>
        <v>#REF!</v>
      </c>
      <c r="D834" t="e">
        <f>VLOOKUP($A834,#REF!,4,0)</f>
        <v>#REF!</v>
      </c>
      <c r="E834">
        <v>2015</v>
      </c>
      <c r="F834">
        <f>VLOOKUP($A834,'BM011'!$D$7:$U$606,15,0)</f>
        <v>19731</v>
      </c>
    </row>
    <row r="835" spans="1:6" x14ac:dyDescent="0.2">
      <c r="A835" s="7">
        <v>3450</v>
      </c>
      <c r="B835" s="7" t="s">
        <v>690</v>
      </c>
      <c r="C835" t="e">
        <f>VLOOKUP($A835,#REF!,3,0)</f>
        <v>#REF!</v>
      </c>
      <c r="D835" t="e">
        <f>VLOOKUP($A835,#REF!,4,0)</f>
        <v>#REF!</v>
      </c>
      <c r="E835">
        <v>2015</v>
      </c>
      <c r="F835">
        <f>VLOOKUP($A835,'BM011'!$D$7:$U$606,15,0)</f>
        <v>19949</v>
      </c>
    </row>
    <row r="836" spans="1:6" x14ac:dyDescent="0.2">
      <c r="A836" s="7">
        <v>2625</v>
      </c>
      <c r="B836" s="7" t="s">
        <v>632</v>
      </c>
      <c r="C836" t="e">
        <f>VLOOKUP($A836,#REF!,3,0)</f>
        <v>#REF!</v>
      </c>
      <c r="D836" t="e">
        <f>VLOOKUP($A836,#REF!,4,0)</f>
        <v>#REF!</v>
      </c>
      <c r="E836">
        <v>2015</v>
      </c>
      <c r="F836">
        <f>VLOOKUP($A836,'BM011'!$D$7:$U$606,15,0)</f>
        <v>19998</v>
      </c>
    </row>
    <row r="837" spans="1:6" x14ac:dyDescent="0.2">
      <c r="A837" s="7">
        <v>2750</v>
      </c>
      <c r="B837" s="7" t="s">
        <v>646</v>
      </c>
      <c r="C837" t="e">
        <f>VLOOKUP($A837,#REF!,3,0)</f>
        <v>#REF!</v>
      </c>
      <c r="D837" t="e">
        <f>VLOOKUP($A837,#REF!,4,0)</f>
        <v>#REF!</v>
      </c>
      <c r="E837">
        <v>2015</v>
      </c>
      <c r="F837">
        <f>VLOOKUP($A837,'BM011'!$D$7:$U$606,15,0)</f>
        <v>20076</v>
      </c>
    </row>
    <row r="838" spans="1:6" x14ac:dyDescent="0.2">
      <c r="A838" s="7">
        <v>2740</v>
      </c>
      <c r="B838" s="7" t="s">
        <v>645</v>
      </c>
      <c r="C838" t="e">
        <f>VLOOKUP($A838,#REF!,3,0)</f>
        <v>#REF!</v>
      </c>
      <c r="D838" t="e">
        <f>VLOOKUP($A838,#REF!,4,0)</f>
        <v>#REF!</v>
      </c>
      <c r="E838">
        <v>2015</v>
      </c>
      <c r="F838">
        <f>VLOOKUP($A838,'BM011'!$D$7:$U$606,15,0)</f>
        <v>20302</v>
      </c>
    </row>
    <row r="839" spans="1:6" x14ac:dyDescent="0.2">
      <c r="A839" s="7">
        <v>4000</v>
      </c>
      <c r="B839" s="7" t="s">
        <v>712</v>
      </c>
      <c r="C839" t="e">
        <f>VLOOKUP($A839,#REF!,3,0)</f>
        <v>#REF!</v>
      </c>
      <c r="D839" t="e">
        <f>VLOOKUP($A839,#REF!,4,0)</f>
        <v>#REF!</v>
      </c>
      <c r="E839">
        <v>2015</v>
      </c>
      <c r="F839">
        <f>VLOOKUP($A839,'BM011'!$D$7:$U$606,15,0)</f>
        <v>20578</v>
      </c>
    </row>
    <row r="840" spans="1:6" x14ac:dyDescent="0.2">
      <c r="A840" s="7">
        <v>2765</v>
      </c>
      <c r="B840" s="7" t="s">
        <v>648</v>
      </c>
      <c r="C840" t="e">
        <f>VLOOKUP($A840,#REF!,3,0)</f>
        <v>#REF!</v>
      </c>
      <c r="D840" t="e">
        <f>VLOOKUP($A840,#REF!,4,0)</f>
        <v>#REF!</v>
      </c>
      <c r="E840">
        <v>2015</v>
      </c>
      <c r="F840">
        <f>VLOOKUP($A840,'BM011'!$D$7:$U$606,15,0)</f>
        <v>21022</v>
      </c>
    </row>
    <row r="841" spans="1:6" x14ac:dyDescent="0.2">
      <c r="A841" s="7">
        <v>8260</v>
      </c>
      <c r="B841" s="7" t="s">
        <v>1074</v>
      </c>
      <c r="C841" t="e">
        <f>VLOOKUP($A841,#REF!,3,0)</f>
        <v>#REF!</v>
      </c>
      <c r="D841" t="e">
        <f>VLOOKUP($A841,#REF!,4,0)</f>
        <v>#REF!</v>
      </c>
      <c r="E841">
        <v>2015</v>
      </c>
      <c r="F841">
        <f>VLOOKUP($A841,'BM011'!$D$7:$U$606,15,0)</f>
        <v>21116</v>
      </c>
    </row>
    <row r="842" spans="1:6" x14ac:dyDescent="0.2">
      <c r="A842" s="7">
        <v>8250</v>
      </c>
      <c r="B842" s="7" t="s">
        <v>1073</v>
      </c>
      <c r="C842" t="e">
        <f>VLOOKUP($A842,#REF!,3,0)</f>
        <v>#REF!</v>
      </c>
      <c r="D842" t="e">
        <f>VLOOKUP($A842,#REF!,4,0)</f>
        <v>#REF!</v>
      </c>
      <c r="E842">
        <v>2015</v>
      </c>
      <c r="F842">
        <f>VLOOKUP($A842,'BM011'!$D$7:$U$606,15,0)</f>
        <v>21507</v>
      </c>
    </row>
    <row r="843" spans="1:6" x14ac:dyDescent="0.2">
      <c r="A843" s="7">
        <v>2665</v>
      </c>
      <c r="B843" s="7" t="s">
        <v>638</v>
      </c>
      <c r="C843" t="e">
        <f>VLOOKUP($A843,#REF!,3,0)</f>
        <v>#REF!</v>
      </c>
      <c r="D843" t="e">
        <f>VLOOKUP($A843,#REF!,4,0)</f>
        <v>#REF!</v>
      </c>
      <c r="E843">
        <v>2015</v>
      </c>
      <c r="F843">
        <f>VLOOKUP($A843,'BM011'!$D$7:$U$606,15,0)</f>
        <v>21557</v>
      </c>
    </row>
    <row r="844" spans="1:6" x14ac:dyDescent="0.2">
      <c r="A844" s="7">
        <v>2730</v>
      </c>
      <c r="B844" s="7" t="s">
        <v>644</v>
      </c>
      <c r="C844" t="e">
        <f>VLOOKUP($A844,#REF!,3,0)</f>
        <v>#REF!</v>
      </c>
      <c r="D844" t="e">
        <f>VLOOKUP($A844,#REF!,4,0)</f>
        <v>#REF!</v>
      </c>
      <c r="E844">
        <v>2015</v>
      </c>
      <c r="F844">
        <f>VLOOKUP($A844,'BM011'!$D$7:$U$606,15,0)</f>
        <v>21588</v>
      </c>
    </row>
    <row r="845" spans="1:6" x14ac:dyDescent="0.2">
      <c r="A845" s="7">
        <v>3060</v>
      </c>
      <c r="B845" s="7" t="s">
        <v>670</v>
      </c>
      <c r="C845" t="e">
        <f>VLOOKUP($A845,#REF!,3,0)</f>
        <v>#REF!</v>
      </c>
      <c r="D845" t="e">
        <f>VLOOKUP($A845,#REF!,4,0)</f>
        <v>#REF!</v>
      </c>
      <c r="E845">
        <v>2015</v>
      </c>
      <c r="F845">
        <f>VLOOKUP($A845,'BM011'!$D$7:$U$606,15,0)</f>
        <v>21692</v>
      </c>
    </row>
    <row r="846" spans="1:6" x14ac:dyDescent="0.2">
      <c r="A846" s="7">
        <v>3070</v>
      </c>
      <c r="B846" s="7" t="s">
        <v>671</v>
      </c>
      <c r="C846" t="e">
        <f>VLOOKUP($A846,#REF!,3,0)</f>
        <v>#REF!</v>
      </c>
      <c r="D846" t="e">
        <f>VLOOKUP($A846,#REF!,4,0)</f>
        <v>#REF!</v>
      </c>
      <c r="E846">
        <v>2015</v>
      </c>
      <c r="F846">
        <f>VLOOKUP($A846,'BM011'!$D$7:$U$606,15,0)</f>
        <v>22100</v>
      </c>
    </row>
    <row r="847" spans="1:6" x14ac:dyDescent="0.2">
      <c r="A847" s="7">
        <v>3520</v>
      </c>
      <c r="B847" s="7" t="s">
        <v>695</v>
      </c>
      <c r="C847" t="e">
        <f>VLOOKUP($A847,#REF!,3,0)</f>
        <v>#REF!</v>
      </c>
      <c r="D847" t="e">
        <f>VLOOKUP($A847,#REF!,4,0)</f>
        <v>#REF!</v>
      </c>
      <c r="E847">
        <v>2015</v>
      </c>
      <c r="F847">
        <f>VLOOKUP($A847,'BM011'!$D$7:$U$606,15,0)</f>
        <v>22425</v>
      </c>
    </row>
    <row r="848" spans="1:6" x14ac:dyDescent="0.2">
      <c r="A848" s="7">
        <v>2610</v>
      </c>
      <c r="B848" s="7" t="s">
        <v>630</v>
      </c>
      <c r="C848" t="e">
        <f>VLOOKUP($A848,#REF!,3,0)</f>
        <v>#REF!</v>
      </c>
      <c r="D848" t="e">
        <f>VLOOKUP($A848,#REF!,4,0)</f>
        <v>#REF!</v>
      </c>
      <c r="E848">
        <v>2015</v>
      </c>
      <c r="F848">
        <f>VLOOKUP($A848,'BM011'!$D$7:$U$606,15,0)</f>
        <v>22661</v>
      </c>
    </row>
    <row r="849" spans="1:6" x14ac:dyDescent="0.2">
      <c r="A849" s="7">
        <v>2760</v>
      </c>
      <c r="B849" s="7" t="s">
        <v>647</v>
      </c>
      <c r="C849" t="e">
        <f>VLOOKUP($A849,#REF!,3,0)</f>
        <v>#REF!</v>
      </c>
      <c r="D849" t="e">
        <f>VLOOKUP($A849,#REF!,4,0)</f>
        <v>#REF!</v>
      </c>
      <c r="E849">
        <v>2015</v>
      </c>
      <c r="F849">
        <f>VLOOKUP($A849,'BM011'!$D$7:$U$606,15,0)</f>
        <v>22684</v>
      </c>
    </row>
    <row r="850" spans="1:6" x14ac:dyDescent="0.2">
      <c r="A850" s="7">
        <v>2650</v>
      </c>
      <c r="B850" s="7" t="s">
        <v>636</v>
      </c>
      <c r="C850" t="e">
        <f>VLOOKUP($A850,#REF!,3,0)</f>
        <v>#REF!</v>
      </c>
      <c r="D850" t="e">
        <f>VLOOKUP($A850,#REF!,4,0)</f>
        <v>#REF!</v>
      </c>
      <c r="E850">
        <v>2015</v>
      </c>
      <c r="F850">
        <f>VLOOKUP($A850,'BM011'!$D$7:$U$606,15,0)</f>
        <v>22728</v>
      </c>
    </row>
    <row r="851" spans="1:6" x14ac:dyDescent="0.2">
      <c r="A851" s="7">
        <v>8270</v>
      </c>
      <c r="B851" s="7" t="s">
        <v>1075</v>
      </c>
      <c r="C851" t="e">
        <f>VLOOKUP($A851,#REF!,3,0)</f>
        <v>#REF!</v>
      </c>
      <c r="D851" t="e">
        <f>VLOOKUP($A851,#REF!,4,0)</f>
        <v>#REF!</v>
      </c>
      <c r="E851">
        <v>2015</v>
      </c>
      <c r="F851">
        <f>VLOOKUP($A851,'BM011'!$D$7:$U$606,15,0)</f>
        <v>22992</v>
      </c>
    </row>
    <row r="852" spans="1:6" x14ac:dyDescent="0.2">
      <c r="A852" s="7">
        <v>8230</v>
      </c>
      <c r="B852" s="7" t="s">
        <v>1071</v>
      </c>
      <c r="C852" t="e">
        <f>VLOOKUP($A852,#REF!,3,0)</f>
        <v>#REF!</v>
      </c>
      <c r="D852" t="e">
        <f>VLOOKUP($A852,#REF!,4,0)</f>
        <v>#REF!</v>
      </c>
      <c r="E852">
        <v>2015</v>
      </c>
      <c r="F852">
        <f>VLOOKUP($A852,'BM011'!$D$7:$U$606,15,0)</f>
        <v>23067</v>
      </c>
    </row>
    <row r="853" spans="1:6" x14ac:dyDescent="0.2">
      <c r="A853" s="7">
        <v>2770</v>
      </c>
      <c r="B853" s="7" t="s">
        <v>649</v>
      </c>
      <c r="C853" t="e">
        <f>VLOOKUP($A853,#REF!,3,0)</f>
        <v>#REF!</v>
      </c>
      <c r="D853" t="e">
        <f>VLOOKUP($A853,#REF!,4,0)</f>
        <v>#REF!</v>
      </c>
      <c r="E853">
        <v>2015</v>
      </c>
      <c r="F853">
        <f>VLOOKUP($A853,'BM011'!$D$7:$U$606,15,0)</f>
        <v>24010</v>
      </c>
    </row>
    <row r="854" spans="1:6" x14ac:dyDescent="0.2">
      <c r="A854" s="7">
        <v>2970</v>
      </c>
      <c r="B854" s="7" t="s">
        <v>665</v>
      </c>
      <c r="C854" t="e">
        <f>VLOOKUP($A854,#REF!,3,0)</f>
        <v>#REF!</v>
      </c>
      <c r="D854" t="e">
        <f>VLOOKUP($A854,#REF!,4,0)</f>
        <v>#REF!</v>
      </c>
      <c r="E854">
        <v>2015</v>
      </c>
      <c r="F854">
        <f>VLOOKUP($A854,'BM011'!$D$7:$U$606,15,0)</f>
        <v>24350</v>
      </c>
    </row>
    <row r="855" spans="1:6" x14ac:dyDescent="0.2">
      <c r="A855" s="7">
        <v>2860</v>
      </c>
      <c r="B855" s="7" t="s">
        <v>656</v>
      </c>
      <c r="C855" t="e">
        <f>VLOOKUP($A855,#REF!,3,0)</f>
        <v>#REF!</v>
      </c>
      <c r="D855" t="e">
        <f>VLOOKUP($A855,#REF!,4,0)</f>
        <v>#REF!</v>
      </c>
      <c r="E855">
        <v>2015</v>
      </c>
      <c r="F855">
        <f>VLOOKUP($A855,'BM011'!$D$7:$U$606,15,0)</f>
        <v>24443</v>
      </c>
    </row>
    <row r="856" spans="1:6" x14ac:dyDescent="0.2">
      <c r="A856" s="7">
        <v>8200</v>
      </c>
      <c r="B856" s="7" t="s">
        <v>1067</v>
      </c>
      <c r="C856" t="e">
        <f>VLOOKUP($A856,#REF!,3,0)</f>
        <v>#REF!</v>
      </c>
      <c r="D856" t="e">
        <f>VLOOKUP($A856,#REF!,4,0)</f>
        <v>#REF!</v>
      </c>
      <c r="E856">
        <v>2015</v>
      </c>
      <c r="F856">
        <f>VLOOKUP($A856,'BM011'!$D$7:$U$606,15,0)</f>
        <v>24689</v>
      </c>
    </row>
    <row r="857" spans="1:6" x14ac:dyDescent="0.2">
      <c r="A857" s="7">
        <v>2791</v>
      </c>
      <c r="B857" s="7" t="s">
        <v>650</v>
      </c>
      <c r="C857" t="e">
        <f>VLOOKUP($A857,#REF!,3,0)</f>
        <v>#REF!</v>
      </c>
      <c r="D857" t="e">
        <f>VLOOKUP($A857,#REF!,4,0)</f>
        <v>#REF!</v>
      </c>
      <c r="E857">
        <v>2015</v>
      </c>
      <c r="F857">
        <f>VLOOKUP($A857,'BM011'!$D$7:$U$606,15,0)</f>
        <v>24971</v>
      </c>
    </row>
    <row r="858" spans="1:6" x14ac:dyDescent="0.2">
      <c r="A858" s="7">
        <v>8240</v>
      </c>
      <c r="B858" s="7" t="s">
        <v>1072</v>
      </c>
      <c r="C858" t="e">
        <f>VLOOKUP($A858,#REF!,3,0)</f>
        <v>#REF!</v>
      </c>
      <c r="D858" t="e">
        <f>VLOOKUP($A858,#REF!,4,0)</f>
        <v>#REF!</v>
      </c>
      <c r="E858">
        <v>2015</v>
      </c>
      <c r="F858">
        <f>VLOOKUP($A858,'BM011'!$D$7:$U$606,15,0)</f>
        <v>25100</v>
      </c>
    </row>
    <row r="859" spans="1:6" x14ac:dyDescent="0.2">
      <c r="A859" s="7">
        <v>3500</v>
      </c>
      <c r="B859" s="7" t="s">
        <v>694</v>
      </c>
      <c r="C859" t="e">
        <f>VLOOKUP($A859,#REF!,3,0)</f>
        <v>#REF!</v>
      </c>
      <c r="D859" t="e">
        <f>VLOOKUP($A859,#REF!,4,0)</f>
        <v>#REF!</v>
      </c>
      <c r="E859">
        <v>2015</v>
      </c>
      <c r="F859">
        <f>VLOOKUP($A859,'BM011'!$D$7:$U$606,15,0)</f>
        <v>25742</v>
      </c>
    </row>
    <row r="860" spans="1:6" x14ac:dyDescent="0.2">
      <c r="A860" s="7">
        <v>3460</v>
      </c>
      <c r="B860" s="7" t="s">
        <v>691</v>
      </c>
      <c r="C860" t="e">
        <f>VLOOKUP($A860,#REF!,3,0)</f>
        <v>#REF!</v>
      </c>
      <c r="D860" t="e">
        <f>VLOOKUP($A860,#REF!,4,0)</f>
        <v>#REF!</v>
      </c>
      <c r="E860">
        <v>2015</v>
      </c>
      <c r="F860">
        <f>VLOOKUP($A860,'BM011'!$D$7:$U$606,15,0)</f>
        <v>25783</v>
      </c>
    </row>
    <row r="861" spans="1:6" x14ac:dyDescent="0.2">
      <c r="A861" s="7">
        <v>2880</v>
      </c>
      <c r="B861" s="7" t="s">
        <v>658</v>
      </c>
      <c r="C861" t="e">
        <f>VLOOKUP($A861,#REF!,3,0)</f>
        <v>#REF!</v>
      </c>
      <c r="D861" t="e">
        <f>VLOOKUP($A861,#REF!,4,0)</f>
        <v>#REF!</v>
      </c>
      <c r="E861">
        <v>2015</v>
      </c>
      <c r="F861">
        <f>VLOOKUP($A861,'BM011'!$D$7:$U$606,15,0)</f>
        <v>25947</v>
      </c>
    </row>
    <row r="862" spans="1:6" x14ac:dyDescent="0.2">
      <c r="A862" s="7">
        <v>2850</v>
      </c>
      <c r="B862" s="7" t="s">
        <v>655</v>
      </c>
      <c r="C862" t="e">
        <f>VLOOKUP($A862,#REF!,3,0)</f>
        <v>#REF!</v>
      </c>
      <c r="D862" t="e">
        <f>VLOOKUP($A862,#REF!,4,0)</f>
        <v>#REF!</v>
      </c>
      <c r="E862">
        <v>2015</v>
      </c>
      <c r="F862">
        <f>VLOOKUP($A862,'BM011'!$D$7:$U$606,15,0)</f>
        <v>26123</v>
      </c>
    </row>
    <row r="863" spans="1:6" x14ac:dyDescent="0.2">
      <c r="A863" s="7">
        <v>3050</v>
      </c>
      <c r="B863" s="7" t="s">
        <v>669</v>
      </c>
      <c r="C863" t="e">
        <f>VLOOKUP($A863,#REF!,3,0)</f>
        <v>#REF!</v>
      </c>
      <c r="D863" t="e">
        <f>VLOOKUP($A863,#REF!,4,0)</f>
        <v>#REF!</v>
      </c>
      <c r="E863">
        <v>2015</v>
      </c>
      <c r="F863">
        <f>VLOOKUP($A863,'BM011'!$D$7:$U$606,15,0)</f>
        <v>26568</v>
      </c>
    </row>
    <row r="864" spans="1:6" x14ac:dyDescent="0.2">
      <c r="A864" s="7">
        <v>2700</v>
      </c>
      <c r="B864" s="7" t="s">
        <v>642</v>
      </c>
      <c r="C864" t="e">
        <f>VLOOKUP($A864,#REF!,3,0)</f>
        <v>#REF!</v>
      </c>
      <c r="D864" t="e">
        <f>VLOOKUP($A864,#REF!,4,0)</f>
        <v>#REF!</v>
      </c>
      <c r="E864">
        <v>2015</v>
      </c>
      <c r="F864">
        <f>VLOOKUP($A864,'BM011'!$D$7:$U$606,15,0)</f>
        <v>27271</v>
      </c>
    </row>
    <row r="865" spans="1:6" x14ac:dyDescent="0.2">
      <c r="A865" s="7">
        <v>2840</v>
      </c>
      <c r="B865" s="7" t="s">
        <v>654</v>
      </c>
      <c r="C865" t="e">
        <f>VLOOKUP($A865,#REF!,3,0)</f>
        <v>#REF!</v>
      </c>
      <c r="D865" t="e">
        <f>VLOOKUP($A865,#REF!,4,0)</f>
        <v>#REF!</v>
      </c>
      <c r="E865">
        <v>2015</v>
      </c>
      <c r="F865">
        <f>VLOOKUP($A865,'BM011'!$D$7:$U$606,15,0)</f>
        <v>29148</v>
      </c>
    </row>
    <row r="866" spans="1:6" x14ac:dyDescent="0.2">
      <c r="A866" s="7">
        <v>8000</v>
      </c>
      <c r="B866" s="7" t="s">
        <v>1066</v>
      </c>
      <c r="C866" t="e">
        <f>VLOOKUP($A866,#REF!,3,0)</f>
        <v>#REF!</v>
      </c>
      <c r="D866" t="e">
        <f>VLOOKUP($A866,#REF!,4,0)</f>
        <v>#REF!</v>
      </c>
      <c r="E866">
        <v>2015</v>
      </c>
      <c r="F866">
        <f>VLOOKUP($A866,'BM011'!$D$7:$U$606,15,0)</f>
        <v>29330</v>
      </c>
    </row>
    <row r="867" spans="1:6" x14ac:dyDescent="0.2">
      <c r="A867" s="7">
        <v>2400</v>
      </c>
      <c r="B867" s="7" t="s">
        <v>625</v>
      </c>
      <c r="C867" t="e">
        <f>VLOOKUP($A867,#REF!,3,0)</f>
        <v>#REF!</v>
      </c>
      <c r="D867" t="e">
        <f>VLOOKUP($A867,#REF!,4,0)</f>
        <v>#REF!</v>
      </c>
      <c r="E867">
        <v>2015</v>
      </c>
      <c r="F867">
        <f>VLOOKUP($A867,'BM011'!$D$7:$U$606,15,0)</f>
        <v>29572</v>
      </c>
    </row>
    <row r="868" spans="1:6" x14ac:dyDescent="0.2">
      <c r="A868" s="7">
        <v>2500</v>
      </c>
      <c r="B868" s="7" t="s">
        <v>627</v>
      </c>
      <c r="C868" t="e">
        <f>VLOOKUP($A868,#REF!,3,0)</f>
        <v>#REF!</v>
      </c>
      <c r="D868" t="e">
        <f>VLOOKUP($A868,#REF!,4,0)</f>
        <v>#REF!</v>
      </c>
      <c r="E868">
        <v>2015</v>
      </c>
      <c r="F868">
        <f>VLOOKUP($A868,'BM011'!$D$7:$U$606,15,0)</f>
        <v>29723</v>
      </c>
    </row>
    <row r="869" spans="1:6" x14ac:dyDescent="0.2">
      <c r="A869" s="7">
        <v>2720</v>
      </c>
      <c r="B869" s="7" t="s">
        <v>643</v>
      </c>
      <c r="C869" t="e">
        <f>VLOOKUP($A869,#REF!,3,0)</f>
        <v>#REF!</v>
      </c>
      <c r="D869" t="e">
        <f>VLOOKUP($A869,#REF!,4,0)</f>
        <v>#REF!</v>
      </c>
      <c r="E869">
        <v>2015</v>
      </c>
      <c r="F869">
        <f>VLOOKUP($A869,'BM011'!$D$7:$U$606,15,0)</f>
        <v>30219</v>
      </c>
    </row>
    <row r="870" spans="1:6" x14ac:dyDescent="0.2">
      <c r="A870" s="7">
        <v>2960</v>
      </c>
      <c r="B870" s="7" t="s">
        <v>664</v>
      </c>
      <c r="C870" t="e">
        <f>VLOOKUP($A870,#REF!,3,0)</f>
        <v>#REF!</v>
      </c>
      <c r="D870" t="e">
        <f>VLOOKUP($A870,#REF!,4,0)</f>
        <v>#REF!</v>
      </c>
      <c r="E870">
        <v>2015</v>
      </c>
      <c r="F870">
        <f>VLOOKUP($A870,'BM011'!$D$7:$U$606,15,0)</f>
        <v>30490</v>
      </c>
    </row>
    <row r="871" spans="1:6" x14ac:dyDescent="0.2">
      <c r="A871" s="7">
        <v>2300</v>
      </c>
      <c r="B871" s="7" t="s">
        <v>624</v>
      </c>
      <c r="C871" t="e">
        <f>VLOOKUP($A871,#REF!,3,0)</f>
        <v>#REF!</v>
      </c>
      <c r="D871" t="e">
        <f>VLOOKUP($A871,#REF!,4,0)</f>
        <v>#REF!</v>
      </c>
      <c r="E871">
        <v>2015</v>
      </c>
      <c r="F871">
        <f>VLOOKUP($A871,'BM011'!$D$7:$U$606,15,0)</f>
        <v>31172</v>
      </c>
    </row>
    <row r="872" spans="1:6" x14ac:dyDescent="0.2">
      <c r="A872" s="7">
        <v>2942</v>
      </c>
      <c r="B872" s="7" t="s">
        <v>662</v>
      </c>
      <c r="C872" t="e">
        <f>VLOOKUP($A872,#REF!,3,0)</f>
        <v>#REF!</v>
      </c>
      <c r="D872" t="e">
        <f>VLOOKUP($A872,#REF!,4,0)</f>
        <v>#REF!</v>
      </c>
      <c r="E872">
        <v>2015</v>
      </c>
      <c r="F872">
        <f>VLOOKUP($A872,'BM011'!$D$7:$U$606,15,0)</f>
        <v>31535</v>
      </c>
    </row>
    <row r="873" spans="1:6" x14ac:dyDescent="0.2">
      <c r="A873" s="7">
        <v>2950</v>
      </c>
      <c r="B873" s="7" t="s">
        <v>663</v>
      </c>
      <c r="C873" t="e">
        <f>VLOOKUP($A873,#REF!,3,0)</f>
        <v>#REF!</v>
      </c>
      <c r="D873" t="e">
        <f>VLOOKUP($A873,#REF!,4,0)</f>
        <v>#REF!</v>
      </c>
      <c r="E873">
        <v>2015</v>
      </c>
      <c r="F873">
        <f>VLOOKUP($A873,'BM011'!$D$7:$U$606,15,0)</f>
        <v>31928</v>
      </c>
    </row>
    <row r="874" spans="1:6" x14ac:dyDescent="0.2">
      <c r="A874" s="7">
        <v>2830</v>
      </c>
      <c r="B874" s="7" t="s">
        <v>653</v>
      </c>
      <c r="C874" t="e">
        <f>VLOOKUP($A874,#REF!,3,0)</f>
        <v>#REF!</v>
      </c>
      <c r="D874" t="e">
        <f>VLOOKUP($A874,#REF!,4,0)</f>
        <v>#REF!</v>
      </c>
      <c r="E874">
        <v>2015</v>
      </c>
      <c r="F874">
        <f>VLOOKUP($A874,'BM011'!$D$7:$U$606,15,0)</f>
        <v>32014</v>
      </c>
    </row>
    <row r="875" spans="1:6" x14ac:dyDescent="0.2">
      <c r="A875" s="7">
        <v>2800</v>
      </c>
      <c r="B875" s="7" t="s">
        <v>651</v>
      </c>
      <c r="C875" t="e">
        <f>VLOOKUP($A875,#REF!,3,0)</f>
        <v>#REF!</v>
      </c>
      <c r="D875" t="e">
        <f>VLOOKUP($A875,#REF!,4,0)</f>
        <v>#REF!</v>
      </c>
      <c r="E875">
        <v>2015</v>
      </c>
      <c r="F875">
        <f>VLOOKUP($A875,'BM011'!$D$7:$U$606,15,0)</f>
        <v>32091</v>
      </c>
    </row>
    <row r="876" spans="1:6" x14ac:dyDescent="0.2">
      <c r="A876" s="7">
        <v>2820</v>
      </c>
      <c r="B876" s="7" t="s">
        <v>652</v>
      </c>
      <c r="C876" t="e">
        <f>VLOOKUP($A876,#REF!,3,0)</f>
        <v>#REF!</v>
      </c>
      <c r="D876" t="e">
        <f>VLOOKUP($A876,#REF!,4,0)</f>
        <v>#REF!</v>
      </c>
      <c r="E876">
        <v>2015</v>
      </c>
      <c r="F876">
        <f>VLOOKUP($A876,'BM011'!$D$7:$U$606,15,0)</f>
        <v>33517</v>
      </c>
    </row>
    <row r="877" spans="1:6" x14ac:dyDescent="0.2">
      <c r="A877" s="7">
        <v>2870</v>
      </c>
      <c r="B877" s="7" t="s">
        <v>657</v>
      </c>
      <c r="C877" t="e">
        <f>VLOOKUP($A877,#REF!,3,0)</f>
        <v>#REF!</v>
      </c>
      <c r="D877" t="e">
        <f>VLOOKUP($A877,#REF!,4,0)</f>
        <v>#REF!</v>
      </c>
      <c r="E877">
        <v>2015</v>
      </c>
      <c r="F877">
        <f>VLOOKUP($A877,'BM011'!$D$7:$U$606,15,0)</f>
        <v>33779</v>
      </c>
    </row>
    <row r="878" spans="1:6" x14ac:dyDescent="0.2">
      <c r="A878" s="7">
        <v>2900</v>
      </c>
      <c r="B878" s="7" t="s">
        <v>659</v>
      </c>
      <c r="C878" t="e">
        <f>VLOOKUP($A878,#REF!,3,0)</f>
        <v>#REF!</v>
      </c>
      <c r="D878" t="e">
        <f>VLOOKUP($A878,#REF!,4,0)</f>
        <v>#REF!</v>
      </c>
      <c r="E878">
        <v>2015</v>
      </c>
      <c r="F878">
        <f>VLOOKUP($A878,'BM011'!$D$7:$U$606,15,0)</f>
        <v>36120</v>
      </c>
    </row>
    <row r="879" spans="1:6" x14ac:dyDescent="0.2">
      <c r="A879" s="7">
        <v>2100</v>
      </c>
      <c r="B879" s="7" t="s">
        <v>621</v>
      </c>
      <c r="C879" t="e">
        <f>VLOOKUP($A879,#REF!,3,0)</f>
        <v>#REF!</v>
      </c>
      <c r="D879" t="e">
        <f>VLOOKUP($A879,#REF!,4,0)</f>
        <v>#REF!</v>
      </c>
      <c r="E879">
        <v>2015</v>
      </c>
      <c r="F879">
        <f>VLOOKUP($A879,'BM011'!$D$7:$U$606,15,0)</f>
        <v>37190</v>
      </c>
    </row>
    <row r="880" spans="1:6" x14ac:dyDescent="0.2">
      <c r="A880" s="7">
        <v>2920</v>
      </c>
      <c r="B880" s="7" t="s">
        <v>660</v>
      </c>
      <c r="C880" t="e">
        <f>VLOOKUP($A880,#REF!,3,0)</f>
        <v>#REF!</v>
      </c>
      <c r="D880" t="e">
        <f>VLOOKUP($A880,#REF!,4,0)</f>
        <v>#REF!</v>
      </c>
      <c r="E880">
        <v>2015</v>
      </c>
      <c r="F880">
        <f>VLOOKUP($A880,'BM011'!$D$7:$U$606,15,0)</f>
        <v>38720</v>
      </c>
    </row>
    <row r="881" spans="1:6" x14ac:dyDescent="0.2">
      <c r="A881" s="7">
        <v>2000</v>
      </c>
      <c r="B881" s="7" t="s">
        <v>620</v>
      </c>
      <c r="C881" t="e">
        <f>VLOOKUP($A881,#REF!,3,0)</f>
        <v>#REF!</v>
      </c>
      <c r="D881" t="e">
        <f>VLOOKUP($A881,#REF!,4,0)</f>
        <v>#REF!</v>
      </c>
      <c r="E881">
        <v>2015</v>
      </c>
      <c r="F881">
        <f>VLOOKUP($A881,'BM011'!$D$7:$U$606,15,0)</f>
        <v>42382</v>
      </c>
    </row>
    <row r="882" spans="1:6" x14ac:dyDescent="0.2">
      <c r="A882" s="7">
        <v>2930</v>
      </c>
      <c r="B882" s="7" t="s">
        <v>661</v>
      </c>
      <c r="C882" t="e">
        <f>VLOOKUP($A882,#REF!,3,0)</f>
        <v>#REF!</v>
      </c>
      <c r="D882" t="e">
        <f>VLOOKUP($A882,#REF!,4,0)</f>
        <v>#REF!</v>
      </c>
      <c r="E882">
        <v>2015</v>
      </c>
      <c r="F882">
        <f>VLOOKUP($A882,'BM011'!$D$7:$U$606,15,0)</f>
        <v>46491</v>
      </c>
    </row>
    <row r="883" spans="1:6" x14ac:dyDescent="0.2">
      <c r="A883" s="7">
        <v>4244</v>
      </c>
      <c r="B883" s="7" t="s">
        <v>733</v>
      </c>
      <c r="C883" t="e">
        <f>VLOOKUP($A883,#REF!,3,0)</f>
        <v>#REF!</v>
      </c>
      <c r="D883" t="e">
        <f>VLOOKUP($A883,#REF!,4,0)</f>
        <v>#REF!</v>
      </c>
      <c r="E883">
        <v>2019</v>
      </c>
      <c r="F883" t="str">
        <f>VLOOKUP($A883,'BM011'!$D$7:$U$606,17,0)</f>
        <v/>
      </c>
    </row>
    <row r="884" spans="1:6" x14ac:dyDescent="0.2">
      <c r="A884" s="7">
        <v>4245</v>
      </c>
      <c r="B884" s="7" t="s">
        <v>734</v>
      </c>
      <c r="C884" t="e">
        <f>VLOOKUP($A884,#REF!,3,0)</f>
        <v>#REF!</v>
      </c>
      <c r="D884" t="e">
        <f>VLOOKUP($A884,#REF!,4,0)</f>
        <v>#REF!</v>
      </c>
      <c r="E884">
        <v>2019</v>
      </c>
      <c r="F884" t="str">
        <f>VLOOKUP($A884,'BM011'!$D$7:$U$606,17,0)</f>
        <v/>
      </c>
    </row>
    <row r="885" spans="1:6" x14ac:dyDescent="0.2">
      <c r="A885" s="7">
        <v>4942</v>
      </c>
      <c r="B885" s="7" t="s">
        <v>828</v>
      </c>
      <c r="C885" t="e">
        <f>VLOOKUP($A885,#REF!,3,0)</f>
        <v>#REF!</v>
      </c>
      <c r="D885" t="e">
        <f>VLOOKUP($A885,#REF!,4,0)</f>
        <v>#REF!</v>
      </c>
      <c r="E885">
        <v>2019</v>
      </c>
      <c r="F885" t="str">
        <f>VLOOKUP($A885,'BM011'!$D$7:$U$606,17,0)</f>
        <v/>
      </c>
    </row>
    <row r="886" spans="1:6" x14ac:dyDescent="0.2">
      <c r="A886" s="7">
        <v>4945</v>
      </c>
      <c r="B886" s="7" t="s">
        <v>831</v>
      </c>
      <c r="C886" t="e">
        <f>VLOOKUP($A886,#REF!,3,0)</f>
        <v>#REF!</v>
      </c>
      <c r="D886" t="e">
        <f>VLOOKUP($A886,#REF!,4,0)</f>
        <v>#REF!</v>
      </c>
      <c r="E886">
        <v>2019</v>
      </c>
      <c r="F886" t="str">
        <f>VLOOKUP($A886,'BM011'!$D$7:$U$606,17,0)</f>
        <v/>
      </c>
    </row>
    <row r="887" spans="1:6" x14ac:dyDescent="0.2">
      <c r="A887" s="7">
        <v>5601</v>
      </c>
      <c r="B887" s="7" t="s">
        <v>875</v>
      </c>
      <c r="C887" t="e">
        <f>VLOOKUP($A887,#REF!,3,0)</f>
        <v>#REF!</v>
      </c>
      <c r="D887" t="e">
        <f>VLOOKUP($A887,#REF!,4,0)</f>
        <v>#REF!</v>
      </c>
      <c r="E887">
        <v>2019</v>
      </c>
      <c r="F887" t="str">
        <f>VLOOKUP($A887,'BM011'!$D$7:$U$606,17,0)</f>
        <v/>
      </c>
    </row>
    <row r="888" spans="1:6" x14ac:dyDescent="0.2">
      <c r="A888" s="7">
        <v>5602</v>
      </c>
      <c r="B888" s="7" t="s">
        <v>876</v>
      </c>
      <c r="C888" t="e">
        <f>VLOOKUP($A888,#REF!,3,0)</f>
        <v>#REF!</v>
      </c>
      <c r="D888" t="e">
        <f>VLOOKUP($A888,#REF!,4,0)</f>
        <v>#REF!</v>
      </c>
      <c r="E888">
        <v>2019</v>
      </c>
      <c r="F888" t="str">
        <f>VLOOKUP($A888,'BM011'!$D$7:$U$606,17,0)</f>
        <v/>
      </c>
    </row>
    <row r="889" spans="1:6" x14ac:dyDescent="0.2">
      <c r="A889" s="7">
        <v>5943</v>
      </c>
      <c r="B889" s="7" t="s">
        <v>906</v>
      </c>
      <c r="C889" t="e">
        <f>VLOOKUP($A889,#REF!,3,0)</f>
        <v>#REF!</v>
      </c>
      <c r="D889" t="e">
        <f>VLOOKUP($A889,#REF!,4,0)</f>
        <v>#REF!</v>
      </c>
      <c r="E889">
        <v>2019</v>
      </c>
      <c r="F889" t="str">
        <f>VLOOKUP($A889,'BM011'!$D$7:$U$606,17,0)</f>
        <v/>
      </c>
    </row>
    <row r="890" spans="1:6" x14ac:dyDescent="0.2">
      <c r="A890" s="7">
        <v>6210</v>
      </c>
      <c r="B890" s="7" t="s">
        <v>924</v>
      </c>
      <c r="C890" t="e">
        <f>VLOOKUP($A890,#REF!,3,0)</f>
        <v>#REF!</v>
      </c>
      <c r="D890" t="e">
        <f>VLOOKUP($A890,#REF!,4,0)</f>
        <v>#REF!</v>
      </c>
      <c r="E890">
        <v>2019</v>
      </c>
      <c r="F890" t="str">
        <f>VLOOKUP($A890,'BM011'!$D$7:$U$606,17,0)</f>
        <v/>
      </c>
    </row>
    <row r="891" spans="1:6" x14ac:dyDescent="0.2">
      <c r="A891" s="7">
        <v>8789</v>
      </c>
      <c r="B891" s="7" t="s">
        <v>1136</v>
      </c>
      <c r="C891" t="e">
        <f>VLOOKUP($A891,#REF!,3,0)</f>
        <v>#REF!</v>
      </c>
      <c r="D891" t="e">
        <f>VLOOKUP($A891,#REF!,4,0)</f>
        <v>#REF!</v>
      </c>
      <c r="E891">
        <v>2019</v>
      </c>
      <c r="F891" t="str">
        <f>VLOOKUP($A891,'BM011'!$D$7:$U$606,17,0)</f>
        <v/>
      </c>
    </row>
    <row r="892" spans="1:6" x14ac:dyDescent="0.2">
      <c r="A892" s="7">
        <v>8799</v>
      </c>
      <c r="B892" s="7" t="s">
        <v>1137</v>
      </c>
      <c r="C892" t="e">
        <f>VLOOKUP($A892,#REF!,3,0)</f>
        <v>#REF!</v>
      </c>
      <c r="D892" t="e">
        <f>VLOOKUP($A892,#REF!,4,0)</f>
        <v>#REF!</v>
      </c>
      <c r="E892">
        <v>2019</v>
      </c>
      <c r="F892" t="str">
        <f>VLOOKUP($A892,'BM011'!$D$7:$U$606,17,0)</f>
        <v/>
      </c>
    </row>
    <row r="893" spans="1:6" x14ac:dyDescent="0.2">
      <c r="A893" s="7">
        <v>4952</v>
      </c>
      <c r="B893" s="7" t="s">
        <v>833</v>
      </c>
      <c r="C893" t="e">
        <f>VLOOKUP($A893,#REF!,3,0)</f>
        <v>#REF!</v>
      </c>
      <c r="D893" t="e">
        <f>VLOOKUP($A893,#REF!,4,0)</f>
        <v>#REF!</v>
      </c>
      <c r="E893">
        <v>2019</v>
      </c>
      <c r="F893">
        <f>VLOOKUP($A893,'BM011'!$D$7:$U$606,17,0)</f>
        <v>2531</v>
      </c>
    </row>
    <row r="894" spans="1:6" x14ac:dyDescent="0.2">
      <c r="A894" s="7">
        <v>4970</v>
      </c>
      <c r="B894" s="7" t="s">
        <v>836</v>
      </c>
      <c r="C894" t="e">
        <f>VLOOKUP($A894,#REF!,3,0)</f>
        <v>#REF!</v>
      </c>
      <c r="D894" t="e">
        <f>VLOOKUP($A894,#REF!,4,0)</f>
        <v>#REF!</v>
      </c>
      <c r="E894">
        <v>2019</v>
      </c>
      <c r="F894">
        <f>VLOOKUP($A894,'BM011'!$D$7:$U$606,17,0)</f>
        <v>2951</v>
      </c>
    </row>
    <row r="895" spans="1:6" x14ac:dyDescent="0.2">
      <c r="A895" s="7">
        <v>4920</v>
      </c>
      <c r="B895" s="7" t="s">
        <v>825</v>
      </c>
      <c r="C895" t="e">
        <f>VLOOKUP($A895,#REF!,3,0)</f>
        <v>#REF!</v>
      </c>
      <c r="D895" t="e">
        <f>VLOOKUP($A895,#REF!,4,0)</f>
        <v>#REF!</v>
      </c>
      <c r="E895">
        <v>2019</v>
      </c>
      <c r="F895">
        <f>VLOOKUP($A895,'BM011'!$D$7:$U$606,17,0)</f>
        <v>2952</v>
      </c>
    </row>
    <row r="896" spans="1:6" x14ac:dyDescent="0.2">
      <c r="A896" s="7">
        <v>7970</v>
      </c>
      <c r="B896" s="7" t="s">
        <v>1063</v>
      </c>
      <c r="C896" t="e">
        <f>VLOOKUP($A896,#REF!,3,0)</f>
        <v>#REF!</v>
      </c>
      <c r="D896" t="e">
        <f>VLOOKUP($A896,#REF!,4,0)</f>
        <v>#REF!</v>
      </c>
      <c r="E896">
        <v>2019</v>
      </c>
      <c r="F896">
        <f>VLOOKUP($A896,'BM011'!$D$7:$U$606,17,0)</f>
        <v>3097</v>
      </c>
    </row>
    <row r="897" spans="1:6" x14ac:dyDescent="0.2">
      <c r="A897" s="7">
        <v>4874</v>
      </c>
      <c r="B897" s="7" t="s">
        <v>816</v>
      </c>
      <c r="C897" t="e">
        <f>VLOOKUP($A897,#REF!,3,0)</f>
        <v>#REF!</v>
      </c>
      <c r="D897" t="e">
        <f>VLOOKUP($A897,#REF!,4,0)</f>
        <v>#REF!</v>
      </c>
      <c r="E897">
        <v>2019</v>
      </c>
      <c r="F897">
        <f>VLOOKUP($A897,'BM011'!$D$7:$U$606,17,0)</f>
        <v>3144</v>
      </c>
    </row>
    <row r="898" spans="1:6" x14ac:dyDescent="0.2">
      <c r="A898" s="7">
        <v>6372</v>
      </c>
      <c r="B898" s="7" t="s">
        <v>936</v>
      </c>
      <c r="C898" t="e">
        <f>VLOOKUP($A898,#REF!,3,0)</f>
        <v>#REF!</v>
      </c>
      <c r="D898" t="e">
        <f>VLOOKUP($A898,#REF!,4,0)</f>
        <v>#REF!</v>
      </c>
      <c r="E898">
        <v>2019</v>
      </c>
      <c r="F898">
        <f>VLOOKUP($A898,'BM011'!$D$7:$U$606,17,0)</f>
        <v>3267</v>
      </c>
    </row>
    <row r="899" spans="1:6" x14ac:dyDescent="0.2">
      <c r="A899" s="7">
        <v>4871</v>
      </c>
      <c r="B899" s="7" t="s">
        <v>813</v>
      </c>
      <c r="C899" t="e">
        <f>VLOOKUP($A899,#REF!,3,0)</f>
        <v>#REF!</v>
      </c>
      <c r="D899" t="e">
        <f>VLOOKUP($A899,#REF!,4,0)</f>
        <v>#REF!</v>
      </c>
      <c r="E899">
        <v>2019</v>
      </c>
      <c r="F899">
        <f>VLOOKUP($A899,'BM011'!$D$7:$U$606,17,0)</f>
        <v>3304</v>
      </c>
    </row>
    <row r="900" spans="1:6" x14ac:dyDescent="0.2">
      <c r="A900" s="7">
        <v>8970</v>
      </c>
      <c r="B900" s="7" t="s">
        <v>1157</v>
      </c>
      <c r="C900" t="e">
        <f>VLOOKUP($A900,#REF!,3,0)</f>
        <v>#REF!</v>
      </c>
      <c r="D900" t="e">
        <f>VLOOKUP($A900,#REF!,4,0)</f>
        <v>#REF!</v>
      </c>
      <c r="E900">
        <v>2019</v>
      </c>
      <c r="F900">
        <f>VLOOKUP($A900,'BM011'!$D$7:$U$606,17,0)</f>
        <v>3311</v>
      </c>
    </row>
    <row r="901" spans="1:6" x14ac:dyDescent="0.2">
      <c r="A901" s="7">
        <v>7673</v>
      </c>
      <c r="B901" s="7" t="s">
        <v>1042</v>
      </c>
      <c r="C901" t="e">
        <f>VLOOKUP($A901,#REF!,3,0)</f>
        <v>#REF!</v>
      </c>
      <c r="D901" t="e">
        <f>VLOOKUP($A901,#REF!,4,0)</f>
        <v>#REF!</v>
      </c>
      <c r="E901">
        <v>2019</v>
      </c>
      <c r="F901">
        <f>VLOOKUP($A901,'BM011'!$D$7:$U$606,17,0)</f>
        <v>3384</v>
      </c>
    </row>
    <row r="902" spans="1:6" x14ac:dyDescent="0.2">
      <c r="A902" s="7">
        <v>4913</v>
      </c>
      <c r="B902" s="7" t="s">
        <v>824</v>
      </c>
      <c r="C902" t="e">
        <f>VLOOKUP($A902,#REF!,3,0)</f>
        <v>#REF!</v>
      </c>
      <c r="D902" t="e">
        <f>VLOOKUP($A902,#REF!,4,0)</f>
        <v>#REF!</v>
      </c>
      <c r="E902">
        <v>2019</v>
      </c>
      <c r="F902">
        <f>VLOOKUP($A902,'BM011'!$D$7:$U$606,17,0)</f>
        <v>3467</v>
      </c>
    </row>
    <row r="903" spans="1:6" x14ac:dyDescent="0.2">
      <c r="A903" s="7">
        <v>4863</v>
      </c>
      <c r="B903" s="7" t="s">
        <v>812</v>
      </c>
      <c r="C903" t="e">
        <f>VLOOKUP($A903,#REF!,3,0)</f>
        <v>#REF!</v>
      </c>
      <c r="D903" t="e">
        <f>VLOOKUP($A903,#REF!,4,0)</f>
        <v>#REF!</v>
      </c>
      <c r="E903">
        <v>2019</v>
      </c>
      <c r="F903">
        <f>VLOOKUP($A903,'BM011'!$D$7:$U$606,17,0)</f>
        <v>3493</v>
      </c>
    </row>
    <row r="904" spans="1:6" x14ac:dyDescent="0.2">
      <c r="A904" s="7">
        <v>6893</v>
      </c>
      <c r="B904" s="7" t="s">
        <v>989</v>
      </c>
      <c r="C904" t="e">
        <f>VLOOKUP($A904,#REF!,3,0)</f>
        <v>#REF!</v>
      </c>
      <c r="D904" t="e">
        <f>VLOOKUP($A904,#REF!,4,0)</f>
        <v>#REF!</v>
      </c>
      <c r="E904">
        <v>2019</v>
      </c>
      <c r="F904">
        <f>VLOOKUP($A904,'BM011'!$D$7:$U$606,17,0)</f>
        <v>3581</v>
      </c>
    </row>
    <row r="905" spans="1:6" x14ac:dyDescent="0.2">
      <c r="A905" s="7">
        <v>6261</v>
      </c>
      <c r="B905" s="7" t="s">
        <v>927</v>
      </c>
      <c r="C905" t="e">
        <f>VLOOKUP($A905,#REF!,3,0)</f>
        <v>#REF!</v>
      </c>
      <c r="D905" t="e">
        <f>VLOOKUP($A905,#REF!,4,0)</f>
        <v>#REF!</v>
      </c>
      <c r="E905">
        <v>2019</v>
      </c>
      <c r="F905">
        <f>VLOOKUP($A905,'BM011'!$D$7:$U$606,17,0)</f>
        <v>3596</v>
      </c>
    </row>
    <row r="906" spans="1:6" x14ac:dyDescent="0.2">
      <c r="A906" s="7">
        <v>7755</v>
      </c>
      <c r="B906" s="7" t="s">
        <v>1049</v>
      </c>
      <c r="C906" t="e">
        <f>VLOOKUP($A906,#REF!,3,0)</f>
        <v>#REF!</v>
      </c>
      <c r="D906" t="e">
        <f>VLOOKUP($A906,#REF!,4,0)</f>
        <v>#REF!</v>
      </c>
      <c r="E906">
        <v>2019</v>
      </c>
      <c r="F906">
        <f>VLOOKUP($A906,'BM011'!$D$7:$U$606,17,0)</f>
        <v>3626</v>
      </c>
    </row>
    <row r="907" spans="1:6" x14ac:dyDescent="0.2">
      <c r="A907" s="7">
        <v>4892</v>
      </c>
      <c r="B907" s="7" t="s">
        <v>819</v>
      </c>
      <c r="C907" t="e">
        <f>VLOOKUP($A907,#REF!,3,0)</f>
        <v>#REF!</v>
      </c>
      <c r="D907" t="e">
        <f>VLOOKUP($A907,#REF!,4,0)</f>
        <v>#REF!</v>
      </c>
      <c r="E907">
        <v>2019</v>
      </c>
      <c r="F907">
        <f>VLOOKUP($A907,'BM011'!$D$7:$U$606,17,0)</f>
        <v>3628</v>
      </c>
    </row>
    <row r="908" spans="1:6" x14ac:dyDescent="0.2">
      <c r="A908" s="7">
        <v>6940</v>
      </c>
      <c r="B908" s="7" t="s">
        <v>993</v>
      </c>
      <c r="C908" t="e">
        <f>VLOOKUP($A908,#REF!,3,0)</f>
        <v>#REF!</v>
      </c>
      <c r="D908" t="e">
        <f>VLOOKUP($A908,#REF!,4,0)</f>
        <v>#REF!</v>
      </c>
      <c r="E908">
        <v>2019</v>
      </c>
      <c r="F908">
        <f>VLOOKUP($A908,'BM011'!$D$7:$U$606,17,0)</f>
        <v>3676</v>
      </c>
    </row>
    <row r="909" spans="1:6" x14ac:dyDescent="0.2">
      <c r="A909" s="7">
        <v>6510</v>
      </c>
      <c r="B909" s="7" t="s">
        <v>943</v>
      </c>
      <c r="C909" t="e">
        <f>VLOOKUP($A909,#REF!,3,0)</f>
        <v>#REF!</v>
      </c>
      <c r="D909" t="e">
        <f>VLOOKUP($A909,#REF!,4,0)</f>
        <v>#REF!</v>
      </c>
      <c r="E909">
        <v>2019</v>
      </c>
      <c r="F909">
        <f>VLOOKUP($A909,'BM011'!$D$7:$U$606,17,0)</f>
        <v>3700</v>
      </c>
    </row>
    <row r="910" spans="1:6" x14ac:dyDescent="0.2">
      <c r="A910" s="7">
        <v>9340</v>
      </c>
      <c r="B910" s="7" t="s">
        <v>1175</v>
      </c>
      <c r="C910" t="e">
        <f>VLOOKUP($A910,#REF!,3,0)</f>
        <v>#REF!</v>
      </c>
      <c r="D910" t="e">
        <f>VLOOKUP($A910,#REF!,4,0)</f>
        <v>#REF!</v>
      </c>
      <c r="E910">
        <v>2019</v>
      </c>
      <c r="F910">
        <f>VLOOKUP($A910,'BM011'!$D$7:$U$606,17,0)</f>
        <v>3805</v>
      </c>
    </row>
    <row r="911" spans="1:6" x14ac:dyDescent="0.2">
      <c r="A911" s="7">
        <v>7790</v>
      </c>
      <c r="B911" s="7" t="s">
        <v>1052</v>
      </c>
      <c r="C911" t="e">
        <f>VLOOKUP($A911,#REF!,3,0)</f>
        <v>#REF!</v>
      </c>
      <c r="D911" t="e">
        <f>VLOOKUP($A911,#REF!,4,0)</f>
        <v>#REF!</v>
      </c>
      <c r="E911">
        <v>2019</v>
      </c>
      <c r="F911">
        <f>VLOOKUP($A911,'BM011'!$D$7:$U$606,17,0)</f>
        <v>3861</v>
      </c>
    </row>
    <row r="912" spans="1:6" x14ac:dyDescent="0.2">
      <c r="A912" s="7">
        <v>4900</v>
      </c>
      <c r="B912" s="7" t="s">
        <v>822</v>
      </c>
      <c r="C912" t="e">
        <f>VLOOKUP($A912,#REF!,3,0)</f>
        <v>#REF!</v>
      </c>
      <c r="D912" t="e">
        <f>VLOOKUP($A912,#REF!,4,0)</f>
        <v>#REF!</v>
      </c>
      <c r="E912">
        <v>2019</v>
      </c>
      <c r="F912">
        <f>VLOOKUP($A912,'BM011'!$D$7:$U$606,17,0)</f>
        <v>3918</v>
      </c>
    </row>
    <row r="913" spans="1:6" x14ac:dyDescent="0.2">
      <c r="A913" s="7">
        <v>3782</v>
      </c>
      <c r="B913" s="7" t="s">
        <v>710</v>
      </c>
      <c r="C913" t="e">
        <f>VLOOKUP($A913,#REF!,3,0)</f>
        <v>#REF!</v>
      </c>
      <c r="D913" t="e">
        <f>VLOOKUP($A913,#REF!,4,0)</f>
        <v>#REF!</v>
      </c>
      <c r="E913">
        <v>2019</v>
      </c>
      <c r="F913">
        <f>VLOOKUP($A913,'BM011'!$D$7:$U$606,17,0)</f>
        <v>3960</v>
      </c>
    </row>
    <row r="914" spans="1:6" x14ac:dyDescent="0.2">
      <c r="A914" s="7">
        <v>7760</v>
      </c>
      <c r="B914" s="7" t="s">
        <v>1050</v>
      </c>
      <c r="C914" t="e">
        <f>VLOOKUP($A914,#REF!,3,0)</f>
        <v>#REF!</v>
      </c>
      <c r="D914" t="e">
        <f>VLOOKUP($A914,#REF!,4,0)</f>
        <v>#REF!</v>
      </c>
      <c r="E914">
        <v>2019</v>
      </c>
      <c r="F914">
        <f>VLOOKUP($A914,'BM011'!$D$7:$U$606,17,0)</f>
        <v>3986</v>
      </c>
    </row>
    <row r="915" spans="1:6" x14ac:dyDescent="0.2">
      <c r="A915" s="7">
        <v>7950</v>
      </c>
      <c r="B915" s="7" t="s">
        <v>1061</v>
      </c>
      <c r="C915" t="e">
        <f>VLOOKUP($A915,#REF!,3,0)</f>
        <v>#REF!</v>
      </c>
      <c r="D915" t="e">
        <f>VLOOKUP($A915,#REF!,4,0)</f>
        <v>#REF!</v>
      </c>
      <c r="E915">
        <v>2019</v>
      </c>
      <c r="F915">
        <f>VLOOKUP($A915,'BM011'!$D$7:$U$606,17,0)</f>
        <v>4056</v>
      </c>
    </row>
    <row r="916" spans="1:6" x14ac:dyDescent="0.2">
      <c r="A916" s="7">
        <v>4891</v>
      </c>
      <c r="B916" s="7" t="s">
        <v>818</v>
      </c>
      <c r="C916" t="e">
        <f>VLOOKUP($A916,#REF!,3,0)</f>
        <v>#REF!</v>
      </c>
      <c r="D916" t="e">
        <f>VLOOKUP($A916,#REF!,4,0)</f>
        <v>#REF!</v>
      </c>
      <c r="E916">
        <v>2019</v>
      </c>
      <c r="F916">
        <f>VLOOKUP($A916,'BM011'!$D$7:$U$606,17,0)</f>
        <v>4083</v>
      </c>
    </row>
    <row r="917" spans="1:6" x14ac:dyDescent="0.2">
      <c r="A917" s="7">
        <v>6430</v>
      </c>
      <c r="B917" s="7" t="s">
        <v>939</v>
      </c>
      <c r="C917" t="e">
        <f>VLOOKUP($A917,#REF!,3,0)</f>
        <v>#REF!</v>
      </c>
      <c r="D917" t="e">
        <f>VLOOKUP($A917,#REF!,4,0)</f>
        <v>#REF!</v>
      </c>
      <c r="E917">
        <v>2019</v>
      </c>
      <c r="F917">
        <f>VLOOKUP($A917,'BM011'!$D$7:$U$606,17,0)</f>
        <v>4085</v>
      </c>
    </row>
    <row r="918" spans="1:6" x14ac:dyDescent="0.2">
      <c r="A918" s="7">
        <v>9881</v>
      </c>
      <c r="B918" s="7" t="s">
        <v>1216</v>
      </c>
      <c r="C918" t="e">
        <f>VLOOKUP($A918,#REF!,3,0)</f>
        <v>#REF!</v>
      </c>
      <c r="D918" t="e">
        <f>VLOOKUP($A918,#REF!,4,0)</f>
        <v>#REF!</v>
      </c>
      <c r="E918">
        <v>2019</v>
      </c>
      <c r="F918">
        <f>VLOOKUP($A918,'BM011'!$D$7:$U$606,17,0)</f>
        <v>4115</v>
      </c>
    </row>
    <row r="919" spans="1:6" x14ac:dyDescent="0.2">
      <c r="A919" s="7">
        <v>7752</v>
      </c>
      <c r="B919" s="7" t="s">
        <v>1048</v>
      </c>
      <c r="C919" t="e">
        <f>VLOOKUP($A919,#REF!,3,0)</f>
        <v>#REF!</v>
      </c>
      <c r="D919" t="e">
        <f>VLOOKUP($A919,#REF!,4,0)</f>
        <v>#REF!</v>
      </c>
      <c r="E919">
        <v>2019</v>
      </c>
      <c r="F919">
        <f>VLOOKUP($A919,'BM011'!$D$7:$U$606,17,0)</f>
        <v>4132</v>
      </c>
    </row>
    <row r="920" spans="1:6" x14ac:dyDescent="0.2">
      <c r="A920" s="7">
        <v>7260</v>
      </c>
      <c r="B920" s="7" t="s">
        <v>1016</v>
      </c>
      <c r="C920" t="e">
        <f>VLOOKUP($A920,#REF!,3,0)</f>
        <v>#REF!</v>
      </c>
      <c r="D920" t="e">
        <f>VLOOKUP($A920,#REF!,4,0)</f>
        <v>#REF!</v>
      </c>
      <c r="E920">
        <v>2019</v>
      </c>
      <c r="F920">
        <f>VLOOKUP($A920,'BM011'!$D$7:$U$606,17,0)</f>
        <v>4242</v>
      </c>
    </row>
    <row r="921" spans="1:6" x14ac:dyDescent="0.2">
      <c r="A921" s="7">
        <v>3720</v>
      </c>
      <c r="B921" s="7" t="s">
        <v>704</v>
      </c>
      <c r="C921" t="e">
        <f>VLOOKUP($A921,#REF!,3,0)</f>
        <v>#REF!</v>
      </c>
      <c r="D921" t="e">
        <f>VLOOKUP($A921,#REF!,4,0)</f>
        <v>#REF!</v>
      </c>
      <c r="E921">
        <v>2019</v>
      </c>
      <c r="F921">
        <f>VLOOKUP($A921,'BM011'!$D$7:$U$606,17,0)</f>
        <v>4310</v>
      </c>
    </row>
    <row r="922" spans="1:6" x14ac:dyDescent="0.2">
      <c r="A922" s="7">
        <v>4850</v>
      </c>
      <c r="B922" s="7" t="s">
        <v>810</v>
      </c>
      <c r="C922" t="e">
        <f>VLOOKUP($A922,#REF!,3,0)</f>
        <v>#REF!</v>
      </c>
      <c r="D922" t="e">
        <f>VLOOKUP($A922,#REF!,4,0)</f>
        <v>#REF!</v>
      </c>
      <c r="E922">
        <v>2019</v>
      </c>
      <c r="F922">
        <f>VLOOKUP($A922,'BM011'!$D$7:$U$606,17,0)</f>
        <v>4411</v>
      </c>
    </row>
    <row r="923" spans="1:6" x14ac:dyDescent="0.2">
      <c r="A923" s="7">
        <v>5953</v>
      </c>
      <c r="B923" s="7" t="s">
        <v>907</v>
      </c>
      <c r="C923" t="e">
        <f>VLOOKUP($A923,#REF!,3,0)</f>
        <v>#REF!</v>
      </c>
      <c r="D923" t="e">
        <f>VLOOKUP($A923,#REF!,4,0)</f>
        <v>#REF!</v>
      </c>
      <c r="E923">
        <v>2019</v>
      </c>
      <c r="F923">
        <f>VLOOKUP($A923,'BM011'!$D$7:$U$606,17,0)</f>
        <v>4421</v>
      </c>
    </row>
    <row r="924" spans="1:6" x14ac:dyDescent="0.2">
      <c r="A924" s="7">
        <v>7150</v>
      </c>
      <c r="B924" s="7" t="s">
        <v>1006</v>
      </c>
      <c r="C924" t="e">
        <f>VLOOKUP($A924,#REF!,3,0)</f>
        <v>#REF!</v>
      </c>
      <c r="D924" t="e">
        <f>VLOOKUP($A924,#REF!,4,0)</f>
        <v>#REF!</v>
      </c>
      <c r="E924">
        <v>2019</v>
      </c>
      <c r="F924">
        <f>VLOOKUP($A924,'BM011'!$D$7:$U$606,17,0)</f>
        <v>4421</v>
      </c>
    </row>
    <row r="925" spans="1:6" x14ac:dyDescent="0.2">
      <c r="A925" s="7">
        <v>7860</v>
      </c>
      <c r="B925" s="7" t="s">
        <v>1057</v>
      </c>
      <c r="C925" t="e">
        <f>VLOOKUP($A925,#REF!,3,0)</f>
        <v>#REF!</v>
      </c>
      <c r="D925" t="e">
        <f>VLOOKUP($A925,#REF!,4,0)</f>
        <v>#REF!</v>
      </c>
      <c r="E925">
        <v>2019</v>
      </c>
      <c r="F925">
        <f>VLOOKUP($A925,'BM011'!$D$7:$U$606,17,0)</f>
        <v>4472</v>
      </c>
    </row>
    <row r="926" spans="1:6" x14ac:dyDescent="0.2">
      <c r="A926" s="7">
        <v>6240</v>
      </c>
      <c r="B926" s="7" t="s">
        <v>926</v>
      </c>
      <c r="C926" t="e">
        <f>VLOOKUP($A926,#REF!,3,0)</f>
        <v>#REF!</v>
      </c>
      <c r="D926" t="e">
        <f>VLOOKUP($A926,#REF!,4,0)</f>
        <v>#REF!</v>
      </c>
      <c r="E926">
        <v>2019</v>
      </c>
      <c r="F926">
        <f>VLOOKUP($A926,'BM011'!$D$7:$U$606,17,0)</f>
        <v>4529</v>
      </c>
    </row>
    <row r="927" spans="1:6" x14ac:dyDescent="0.2">
      <c r="A927" s="7">
        <v>6823</v>
      </c>
      <c r="B927" s="7" t="s">
        <v>977</v>
      </c>
      <c r="C927" t="e">
        <f>VLOOKUP($A927,#REF!,3,0)</f>
        <v>#REF!</v>
      </c>
      <c r="D927" t="e">
        <f>VLOOKUP($A927,#REF!,4,0)</f>
        <v>#REF!</v>
      </c>
      <c r="E927">
        <v>2019</v>
      </c>
      <c r="F927">
        <f>VLOOKUP($A927,'BM011'!$D$7:$U$606,17,0)</f>
        <v>4562</v>
      </c>
    </row>
    <row r="928" spans="1:6" x14ac:dyDescent="0.2">
      <c r="A928" s="7">
        <v>9830</v>
      </c>
      <c r="B928" s="7" t="s">
        <v>1213</v>
      </c>
      <c r="C928" t="e">
        <f>VLOOKUP($A928,#REF!,3,0)</f>
        <v>#REF!</v>
      </c>
      <c r="D928" t="e">
        <f>VLOOKUP($A928,#REF!,4,0)</f>
        <v>#REF!</v>
      </c>
      <c r="E928">
        <v>2019</v>
      </c>
      <c r="F928">
        <f>VLOOKUP($A928,'BM011'!$D$7:$U$606,17,0)</f>
        <v>4568</v>
      </c>
    </row>
    <row r="929" spans="1:6" x14ac:dyDescent="0.2">
      <c r="A929" s="7">
        <v>7870</v>
      </c>
      <c r="B929" s="7" t="s">
        <v>1058</v>
      </c>
      <c r="C929" t="e">
        <f>VLOOKUP($A929,#REF!,3,0)</f>
        <v>#REF!</v>
      </c>
      <c r="D929" t="e">
        <f>VLOOKUP($A929,#REF!,4,0)</f>
        <v>#REF!</v>
      </c>
      <c r="E929">
        <v>2019</v>
      </c>
      <c r="F929">
        <f>VLOOKUP($A929,'BM011'!$D$7:$U$606,17,0)</f>
        <v>4581</v>
      </c>
    </row>
    <row r="930" spans="1:6" x14ac:dyDescent="0.2">
      <c r="A930" s="7">
        <v>8586</v>
      </c>
      <c r="B930" s="7" t="s">
        <v>1110</v>
      </c>
      <c r="C930" t="e">
        <f>VLOOKUP($A930,#REF!,3,0)</f>
        <v>#REF!</v>
      </c>
      <c r="D930" t="e">
        <f>VLOOKUP($A930,#REF!,4,0)</f>
        <v>#REF!</v>
      </c>
      <c r="E930">
        <v>2019</v>
      </c>
      <c r="F930">
        <f>VLOOKUP($A930,'BM011'!$D$7:$U$606,17,0)</f>
        <v>4603</v>
      </c>
    </row>
    <row r="931" spans="1:6" x14ac:dyDescent="0.2">
      <c r="A931" s="7">
        <v>5854</v>
      </c>
      <c r="B931" s="7" t="s">
        <v>893</v>
      </c>
      <c r="C931" t="e">
        <f>VLOOKUP($A931,#REF!,3,0)</f>
        <v>#REF!</v>
      </c>
      <c r="D931" t="e">
        <f>VLOOKUP($A931,#REF!,4,0)</f>
        <v>#REF!</v>
      </c>
      <c r="E931">
        <v>2019</v>
      </c>
      <c r="F931">
        <f>VLOOKUP($A931,'BM011'!$D$7:$U$606,17,0)</f>
        <v>4656</v>
      </c>
    </row>
    <row r="932" spans="1:6" x14ac:dyDescent="0.2">
      <c r="A932" s="7">
        <v>6360</v>
      </c>
      <c r="B932" s="7" t="s">
        <v>935</v>
      </c>
      <c r="C932" t="e">
        <f>VLOOKUP($A932,#REF!,3,0)</f>
        <v>#REF!</v>
      </c>
      <c r="D932" t="e">
        <f>VLOOKUP($A932,#REF!,4,0)</f>
        <v>#REF!</v>
      </c>
      <c r="E932">
        <v>2019</v>
      </c>
      <c r="F932">
        <f>VLOOKUP($A932,'BM011'!$D$7:$U$606,17,0)</f>
        <v>4664</v>
      </c>
    </row>
    <row r="933" spans="1:6" x14ac:dyDescent="0.2">
      <c r="A933" s="7">
        <v>6780</v>
      </c>
      <c r="B933" s="7" t="s">
        <v>973</v>
      </c>
      <c r="C933" t="e">
        <f>VLOOKUP($A933,#REF!,3,0)</f>
        <v>#REF!</v>
      </c>
      <c r="D933" t="e">
        <f>VLOOKUP($A933,#REF!,4,0)</f>
        <v>#REF!</v>
      </c>
      <c r="E933">
        <v>2019</v>
      </c>
      <c r="F933">
        <f>VLOOKUP($A933,'BM011'!$D$7:$U$606,17,0)</f>
        <v>4677</v>
      </c>
    </row>
    <row r="934" spans="1:6" x14ac:dyDescent="0.2">
      <c r="A934" s="7">
        <v>9670</v>
      </c>
      <c r="B934" s="7" t="s">
        <v>1205</v>
      </c>
      <c r="C934" t="e">
        <f>VLOOKUP($A934,#REF!,3,0)</f>
        <v>#REF!</v>
      </c>
      <c r="D934" t="e">
        <f>VLOOKUP($A934,#REF!,4,0)</f>
        <v>#REF!</v>
      </c>
      <c r="E934">
        <v>2019</v>
      </c>
      <c r="F934">
        <f>VLOOKUP($A934,'BM011'!$D$7:$U$606,17,0)</f>
        <v>4857</v>
      </c>
    </row>
    <row r="935" spans="1:6" x14ac:dyDescent="0.2">
      <c r="A935" s="7">
        <v>6870</v>
      </c>
      <c r="B935" s="7" t="s">
        <v>987</v>
      </c>
      <c r="C935" t="e">
        <f>VLOOKUP($A935,#REF!,3,0)</f>
        <v>#REF!</v>
      </c>
      <c r="D935" t="e">
        <f>VLOOKUP($A935,#REF!,4,0)</f>
        <v>#REF!</v>
      </c>
      <c r="E935">
        <v>2019</v>
      </c>
      <c r="F935">
        <f>VLOOKUP($A935,'BM011'!$D$7:$U$606,17,0)</f>
        <v>4865</v>
      </c>
    </row>
    <row r="936" spans="1:6" x14ac:dyDescent="0.2">
      <c r="A936" s="7">
        <v>9740</v>
      </c>
      <c r="B936" s="7" t="s">
        <v>1209</v>
      </c>
      <c r="C936" t="e">
        <f>VLOOKUP($A936,#REF!,3,0)</f>
        <v>#REF!</v>
      </c>
      <c r="D936" t="e">
        <f>VLOOKUP($A936,#REF!,4,0)</f>
        <v>#REF!</v>
      </c>
      <c r="E936">
        <v>2019</v>
      </c>
      <c r="F936">
        <f>VLOOKUP($A936,'BM011'!$D$7:$U$606,17,0)</f>
        <v>4904</v>
      </c>
    </row>
    <row r="937" spans="1:6" x14ac:dyDescent="0.2">
      <c r="A937" s="7">
        <v>7730</v>
      </c>
      <c r="B937" s="7" t="s">
        <v>1045</v>
      </c>
      <c r="C937" t="e">
        <f>VLOOKUP($A937,#REF!,3,0)</f>
        <v>#REF!</v>
      </c>
      <c r="D937" t="e">
        <f>VLOOKUP($A937,#REF!,4,0)</f>
        <v>#REF!</v>
      </c>
      <c r="E937">
        <v>2019</v>
      </c>
      <c r="F937">
        <f>VLOOKUP($A937,'BM011'!$D$7:$U$606,17,0)</f>
        <v>4975</v>
      </c>
    </row>
    <row r="938" spans="1:6" x14ac:dyDescent="0.2">
      <c r="A938" s="7">
        <v>7140</v>
      </c>
      <c r="B938" s="7" t="s">
        <v>1005</v>
      </c>
      <c r="C938" t="e">
        <f>VLOOKUP($A938,#REF!,3,0)</f>
        <v>#REF!</v>
      </c>
      <c r="D938" t="e">
        <f>VLOOKUP($A938,#REF!,4,0)</f>
        <v>#REF!</v>
      </c>
      <c r="E938">
        <v>2019</v>
      </c>
      <c r="F938">
        <f>VLOOKUP($A938,'BM011'!$D$7:$U$606,17,0)</f>
        <v>5024</v>
      </c>
    </row>
    <row r="939" spans="1:6" x14ac:dyDescent="0.2">
      <c r="A939" s="7">
        <v>9632</v>
      </c>
      <c r="B939" s="7" t="s">
        <v>1203</v>
      </c>
      <c r="C939" t="e">
        <f>VLOOKUP($A939,#REF!,3,0)</f>
        <v>#REF!</v>
      </c>
      <c r="D939" t="e">
        <f>VLOOKUP($A939,#REF!,4,0)</f>
        <v>#REF!</v>
      </c>
      <c r="E939">
        <v>2019</v>
      </c>
      <c r="F939">
        <f>VLOOKUP($A939,'BM011'!$D$7:$U$606,17,0)</f>
        <v>5079</v>
      </c>
    </row>
    <row r="940" spans="1:6" x14ac:dyDescent="0.2">
      <c r="A940" s="7">
        <v>9760</v>
      </c>
      <c r="B940" s="7" t="s">
        <v>1211</v>
      </c>
      <c r="C940" t="e">
        <f>VLOOKUP($A940,#REF!,3,0)</f>
        <v>#REF!</v>
      </c>
      <c r="D940" t="e">
        <f>VLOOKUP($A940,#REF!,4,0)</f>
        <v>#REF!</v>
      </c>
      <c r="E940">
        <v>2019</v>
      </c>
      <c r="F940">
        <f>VLOOKUP($A940,'BM011'!$D$7:$U$606,17,0)</f>
        <v>5103</v>
      </c>
    </row>
    <row r="941" spans="1:6" x14ac:dyDescent="0.2">
      <c r="A941" s="7">
        <v>8961</v>
      </c>
      <c r="B941" s="7" t="s">
        <v>1155</v>
      </c>
      <c r="C941" t="e">
        <f>VLOOKUP($A941,#REF!,3,0)</f>
        <v>#REF!</v>
      </c>
      <c r="D941" t="e">
        <f>VLOOKUP($A941,#REF!,4,0)</f>
        <v>#REF!</v>
      </c>
      <c r="E941">
        <v>2019</v>
      </c>
      <c r="F941">
        <f>VLOOKUP($A941,'BM011'!$D$7:$U$606,17,0)</f>
        <v>5113</v>
      </c>
    </row>
    <row r="942" spans="1:6" x14ac:dyDescent="0.2">
      <c r="A942" s="7">
        <v>6560</v>
      </c>
      <c r="B942" s="7" t="s">
        <v>948</v>
      </c>
      <c r="C942" t="e">
        <f>VLOOKUP($A942,#REF!,3,0)</f>
        <v>#REF!</v>
      </c>
      <c r="D942" t="e">
        <f>VLOOKUP($A942,#REF!,4,0)</f>
        <v>#REF!</v>
      </c>
      <c r="E942">
        <v>2019</v>
      </c>
      <c r="F942">
        <f>VLOOKUP($A942,'BM011'!$D$7:$U$606,17,0)</f>
        <v>5120</v>
      </c>
    </row>
    <row r="943" spans="1:6" x14ac:dyDescent="0.2">
      <c r="A943" s="7">
        <v>8950</v>
      </c>
      <c r="B943" s="7" t="s">
        <v>1153</v>
      </c>
      <c r="C943" t="e">
        <f>VLOOKUP($A943,#REF!,3,0)</f>
        <v>#REF!</v>
      </c>
      <c r="D943" t="e">
        <f>VLOOKUP($A943,#REF!,4,0)</f>
        <v>#REF!</v>
      </c>
      <c r="E943">
        <v>2019</v>
      </c>
      <c r="F943">
        <f>VLOOKUP($A943,'BM011'!$D$7:$U$606,17,0)</f>
        <v>5149</v>
      </c>
    </row>
    <row r="944" spans="1:6" x14ac:dyDescent="0.2">
      <c r="A944" s="7">
        <v>5591</v>
      </c>
      <c r="B944" s="7" t="s">
        <v>872</v>
      </c>
      <c r="C944" t="e">
        <f>VLOOKUP($A944,#REF!,3,0)</f>
        <v>#REF!</v>
      </c>
      <c r="D944" t="e">
        <f>VLOOKUP($A944,#REF!,4,0)</f>
        <v>#REF!</v>
      </c>
      <c r="E944">
        <v>2019</v>
      </c>
      <c r="F944">
        <f>VLOOKUP($A944,'BM011'!$D$7:$U$606,17,0)</f>
        <v>5163</v>
      </c>
    </row>
    <row r="945" spans="1:6" x14ac:dyDescent="0.2">
      <c r="A945" s="7">
        <v>7680</v>
      </c>
      <c r="B945" s="7" t="s">
        <v>1043</v>
      </c>
      <c r="C945" t="e">
        <f>VLOOKUP($A945,#REF!,3,0)</f>
        <v>#REF!</v>
      </c>
      <c r="D945" t="e">
        <f>VLOOKUP($A945,#REF!,4,0)</f>
        <v>#REF!</v>
      </c>
      <c r="E945">
        <v>2019</v>
      </c>
      <c r="F945">
        <f>VLOOKUP($A945,'BM011'!$D$7:$U$606,17,0)</f>
        <v>5172</v>
      </c>
    </row>
    <row r="946" spans="1:6" x14ac:dyDescent="0.2">
      <c r="A946" s="7">
        <v>3790</v>
      </c>
      <c r="B946" s="7" t="s">
        <v>711</v>
      </c>
      <c r="C946" t="e">
        <f>VLOOKUP($A946,#REF!,3,0)</f>
        <v>#REF!</v>
      </c>
      <c r="D946" t="e">
        <f>VLOOKUP($A946,#REF!,4,0)</f>
        <v>#REF!</v>
      </c>
      <c r="E946">
        <v>2019</v>
      </c>
      <c r="F946">
        <f>VLOOKUP($A946,'BM011'!$D$7:$U$606,17,0)</f>
        <v>5233</v>
      </c>
    </row>
    <row r="947" spans="1:6" x14ac:dyDescent="0.2">
      <c r="A947" s="7">
        <v>6520</v>
      </c>
      <c r="B947" s="7" t="s">
        <v>944</v>
      </c>
      <c r="C947" t="e">
        <f>VLOOKUP($A947,#REF!,3,0)</f>
        <v>#REF!</v>
      </c>
      <c r="D947" t="e">
        <f>VLOOKUP($A947,#REF!,4,0)</f>
        <v>#REF!</v>
      </c>
      <c r="E947">
        <v>2019</v>
      </c>
      <c r="F947">
        <f>VLOOKUP($A947,'BM011'!$D$7:$U$606,17,0)</f>
        <v>5239</v>
      </c>
    </row>
    <row r="948" spans="1:6" x14ac:dyDescent="0.2">
      <c r="A948" s="7">
        <v>9620</v>
      </c>
      <c r="B948" s="7" t="s">
        <v>1201</v>
      </c>
      <c r="C948" t="e">
        <f>VLOOKUP($A948,#REF!,3,0)</f>
        <v>#REF!</v>
      </c>
      <c r="D948" t="e">
        <f>VLOOKUP($A948,#REF!,4,0)</f>
        <v>#REF!</v>
      </c>
      <c r="E948">
        <v>2019</v>
      </c>
      <c r="F948">
        <f>VLOOKUP($A948,'BM011'!$D$7:$U$606,17,0)</f>
        <v>5246</v>
      </c>
    </row>
    <row r="949" spans="1:6" x14ac:dyDescent="0.2">
      <c r="A949" s="7">
        <v>9870</v>
      </c>
      <c r="B949" s="7" t="s">
        <v>1215</v>
      </c>
      <c r="C949" t="e">
        <f>VLOOKUP($A949,#REF!,3,0)</f>
        <v>#REF!</v>
      </c>
      <c r="D949" t="e">
        <f>VLOOKUP($A949,#REF!,4,0)</f>
        <v>#REF!</v>
      </c>
      <c r="E949">
        <v>2019</v>
      </c>
      <c r="F949">
        <f>VLOOKUP($A949,'BM011'!$D$7:$U$606,17,0)</f>
        <v>5277</v>
      </c>
    </row>
    <row r="950" spans="1:6" x14ac:dyDescent="0.2">
      <c r="A950" s="7">
        <v>9640</v>
      </c>
      <c r="B950" s="7" t="s">
        <v>1204</v>
      </c>
      <c r="C950" t="e">
        <f>VLOOKUP($A950,#REF!,3,0)</f>
        <v>#REF!</v>
      </c>
      <c r="D950" t="e">
        <f>VLOOKUP($A950,#REF!,4,0)</f>
        <v>#REF!</v>
      </c>
      <c r="E950">
        <v>2019</v>
      </c>
      <c r="F950">
        <f>VLOOKUP($A950,'BM011'!$D$7:$U$606,17,0)</f>
        <v>5303</v>
      </c>
    </row>
    <row r="951" spans="1:6" x14ac:dyDescent="0.2">
      <c r="A951" s="7">
        <v>6971</v>
      </c>
      <c r="B951" s="7" t="s">
        <v>996</v>
      </c>
      <c r="C951" t="e">
        <f>VLOOKUP($A951,#REF!,3,0)</f>
        <v>#REF!</v>
      </c>
      <c r="D951" t="e">
        <f>VLOOKUP($A951,#REF!,4,0)</f>
        <v>#REF!</v>
      </c>
      <c r="E951">
        <v>2019</v>
      </c>
      <c r="F951">
        <f>VLOOKUP($A951,'BM011'!$D$7:$U$606,17,0)</f>
        <v>5394</v>
      </c>
    </row>
    <row r="952" spans="1:6" x14ac:dyDescent="0.2">
      <c r="A952" s="7">
        <v>8983</v>
      </c>
      <c r="B952" s="7" t="s">
        <v>1159</v>
      </c>
      <c r="C952" t="e">
        <f>VLOOKUP($A952,#REF!,3,0)</f>
        <v>#REF!</v>
      </c>
      <c r="D952" t="e">
        <f>VLOOKUP($A952,#REF!,4,0)</f>
        <v>#REF!</v>
      </c>
      <c r="E952">
        <v>2019</v>
      </c>
      <c r="F952">
        <f>VLOOKUP($A952,'BM011'!$D$7:$U$606,17,0)</f>
        <v>5403</v>
      </c>
    </row>
    <row r="953" spans="1:6" x14ac:dyDescent="0.2">
      <c r="A953" s="7">
        <v>7280</v>
      </c>
      <c r="B953" s="7" t="s">
        <v>1018</v>
      </c>
      <c r="C953" t="e">
        <f>VLOOKUP($A953,#REF!,3,0)</f>
        <v>#REF!</v>
      </c>
      <c r="D953" t="e">
        <f>VLOOKUP($A953,#REF!,4,0)</f>
        <v>#REF!</v>
      </c>
      <c r="E953">
        <v>2019</v>
      </c>
      <c r="F953">
        <f>VLOOKUP($A953,'BM011'!$D$7:$U$606,17,0)</f>
        <v>5405</v>
      </c>
    </row>
    <row r="954" spans="1:6" x14ac:dyDescent="0.2">
      <c r="A954" s="7">
        <v>9493</v>
      </c>
      <c r="B954" s="7" t="s">
        <v>1189</v>
      </c>
      <c r="C954" t="e">
        <f>VLOOKUP($A954,#REF!,3,0)</f>
        <v>#REF!</v>
      </c>
      <c r="D954" t="e">
        <f>VLOOKUP($A954,#REF!,4,0)</f>
        <v>#REF!</v>
      </c>
      <c r="E954">
        <v>2019</v>
      </c>
      <c r="F954">
        <f>VLOOKUP($A954,'BM011'!$D$7:$U$606,17,0)</f>
        <v>5428</v>
      </c>
    </row>
    <row r="955" spans="1:6" x14ac:dyDescent="0.2">
      <c r="A955" s="7">
        <v>6880</v>
      </c>
      <c r="B955" s="7" t="s">
        <v>988</v>
      </c>
      <c r="C955" t="e">
        <f>VLOOKUP($A955,#REF!,3,0)</f>
        <v>#REF!</v>
      </c>
      <c r="D955" t="e">
        <f>VLOOKUP($A955,#REF!,4,0)</f>
        <v>#REF!</v>
      </c>
      <c r="E955">
        <v>2019</v>
      </c>
      <c r="F955">
        <f>VLOOKUP($A955,'BM011'!$D$7:$U$606,17,0)</f>
        <v>5430</v>
      </c>
    </row>
    <row r="956" spans="1:6" x14ac:dyDescent="0.2">
      <c r="A956" s="7">
        <v>5370</v>
      </c>
      <c r="B956" s="7" t="s">
        <v>853</v>
      </c>
      <c r="C956" t="e">
        <f>VLOOKUP($A956,#REF!,3,0)</f>
        <v>#REF!</v>
      </c>
      <c r="D956" t="e">
        <f>VLOOKUP($A956,#REF!,4,0)</f>
        <v>#REF!</v>
      </c>
      <c r="E956">
        <v>2019</v>
      </c>
      <c r="F956">
        <f>VLOOKUP($A956,'BM011'!$D$7:$U$606,17,0)</f>
        <v>5463</v>
      </c>
    </row>
    <row r="957" spans="1:6" x14ac:dyDescent="0.2">
      <c r="A957" s="7">
        <v>6621</v>
      </c>
      <c r="B957" s="7" t="s">
        <v>951</v>
      </c>
      <c r="C957" t="e">
        <f>VLOOKUP($A957,#REF!,3,0)</f>
        <v>#REF!</v>
      </c>
      <c r="D957" t="e">
        <f>VLOOKUP($A957,#REF!,4,0)</f>
        <v>#REF!</v>
      </c>
      <c r="E957">
        <v>2019</v>
      </c>
      <c r="F957">
        <f>VLOOKUP($A957,'BM011'!$D$7:$U$606,17,0)</f>
        <v>5496</v>
      </c>
    </row>
    <row r="958" spans="1:6" x14ac:dyDescent="0.2">
      <c r="A958" s="7">
        <v>9541</v>
      </c>
      <c r="B958" s="7" t="s">
        <v>1194</v>
      </c>
      <c r="C958" t="e">
        <f>VLOOKUP($A958,#REF!,3,0)</f>
        <v>#REF!</v>
      </c>
      <c r="D958" t="e">
        <f>VLOOKUP($A958,#REF!,4,0)</f>
        <v>#REF!</v>
      </c>
      <c r="E958">
        <v>2019</v>
      </c>
      <c r="F958">
        <f>VLOOKUP($A958,'BM011'!$D$7:$U$606,17,0)</f>
        <v>5500</v>
      </c>
    </row>
    <row r="959" spans="1:6" x14ac:dyDescent="0.2">
      <c r="A959" s="7">
        <v>6330</v>
      </c>
      <c r="B959" s="7" t="s">
        <v>933</v>
      </c>
      <c r="C959" t="e">
        <f>VLOOKUP($A959,#REF!,3,0)</f>
        <v>#REF!</v>
      </c>
      <c r="D959" t="e">
        <f>VLOOKUP($A959,#REF!,4,0)</f>
        <v>#REF!</v>
      </c>
      <c r="E959">
        <v>2019</v>
      </c>
      <c r="F959">
        <f>VLOOKUP($A959,'BM011'!$D$7:$U$606,17,0)</f>
        <v>5511</v>
      </c>
    </row>
    <row r="960" spans="1:6" x14ac:dyDescent="0.2">
      <c r="A960" s="7">
        <v>4872</v>
      </c>
      <c r="B960" s="7" t="s">
        <v>814</v>
      </c>
      <c r="C960" t="e">
        <f>VLOOKUP($A960,#REF!,3,0)</f>
        <v>#REF!</v>
      </c>
      <c r="D960" t="e">
        <f>VLOOKUP($A960,#REF!,4,0)</f>
        <v>#REF!</v>
      </c>
      <c r="E960">
        <v>2019</v>
      </c>
      <c r="F960">
        <f>VLOOKUP($A960,'BM011'!$D$7:$U$606,17,0)</f>
        <v>5552</v>
      </c>
    </row>
    <row r="961" spans="1:6" x14ac:dyDescent="0.2">
      <c r="A961" s="7">
        <v>4930</v>
      </c>
      <c r="B961" s="7" t="s">
        <v>826</v>
      </c>
      <c r="C961" t="e">
        <f>VLOOKUP($A961,#REF!,3,0)</f>
        <v>#REF!</v>
      </c>
      <c r="D961" t="e">
        <f>VLOOKUP($A961,#REF!,4,0)</f>
        <v>#REF!</v>
      </c>
      <c r="E961">
        <v>2019</v>
      </c>
      <c r="F961">
        <f>VLOOKUP($A961,'BM011'!$D$7:$U$606,17,0)</f>
        <v>5582</v>
      </c>
    </row>
    <row r="962" spans="1:6" x14ac:dyDescent="0.2">
      <c r="A962" s="7">
        <v>5970</v>
      </c>
      <c r="B962" s="7" t="s">
        <v>910</v>
      </c>
      <c r="C962" t="e">
        <f>VLOOKUP($A962,#REF!,3,0)</f>
        <v>#REF!</v>
      </c>
      <c r="D962" t="e">
        <f>VLOOKUP($A962,#REF!,4,0)</f>
        <v>#REF!</v>
      </c>
      <c r="E962">
        <v>2019</v>
      </c>
      <c r="F962">
        <f>VLOOKUP($A962,'BM011'!$D$7:$U$606,17,0)</f>
        <v>5680</v>
      </c>
    </row>
    <row r="963" spans="1:6" x14ac:dyDescent="0.2">
      <c r="A963" s="7">
        <v>9690</v>
      </c>
      <c r="B963" s="7" t="s">
        <v>1207</v>
      </c>
      <c r="C963" t="e">
        <f>VLOOKUP($A963,#REF!,3,0)</f>
        <v>#REF!</v>
      </c>
      <c r="D963" t="e">
        <f>VLOOKUP($A963,#REF!,4,0)</f>
        <v>#REF!</v>
      </c>
      <c r="E963">
        <v>2019</v>
      </c>
      <c r="F963">
        <f>VLOOKUP($A963,'BM011'!$D$7:$U$606,17,0)</f>
        <v>5705</v>
      </c>
    </row>
    <row r="964" spans="1:6" x14ac:dyDescent="0.2">
      <c r="A964" s="7">
        <v>9610</v>
      </c>
      <c r="B964" s="7" t="s">
        <v>1200</v>
      </c>
      <c r="C964" t="e">
        <f>VLOOKUP($A964,#REF!,3,0)</f>
        <v>#REF!</v>
      </c>
      <c r="D964" t="e">
        <f>VLOOKUP($A964,#REF!,4,0)</f>
        <v>#REF!</v>
      </c>
      <c r="E964">
        <v>2019</v>
      </c>
      <c r="F964">
        <f>VLOOKUP($A964,'BM011'!$D$7:$U$606,17,0)</f>
        <v>5733</v>
      </c>
    </row>
    <row r="965" spans="1:6" x14ac:dyDescent="0.2">
      <c r="A965" s="7">
        <v>6990</v>
      </c>
      <c r="B965" s="7" t="s">
        <v>999</v>
      </c>
      <c r="C965" t="e">
        <f>VLOOKUP($A965,#REF!,3,0)</f>
        <v>#REF!</v>
      </c>
      <c r="D965" t="e">
        <f>VLOOKUP($A965,#REF!,4,0)</f>
        <v>#REF!</v>
      </c>
      <c r="E965">
        <v>2019</v>
      </c>
      <c r="F965">
        <f>VLOOKUP($A965,'BM011'!$D$7:$U$606,17,0)</f>
        <v>5794</v>
      </c>
    </row>
    <row r="966" spans="1:6" x14ac:dyDescent="0.2">
      <c r="A966" s="7">
        <v>4840</v>
      </c>
      <c r="B966" s="7" t="s">
        <v>809</v>
      </c>
      <c r="C966" t="e">
        <f>VLOOKUP($A966,#REF!,3,0)</f>
        <v>#REF!</v>
      </c>
      <c r="D966" t="e">
        <f>VLOOKUP($A966,#REF!,4,0)</f>
        <v>#REF!</v>
      </c>
      <c r="E966">
        <v>2019</v>
      </c>
      <c r="F966">
        <f>VLOOKUP($A966,'BM011'!$D$7:$U$606,17,0)</f>
        <v>5804</v>
      </c>
    </row>
    <row r="967" spans="1:6" x14ac:dyDescent="0.2">
      <c r="A967" s="7">
        <v>6855</v>
      </c>
      <c r="B967" s="7" t="s">
        <v>984</v>
      </c>
      <c r="C967" t="e">
        <f>VLOOKUP($A967,#REF!,3,0)</f>
        <v>#REF!</v>
      </c>
      <c r="D967" t="e">
        <f>VLOOKUP($A967,#REF!,4,0)</f>
        <v>#REF!</v>
      </c>
      <c r="E967">
        <v>2019</v>
      </c>
      <c r="F967">
        <f>VLOOKUP($A967,'BM011'!$D$7:$U$606,17,0)</f>
        <v>5805</v>
      </c>
    </row>
    <row r="968" spans="1:6" x14ac:dyDescent="0.2">
      <c r="A968" s="7">
        <v>7900</v>
      </c>
      <c r="B968" s="7" t="s">
        <v>1060</v>
      </c>
      <c r="C968" t="e">
        <f>VLOOKUP($A968,#REF!,3,0)</f>
        <v>#REF!</v>
      </c>
      <c r="D968" t="e">
        <f>VLOOKUP($A968,#REF!,4,0)</f>
        <v>#REF!</v>
      </c>
      <c r="E968">
        <v>2019</v>
      </c>
      <c r="F968">
        <f>VLOOKUP($A968,'BM011'!$D$7:$U$606,17,0)</f>
        <v>5809</v>
      </c>
    </row>
    <row r="969" spans="1:6" x14ac:dyDescent="0.2">
      <c r="A969" s="7">
        <v>7620</v>
      </c>
      <c r="B969" s="7" t="s">
        <v>1039</v>
      </c>
      <c r="C969" t="e">
        <f>VLOOKUP($A969,#REF!,3,0)</f>
        <v>#REF!</v>
      </c>
      <c r="D969" t="e">
        <f>VLOOKUP($A969,#REF!,4,0)</f>
        <v>#REF!</v>
      </c>
      <c r="E969">
        <v>2019</v>
      </c>
      <c r="F969">
        <f>VLOOKUP($A969,'BM011'!$D$7:$U$606,17,0)</f>
        <v>5849</v>
      </c>
    </row>
    <row r="970" spans="1:6" x14ac:dyDescent="0.2">
      <c r="A970" s="7">
        <v>4990</v>
      </c>
      <c r="B970" s="7" t="s">
        <v>838</v>
      </c>
      <c r="C970" t="e">
        <f>VLOOKUP($A970,#REF!,3,0)</f>
        <v>#REF!</v>
      </c>
      <c r="D970" t="e">
        <f>VLOOKUP($A970,#REF!,4,0)</f>
        <v>#REF!</v>
      </c>
      <c r="E970">
        <v>2019</v>
      </c>
      <c r="F970">
        <f>VLOOKUP($A970,'BM011'!$D$7:$U$606,17,0)</f>
        <v>5850</v>
      </c>
    </row>
    <row r="971" spans="1:6" x14ac:dyDescent="0.2">
      <c r="A971" s="7">
        <v>6270</v>
      </c>
      <c r="B971" s="7" t="s">
        <v>928</v>
      </c>
      <c r="C971" t="e">
        <f>VLOOKUP($A971,#REF!,3,0)</f>
        <v>#REF!</v>
      </c>
      <c r="D971" t="e">
        <f>VLOOKUP($A971,#REF!,4,0)</f>
        <v>#REF!</v>
      </c>
      <c r="E971">
        <v>2019</v>
      </c>
      <c r="F971">
        <f>VLOOKUP($A971,'BM011'!$D$7:$U$606,17,0)</f>
        <v>5855</v>
      </c>
    </row>
    <row r="972" spans="1:6" x14ac:dyDescent="0.2">
      <c r="A972" s="7">
        <v>9362</v>
      </c>
      <c r="B972" s="7" t="s">
        <v>1177</v>
      </c>
      <c r="C972" t="e">
        <f>VLOOKUP($A972,#REF!,3,0)</f>
        <v>#REF!</v>
      </c>
      <c r="D972" t="e">
        <f>VLOOKUP($A972,#REF!,4,0)</f>
        <v>#REF!</v>
      </c>
      <c r="E972">
        <v>2019</v>
      </c>
      <c r="F972">
        <f>VLOOKUP($A972,'BM011'!$D$7:$U$606,17,0)</f>
        <v>5882</v>
      </c>
    </row>
    <row r="973" spans="1:6" x14ac:dyDescent="0.2">
      <c r="A973" s="7">
        <v>7184</v>
      </c>
      <c r="B973" s="7" t="s">
        <v>1012</v>
      </c>
      <c r="C973" t="e">
        <f>VLOOKUP($A973,#REF!,3,0)</f>
        <v>#REF!</v>
      </c>
      <c r="D973" t="e">
        <f>VLOOKUP($A973,#REF!,4,0)</f>
        <v>#REF!</v>
      </c>
      <c r="E973">
        <v>2019</v>
      </c>
      <c r="F973">
        <f>VLOOKUP($A973,'BM011'!$D$7:$U$606,17,0)</f>
        <v>5885</v>
      </c>
    </row>
    <row r="974" spans="1:6" x14ac:dyDescent="0.2">
      <c r="A974" s="7">
        <v>6771</v>
      </c>
      <c r="B974" s="7" t="s">
        <v>972</v>
      </c>
      <c r="C974" t="e">
        <f>VLOOKUP($A974,#REF!,3,0)</f>
        <v>#REF!</v>
      </c>
      <c r="D974" t="e">
        <f>VLOOKUP($A974,#REF!,4,0)</f>
        <v>#REF!</v>
      </c>
      <c r="E974">
        <v>2019</v>
      </c>
      <c r="F974">
        <f>VLOOKUP($A974,'BM011'!$D$7:$U$606,17,0)</f>
        <v>5891</v>
      </c>
    </row>
    <row r="975" spans="1:6" x14ac:dyDescent="0.2">
      <c r="A975" s="7">
        <v>5771</v>
      </c>
      <c r="B975" s="7" t="s">
        <v>888</v>
      </c>
      <c r="C975" t="e">
        <f>VLOOKUP($A975,#REF!,3,0)</f>
        <v>#REF!</v>
      </c>
      <c r="D975" t="e">
        <f>VLOOKUP($A975,#REF!,4,0)</f>
        <v>#REF!</v>
      </c>
      <c r="E975">
        <v>2019</v>
      </c>
      <c r="F975">
        <f>VLOOKUP($A975,'BM011'!$D$7:$U$606,17,0)</f>
        <v>5919</v>
      </c>
    </row>
    <row r="976" spans="1:6" x14ac:dyDescent="0.2">
      <c r="A976" s="7">
        <v>6500</v>
      </c>
      <c r="B976" s="7" t="s">
        <v>942</v>
      </c>
      <c r="C976" t="e">
        <f>VLOOKUP($A976,#REF!,3,0)</f>
        <v>#REF!</v>
      </c>
      <c r="D976" t="e">
        <f>VLOOKUP($A976,#REF!,4,0)</f>
        <v>#REF!</v>
      </c>
      <c r="E976">
        <v>2019</v>
      </c>
      <c r="F976">
        <f>VLOOKUP($A976,'BM011'!$D$7:$U$606,17,0)</f>
        <v>5950</v>
      </c>
    </row>
    <row r="977" spans="1:6" x14ac:dyDescent="0.2">
      <c r="A977" s="7">
        <v>7830</v>
      </c>
      <c r="B977" s="7" t="s">
        <v>1054</v>
      </c>
      <c r="C977" t="e">
        <f>VLOOKUP($A977,#REF!,3,0)</f>
        <v>#REF!</v>
      </c>
      <c r="D977" t="e">
        <f>VLOOKUP($A977,#REF!,4,0)</f>
        <v>#REF!</v>
      </c>
      <c r="E977">
        <v>2019</v>
      </c>
      <c r="F977">
        <f>VLOOKUP($A977,'BM011'!$D$7:$U$606,17,0)</f>
        <v>5962</v>
      </c>
    </row>
    <row r="978" spans="1:6" x14ac:dyDescent="0.2">
      <c r="A978" s="7">
        <v>9460</v>
      </c>
      <c r="B978" s="7" t="s">
        <v>1185</v>
      </c>
      <c r="C978" t="e">
        <f>VLOOKUP($A978,#REF!,3,0)</f>
        <v>#REF!</v>
      </c>
      <c r="D978" t="e">
        <f>VLOOKUP($A978,#REF!,4,0)</f>
        <v>#REF!</v>
      </c>
      <c r="E978">
        <v>2019</v>
      </c>
      <c r="F978">
        <f>VLOOKUP($A978,'BM011'!$D$7:$U$606,17,0)</f>
        <v>6002</v>
      </c>
    </row>
    <row r="979" spans="1:6" x14ac:dyDescent="0.2">
      <c r="A979" s="7">
        <v>8766</v>
      </c>
      <c r="B979" s="7" t="s">
        <v>1133</v>
      </c>
      <c r="C979" t="e">
        <f>VLOOKUP($A979,#REF!,3,0)</f>
        <v>#REF!</v>
      </c>
      <c r="D979" t="e">
        <f>VLOOKUP($A979,#REF!,4,0)</f>
        <v>#REF!</v>
      </c>
      <c r="E979">
        <v>2019</v>
      </c>
      <c r="F979">
        <f>VLOOKUP($A979,'BM011'!$D$7:$U$606,17,0)</f>
        <v>6013</v>
      </c>
    </row>
    <row r="980" spans="1:6" x14ac:dyDescent="0.2">
      <c r="A980" s="7">
        <v>5464</v>
      </c>
      <c r="B980" s="7" t="s">
        <v>860</v>
      </c>
      <c r="C980" t="e">
        <f>VLOOKUP($A980,#REF!,3,0)</f>
        <v>#REF!</v>
      </c>
      <c r="D980" t="e">
        <f>VLOOKUP($A980,#REF!,4,0)</f>
        <v>#REF!</v>
      </c>
      <c r="E980">
        <v>2019</v>
      </c>
      <c r="F980">
        <f>VLOOKUP($A980,'BM011'!$D$7:$U$606,17,0)</f>
        <v>6018</v>
      </c>
    </row>
    <row r="981" spans="1:6" x14ac:dyDescent="0.2">
      <c r="A981" s="7">
        <v>6933</v>
      </c>
      <c r="B981" s="7" t="s">
        <v>992</v>
      </c>
      <c r="C981" t="e">
        <f>VLOOKUP($A981,#REF!,3,0)</f>
        <v>#REF!</v>
      </c>
      <c r="D981" t="e">
        <f>VLOOKUP($A981,#REF!,4,0)</f>
        <v>#REF!</v>
      </c>
      <c r="E981">
        <v>2019</v>
      </c>
      <c r="F981">
        <f>VLOOKUP($A981,'BM011'!$D$7:$U$606,17,0)</f>
        <v>6067</v>
      </c>
    </row>
    <row r="982" spans="1:6" x14ac:dyDescent="0.2">
      <c r="A982" s="7">
        <v>7741</v>
      </c>
      <c r="B982" s="7" t="s">
        <v>1046</v>
      </c>
      <c r="C982" t="e">
        <f>VLOOKUP($A982,#REF!,3,0)</f>
        <v>#REF!</v>
      </c>
      <c r="D982" t="e">
        <f>VLOOKUP($A982,#REF!,4,0)</f>
        <v>#REF!</v>
      </c>
      <c r="E982">
        <v>2019</v>
      </c>
      <c r="F982">
        <f>VLOOKUP($A982,'BM011'!$D$7:$U$606,17,0)</f>
        <v>6083</v>
      </c>
    </row>
    <row r="983" spans="1:6" x14ac:dyDescent="0.2">
      <c r="A983" s="7">
        <v>5683</v>
      </c>
      <c r="B983" s="7" t="s">
        <v>883</v>
      </c>
      <c r="C983" t="e">
        <f>VLOOKUP($A983,#REF!,3,0)</f>
        <v>#REF!</v>
      </c>
      <c r="D983" t="e">
        <f>VLOOKUP($A983,#REF!,4,0)</f>
        <v>#REF!</v>
      </c>
      <c r="E983">
        <v>2019</v>
      </c>
      <c r="F983">
        <f>VLOOKUP($A983,'BM011'!$D$7:$U$606,17,0)</f>
        <v>6132</v>
      </c>
    </row>
    <row r="984" spans="1:6" x14ac:dyDescent="0.2">
      <c r="A984" s="7">
        <v>7850</v>
      </c>
      <c r="B984" s="7" t="s">
        <v>1056</v>
      </c>
      <c r="C984" t="e">
        <f>VLOOKUP($A984,#REF!,3,0)</f>
        <v>#REF!</v>
      </c>
      <c r="D984" t="e">
        <f>VLOOKUP($A984,#REF!,4,0)</f>
        <v>#REF!</v>
      </c>
      <c r="E984">
        <v>2019</v>
      </c>
      <c r="F984">
        <f>VLOOKUP($A984,'BM011'!$D$7:$U$606,17,0)</f>
        <v>6146</v>
      </c>
    </row>
    <row r="985" spans="1:6" x14ac:dyDescent="0.2">
      <c r="A985" s="7">
        <v>4261</v>
      </c>
      <c r="B985" s="7" t="s">
        <v>736</v>
      </c>
      <c r="C985" t="e">
        <f>VLOOKUP($A985,#REF!,3,0)</f>
        <v>#REF!</v>
      </c>
      <c r="D985" t="e">
        <f>VLOOKUP($A985,#REF!,4,0)</f>
        <v>#REF!</v>
      </c>
      <c r="E985">
        <v>2019</v>
      </c>
      <c r="F985">
        <f>VLOOKUP($A985,'BM011'!$D$7:$U$606,17,0)</f>
        <v>6211</v>
      </c>
    </row>
    <row r="986" spans="1:6" x14ac:dyDescent="0.2">
      <c r="A986" s="7">
        <v>9982</v>
      </c>
      <c r="B986" s="7" t="s">
        <v>1221</v>
      </c>
      <c r="C986" t="e">
        <f>VLOOKUP($A986,#REF!,3,0)</f>
        <v>#REF!</v>
      </c>
      <c r="D986" t="e">
        <f>VLOOKUP($A986,#REF!,4,0)</f>
        <v>#REF!</v>
      </c>
      <c r="E986">
        <v>2019</v>
      </c>
      <c r="F986">
        <f>VLOOKUP($A986,'BM011'!$D$7:$U$606,17,0)</f>
        <v>6225</v>
      </c>
    </row>
    <row r="987" spans="1:6" x14ac:dyDescent="0.2">
      <c r="A987" s="7">
        <v>5471</v>
      </c>
      <c r="B987" s="7" t="s">
        <v>862</v>
      </c>
      <c r="C987" t="e">
        <f>VLOOKUP($A987,#REF!,3,0)</f>
        <v>#REF!</v>
      </c>
      <c r="D987" t="e">
        <f>VLOOKUP($A987,#REF!,4,0)</f>
        <v>#REF!</v>
      </c>
      <c r="E987">
        <v>2019</v>
      </c>
      <c r="F987">
        <f>VLOOKUP($A987,'BM011'!$D$7:$U$606,17,0)</f>
        <v>6252</v>
      </c>
    </row>
    <row r="988" spans="1:6" x14ac:dyDescent="0.2">
      <c r="A988" s="7">
        <v>8585</v>
      </c>
      <c r="B988" s="7" t="s">
        <v>1109</v>
      </c>
      <c r="C988" t="e">
        <f>VLOOKUP($A988,#REF!,3,0)</f>
        <v>#REF!</v>
      </c>
      <c r="D988" t="e">
        <f>VLOOKUP($A988,#REF!,4,0)</f>
        <v>#REF!</v>
      </c>
      <c r="E988">
        <v>2019</v>
      </c>
      <c r="F988">
        <f>VLOOKUP($A988,'BM011'!$D$7:$U$606,17,0)</f>
        <v>6262</v>
      </c>
    </row>
    <row r="989" spans="1:6" x14ac:dyDescent="0.2">
      <c r="A989" s="7">
        <v>4460</v>
      </c>
      <c r="B989" s="7" t="s">
        <v>757</v>
      </c>
      <c r="C989" t="e">
        <f>VLOOKUP($A989,#REF!,3,0)</f>
        <v>#REF!</v>
      </c>
      <c r="D989" t="e">
        <f>VLOOKUP($A989,#REF!,4,0)</f>
        <v>#REF!</v>
      </c>
      <c r="E989">
        <v>2019</v>
      </c>
      <c r="F989">
        <f>VLOOKUP($A989,'BM011'!$D$7:$U$606,17,0)</f>
        <v>6279</v>
      </c>
    </row>
    <row r="990" spans="1:6" x14ac:dyDescent="0.2">
      <c r="A990" s="7">
        <v>3730</v>
      </c>
      <c r="B990" s="7" t="s">
        <v>705</v>
      </c>
      <c r="C990" t="e">
        <f>VLOOKUP($A990,#REF!,3,0)</f>
        <v>#REF!</v>
      </c>
      <c r="D990" t="e">
        <f>VLOOKUP($A990,#REF!,4,0)</f>
        <v>#REF!</v>
      </c>
      <c r="E990">
        <v>2019</v>
      </c>
      <c r="F990">
        <f>VLOOKUP($A990,'BM011'!$D$7:$U$606,17,0)</f>
        <v>6289</v>
      </c>
    </row>
    <row r="991" spans="1:6" x14ac:dyDescent="0.2">
      <c r="A991" s="7">
        <v>4771</v>
      </c>
      <c r="B991" s="7" t="s">
        <v>801</v>
      </c>
      <c r="C991" t="e">
        <f>VLOOKUP($A991,#REF!,3,0)</f>
        <v>#REF!</v>
      </c>
      <c r="D991" t="e">
        <f>VLOOKUP($A991,#REF!,4,0)</f>
        <v>#REF!</v>
      </c>
      <c r="E991">
        <v>2019</v>
      </c>
      <c r="F991">
        <f>VLOOKUP($A991,'BM011'!$D$7:$U$606,17,0)</f>
        <v>6353</v>
      </c>
    </row>
    <row r="992" spans="1:6" x14ac:dyDescent="0.2">
      <c r="A992" s="7">
        <v>8882</v>
      </c>
      <c r="B992" s="7" t="s">
        <v>1147</v>
      </c>
      <c r="C992" t="e">
        <f>VLOOKUP($A992,#REF!,3,0)</f>
        <v>#REF!</v>
      </c>
      <c r="D992" t="e">
        <f>VLOOKUP($A992,#REF!,4,0)</f>
        <v>#REF!</v>
      </c>
      <c r="E992">
        <v>2019</v>
      </c>
      <c r="F992">
        <f>VLOOKUP($A992,'BM011'!$D$7:$U$606,17,0)</f>
        <v>6377</v>
      </c>
    </row>
    <row r="993" spans="1:6" x14ac:dyDescent="0.2">
      <c r="A993" s="7">
        <v>6064</v>
      </c>
      <c r="B993" s="7" t="s">
        <v>916</v>
      </c>
      <c r="C993" t="e">
        <f>VLOOKUP($A993,#REF!,3,0)</f>
        <v>#REF!</v>
      </c>
      <c r="D993" t="e">
        <f>VLOOKUP($A993,#REF!,4,0)</f>
        <v>#REF!</v>
      </c>
      <c r="E993">
        <v>2019</v>
      </c>
      <c r="F993">
        <f>VLOOKUP($A993,'BM011'!$D$7:$U$606,17,0)</f>
        <v>6381</v>
      </c>
    </row>
    <row r="994" spans="1:6" x14ac:dyDescent="0.2">
      <c r="A994" s="7">
        <v>6960</v>
      </c>
      <c r="B994" s="7" t="s">
        <v>995</v>
      </c>
      <c r="C994" t="e">
        <f>VLOOKUP($A994,#REF!,3,0)</f>
        <v>#REF!</v>
      </c>
      <c r="D994" t="e">
        <f>VLOOKUP($A994,#REF!,4,0)</f>
        <v>#REF!</v>
      </c>
      <c r="E994">
        <v>2019</v>
      </c>
      <c r="F994">
        <f>VLOOKUP($A994,'BM011'!$D$7:$U$606,17,0)</f>
        <v>6386</v>
      </c>
    </row>
    <row r="995" spans="1:6" x14ac:dyDescent="0.2">
      <c r="A995" s="7">
        <v>6690</v>
      </c>
      <c r="B995" s="7" t="s">
        <v>961</v>
      </c>
      <c r="C995" t="e">
        <f>VLOOKUP($A995,#REF!,3,0)</f>
        <v>#REF!</v>
      </c>
      <c r="D995" t="e">
        <f>VLOOKUP($A995,#REF!,4,0)</f>
        <v>#REF!</v>
      </c>
      <c r="E995">
        <v>2019</v>
      </c>
      <c r="F995">
        <f>VLOOKUP($A995,'BM011'!$D$7:$U$606,17,0)</f>
        <v>6420</v>
      </c>
    </row>
    <row r="996" spans="1:6" x14ac:dyDescent="0.2">
      <c r="A996" s="7">
        <v>7550</v>
      </c>
      <c r="B996" s="7" t="s">
        <v>1035</v>
      </c>
      <c r="C996" t="e">
        <f>VLOOKUP($A996,#REF!,3,0)</f>
        <v>#REF!</v>
      </c>
      <c r="D996" t="e">
        <f>VLOOKUP($A996,#REF!,4,0)</f>
        <v>#REF!</v>
      </c>
      <c r="E996">
        <v>2019</v>
      </c>
      <c r="F996">
        <f>VLOOKUP($A996,'BM011'!$D$7:$U$606,17,0)</f>
        <v>6422</v>
      </c>
    </row>
    <row r="997" spans="1:6" x14ac:dyDescent="0.2">
      <c r="A997" s="7">
        <v>4262</v>
      </c>
      <c r="B997" s="7" t="s">
        <v>737</v>
      </c>
      <c r="C997" t="e">
        <f>VLOOKUP($A997,#REF!,3,0)</f>
        <v>#REF!</v>
      </c>
      <c r="D997" t="e">
        <f>VLOOKUP($A997,#REF!,4,0)</f>
        <v>#REF!</v>
      </c>
      <c r="E997">
        <v>2019</v>
      </c>
      <c r="F997">
        <f>VLOOKUP($A997,'BM011'!$D$7:$U$606,17,0)</f>
        <v>6429</v>
      </c>
    </row>
    <row r="998" spans="1:6" x14ac:dyDescent="0.2">
      <c r="A998" s="7">
        <v>5900</v>
      </c>
      <c r="B998" s="7" t="s">
        <v>903</v>
      </c>
      <c r="C998" t="e">
        <f>VLOOKUP($A998,#REF!,3,0)</f>
        <v>#REF!</v>
      </c>
      <c r="D998" t="e">
        <f>VLOOKUP($A998,#REF!,4,0)</f>
        <v>#REF!</v>
      </c>
      <c r="E998">
        <v>2019</v>
      </c>
      <c r="F998">
        <f>VLOOKUP($A998,'BM011'!$D$7:$U$606,17,0)</f>
        <v>6447</v>
      </c>
    </row>
    <row r="999" spans="1:6" x14ac:dyDescent="0.2">
      <c r="A999" s="7">
        <v>5772</v>
      </c>
      <c r="B999" s="7" t="s">
        <v>889</v>
      </c>
      <c r="C999" t="e">
        <f>VLOOKUP($A999,#REF!,3,0)</f>
        <v>#REF!</v>
      </c>
      <c r="D999" t="e">
        <f>VLOOKUP($A999,#REF!,4,0)</f>
        <v>#REF!</v>
      </c>
      <c r="E999">
        <v>2019</v>
      </c>
      <c r="F999">
        <f>VLOOKUP($A999,'BM011'!$D$7:$U$606,17,0)</f>
        <v>6473</v>
      </c>
    </row>
    <row r="1000" spans="1:6" x14ac:dyDescent="0.2">
      <c r="A1000" s="7">
        <v>8643</v>
      </c>
      <c r="B1000" s="7" t="s">
        <v>1116</v>
      </c>
      <c r="C1000" t="e">
        <f>VLOOKUP($A1000,#REF!,3,0)</f>
        <v>#REF!</v>
      </c>
      <c r="D1000" t="e">
        <f>VLOOKUP($A1000,#REF!,4,0)</f>
        <v>#REF!</v>
      </c>
      <c r="E1000">
        <v>2019</v>
      </c>
      <c r="F1000">
        <f>VLOOKUP($A1000,'BM011'!$D$7:$U$606,17,0)</f>
        <v>6476</v>
      </c>
    </row>
    <row r="1001" spans="1:6" x14ac:dyDescent="0.2">
      <c r="A1001" s="7">
        <v>4873</v>
      </c>
      <c r="B1001" s="7" t="s">
        <v>815</v>
      </c>
      <c r="C1001" t="e">
        <f>VLOOKUP($A1001,#REF!,3,0)</f>
        <v>#REF!</v>
      </c>
      <c r="D1001" t="e">
        <f>VLOOKUP($A1001,#REF!,4,0)</f>
        <v>#REF!</v>
      </c>
      <c r="E1001">
        <v>2019</v>
      </c>
      <c r="F1001">
        <f>VLOOKUP($A1001,'BM011'!$D$7:$U$606,17,0)</f>
        <v>6496</v>
      </c>
    </row>
    <row r="1002" spans="1:6" x14ac:dyDescent="0.2">
      <c r="A1002" s="7">
        <v>9490</v>
      </c>
      <c r="B1002" s="7" t="s">
        <v>1187</v>
      </c>
      <c r="C1002" t="e">
        <f>VLOOKUP($A1002,#REF!,3,0)</f>
        <v>#REF!</v>
      </c>
      <c r="D1002" t="e">
        <f>VLOOKUP($A1002,#REF!,4,0)</f>
        <v>#REF!</v>
      </c>
      <c r="E1002">
        <v>2019</v>
      </c>
      <c r="F1002">
        <f>VLOOKUP($A1002,'BM011'!$D$7:$U$606,17,0)</f>
        <v>6528</v>
      </c>
    </row>
    <row r="1003" spans="1:6" x14ac:dyDescent="0.2">
      <c r="A1003" s="7">
        <v>9510</v>
      </c>
      <c r="B1003" s="7" t="s">
        <v>1191</v>
      </c>
      <c r="C1003" t="e">
        <f>VLOOKUP($A1003,#REF!,3,0)</f>
        <v>#REF!</v>
      </c>
      <c r="D1003" t="e">
        <f>VLOOKUP($A1003,#REF!,4,0)</f>
        <v>#REF!</v>
      </c>
      <c r="E1003">
        <v>2019</v>
      </c>
      <c r="F1003">
        <f>VLOOKUP($A1003,'BM011'!$D$7:$U$606,17,0)</f>
        <v>6533</v>
      </c>
    </row>
    <row r="1004" spans="1:6" x14ac:dyDescent="0.2">
      <c r="A1004" s="7">
        <v>4791</v>
      </c>
      <c r="B1004" s="7" t="s">
        <v>805</v>
      </c>
      <c r="C1004" t="e">
        <f>VLOOKUP($A1004,#REF!,3,0)</f>
        <v>#REF!</v>
      </c>
      <c r="D1004" t="e">
        <f>VLOOKUP($A1004,#REF!,4,0)</f>
        <v>#REF!</v>
      </c>
      <c r="E1004">
        <v>2019</v>
      </c>
      <c r="F1004">
        <f>VLOOKUP($A1004,'BM011'!$D$7:$U$606,17,0)</f>
        <v>6538</v>
      </c>
    </row>
    <row r="1005" spans="1:6" x14ac:dyDescent="0.2">
      <c r="A1005" s="7">
        <v>6630</v>
      </c>
      <c r="B1005" s="7" t="s">
        <v>954</v>
      </c>
      <c r="C1005" t="e">
        <f>VLOOKUP($A1005,#REF!,3,0)</f>
        <v>#REF!</v>
      </c>
      <c r="D1005" t="e">
        <f>VLOOKUP($A1005,#REF!,4,0)</f>
        <v>#REF!</v>
      </c>
      <c r="E1005">
        <v>2019</v>
      </c>
      <c r="F1005">
        <f>VLOOKUP($A1005,'BM011'!$D$7:$U$606,17,0)</f>
        <v>6556</v>
      </c>
    </row>
    <row r="1006" spans="1:6" x14ac:dyDescent="0.2">
      <c r="A1006" s="7">
        <v>5400</v>
      </c>
      <c r="B1006" s="7" t="s">
        <v>856</v>
      </c>
      <c r="C1006" t="e">
        <f>VLOOKUP($A1006,#REF!,3,0)</f>
        <v>#REF!</v>
      </c>
      <c r="D1006" t="e">
        <f>VLOOKUP($A1006,#REF!,4,0)</f>
        <v>#REF!</v>
      </c>
      <c r="E1006">
        <v>2019</v>
      </c>
      <c r="F1006">
        <f>VLOOKUP($A1006,'BM011'!$D$7:$U$606,17,0)</f>
        <v>6588</v>
      </c>
    </row>
    <row r="1007" spans="1:6" x14ac:dyDescent="0.2">
      <c r="A1007" s="7">
        <v>4560</v>
      </c>
      <c r="B1007" s="7" t="s">
        <v>767</v>
      </c>
      <c r="C1007" t="e">
        <f>VLOOKUP($A1007,#REF!,3,0)</f>
        <v>#REF!</v>
      </c>
      <c r="D1007" t="e">
        <f>VLOOKUP($A1007,#REF!,4,0)</f>
        <v>#REF!</v>
      </c>
      <c r="E1007">
        <v>2019</v>
      </c>
      <c r="F1007">
        <f>VLOOKUP($A1007,'BM011'!$D$7:$U$606,17,0)</f>
        <v>6604</v>
      </c>
    </row>
    <row r="1008" spans="1:6" x14ac:dyDescent="0.2">
      <c r="A1008" s="7">
        <v>9850</v>
      </c>
      <c r="B1008" s="7" t="s">
        <v>1214</v>
      </c>
      <c r="C1008" t="e">
        <f>VLOOKUP($A1008,#REF!,3,0)</f>
        <v>#REF!</v>
      </c>
      <c r="D1008" t="e">
        <f>VLOOKUP($A1008,#REF!,4,0)</f>
        <v>#REF!</v>
      </c>
      <c r="E1008">
        <v>2019</v>
      </c>
      <c r="F1008">
        <f>VLOOKUP($A1008,'BM011'!$D$7:$U$606,17,0)</f>
        <v>6605</v>
      </c>
    </row>
    <row r="1009" spans="1:6" x14ac:dyDescent="0.2">
      <c r="A1009" s="7">
        <v>8544</v>
      </c>
      <c r="B1009" s="7" t="s">
        <v>1104</v>
      </c>
      <c r="C1009" t="e">
        <f>VLOOKUP($A1009,#REF!,3,0)</f>
        <v>#REF!</v>
      </c>
      <c r="D1009" t="e">
        <f>VLOOKUP($A1009,#REF!,4,0)</f>
        <v>#REF!</v>
      </c>
      <c r="E1009">
        <v>2019</v>
      </c>
      <c r="F1009">
        <f>VLOOKUP($A1009,'BM011'!$D$7:$U$606,17,0)</f>
        <v>6628</v>
      </c>
    </row>
    <row r="1010" spans="1:6" x14ac:dyDescent="0.2">
      <c r="A1010" s="7">
        <v>6818</v>
      </c>
      <c r="B1010" s="7" t="s">
        <v>976</v>
      </c>
      <c r="C1010" t="e">
        <f>VLOOKUP($A1010,#REF!,3,0)</f>
        <v>#REF!</v>
      </c>
      <c r="D1010" t="e">
        <f>VLOOKUP($A1010,#REF!,4,0)</f>
        <v>#REF!</v>
      </c>
      <c r="E1010">
        <v>2019</v>
      </c>
      <c r="F1010">
        <f>VLOOKUP($A1010,'BM011'!$D$7:$U$606,17,0)</f>
        <v>6640</v>
      </c>
    </row>
    <row r="1011" spans="1:6" x14ac:dyDescent="0.2">
      <c r="A1011" s="7">
        <v>9560</v>
      </c>
      <c r="B1011" s="7" t="s">
        <v>1196</v>
      </c>
      <c r="C1011" t="e">
        <f>VLOOKUP($A1011,#REF!,3,0)</f>
        <v>#REF!</v>
      </c>
      <c r="D1011" t="e">
        <f>VLOOKUP($A1011,#REF!,4,0)</f>
        <v>#REF!</v>
      </c>
      <c r="E1011">
        <v>2019</v>
      </c>
      <c r="F1011">
        <f>VLOOKUP($A1011,'BM011'!$D$7:$U$606,17,0)</f>
        <v>6644</v>
      </c>
    </row>
    <row r="1012" spans="1:6" x14ac:dyDescent="0.2">
      <c r="A1012" s="7">
        <v>7250</v>
      </c>
      <c r="B1012" s="7" t="s">
        <v>1015</v>
      </c>
      <c r="C1012" t="e">
        <f>VLOOKUP($A1012,#REF!,3,0)</f>
        <v>#REF!</v>
      </c>
      <c r="D1012" t="e">
        <f>VLOOKUP($A1012,#REF!,4,0)</f>
        <v>#REF!</v>
      </c>
      <c r="E1012">
        <v>2019</v>
      </c>
      <c r="F1012">
        <f>VLOOKUP($A1012,'BM011'!$D$7:$U$606,17,0)</f>
        <v>6650</v>
      </c>
    </row>
    <row r="1013" spans="1:6" x14ac:dyDescent="0.2">
      <c r="A1013" s="7">
        <v>4242</v>
      </c>
      <c r="B1013" s="7" t="s">
        <v>731</v>
      </c>
      <c r="C1013" t="e">
        <f>VLOOKUP($A1013,#REF!,3,0)</f>
        <v>#REF!</v>
      </c>
      <c r="D1013" t="e">
        <f>VLOOKUP($A1013,#REF!,4,0)</f>
        <v>#REF!</v>
      </c>
      <c r="E1013">
        <v>2019</v>
      </c>
      <c r="F1013">
        <f>VLOOKUP($A1013,'BM011'!$D$7:$U$606,17,0)</f>
        <v>6661</v>
      </c>
    </row>
    <row r="1014" spans="1:6" x14ac:dyDescent="0.2">
      <c r="A1014" s="7">
        <v>6300</v>
      </c>
      <c r="B1014" s="7" t="s">
        <v>930</v>
      </c>
      <c r="C1014" t="e">
        <f>VLOOKUP($A1014,#REF!,3,0)</f>
        <v>#REF!</v>
      </c>
      <c r="D1014" t="e">
        <f>VLOOKUP($A1014,#REF!,4,0)</f>
        <v>#REF!</v>
      </c>
      <c r="E1014">
        <v>2019</v>
      </c>
      <c r="F1014">
        <f>VLOOKUP($A1014,'BM011'!$D$7:$U$606,17,0)</f>
        <v>6679</v>
      </c>
    </row>
    <row r="1015" spans="1:6" x14ac:dyDescent="0.2">
      <c r="A1015" s="7">
        <v>7361</v>
      </c>
      <c r="B1015" s="7" t="s">
        <v>1023</v>
      </c>
      <c r="C1015" t="e">
        <f>VLOOKUP($A1015,#REF!,3,0)</f>
        <v>#REF!</v>
      </c>
      <c r="D1015" t="e">
        <f>VLOOKUP($A1015,#REF!,4,0)</f>
        <v>#REF!</v>
      </c>
      <c r="E1015">
        <v>2019</v>
      </c>
      <c r="F1015">
        <f>VLOOKUP($A1015,'BM011'!$D$7:$U$606,17,0)</f>
        <v>6689</v>
      </c>
    </row>
    <row r="1016" spans="1:6" x14ac:dyDescent="0.2">
      <c r="A1016" s="7">
        <v>6650</v>
      </c>
      <c r="B1016" s="7" t="s">
        <v>956</v>
      </c>
      <c r="C1016" t="e">
        <f>VLOOKUP($A1016,#REF!,3,0)</f>
        <v>#REF!</v>
      </c>
      <c r="D1016" t="e">
        <f>VLOOKUP($A1016,#REF!,4,0)</f>
        <v>#REF!</v>
      </c>
      <c r="E1016">
        <v>2019</v>
      </c>
      <c r="F1016">
        <f>VLOOKUP($A1016,'BM011'!$D$7:$U$606,17,0)</f>
        <v>6707</v>
      </c>
    </row>
    <row r="1017" spans="1:6" x14ac:dyDescent="0.2">
      <c r="A1017" s="7">
        <v>3760</v>
      </c>
      <c r="B1017" s="7" t="s">
        <v>708</v>
      </c>
      <c r="C1017" t="e">
        <f>VLOOKUP($A1017,#REF!,3,0)</f>
        <v>#REF!</v>
      </c>
      <c r="D1017" t="e">
        <f>VLOOKUP($A1017,#REF!,4,0)</f>
        <v>#REF!</v>
      </c>
      <c r="E1017">
        <v>2019</v>
      </c>
      <c r="F1017">
        <f>VLOOKUP($A1017,'BM011'!$D$7:$U$606,17,0)</f>
        <v>6751</v>
      </c>
    </row>
    <row r="1018" spans="1:6" x14ac:dyDescent="0.2">
      <c r="A1018" s="7">
        <v>5620</v>
      </c>
      <c r="B1018" s="7" t="s">
        <v>879</v>
      </c>
      <c r="C1018" t="e">
        <f>VLOOKUP($A1018,#REF!,3,0)</f>
        <v>#REF!</v>
      </c>
      <c r="D1018" t="e">
        <f>VLOOKUP($A1018,#REF!,4,0)</f>
        <v>#REF!</v>
      </c>
      <c r="E1018">
        <v>2019</v>
      </c>
      <c r="F1018">
        <f>VLOOKUP($A1018,'BM011'!$D$7:$U$606,17,0)</f>
        <v>6789</v>
      </c>
    </row>
    <row r="1019" spans="1:6" x14ac:dyDescent="0.2">
      <c r="A1019" s="7">
        <v>6440</v>
      </c>
      <c r="B1019" s="7" t="s">
        <v>940</v>
      </c>
      <c r="C1019" t="e">
        <f>VLOOKUP($A1019,#REF!,3,0)</f>
        <v>#REF!</v>
      </c>
      <c r="D1019" t="e">
        <f>VLOOKUP($A1019,#REF!,4,0)</f>
        <v>#REF!</v>
      </c>
      <c r="E1019">
        <v>2019</v>
      </c>
      <c r="F1019">
        <f>VLOOKUP($A1019,'BM011'!$D$7:$U$606,17,0)</f>
        <v>6793</v>
      </c>
    </row>
    <row r="1020" spans="1:6" x14ac:dyDescent="0.2">
      <c r="A1020" s="7">
        <v>5672</v>
      </c>
      <c r="B1020" s="7" t="s">
        <v>882</v>
      </c>
      <c r="C1020" t="e">
        <f>VLOOKUP($A1020,#REF!,3,0)</f>
        <v>#REF!</v>
      </c>
      <c r="D1020" t="e">
        <f>VLOOKUP($A1020,#REF!,4,0)</f>
        <v>#REF!</v>
      </c>
      <c r="E1020">
        <v>2019</v>
      </c>
      <c r="F1020">
        <f>VLOOKUP($A1020,'BM011'!$D$7:$U$606,17,0)</f>
        <v>6795</v>
      </c>
    </row>
    <row r="1021" spans="1:6" x14ac:dyDescent="0.2">
      <c r="A1021" s="7">
        <v>8832</v>
      </c>
      <c r="B1021" s="7" t="s">
        <v>1141</v>
      </c>
      <c r="C1021" t="e">
        <f>VLOOKUP($A1021,#REF!,3,0)</f>
        <v>#REF!</v>
      </c>
      <c r="D1021" t="e">
        <f>VLOOKUP($A1021,#REF!,4,0)</f>
        <v>#REF!</v>
      </c>
      <c r="E1021">
        <v>2019</v>
      </c>
      <c r="F1021">
        <f>VLOOKUP($A1021,'BM011'!$D$7:$U$606,17,0)</f>
        <v>6803</v>
      </c>
    </row>
    <row r="1022" spans="1:6" x14ac:dyDescent="0.2">
      <c r="A1022" s="7">
        <v>9330</v>
      </c>
      <c r="B1022" s="7" t="s">
        <v>1174</v>
      </c>
      <c r="C1022" t="e">
        <f>VLOOKUP($A1022,#REF!,3,0)</f>
        <v>#REF!</v>
      </c>
      <c r="D1022" t="e">
        <f>VLOOKUP($A1022,#REF!,4,0)</f>
        <v>#REF!</v>
      </c>
      <c r="E1022">
        <v>2019</v>
      </c>
      <c r="F1022">
        <f>VLOOKUP($A1022,'BM011'!$D$7:$U$606,17,0)</f>
        <v>6808</v>
      </c>
    </row>
    <row r="1023" spans="1:6" x14ac:dyDescent="0.2">
      <c r="A1023" s="7">
        <v>8305</v>
      </c>
      <c r="B1023" s="7" t="s">
        <v>1077</v>
      </c>
      <c r="C1023" t="e">
        <f>VLOOKUP($A1023,#REF!,3,0)</f>
        <v>#REF!</v>
      </c>
      <c r="D1023" t="e">
        <f>VLOOKUP($A1023,#REF!,4,0)</f>
        <v>#REF!</v>
      </c>
      <c r="E1023">
        <v>2019</v>
      </c>
      <c r="F1023">
        <f>VLOOKUP($A1023,'BM011'!$D$7:$U$606,17,0)</f>
        <v>6816</v>
      </c>
    </row>
    <row r="1024" spans="1:6" x14ac:dyDescent="0.2">
      <c r="A1024" s="7">
        <v>8981</v>
      </c>
      <c r="B1024" s="7" t="s">
        <v>1158</v>
      </c>
      <c r="C1024" t="e">
        <f>VLOOKUP($A1024,#REF!,3,0)</f>
        <v>#REF!</v>
      </c>
      <c r="D1024" t="e">
        <f>VLOOKUP($A1024,#REF!,4,0)</f>
        <v>#REF!</v>
      </c>
      <c r="E1024">
        <v>2019</v>
      </c>
      <c r="F1024">
        <f>VLOOKUP($A1024,'BM011'!$D$7:$U$606,17,0)</f>
        <v>6827</v>
      </c>
    </row>
    <row r="1025" spans="1:6" x14ac:dyDescent="0.2">
      <c r="A1025" s="7">
        <v>4250</v>
      </c>
      <c r="B1025" s="7" t="s">
        <v>735</v>
      </c>
      <c r="C1025" t="e">
        <f>VLOOKUP($A1025,#REF!,3,0)</f>
        <v>#REF!</v>
      </c>
      <c r="D1025" t="e">
        <f>VLOOKUP($A1025,#REF!,4,0)</f>
        <v>#REF!</v>
      </c>
      <c r="E1025">
        <v>2019</v>
      </c>
      <c r="F1025">
        <f>VLOOKUP($A1025,'BM011'!$D$7:$U$606,17,0)</f>
        <v>6880</v>
      </c>
    </row>
    <row r="1026" spans="1:6" x14ac:dyDescent="0.2">
      <c r="A1026" s="7">
        <v>5560</v>
      </c>
      <c r="B1026" s="7" t="s">
        <v>870</v>
      </c>
      <c r="C1026" t="e">
        <f>VLOOKUP($A1026,#REF!,3,0)</f>
        <v>#REF!</v>
      </c>
      <c r="D1026" t="e">
        <f>VLOOKUP($A1026,#REF!,4,0)</f>
        <v>#REF!</v>
      </c>
      <c r="E1026">
        <v>2019</v>
      </c>
      <c r="F1026">
        <f>VLOOKUP($A1026,'BM011'!$D$7:$U$606,17,0)</f>
        <v>6886</v>
      </c>
    </row>
    <row r="1027" spans="1:6" x14ac:dyDescent="0.2">
      <c r="A1027" s="7">
        <v>4880</v>
      </c>
      <c r="B1027" s="7" t="s">
        <v>817</v>
      </c>
      <c r="C1027" t="e">
        <f>VLOOKUP($A1027,#REF!,3,0)</f>
        <v>#REF!</v>
      </c>
      <c r="D1027" t="e">
        <f>VLOOKUP($A1027,#REF!,4,0)</f>
        <v>#REF!</v>
      </c>
      <c r="E1027">
        <v>2019</v>
      </c>
      <c r="F1027">
        <f>VLOOKUP($A1027,'BM011'!$D$7:$U$606,17,0)</f>
        <v>7005</v>
      </c>
    </row>
    <row r="1028" spans="1:6" x14ac:dyDescent="0.2">
      <c r="A1028" s="7">
        <v>4295</v>
      </c>
      <c r="B1028" s="7" t="s">
        <v>742</v>
      </c>
      <c r="C1028" t="e">
        <f>VLOOKUP($A1028,#REF!,3,0)</f>
        <v>#REF!</v>
      </c>
      <c r="D1028" t="e">
        <f>VLOOKUP($A1028,#REF!,4,0)</f>
        <v>#REF!</v>
      </c>
      <c r="E1028">
        <v>2019</v>
      </c>
      <c r="F1028">
        <f>VLOOKUP($A1028,'BM011'!$D$7:$U$606,17,0)</f>
        <v>7018</v>
      </c>
    </row>
    <row r="1029" spans="1:6" x14ac:dyDescent="0.2">
      <c r="A1029" s="7">
        <v>4591</v>
      </c>
      <c r="B1029" s="7" t="s">
        <v>773</v>
      </c>
      <c r="C1029" t="e">
        <f>VLOOKUP($A1029,#REF!,3,0)</f>
        <v>#REF!</v>
      </c>
      <c r="D1029" t="e">
        <f>VLOOKUP($A1029,#REF!,4,0)</f>
        <v>#REF!</v>
      </c>
      <c r="E1029">
        <v>2019</v>
      </c>
      <c r="F1029">
        <f>VLOOKUP($A1029,'BM011'!$D$7:$U$606,17,0)</f>
        <v>7079</v>
      </c>
    </row>
    <row r="1030" spans="1:6" x14ac:dyDescent="0.2">
      <c r="A1030" s="7">
        <v>4490</v>
      </c>
      <c r="B1030" s="7" t="s">
        <v>760</v>
      </c>
      <c r="C1030" t="e">
        <f>VLOOKUP($A1030,#REF!,3,0)</f>
        <v>#REF!</v>
      </c>
      <c r="D1030" t="e">
        <f>VLOOKUP($A1030,#REF!,4,0)</f>
        <v>#REF!</v>
      </c>
      <c r="E1030">
        <v>2019</v>
      </c>
      <c r="F1030">
        <f>VLOOKUP($A1030,'BM011'!$D$7:$U$606,17,0)</f>
        <v>7091</v>
      </c>
    </row>
    <row r="1031" spans="1:6" x14ac:dyDescent="0.2">
      <c r="A1031" s="7">
        <v>7770</v>
      </c>
      <c r="B1031" s="7" t="s">
        <v>1051</v>
      </c>
      <c r="C1031" t="e">
        <f>VLOOKUP($A1031,#REF!,3,0)</f>
        <v>#REF!</v>
      </c>
      <c r="D1031" t="e">
        <f>VLOOKUP($A1031,#REF!,4,0)</f>
        <v>#REF!</v>
      </c>
      <c r="E1031">
        <v>2019</v>
      </c>
      <c r="F1031">
        <f>VLOOKUP($A1031,'BM011'!$D$7:$U$606,17,0)</f>
        <v>7103</v>
      </c>
    </row>
    <row r="1032" spans="1:6" x14ac:dyDescent="0.2">
      <c r="A1032" s="7">
        <v>4735</v>
      </c>
      <c r="B1032" s="7" t="s">
        <v>797</v>
      </c>
      <c r="C1032" t="e">
        <f>VLOOKUP($A1032,#REF!,3,0)</f>
        <v>#REF!</v>
      </c>
      <c r="D1032" t="e">
        <f>VLOOKUP($A1032,#REF!,4,0)</f>
        <v>#REF!</v>
      </c>
      <c r="E1032">
        <v>2019</v>
      </c>
      <c r="F1032">
        <f>VLOOKUP($A1032,'BM011'!$D$7:$U$606,17,0)</f>
        <v>7113</v>
      </c>
    </row>
    <row r="1033" spans="1:6" x14ac:dyDescent="0.2">
      <c r="A1033" s="7">
        <v>6900</v>
      </c>
      <c r="B1033" s="7" t="s">
        <v>990</v>
      </c>
      <c r="C1033" t="e">
        <f>VLOOKUP($A1033,#REF!,3,0)</f>
        <v>#REF!</v>
      </c>
      <c r="D1033" t="e">
        <f>VLOOKUP($A1033,#REF!,4,0)</f>
        <v>#REF!</v>
      </c>
      <c r="E1033">
        <v>2019</v>
      </c>
      <c r="F1033">
        <f>VLOOKUP($A1033,'BM011'!$D$7:$U$606,17,0)</f>
        <v>7174</v>
      </c>
    </row>
    <row r="1034" spans="1:6" x14ac:dyDescent="0.2">
      <c r="A1034" s="7">
        <v>6623</v>
      </c>
      <c r="B1034" s="7" t="s">
        <v>953</v>
      </c>
      <c r="C1034" t="e">
        <f>VLOOKUP($A1034,#REF!,3,0)</f>
        <v>#REF!</v>
      </c>
      <c r="D1034" t="e">
        <f>VLOOKUP($A1034,#REF!,4,0)</f>
        <v>#REF!</v>
      </c>
      <c r="E1034">
        <v>2019</v>
      </c>
      <c r="F1034">
        <f>VLOOKUP($A1034,'BM011'!$D$7:$U$606,17,0)</f>
        <v>7176</v>
      </c>
    </row>
    <row r="1035" spans="1:6" x14ac:dyDescent="0.2">
      <c r="A1035" s="7">
        <v>5610</v>
      </c>
      <c r="B1035" s="7" t="s">
        <v>878</v>
      </c>
      <c r="C1035" t="e">
        <f>VLOOKUP($A1035,#REF!,3,0)</f>
        <v>#REF!</v>
      </c>
      <c r="D1035" t="e">
        <f>VLOOKUP($A1035,#REF!,4,0)</f>
        <v>#REF!</v>
      </c>
      <c r="E1035">
        <v>2019</v>
      </c>
      <c r="F1035">
        <f>VLOOKUP($A1035,'BM011'!$D$7:$U$606,17,0)</f>
        <v>7184</v>
      </c>
    </row>
    <row r="1036" spans="1:6" x14ac:dyDescent="0.2">
      <c r="A1036" s="7">
        <v>6670</v>
      </c>
      <c r="B1036" s="7" t="s">
        <v>958</v>
      </c>
      <c r="C1036" t="e">
        <f>VLOOKUP($A1036,#REF!,3,0)</f>
        <v>#REF!</v>
      </c>
      <c r="D1036" t="e">
        <f>VLOOKUP($A1036,#REF!,4,0)</f>
        <v>#REF!</v>
      </c>
      <c r="E1036">
        <v>2019</v>
      </c>
      <c r="F1036">
        <f>VLOOKUP($A1036,'BM011'!$D$7:$U$606,17,0)</f>
        <v>7194</v>
      </c>
    </row>
    <row r="1037" spans="1:6" x14ac:dyDescent="0.2">
      <c r="A1037" s="7">
        <v>9700</v>
      </c>
      <c r="B1037" s="7" t="s">
        <v>1208</v>
      </c>
      <c r="C1037" t="e">
        <f>VLOOKUP($A1037,#REF!,3,0)</f>
        <v>#REF!</v>
      </c>
      <c r="D1037" t="e">
        <f>VLOOKUP($A1037,#REF!,4,0)</f>
        <v>#REF!</v>
      </c>
      <c r="E1037">
        <v>2019</v>
      </c>
      <c r="F1037">
        <f>VLOOKUP($A1037,'BM011'!$D$7:$U$606,17,0)</f>
        <v>7258</v>
      </c>
    </row>
    <row r="1038" spans="1:6" x14ac:dyDescent="0.2">
      <c r="A1038" s="7">
        <v>6753</v>
      </c>
      <c r="B1038" s="7" t="s">
        <v>970</v>
      </c>
      <c r="C1038" t="e">
        <f>VLOOKUP($A1038,#REF!,3,0)</f>
        <v>#REF!</v>
      </c>
      <c r="D1038" t="e">
        <f>VLOOKUP($A1038,#REF!,4,0)</f>
        <v>#REF!</v>
      </c>
      <c r="E1038">
        <v>2019</v>
      </c>
      <c r="F1038">
        <f>VLOOKUP($A1038,'BM011'!$D$7:$U$606,17,0)</f>
        <v>7277</v>
      </c>
    </row>
    <row r="1039" spans="1:6" x14ac:dyDescent="0.2">
      <c r="A1039" s="7">
        <v>8990</v>
      </c>
      <c r="B1039" s="7" t="s">
        <v>1160</v>
      </c>
      <c r="C1039" t="e">
        <f>VLOOKUP($A1039,#REF!,3,0)</f>
        <v>#REF!</v>
      </c>
      <c r="D1039" t="e">
        <f>VLOOKUP($A1039,#REF!,4,0)</f>
        <v>#REF!</v>
      </c>
      <c r="E1039">
        <v>2019</v>
      </c>
      <c r="F1039">
        <f>VLOOKUP($A1039,'BM011'!$D$7:$U$606,17,0)</f>
        <v>7280</v>
      </c>
    </row>
    <row r="1040" spans="1:6" x14ac:dyDescent="0.2">
      <c r="A1040" s="7">
        <v>5600</v>
      </c>
      <c r="B1040" s="7" t="s">
        <v>874</v>
      </c>
      <c r="C1040" t="e">
        <f>VLOOKUP($A1040,#REF!,3,0)</f>
        <v>#REF!</v>
      </c>
      <c r="D1040" t="e">
        <f>VLOOKUP($A1040,#REF!,4,0)</f>
        <v>#REF!</v>
      </c>
      <c r="E1040">
        <v>2019</v>
      </c>
      <c r="F1040">
        <f>VLOOKUP($A1040,'BM011'!$D$7:$U$606,17,0)</f>
        <v>7288</v>
      </c>
    </row>
    <row r="1041" spans="1:6" x14ac:dyDescent="0.2">
      <c r="A1041" s="7">
        <v>4573</v>
      </c>
      <c r="B1041" s="7" t="s">
        <v>770</v>
      </c>
      <c r="C1041" t="e">
        <f>VLOOKUP($A1041,#REF!,3,0)</f>
        <v>#REF!</v>
      </c>
      <c r="D1041" t="e">
        <f>VLOOKUP($A1041,#REF!,4,0)</f>
        <v>#REF!</v>
      </c>
      <c r="E1041">
        <v>2019</v>
      </c>
      <c r="F1041">
        <f>VLOOKUP($A1041,'BM011'!$D$7:$U$606,17,0)</f>
        <v>7302</v>
      </c>
    </row>
    <row r="1042" spans="1:6" x14ac:dyDescent="0.2">
      <c r="A1042" s="7">
        <v>9550</v>
      </c>
      <c r="B1042" s="7" t="s">
        <v>1195</v>
      </c>
      <c r="C1042" t="e">
        <f>VLOOKUP($A1042,#REF!,3,0)</f>
        <v>#REF!</v>
      </c>
      <c r="D1042" t="e">
        <f>VLOOKUP($A1042,#REF!,4,0)</f>
        <v>#REF!</v>
      </c>
      <c r="E1042">
        <v>2019</v>
      </c>
      <c r="F1042">
        <f>VLOOKUP($A1042,'BM011'!$D$7:$U$606,17,0)</f>
        <v>7324</v>
      </c>
    </row>
    <row r="1043" spans="1:6" x14ac:dyDescent="0.2">
      <c r="A1043" s="7">
        <v>8781</v>
      </c>
      <c r="B1043" s="7" t="s">
        <v>1134</v>
      </c>
      <c r="C1043" t="e">
        <f>VLOOKUP($A1043,#REF!,3,0)</f>
        <v>#REF!</v>
      </c>
      <c r="D1043" t="e">
        <f>VLOOKUP($A1043,#REF!,4,0)</f>
        <v>#REF!</v>
      </c>
      <c r="E1043">
        <v>2019</v>
      </c>
      <c r="F1043">
        <f>VLOOKUP($A1043,'BM011'!$D$7:$U$606,17,0)</f>
        <v>7344</v>
      </c>
    </row>
    <row r="1044" spans="1:6" x14ac:dyDescent="0.2">
      <c r="A1044" s="7">
        <v>5492</v>
      </c>
      <c r="B1044" s="7" t="s">
        <v>866</v>
      </c>
      <c r="C1044" t="e">
        <f>VLOOKUP($A1044,#REF!,3,0)</f>
        <v>#REF!</v>
      </c>
      <c r="D1044" t="e">
        <f>VLOOKUP($A1044,#REF!,4,0)</f>
        <v>#REF!</v>
      </c>
      <c r="E1044">
        <v>2019</v>
      </c>
      <c r="F1044">
        <f>VLOOKUP($A1044,'BM011'!$D$7:$U$606,17,0)</f>
        <v>7352</v>
      </c>
    </row>
    <row r="1045" spans="1:6" x14ac:dyDescent="0.2">
      <c r="A1045" s="7">
        <v>6470</v>
      </c>
      <c r="B1045" s="7" t="s">
        <v>941</v>
      </c>
      <c r="C1045" t="e">
        <f>VLOOKUP($A1045,#REF!,3,0)</f>
        <v>#REF!</v>
      </c>
      <c r="D1045" t="e">
        <f>VLOOKUP($A1045,#REF!,4,0)</f>
        <v>#REF!</v>
      </c>
      <c r="E1045">
        <v>2019</v>
      </c>
      <c r="F1045">
        <f>VLOOKUP($A1045,'BM011'!$D$7:$U$606,17,0)</f>
        <v>7354</v>
      </c>
    </row>
    <row r="1046" spans="1:6" x14ac:dyDescent="0.2">
      <c r="A1046" s="7">
        <v>9370</v>
      </c>
      <c r="B1046" s="7" t="s">
        <v>1178</v>
      </c>
      <c r="C1046" t="e">
        <f>VLOOKUP($A1046,#REF!,3,0)</f>
        <v>#REF!</v>
      </c>
      <c r="D1046" t="e">
        <f>VLOOKUP($A1046,#REF!,4,0)</f>
        <v>#REF!</v>
      </c>
      <c r="E1046">
        <v>2019</v>
      </c>
      <c r="F1046">
        <f>VLOOKUP($A1046,'BM011'!$D$7:$U$606,17,0)</f>
        <v>7363</v>
      </c>
    </row>
    <row r="1047" spans="1:6" x14ac:dyDescent="0.2">
      <c r="A1047" s="7">
        <v>6830</v>
      </c>
      <c r="B1047" s="7" t="s">
        <v>978</v>
      </c>
      <c r="C1047" t="e">
        <f>VLOOKUP($A1047,#REF!,3,0)</f>
        <v>#REF!</v>
      </c>
      <c r="D1047" t="e">
        <f>VLOOKUP($A1047,#REF!,4,0)</f>
        <v>#REF!</v>
      </c>
      <c r="E1047">
        <v>2019</v>
      </c>
      <c r="F1047">
        <f>VLOOKUP($A1047,'BM011'!$D$7:$U$606,17,0)</f>
        <v>7391</v>
      </c>
    </row>
    <row r="1048" spans="1:6" x14ac:dyDescent="0.2">
      <c r="A1048" s="7">
        <v>5960</v>
      </c>
      <c r="B1048" s="7" t="s">
        <v>908</v>
      </c>
      <c r="C1048" t="e">
        <f>VLOOKUP($A1048,#REF!,3,0)</f>
        <v>#REF!</v>
      </c>
      <c r="D1048" t="e">
        <f>VLOOKUP($A1048,#REF!,4,0)</f>
        <v>#REF!</v>
      </c>
      <c r="E1048">
        <v>2019</v>
      </c>
      <c r="F1048">
        <f>VLOOKUP($A1048,'BM011'!$D$7:$U$606,17,0)</f>
        <v>7397</v>
      </c>
    </row>
    <row r="1049" spans="1:6" x14ac:dyDescent="0.2">
      <c r="A1049" s="7">
        <v>8830</v>
      </c>
      <c r="B1049" s="7" t="s">
        <v>1139</v>
      </c>
      <c r="C1049" t="e">
        <f>VLOOKUP($A1049,#REF!,3,0)</f>
        <v>#REF!</v>
      </c>
      <c r="D1049" t="e">
        <f>VLOOKUP($A1049,#REF!,4,0)</f>
        <v>#REF!</v>
      </c>
      <c r="E1049">
        <v>2019</v>
      </c>
      <c r="F1049">
        <f>VLOOKUP($A1049,'BM011'!$D$7:$U$606,17,0)</f>
        <v>7426</v>
      </c>
    </row>
    <row r="1050" spans="1:6" x14ac:dyDescent="0.2">
      <c r="A1050" s="7">
        <v>5290</v>
      </c>
      <c r="B1050" s="7" t="s">
        <v>848</v>
      </c>
      <c r="C1050" t="e">
        <f>VLOOKUP($A1050,#REF!,3,0)</f>
        <v>#REF!</v>
      </c>
      <c r="D1050" t="e">
        <f>VLOOKUP($A1050,#REF!,4,0)</f>
        <v>#REF!</v>
      </c>
      <c r="E1050">
        <v>2019</v>
      </c>
      <c r="F1050">
        <f>VLOOKUP($A1050,'BM011'!$D$7:$U$606,17,0)</f>
        <v>7445</v>
      </c>
    </row>
    <row r="1051" spans="1:6" x14ac:dyDescent="0.2">
      <c r="A1051" s="7">
        <v>4773</v>
      </c>
      <c r="B1051" s="7" t="s">
        <v>803</v>
      </c>
      <c r="C1051" t="e">
        <f>VLOOKUP($A1051,#REF!,3,0)</f>
        <v>#REF!</v>
      </c>
      <c r="D1051" t="e">
        <f>VLOOKUP($A1051,#REF!,4,0)</f>
        <v>#REF!</v>
      </c>
      <c r="E1051">
        <v>2019</v>
      </c>
      <c r="F1051">
        <f>VLOOKUP($A1051,'BM011'!$D$7:$U$606,17,0)</f>
        <v>7450</v>
      </c>
    </row>
    <row r="1052" spans="1:6" x14ac:dyDescent="0.2">
      <c r="A1052" s="7">
        <v>7470</v>
      </c>
      <c r="B1052" s="7" t="s">
        <v>1030</v>
      </c>
      <c r="C1052" t="e">
        <f>VLOOKUP($A1052,#REF!,3,0)</f>
        <v>#REF!</v>
      </c>
      <c r="D1052" t="e">
        <f>VLOOKUP($A1052,#REF!,4,0)</f>
        <v>#REF!</v>
      </c>
      <c r="E1052">
        <v>2019</v>
      </c>
      <c r="F1052">
        <f>VLOOKUP($A1052,'BM011'!$D$7:$U$606,17,0)</f>
        <v>7469</v>
      </c>
    </row>
    <row r="1053" spans="1:6" x14ac:dyDescent="0.2">
      <c r="A1053" s="7">
        <v>7490</v>
      </c>
      <c r="B1053" s="7" t="s">
        <v>1032</v>
      </c>
      <c r="C1053" t="e">
        <f>VLOOKUP($A1053,#REF!,3,0)</f>
        <v>#REF!</v>
      </c>
      <c r="D1053" t="e">
        <f>VLOOKUP($A1053,#REF!,4,0)</f>
        <v>#REF!</v>
      </c>
      <c r="E1053">
        <v>2019</v>
      </c>
      <c r="F1053">
        <f>VLOOKUP($A1053,'BM011'!$D$7:$U$606,17,0)</f>
        <v>7479</v>
      </c>
    </row>
    <row r="1054" spans="1:6" x14ac:dyDescent="0.2">
      <c r="A1054" s="7">
        <v>5592</v>
      </c>
      <c r="B1054" s="7" t="s">
        <v>873</v>
      </c>
      <c r="C1054" t="e">
        <f>VLOOKUP($A1054,#REF!,3,0)</f>
        <v>#REF!</v>
      </c>
      <c r="D1054" t="e">
        <f>VLOOKUP($A1054,#REF!,4,0)</f>
        <v>#REF!</v>
      </c>
      <c r="E1054">
        <v>2019</v>
      </c>
      <c r="F1054">
        <f>VLOOKUP($A1054,'BM011'!$D$7:$U$606,17,0)</f>
        <v>7517</v>
      </c>
    </row>
    <row r="1055" spans="1:6" x14ac:dyDescent="0.2">
      <c r="A1055" s="7">
        <v>6920</v>
      </c>
      <c r="B1055" s="7" t="s">
        <v>991</v>
      </c>
      <c r="C1055" t="e">
        <f>VLOOKUP($A1055,#REF!,3,0)</f>
        <v>#REF!</v>
      </c>
      <c r="D1055" t="e">
        <f>VLOOKUP($A1055,#REF!,4,0)</f>
        <v>#REF!</v>
      </c>
      <c r="E1055">
        <v>2019</v>
      </c>
      <c r="F1055">
        <f>VLOOKUP($A1055,'BM011'!$D$7:$U$606,17,0)</f>
        <v>7555</v>
      </c>
    </row>
    <row r="1056" spans="1:6" x14ac:dyDescent="0.2">
      <c r="A1056" s="7">
        <v>6230</v>
      </c>
      <c r="B1056" s="7" t="s">
        <v>925</v>
      </c>
      <c r="C1056" t="e">
        <f>VLOOKUP($A1056,#REF!,3,0)</f>
        <v>#REF!</v>
      </c>
      <c r="D1056" t="e">
        <f>VLOOKUP($A1056,#REF!,4,0)</f>
        <v>#REF!</v>
      </c>
      <c r="E1056">
        <v>2019</v>
      </c>
      <c r="F1056">
        <f>VLOOKUP($A1056,'BM011'!$D$7:$U$606,17,0)</f>
        <v>7596</v>
      </c>
    </row>
    <row r="1057" spans="1:6" x14ac:dyDescent="0.2">
      <c r="A1057" s="7">
        <v>7160</v>
      </c>
      <c r="B1057" s="7" t="s">
        <v>1007</v>
      </c>
      <c r="C1057" t="e">
        <f>VLOOKUP($A1057,#REF!,3,0)</f>
        <v>#REF!</v>
      </c>
      <c r="D1057" t="e">
        <f>VLOOKUP($A1057,#REF!,4,0)</f>
        <v>#REF!</v>
      </c>
      <c r="E1057">
        <v>2019</v>
      </c>
      <c r="F1057">
        <f>VLOOKUP($A1057,'BM011'!$D$7:$U$606,17,0)</f>
        <v>7689</v>
      </c>
    </row>
    <row r="1058" spans="1:6" x14ac:dyDescent="0.2">
      <c r="A1058" s="7">
        <v>7323</v>
      </c>
      <c r="B1058" s="7" t="s">
        <v>1021</v>
      </c>
      <c r="C1058" t="e">
        <f>VLOOKUP($A1058,#REF!,3,0)</f>
        <v>#REF!</v>
      </c>
      <c r="D1058" t="e">
        <f>VLOOKUP($A1058,#REF!,4,0)</f>
        <v>#REF!</v>
      </c>
      <c r="E1058">
        <v>2019</v>
      </c>
      <c r="F1058">
        <f>VLOOKUP($A1058,'BM011'!$D$7:$U$606,17,0)</f>
        <v>7692</v>
      </c>
    </row>
    <row r="1059" spans="1:6" x14ac:dyDescent="0.2">
      <c r="A1059" s="7">
        <v>8500</v>
      </c>
      <c r="B1059" s="7" t="s">
        <v>1099</v>
      </c>
      <c r="C1059" t="e">
        <f>VLOOKUP($A1059,#REF!,3,0)</f>
        <v>#REF!</v>
      </c>
      <c r="D1059" t="e">
        <f>VLOOKUP($A1059,#REF!,4,0)</f>
        <v>#REF!</v>
      </c>
      <c r="E1059">
        <v>2019</v>
      </c>
      <c r="F1059">
        <f>VLOOKUP($A1059,'BM011'!$D$7:$U$606,17,0)</f>
        <v>7703</v>
      </c>
    </row>
    <row r="1060" spans="1:6" x14ac:dyDescent="0.2">
      <c r="A1060" s="7">
        <v>9970</v>
      </c>
      <c r="B1060" s="7" t="s">
        <v>1219</v>
      </c>
      <c r="C1060" t="e">
        <f>VLOOKUP($A1060,#REF!,3,0)</f>
        <v>#REF!</v>
      </c>
      <c r="D1060" t="e">
        <f>VLOOKUP($A1060,#REF!,4,0)</f>
        <v>#REF!</v>
      </c>
      <c r="E1060">
        <v>2019</v>
      </c>
      <c r="F1060">
        <f>VLOOKUP($A1060,'BM011'!$D$7:$U$606,17,0)</f>
        <v>7705</v>
      </c>
    </row>
    <row r="1061" spans="1:6" x14ac:dyDescent="0.2">
      <c r="A1061" s="7">
        <v>7321</v>
      </c>
      <c r="B1061" s="7" t="s">
        <v>1020</v>
      </c>
      <c r="C1061" t="e">
        <f>VLOOKUP($A1061,#REF!,3,0)</f>
        <v>#REF!</v>
      </c>
      <c r="D1061" t="e">
        <f>VLOOKUP($A1061,#REF!,4,0)</f>
        <v>#REF!</v>
      </c>
      <c r="E1061">
        <v>2019</v>
      </c>
      <c r="F1061">
        <f>VLOOKUP($A1061,'BM011'!$D$7:$U$606,17,0)</f>
        <v>7710</v>
      </c>
    </row>
    <row r="1062" spans="1:6" x14ac:dyDescent="0.2">
      <c r="A1062" s="7">
        <v>4291</v>
      </c>
      <c r="B1062" s="7" t="s">
        <v>740</v>
      </c>
      <c r="C1062" t="e">
        <f>VLOOKUP($A1062,#REF!,3,0)</f>
        <v>#REF!</v>
      </c>
      <c r="D1062" t="e">
        <f>VLOOKUP($A1062,#REF!,4,0)</f>
        <v>#REF!</v>
      </c>
      <c r="E1062">
        <v>2019</v>
      </c>
      <c r="F1062">
        <f>VLOOKUP($A1062,'BM011'!$D$7:$U$606,17,0)</f>
        <v>7740</v>
      </c>
    </row>
    <row r="1063" spans="1:6" x14ac:dyDescent="0.2">
      <c r="A1063" s="7">
        <v>7171</v>
      </c>
      <c r="B1063" s="7" t="s">
        <v>1008</v>
      </c>
      <c r="C1063" t="e">
        <f>VLOOKUP($A1063,#REF!,3,0)</f>
        <v>#REF!</v>
      </c>
      <c r="D1063" t="e">
        <f>VLOOKUP($A1063,#REF!,4,0)</f>
        <v>#REF!</v>
      </c>
      <c r="E1063">
        <v>2019</v>
      </c>
      <c r="F1063">
        <f>VLOOKUP($A1063,'BM011'!$D$7:$U$606,17,0)</f>
        <v>7757</v>
      </c>
    </row>
    <row r="1064" spans="1:6" x14ac:dyDescent="0.2">
      <c r="A1064" s="7">
        <v>4780</v>
      </c>
      <c r="B1064" s="7" t="s">
        <v>804</v>
      </c>
      <c r="C1064" t="e">
        <f>VLOOKUP($A1064,#REF!,3,0)</f>
        <v>#REF!</v>
      </c>
      <c r="D1064" t="e">
        <f>VLOOKUP($A1064,#REF!,4,0)</f>
        <v>#REF!</v>
      </c>
      <c r="E1064">
        <v>2019</v>
      </c>
      <c r="F1064">
        <f>VLOOKUP($A1064,'BM011'!$D$7:$U$606,17,0)</f>
        <v>7794</v>
      </c>
    </row>
    <row r="1065" spans="1:6" x14ac:dyDescent="0.2">
      <c r="A1065" s="7">
        <v>4520</v>
      </c>
      <c r="B1065" s="7" t="s">
        <v>762</v>
      </c>
      <c r="C1065" t="e">
        <f>VLOOKUP($A1065,#REF!,3,0)</f>
        <v>#REF!</v>
      </c>
      <c r="D1065" t="e">
        <f>VLOOKUP($A1065,#REF!,4,0)</f>
        <v>#REF!</v>
      </c>
      <c r="E1065">
        <v>2019</v>
      </c>
      <c r="F1065">
        <f>VLOOKUP($A1065,'BM011'!$D$7:$U$606,17,0)</f>
        <v>7807</v>
      </c>
    </row>
    <row r="1066" spans="1:6" x14ac:dyDescent="0.2">
      <c r="A1066" s="7">
        <v>8850</v>
      </c>
      <c r="B1066" s="7" t="s">
        <v>1143</v>
      </c>
      <c r="C1066" t="e">
        <f>VLOOKUP($A1066,#REF!,3,0)</f>
        <v>#REF!</v>
      </c>
      <c r="D1066" t="e">
        <f>VLOOKUP($A1066,#REF!,4,0)</f>
        <v>#REF!</v>
      </c>
      <c r="E1066">
        <v>2019</v>
      </c>
      <c r="F1066">
        <f>VLOOKUP($A1066,'BM011'!$D$7:$U$606,17,0)</f>
        <v>7808</v>
      </c>
    </row>
    <row r="1067" spans="1:6" x14ac:dyDescent="0.2">
      <c r="A1067" s="7">
        <v>9940</v>
      </c>
      <c r="B1067" s="7" t="s">
        <v>1218</v>
      </c>
      <c r="C1067" t="e">
        <f>VLOOKUP($A1067,#REF!,3,0)</f>
        <v>#REF!</v>
      </c>
      <c r="D1067" t="e">
        <f>VLOOKUP($A1067,#REF!,4,0)</f>
        <v>#REF!</v>
      </c>
      <c r="E1067">
        <v>2019</v>
      </c>
      <c r="F1067">
        <f>VLOOKUP($A1067,'BM011'!$D$7:$U$606,17,0)</f>
        <v>7808</v>
      </c>
    </row>
    <row r="1068" spans="1:6" x14ac:dyDescent="0.2">
      <c r="A1068" s="7">
        <v>8723</v>
      </c>
      <c r="B1068" s="7" t="s">
        <v>1125</v>
      </c>
      <c r="C1068" t="e">
        <f>VLOOKUP($A1068,#REF!,3,0)</f>
        <v>#REF!</v>
      </c>
      <c r="D1068" t="e">
        <f>VLOOKUP($A1068,#REF!,4,0)</f>
        <v>#REF!</v>
      </c>
      <c r="E1068">
        <v>2019</v>
      </c>
      <c r="F1068">
        <f>VLOOKUP($A1068,'BM011'!$D$7:$U$606,17,0)</f>
        <v>7847</v>
      </c>
    </row>
    <row r="1069" spans="1:6" x14ac:dyDescent="0.2">
      <c r="A1069" s="7">
        <v>4281</v>
      </c>
      <c r="B1069" s="7" t="s">
        <v>739</v>
      </c>
      <c r="C1069" t="e">
        <f>VLOOKUP($A1069,#REF!,3,0)</f>
        <v>#REF!</v>
      </c>
      <c r="D1069" t="e">
        <f>VLOOKUP($A1069,#REF!,4,0)</f>
        <v>#REF!</v>
      </c>
      <c r="E1069">
        <v>2019</v>
      </c>
      <c r="F1069">
        <f>VLOOKUP($A1069,'BM011'!$D$7:$U$606,17,0)</f>
        <v>7868</v>
      </c>
    </row>
    <row r="1070" spans="1:6" x14ac:dyDescent="0.2">
      <c r="A1070" s="7">
        <v>4160</v>
      </c>
      <c r="B1070" s="7" t="s">
        <v>721</v>
      </c>
      <c r="C1070" t="e">
        <f>VLOOKUP($A1070,#REF!,3,0)</f>
        <v>#REF!</v>
      </c>
      <c r="D1070" t="e">
        <f>VLOOKUP($A1070,#REF!,4,0)</f>
        <v>#REF!</v>
      </c>
      <c r="E1070">
        <v>2019</v>
      </c>
      <c r="F1070">
        <f>VLOOKUP($A1070,'BM011'!$D$7:$U$606,17,0)</f>
        <v>7869</v>
      </c>
    </row>
    <row r="1071" spans="1:6" x14ac:dyDescent="0.2">
      <c r="A1071" s="7">
        <v>5540</v>
      </c>
      <c r="B1071" s="7" t="s">
        <v>868</v>
      </c>
      <c r="C1071" t="e">
        <f>VLOOKUP($A1071,#REF!,3,0)</f>
        <v>#REF!</v>
      </c>
      <c r="D1071" t="e">
        <f>VLOOKUP($A1071,#REF!,4,0)</f>
        <v>#REF!</v>
      </c>
      <c r="E1071">
        <v>2019</v>
      </c>
      <c r="F1071">
        <f>VLOOKUP($A1071,'BM011'!$D$7:$U$606,17,0)</f>
        <v>7969</v>
      </c>
    </row>
    <row r="1072" spans="1:6" x14ac:dyDescent="0.2">
      <c r="A1072" s="7">
        <v>7800</v>
      </c>
      <c r="B1072" s="7" t="s">
        <v>1053</v>
      </c>
      <c r="C1072" t="e">
        <f>VLOOKUP($A1072,#REF!,3,0)</f>
        <v>#REF!</v>
      </c>
      <c r="D1072" t="e">
        <f>VLOOKUP($A1072,#REF!,4,0)</f>
        <v>#REF!</v>
      </c>
      <c r="E1072">
        <v>2019</v>
      </c>
      <c r="F1072">
        <f>VLOOKUP($A1072,'BM011'!$D$7:$U$606,17,0)</f>
        <v>7974</v>
      </c>
    </row>
    <row r="1073" spans="1:6" x14ac:dyDescent="0.2">
      <c r="A1073" s="7">
        <v>7441</v>
      </c>
      <c r="B1073" s="7" t="s">
        <v>1027</v>
      </c>
      <c r="C1073" t="e">
        <f>VLOOKUP($A1073,#REF!,3,0)</f>
        <v>#REF!</v>
      </c>
      <c r="D1073" t="e">
        <f>VLOOKUP($A1073,#REF!,4,0)</f>
        <v>#REF!</v>
      </c>
      <c r="E1073">
        <v>2019</v>
      </c>
      <c r="F1073">
        <f>VLOOKUP($A1073,'BM011'!$D$7:$U$606,17,0)</f>
        <v>7978</v>
      </c>
    </row>
    <row r="1074" spans="1:6" x14ac:dyDescent="0.2">
      <c r="A1074" s="7">
        <v>6800</v>
      </c>
      <c r="B1074" s="7" t="s">
        <v>975</v>
      </c>
      <c r="C1074" t="e">
        <f>VLOOKUP($A1074,#REF!,3,0)</f>
        <v>#REF!</v>
      </c>
      <c r="D1074" t="e">
        <f>VLOOKUP($A1074,#REF!,4,0)</f>
        <v>#REF!</v>
      </c>
      <c r="E1074">
        <v>2019</v>
      </c>
      <c r="F1074">
        <f>VLOOKUP($A1074,'BM011'!$D$7:$U$606,17,0)</f>
        <v>7986</v>
      </c>
    </row>
    <row r="1075" spans="1:6" x14ac:dyDescent="0.2">
      <c r="A1075" s="7">
        <v>7600</v>
      </c>
      <c r="B1075" s="7" t="s">
        <v>1038</v>
      </c>
      <c r="C1075" t="e">
        <f>VLOOKUP($A1075,#REF!,3,0)</f>
        <v>#REF!</v>
      </c>
      <c r="D1075" t="e">
        <f>VLOOKUP($A1075,#REF!,4,0)</f>
        <v>#REF!</v>
      </c>
      <c r="E1075">
        <v>2019</v>
      </c>
      <c r="F1075">
        <f>VLOOKUP($A1075,'BM011'!$D$7:$U$606,17,0)</f>
        <v>8001</v>
      </c>
    </row>
    <row r="1076" spans="1:6" x14ac:dyDescent="0.2">
      <c r="A1076" s="7">
        <v>9900</v>
      </c>
      <c r="B1076" s="7" t="s">
        <v>1217</v>
      </c>
      <c r="C1076" t="e">
        <f>VLOOKUP($A1076,#REF!,3,0)</f>
        <v>#REF!</v>
      </c>
      <c r="D1076" t="e">
        <f>VLOOKUP($A1076,#REF!,4,0)</f>
        <v>#REF!</v>
      </c>
      <c r="E1076">
        <v>2019</v>
      </c>
      <c r="F1076">
        <f>VLOOKUP($A1076,'BM011'!$D$7:$U$606,17,0)</f>
        <v>8027</v>
      </c>
    </row>
    <row r="1077" spans="1:6" x14ac:dyDescent="0.2">
      <c r="A1077" s="7">
        <v>8620</v>
      </c>
      <c r="B1077" s="7" t="s">
        <v>1113</v>
      </c>
      <c r="C1077" t="e">
        <f>VLOOKUP($A1077,#REF!,3,0)</f>
        <v>#REF!</v>
      </c>
      <c r="D1077" t="e">
        <f>VLOOKUP($A1077,#REF!,4,0)</f>
        <v>#REF!</v>
      </c>
      <c r="E1077">
        <v>2019</v>
      </c>
      <c r="F1077">
        <f>VLOOKUP($A1077,'BM011'!$D$7:$U$606,17,0)</f>
        <v>8057</v>
      </c>
    </row>
    <row r="1078" spans="1:6" x14ac:dyDescent="0.2">
      <c r="A1078" s="7">
        <v>4750</v>
      </c>
      <c r="B1078" s="7" t="s">
        <v>799</v>
      </c>
      <c r="C1078" t="e">
        <f>VLOOKUP($A1078,#REF!,3,0)</f>
        <v>#REF!</v>
      </c>
      <c r="D1078" t="e">
        <f>VLOOKUP($A1078,#REF!,4,0)</f>
        <v>#REF!</v>
      </c>
      <c r="E1078">
        <v>2019</v>
      </c>
      <c r="F1078">
        <f>VLOOKUP($A1078,'BM011'!$D$7:$U$606,17,0)</f>
        <v>8064</v>
      </c>
    </row>
    <row r="1079" spans="1:6" x14ac:dyDescent="0.2">
      <c r="A1079" s="7">
        <v>4500</v>
      </c>
      <c r="B1079" s="7" t="s">
        <v>761</v>
      </c>
      <c r="C1079" t="e">
        <f>VLOOKUP($A1079,#REF!,3,0)</f>
        <v>#REF!</v>
      </c>
      <c r="D1079" t="e">
        <f>VLOOKUP($A1079,#REF!,4,0)</f>
        <v>#REF!</v>
      </c>
      <c r="E1079">
        <v>2019</v>
      </c>
      <c r="F1079">
        <f>VLOOKUP($A1079,'BM011'!$D$7:$U$606,17,0)</f>
        <v>8098</v>
      </c>
    </row>
    <row r="1080" spans="1:6" x14ac:dyDescent="0.2">
      <c r="A1080" s="7">
        <v>7840</v>
      </c>
      <c r="B1080" s="7" t="s">
        <v>1055</v>
      </c>
      <c r="C1080" t="e">
        <f>VLOOKUP($A1080,#REF!,3,0)</f>
        <v>#REF!</v>
      </c>
      <c r="D1080" t="e">
        <f>VLOOKUP($A1080,#REF!,4,0)</f>
        <v>#REF!</v>
      </c>
      <c r="E1080">
        <v>2019</v>
      </c>
      <c r="F1080">
        <f>VLOOKUP($A1080,'BM011'!$D$7:$U$606,17,0)</f>
        <v>8130</v>
      </c>
    </row>
    <row r="1081" spans="1:6" x14ac:dyDescent="0.2">
      <c r="A1081" s="7">
        <v>6070</v>
      </c>
      <c r="B1081" s="7" t="s">
        <v>917</v>
      </c>
      <c r="C1081" t="e">
        <f>VLOOKUP($A1081,#REF!,3,0)</f>
        <v>#REF!</v>
      </c>
      <c r="D1081" t="e">
        <f>VLOOKUP($A1081,#REF!,4,0)</f>
        <v>#REF!</v>
      </c>
      <c r="E1081">
        <v>2019</v>
      </c>
      <c r="F1081">
        <f>VLOOKUP($A1081,'BM011'!$D$7:$U$606,17,0)</f>
        <v>8144</v>
      </c>
    </row>
    <row r="1082" spans="1:6" x14ac:dyDescent="0.2">
      <c r="A1082" s="7">
        <v>6340</v>
      </c>
      <c r="B1082" s="7" t="s">
        <v>934</v>
      </c>
      <c r="C1082" t="e">
        <f>VLOOKUP($A1082,#REF!,3,0)</f>
        <v>#REF!</v>
      </c>
      <c r="D1082" t="e">
        <f>VLOOKUP($A1082,#REF!,4,0)</f>
        <v>#REF!</v>
      </c>
      <c r="E1082">
        <v>2019</v>
      </c>
      <c r="F1082">
        <f>VLOOKUP($A1082,'BM011'!$D$7:$U$606,17,0)</f>
        <v>8146</v>
      </c>
    </row>
    <row r="1083" spans="1:6" x14ac:dyDescent="0.2">
      <c r="A1083" s="7">
        <v>6580</v>
      </c>
      <c r="B1083" s="7" t="s">
        <v>949</v>
      </c>
      <c r="C1083" t="e">
        <f>VLOOKUP($A1083,#REF!,3,0)</f>
        <v>#REF!</v>
      </c>
      <c r="D1083" t="e">
        <f>VLOOKUP($A1083,#REF!,4,0)</f>
        <v>#REF!</v>
      </c>
      <c r="E1083">
        <v>2019</v>
      </c>
      <c r="F1083">
        <f>VLOOKUP($A1083,'BM011'!$D$7:$U$606,17,0)</f>
        <v>8193</v>
      </c>
    </row>
    <row r="1084" spans="1:6" x14ac:dyDescent="0.2">
      <c r="A1084" s="7">
        <v>4733</v>
      </c>
      <c r="B1084" s="7" t="s">
        <v>796</v>
      </c>
      <c r="C1084" t="e">
        <f>VLOOKUP($A1084,#REF!,3,0)</f>
        <v>#REF!</v>
      </c>
      <c r="D1084" t="e">
        <f>VLOOKUP($A1084,#REF!,4,0)</f>
        <v>#REF!</v>
      </c>
      <c r="E1084">
        <v>2019</v>
      </c>
      <c r="F1084">
        <f>VLOOKUP($A1084,'BM011'!$D$7:$U$606,17,0)</f>
        <v>8196</v>
      </c>
    </row>
    <row r="1085" spans="1:6" x14ac:dyDescent="0.2">
      <c r="A1085" s="7">
        <v>4540</v>
      </c>
      <c r="B1085" s="7" t="s">
        <v>765</v>
      </c>
      <c r="C1085" t="e">
        <f>VLOOKUP($A1085,#REF!,3,0)</f>
        <v>#REF!</v>
      </c>
      <c r="D1085" t="e">
        <f>VLOOKUP($A1085,#REF!,4,0)</f>
        <v>#REF!</v>
      </c>
      <c r="E1085">
        <v>2019</v>
      </c>
      <c r="F1085">
        <f>VLOOKUP($A1085,'BM011'!$D$7:$U$606,17,0)</f>
        <v>8204</v>
      </c>
    </row>
    <row r="1086" spans="1:6" x14ac:dyDescent="0.2">
      <c r="A1086" s="7">
        <v>8732</v>
      </c>
      <c r="B1086" s="7" t="s">
        <v>1126</v>
      </c>
      <c r="C1086" t="e">
        <f>VLOOKUP($A1086,#REF!,3,0)</f>
        <v>#REF!</v>
      </c>
      <c r="D1086" t="e">
        <f>VLOOKUP($A1086,#REF!,4,0)</f>
        <v>#REF!</v>
      </c>
      <c r="E1086">
        <v>2019</v>
      </c>
      <c r="F1086">
        <f>VLOOKUP($A1086,'BM011'!$D$7:$U$606,17,0)</f>
        <v>8211</v>
      </c>
    </row>
    <row r="1087" spans="1:6" x14ac:dyDescent="0.2">
      <c r="A1087" s="7">
        <v>5450</v>
      </c>
      <c r="B1087" s="7" t="s">
        <v>857</v>
      </c>
      <c r="C1087" t="e">
        <f>VLOOKUP($A1087,#REF!,3,0)</f>
        <v>#REF!</v>
      </c>
      <c r="D1087" t="e">
        <f>VLOOKUP($A1087,#REF!,4,0)</f>
        <v>#REF!</v>
      </c>
      <c r="E1087">
        <v>2019</v>
      </c>
      <c r="F1087">
        <f>VLOOKUP($A1087,'BM011'!$D$7:$U$606,17,0)</f>
        <v>8243</v>
      </c>
    </row>
    <row r="1088" spans="1:6" x14ac:dyDescent="0.2">
      <c r="A1088" s="7">
        <v>7442</v>
      </c>
      <c r="B1088" s="7" t="s">
        <v>1028</v>
      </c>
      <c r="C1088" t="e">
        <f>VLOOKUP($A1088,#REF!,3,0)</f>
        <v>#REF!</v>
      </c>
      <c r="D1088" t="e">
        <f>VLOOKUP($A1088,#REF!,4,0)</f>
        <v>#REF!</v>
      </c>
      <c r="E1088">
        <v>2019</v>
      </c>
      <c r="F1088">
        <f>VLOOKUP($A1088,'BM011'!$D$7:$U$606,17,0)</f>
        <v>8253</v>
      </c>
    </row>
    <row r="1089" spans="1:6" x14ac:dyDescent="0.2">
      <c r="A1089" s="7">
        <v>6200</v>
      </c>
      <c r="B1089" s="7" t="s">
        <v>923</v>
      </c>
      <c r="C1089" t="e">
        <f>VLOOKUP($A1089,#REF!,3,0)</f>
        <v>#REF!</v>
      </c>
      <c r="D1089" t="e">
        <f>VLOOKUP($A1089,#REF!,4,0)</f>
        <v>#REF!</v>
      </c>
      <c r="E1089">
        <v>2019</v>
      </c>
      <c r="F1089">
        <f>VLOOKUP($A1089,'BM011'!$D$7:$U$606,17,0)</f>
        <v>8287</v>
      </c>
    </row>
    <row r="1090" spans="1:6" x14ac:dyDescent="0.2">
      <c r="A1090" s="7">
        <v>5750</v>
      </c>
      <c r="B1090" s="7" t="s">
        <v>886</v>
      </c>
      <c r="C1090" t="e">
        <f>VLOOKUP($A1090,#REF!,3,0)</f>
        <v>#REF!</v>
      </c>
      <c r="D1090" t="e">
        <f>VLOOKUP($A1090,#REF!,4,0)</f>
        <v>#REF!</v>
      </c>
      <c r="E1090">
        <v>2019</v>
      </c>
      <c r="F1090">
        <f>VLOOKUP($A1090,'BM011'!$D$7:$U$606,17,0)</f>
        <v>8291</v>
      </c>
    </row>
    <row r="1091" spans="1:6" x14ac:dyDescent="0.2">
      <c r="A1091" s="7">
        <v>8740</v>
      </c>
      <c r="B1091" s="7" t="s">
        <v>1127</v>
      </c>
      <c r="C1091" t="e">
        <f>VLOOKUP($A1091,#REF!,3,0)</f>
        <v>#REF!</v>
      </c>
      <c r="D1091" t="e">
        <f>VLOOKUP($A1091,#REF!,4,0)</f>
        <v>#REF!</v>
      </c>
      <c r="E1091">
        <v>2019</v>
      </c>
      <c r="F1091">
        <f>VLOOKUP($A1091,'BM011'!$D$7:$U$606,17,0)</f>
        <v>8362</v>
      </c>
    </row>
    <row r="1092" spans="1:6" x14ac:dyDescent="0.2">
      <c r="A1092" s="7">
        <v>8860</v>
      </c>
      <c r="B1092" s="7" t="s">
        <v>1144</v>
      </c>
      <c r="C1092" t="e">
        <f>VLOOKUP($A1092,#REF!,3,0)</f>
        <v>#REF!</v>
      </c>
      <c r="D1092" t="e">
        <f>VLOOKUP($A1092,#REF!,4,0)</f>
        <v>#REF!</v>
      </c>
      <c r="E1092">
        <v>2019</v>
      </c>
      <c r="F1092">
        <f>VLOOKUP($A1092,'BM011'!$D$7:$U$606,17,0)</f>
        <v>8369</v>
      </c>
    </row>
    <row r="1093" spans="1:6" x14ac:dyDescent="0.2">
      <c r="A1093" s="7">
        <v>5330</v>
      </c>
      <c r="B1093" s="7" t="s">
        <v>851</v>
      </c>
      <c r="C1093" t="e">
        <f>VLOOKUP($A1093,#REF!,3,0)</f>
        <v>#REF!</v>
      </c>
      <c r="D1093" t="e">
        <f>VLOOKUP($A1093,#REF!,4,0)</f>
        <v>#REF!</v>
      </c>
      <c r="E1093">
        <v>2019</v>
      </c>
      <c r="F1093">
        <f>VLOOKUP($A1093,'BM011'!$D$7:$U$606,17,0)</f>
        <v>8371</v>
      </c>
    </row>
    <row r="1094" spans="1:6" x14ac:dyDescent="0.2">
      <c r="A1094" s="7">
        <v>9300</v>
      </c>
      <c r="B1094" s="7" t="s">
        <v>1171</v>
      </c>
      <c r="C1094" t="e">
        <f>VLOOKUP($A1094,#REF!,3,0)</f>
        <v>#REF!</v>
      </c>
      <c r="D1094" t="e">
        <f>VLOOKUP($A1094,#REF!,4,0)</f>
        <v>#REF!</v>
      </c>
      <c r="E1094">
        <v>2019</v>
      </c>
      <c r="F1094">
        <f>VLOOKUP($A1094,'BM011'!$D$7:$U$606,17,0)</f>
        <v>8374</v>
      </c>
    </row>
    <row r="1095" spans="1:6" x14ac:dyDescent="0.2">
      <c r="A1095" s="7">
        <v>7700</v>
      </c>
      <c r="B1095" s="7" t="s">
        <v>1044</v>
      </c>
      <c r="C1095" t="e">
        <f>VLOOKUP($A1095,#REF!,3,0)</f>
        <v>#REF!</v>
      </c>
      <c r="D1095" t="e">
        <f>VLOOKUP($A1095,#REF!,4,0)</f>
        <v>#REF!</v>
      </c>
      <c r="E1095">
        <v>2019</v>
      </c>
      <c r="F1095">
        <f>VLOOKUP($A1095,'BM011'!$D$7:$U$606,17,0)</f>
        <v>8405</v>
      </c>
    </row>
    <row r="1096" spans="1:6" x14ac:dyDescent="0.2">
      <c r="A1096" s="7">
        <v>9381</v>
      </c>
      <c r="B1096" s="7" t="s">
        <v>1180</v>
      </c>
      <c r="C1096" t="e">
        <f>VLOOKUP($A1096,#REF!,3,0)</f>
        <v>#REF!</v>
      </c>
      <c r="D1096" t="e">
        <f>VLOOKUP($A1096,#REF!,4,0)</f>
        <v>#REF!</v>
      </c>
      <c r="E1096">
        <v>2019</v>
      </c>
      <c r="F1096">
        <f>VLOOKUP($A1096,'BM011'!$D$7:$U$606,17,0)</f>
        <v>8432</v>
      </c>
    </row>
    <row r="1097" spans="1:6" x14ac:dyDescent="0.2">
      <c r="A1097" s="7">
        <v>8670</v>
      </c>
      <c r="B1097" s="7" t="s">
        <v>1120</v>
      </c>
      <c r="C1097" t="e">
        <f>VLOOKUP($A1097,#REF!,3,0)</f>
        <v>#REF!</v>
      </c>
      <c r="D1097" t="e">
        <f>VLOOKUP($A1097,#REF!,4,0)</f>
        <v>#REF!</v>
      </c>
      <c r="E1097">
        <v>2019</v>
      </c>
      <c r="F1097">
        <f>VLOOKUP($A1097,'BM011'!$D$7:$U$606,17,0)</f>
        <v>8456</v>
      </c>
    </row>
    <row r="1098" spans="1:6" x14ac:dyDescent="0.2">
      <c r="A1098" s="7">
        <v>8654</v>
      </c>
      <c r="B1098" s="7" t="s">
        <v>1118</v>
      </c>
      <c r="C1098" t="e">
        <f>VLOOKUP($A1098,#REF!,3,0)</f>
        <v>#REF!</v>
      </c>
      <c r="D1098" t="e">
        <f>VLOOKUP($A1098,#REF!,4,0)</f>
        <v>#REF!</v>
      </c>
      <c r="E1098">
        <v>2019</v>
      </c>
      <c r="F1098">
        <f>VLOOKUP($A1098,'BM011'!$D$7:$U$606,17,0)</f>
        <v>8461</v>
      </c>
    </row>
    <row r="1099" spans="1:6" x14ac:dyDescent="0.2">
      <c r="A1099" s="7">
        <v>5690</v>
      </c>
      <c r="B1099" s="7" t="s">
        <v>884</v>
      </c>
      <c r="C1099" t="e">
        <f>VLOOKUP($A1099,#REF!,3,0)</f>
        <v>#REF!</v>
      </c>
      <c r="D1099" t="e">
        <f>VLOOKUP($A1099,#REF!,4,0)</f>
        <v>#REF!</v>
      </c>
      <c r="E1099">
        <v>2019</v>
      </c>
      <c r="F1099">
        <f>VLOOKUP($A1099,'BM011'!$D$7:$U$606,17,0)</f>
        <v>8482</v>
      </c>
    </row>
    <row r="1100" spans="1:6" x14ac:dyDescent="0.2">
      <c r="A1100" s="7">
        <v>4470</v>
      </c>
      <c r="B1100" s="7" t="s">
        <v>758</v>
      </c>
      <c r="C1100" t="e">
        <f>VLOOKUP($A1100,#REF!,3,0)</f>
        <v>#REF!</v>
      </c>
      <c r="D1100" t="e">
        <f>VLOOKUP($A1100,#REF!,4,0)</f>
        <v>#REF!</v>
      </c>
      <c r="E1100">
        <v>2019</v>
      </c>
      <c r="F1100">
        <f>VLOOKUP($A1100,'BM011'!$D$7:$U$606,17,0)</f>
        <v>8494</v>
      </c>
    </row>
    <row r="1101" spans="1:6" x14ac:dyDescent="0.2">
      <c r="A1101" s="7">
        <v>4640</v>
      </c>
      <c r="B1101" s="7" t="s">
        <v>781</v>
      </c>
      <c r="C1101" t="e">
        <f>VLOOKUP($A1101,#REF!,3,0)</f>
        <v>#REF!</v>
      </c>
      <c r="D1101" t="e">
        <f>VLOOKUP($A1101,#REF!,4,0)</f>
        <v>#REF!</v>
      </c>
      <c r="E1101">
        <v>2019</v>
      </c>
      <c r="F1101">
        <f>VLOOKUP($A1101,'BM011'!$D$7:$U$606,17,0)</f>
        <v>8504</v>
      </c>
    </row>
    <row r="1102" spans="1:6" x14ac:dyDescent="0.2">
      <c r="A1102" s="7">
        <v>4800</v>
      </c>
      <c r="B1102" s="7" t="s">
        <v>808</v>
      </c>
      <c r="C1102" t="e">
        <f>VLOOKUP($A1102,#REF!,3,0)</f>
        <v>#REF!</v>
      </c>
      <c r="D1102" t="e">
        <f>VLOOKUP($A1102,#REF!,4,0)</f>
        <v>#REF!</v>
      </c>
      <c r="E1102">
        <v>2019</v>
      </c>
      <c r="F1102">
        <f>VLOOKUP($A1102,'BM011'!$D$7:$U$606,17,0)</f>
        <v>8523</v>
      </c>
    </row>
    <row r="1103" spans="1:6" x14ac:dyDescent="0.2">
      <c r="A1103" s="7">
        <v>7480</v>
      </c>
      <c r="B1103" s="7" t="s">
        <v>1031</v>
      </c>
      <c r="C1103" t="e">
        <f>VLOOKUP($A1103,#REF!,3,0)</f>
        <v>#REF!</v>
      </c>
      <c r="D1103" t="e">
        <f>VLOOKUP($A1103,#REF!,4,0)</f>
        <v>#REF!</v>
      </c>
      <c r="E1103">
        <v>2019</v>
      </c>
      <c r="F1103">
        <f>VLOOKUP($A1103,'BM011'!$D$7:$U$606,17,0)</f>
        <v>8529</v>
      </c>
    </row>
    <row r="1104" spans="1:6" x14ac:dyDescent="0.2">
      <c r="A1104" s="7">
        <v>4220</v>
      </c>
      <c r="B1104" s="7" t="s">
        <v>728</v>
      </c>
      <c r="C1104" t="e">
        <f>VLOOKUP($A1104,#REF!,3,0)</f>
        <v>#REF!</v>
      </c>
      <c r="D1104" t="e">
        <f>VLOOKUP($A1104,#REF!,4,0)</f>
        <v>#REF!</v>
      </c>
      <c r="E1104">
        <v>2019</v>
      </c>
      <c r="F1104">
        <f>VLOOKUP($A1104,'BM011'!$D$7:$U$606,17,0)</f>
        <v>8551</v>
      </c>
    </row>
    <row r="1105" spans="1:6" x14ac:dyDescent="0.2">
      <c r="A1105" s="7">
        <v>4450</v>
      </c>
      <c r="B1105" s="7" t="s">
        <v>756</v>
      </c>
      <c r="C1105" t="e">
        <f>VLOOKUP($A1105,#REF!,3,0)</f>
        <v>#REF!</v>
      </c>
      <c r="D1105" t="e">
        <f>VLOOKUP($A1105,#REF!,4,0)</f>
        <v>#REF!</v>
      </c>
      <c r="E1105">
        <v>2019</v>
      </c>
      <c r="F1105">
        <f>VLOOKUP($A1105,'BM011'!$D$7:$U$606,17,0)</f>
        <v>8575</v>
      </c>
    </row>
    <row r="1106" spans="1:6" x14ac:dyDescent="0.2">
      <c r="A1106" s="7">
        <v>9480</v>
      </c>
      <c r="B1106" s="7" t="s">
        <v>1186</v>
      </c>
      <c r="C1106" t="e">
        <f>VLOOKUP($A1106,#REF!,3,0)</f>
        <v>#REF!</v>
      </c>
      <c r="D1106" t="e">
        <f>VLOOKUP($A1106,#REF!,4,0)</f>
        <v>#REF!</v>
      </c>
      <c r="E1106">
        <v>2019</v>
      </c>
      <c r="F1106">
        <f>VLOOKUP($A1106,'BM011'!$D$7:$U$606,17,0)</f>
        <v>8585</v>
      </c>
    </row>
    <row r="1107" spans="1:6" x14ac:dyDescent="0.2">
      <c r="A1107" s="7">
        <v>6310</v>
      </c>
      <c r="B1107" s="7" t="s">
        <v>931</v>
      </c>
      <c r="C1107" t="e">
        <f>VLOOKUP($A1107,#REF!,3,0)</f>
        <v>#REF!</v>
      </c>
      <c r="D1107" t="e">
        <f>VLOOKUP($A1107,#REF!,4,0)</f>
        <v>#REF!</v>
      </c>
      <c r="E1107">
        <v>2019</v>
      </c>
      <c r="F1107">
        <f>VLOOKUP($A1107,'BM011'!$D$7:$U$606,17,0)</f>
        <v>8618</v>
      </c>
    </row>
    <row r="1108" spans="1:6" x14ac:dyDescent="0.2">
      <c r="A1108" s="7">
        <v>5856</v>
      </c>
      <c r="B1108" s="7" t="s">
        <v>894</v>
      </c>
      <c r="C1108" t="e">
        <f>VLOOKUP($A1108,#REF!,3,0)</f>
        <v>#REF!</v>
      </c>
      <c r="D1108" t="e">
        <f>VLOOKUP($A1108,#REF!,4,0)</f>
        <v>#REF!</v>
      </c>
      <c r="E1108">
        <v>2019</v>
      </c>
      <c r="F1108">
        <f>VLOOKUP($A1108,'BM011'!$D$7:$U$606,17,0)</f>
        <v>8646</v>
      </c>
    </row>
    <row r="1109" spans="1:6" x14ac:dyDescent="0.2">
      <c r="A1109" s="7">
        <v>5853</v>
      </c>
      <c r="B1109" s="7" t="s">
        <v>892</v>
      </c>
      <c r="C1109" t="e">
        <f>VLOOKUP($A1109,#REF!,3,0)</f>
        <v>#REF!</v>
      </c>
      <c r="D1109" t="e">
        <f>VLOOKUP($A1109,#REF!,4,0)</f>
        <v>#REF!</v>
      </c>
      <c r="E1109">
        <v>2019</v>
      </c>
      <c r="F1109">
        <f>VLOOKUP($A1109,'BM011'!$D$7:$U$606,17,0)</f>
        <v>8690</v>
      </c>
    </row>
    <row r="1110" spans="1:6" x14ac:dyDescent="0.2">
      <c r="A1110" s="7">
        <v>9500</v>
      </c>
      <c r="B1110" s="7" t="s">
        <v>1190</v>
      </c>
      <c r="C1110" t="e">
        <f>VLOOKUP($A1110,#REF!,3,0)</f>
        <v>#REF!</v>
      </c>
      <c r="D1110" t="e">
        <f>VLOOKUP($A1110,#REF!,4,0)</f>
        <v>#REF!</v>
      </c>
      <c r="E1110">
        <v>2019</v>
      </c>
      <c r="F1110">
        <f>VLOOKUP($A1110,'BM011'!$D$7:$U$606,17,0)</f>
        <v>8709</v>
      </c>
    </row>
    <row r="1111" spans="1:6" x14ac:dyDescent="0.2">
      <c r="A1111" s="7">
        <v>6640</v>
      </c>
      <c r="B1111" s="7" t="s">
        <v>955</v>
      </c>
      <c r="C1111" t="e">
        <f>VLOOKUP($A1111,#REF!,3,0)</f>
        <v>#REF!</v>
      </c>
      <c r="D1111" t="e">
        <f>VLOOKUP($A1111,#REF!,4,0)</f>
        <v>#REF!</v>
      </c>
      <c r="E1111">
        <v>2019</v>
      </c>
      <c r="F1111">
        <f>VLOOKUP($A1111,'BM011'!$D$7:$U$606,17,0)</f>
        <v>8729</v>
      </c>
    </row>
    <row r="1112" spans="1:6" x14ac:dyDescent="0.2">
      <c r="A1112" s="7">
        <v>4660</v>
      </c>
      <c r="B1112" s="7" t="s">
        <v>785</v>
      </c>
      <c r="C1112" t="e">
        <f>VLOOKUP($A1112,#REF!,3,0)</f>
        <v>#REF!</v>
      </c>
      <c r="D1112" t="e">
        <f>VLOOKUP($A1112,#REF!,4,0)</f>
        <v>#REF!</v>
      </c>
      <c r="E1112">
        <v>2019</v>
      </c>
      <c r="F1112">
        <f>VLOOKUP($A1112,'BM011'!$D$7:$U$606,17,0)</f>
        <v>8733</v>
      </c>
    </row>
    <row r="1113" spans="1:6" x14ac:dyDescent="0.2">
      <c r="A1113" s="7">
        <v>4370</v>
      </c>
      <c r="B1113" s="7" t="s">
        <v>751</v>
      </c>
      <c r="C1113" t="e">
        <f>VLOOKUP($A1113,#REF!,3,0)</f>
        <v>#REF!</v>
      </c>
      <c r="D1113" t="e">
        <f>VLOOKUP($A1113,#REF!,4,0)</f>
        <v>#REF!</v>
      </c>
      <c r="E1113">
        <v>2019</v>
      </c>
      <c r="F1113">
        <f>VLOOKUP($A1113,'BM011'!$D$7:$U$606,17,0)</f>
        <v>8749</v>
      </c>
    </row>
    <row r="1114" spans="1:6" x14ac:dyDescent="0.2">
      <c r="A1114" s="7">
        <v>6600</v>
      </c>
      <c r="B1114" s="7" t="s">
        <v>950</v>
      </c>
      <c r="C1114" t="e">
        <f>VLOOKUP($A1114,#REF!,3,0)</f>
        <v>#REF!</v>
      </c>
      <c r="D1114" t="e">
        <f>VLOOKUP($A1114,#REF!,4,0)</f>
        <v>#REF!</v>
      </c>
      <c r="E1114">
        <v>2019</v>
      </c>
      <c r="F1114">
        <f>VLOOKUP($A1114,'BM011'!$D$7:$U$606,17,0)</f>
        <v>8754</v>
      </c>
    </row>
    <row r="1115" spans="1:6" x14ac:dyDescent="0.2">
      <c r="A1115" s="7">
        <v>4534</v>
      </c>
      <c r="B1115" s="7" t="s">
        <v>764</v>
      </c>
      <c r="C1115" t="e">
        <f>VLOOKUP($A1115,#REF!,3,0)</f>
        <v>#REF!</v>
      </c>
      <c r="D1115" t="e">
        <f>VLOOKUP($A1115,#REF!,4,0)</f>
        <v>#REF!</v>
      </c>
      <c r="E1115">
        <v>2019</v>
      </c>
      <c r="F1115">
        <f>VLOOKUP($A1115,'BM011'!$D$7:$U$606,17,0)</f>
        <v>8797</v>
      </c>
    </row>
    <row r="1116" spans="1:6" x14ac:dyDescent="0.2">
      <c r="A1116" s="7">
        <v>7182</v>
      </c>
      <c r="B1116" s="7" t="s">
        <v>1010</v>
      </c>
      <c r="C1116" t="e">
        <f>VLOOKUP($A1116,#REF!,3,0)</f>
        <v>#REF!</v>
      </c>
      <c r="D1116" t="e">
        <f>VLOOKUP($A1116,#REF!,4,0)</f>
        <v>#REF!</v>
      </c>
      <c r="E1116">
        <v>2019</v>
      </c>
      <c r="F1116">
        <f>VLOOKUP($A1116,'BM011'!$D$7:$U$606,17,0)</f>
        <v>8797</v>
      </c>
    </row>
    <row r="1117" spans="1:6" x14ac:dyDescent="0.2">
      <c r="A1117" s="7">
        <v>9440</v>
      </c>
      <c r="B1117" s="7" t="s">
        <v>1184</v>
      </c>
      <c r="C1117" t="e">
        <f>VLOOKUP($A1117,#REF!,3,0)</f>
        <v>#REF!</v>
      </c>
      <c r="D1117" t="e">
        <f>VLOOKUP($A1117,#REF!,4,0)</f>
        <v>#REF!</v>
      </c>
      <c r="E1117">
        <v>2019</v>
      </c>
      <c r="F1117">
        <f>VLOOKUP($A1117,'BM011'!$D$7:$U$606,17,0)</f>
        <v>8800</v>
      </c>
    </row>
    <row r="1118" spans="1:6" x14ac:dyDescent="0.2">
      <c r="A1118" s="7">
        <v>4293</v>
      </c>
      <c r="B1118" s="7" t="s">
        <v>741</v>
      </c>
      <c r="C1118" t="e">
        <f>VLOOKUP($A1118,#REF!,3,0)</f>
        <v>#REF!</v>
      </c>
      <c r="D1118" t="e">
        <f>VLOOKUP($A1118,#REF!,4,0)</f>
        <v>#REF!</v>
      </c>
      <c r="E1118">
        <v>2019</v>
      </c>
      <c r="F1118">
        <f>VLOOKUP($A1118,'BM011'!$D$7:$U$606,17,0)</f>
        <v>8861</v>
      </c>
    </row>
    <row r="1119" spans="1:6" x14ac:dyDescent="0.2">
      <c r="A1119" s="7">
        <v>5863</v>
      </c>
      <c r="B1119" s="7" t="s">
        <v>895</v>
      </c>
      <c r="C1119" t="e">
        <f>VLOOKUP($A1119,#REF!,3,0)</f>
        <v>#REF!</v>
      </c>
      <c r="D1119" t="e">
        <f>VLOOKUP($A1119,#REF!,4,0)</f>
        <v>#REF!</v>
      </c>
      <c r="E1119">
        <v>2019</v>
      </c>
      <c r="F1119">
        <f>VLOOKUP($A1119,'BM011'!$D$7:$U$606,17,0)</f>
        <v>8874</v>
      </c>
    </row>
    <row r="1120" spans="1:6" x14ac:dyDescent="0.2">
      <c r="A1120" s="7">
        <v>8783</v>
      </c>
      <c r="B1120" s="7" t="s">
        <v>1135</v>
      </c>
      <c r="C1120" t="e">
        <f>VLOOKUP($A1120,#REF!,3,0)</f>
        <v>#REF!</v>
      </c>
      <c r="D1120" t="e">
        <f>VLOOKUP($A1120,#REF!,4,0)</f>
        <v>#REF!</v>
      </c>
      <c r="E1120">
        <v>2019</v>
      </c>
      <c r="F1120">
        <f>VLOOKUP($A1120,'BM011'!$D$7:$U$606,17,0)</f>
        <v>8913</v>
      </c>
    </row>
    <row r="1121" spans="1:6" x14ac:dyDescent="0.2">
      <c r="A1121" s="7">
        <v>4400</v>
      </c>
      <c r="B1121" s="7" t="s">
        <v>753</v>
      </c>
      <c r="C1121" t="e">
        <f>VLOOKUP($A1121,#REF!,3,0)</f>
        <v>#REF!</v>
      </c>
      <c r="D1121" t="e">
        <f>VLOOKUP($A1121,#REF!,4,0)</f>
        <v>#REF!</v>
      </c>
      <c r="E1121">
        <v>2019</v>
      </c>
      <c r="F1121">
        <f>VLOOKUP($A1121,'BM011'!$D$7:$U$606,17,0)</f>
        <v>8940</v>
      </c>
    </row>
    <row r="1122" spans="1:6" x14ac:dyDescent="0.2">
      <c r="A1122" s="7">
        <v>8763</v>
      </c>
      <c r="B1122" s="7" t="s">
        <v>1131</v>
      </c>
      <c r="C1122" t="e">
        <f>VLOOKUP($A1122,#REF!,3,0)</f>
        <v>#REF!</v>
      </c>
      <c r="D1122" t="e">
        <f>VLOOKUP($A1122,#REF!,4,0)</f>
        <v>#REF!</v>
      </c>
      <c r="E1122">
        <v>2019</v>
      </c>
      <c r="F1122">
        <f>VLOOKUP($A1122,'BM011'!$D$7:$U$606,17,0)</f>
        <v>8974</v>
      </c>
    </row>
    <row r="1123" spans="1:6" x14ac:dyDescent="0.2">
      <c r="A1123" s="7">
        <v>8870</v>
      </c>
      <c r="B1123" s="7" t="s">
        <v>1145</v>
      </c>
      <c r="C1123" t="e">
        <f>VLOOKUP($A1123,#REF!,3,0)</f>
        <v>#REF!</v>
      </c>
      <c r="D1123" t="e">
        <f>VLOOKUP($A1123,#REF!,4,0)</f>
        <v>#REF!</v>
      </c>
      <c r="E1123">
        <v>2019</v>
      </c>
      <c r="F1123">
        <f>VLOOKUP($A1123,'BM011'!$D$7:$U$606,17,0)</f>
        <v>9041</v>
      </c>
    </row>
    <row r="1124" spans="1:6" x14ac:dyDescent="0.2">
      <c r="A1124" s="7">
        <v>6091</v>
      </c>
      <c r="B1124" s="7" t="s">
        <v>918</v>
      </c>
      <c r="C1124" t="e">
        <f>VLOOKUP($A1124,#REF!,3,0)</f>
        <v>#REF!</v>
      </c>
      <c r="D1124" t="e">
        <f>VLOOKUP($A1124,#REF!,4,0)</f>
        <v>#REF!</v>
      </c>
      <c r="E1124">
        <v>2019</v>
      </c>
      <c r="F1124">
        <f>VLOOKUP($A1124,'BM011'!$D$7:$U$606,17,0)</f>
        <v>9062</v>
      </c>
    </row>
    <row r="1125" spans="1:6" x14ac:dyDescent="0.2">
      <c r="A1125" s="7">
        <v>7330</v>
      </c>
      <c r="B1125" s="7" t="s">
        <v>1022</v>
      </c>
      <c r="C1125" t="e">
        <f>VLOOKUP($A1125,#REF!,3,0)</f>
        <v>#REF!</v>
      </c>
      <c r="D1125" t="e">
        <f>VLOOKUP($A1125,#REF!,4,0)</f>
        <v>#REF!</v>
      </c>
      <c r="E1125">
        <v>2019</v>
      </c>
      <c r="F1125">
        <f>VLOOKUP($A1125,'BM011'!$D$7:$U$606,17,0)</f>
        <v>9077</v>
      </c>
    </row>
    <row r="1126" spans="1:6" x14ac:dyDescent="0.2">
      <c r="A1126" s="7">
        <v>3700</v>
      </c>
      <c r="B1126" s="7" t="s">
        <v>703</v>
      </c>
      <c r="C1126" t="e">
        <f>VLOOKUP($A1126,#REF!,3,0)</f>
        <v>#REF!</v>
      </c>
      <c r="D1126" t="e">
        <f>VLOOKUP($A1126,#REF!,4,0)</f>
        <v>#REF!</v>
      </c>
      <c r="E1126">
        <v>2019</v>
      </c>
      <c r="F1126">
        <f>VLOOKUP($A1126,'BM011'!$D$7:$U$606,17,0)</f>
        <v>9090</v>
      </c>
    </row>
    <row r="1127" spans="1:6" x14ac:dyDescent="0.2">
      <c r="A1127" s="7">
        <v>4720</v>
      </c>
      <c r="B1127" s="7" t="s">
        <v>795</v>
      </c>
      <c r="C1127" t="e">
        <f>VLOOKUP($A1127,#REF!,3,0)</f>
        <v>#REF!</v>
      </c>
      <c r="D1127" t="e">
        <f>VLOOKUP($A1127,#REF!,4,0)</f>
        <v>#REF!</v>
      </c>
      <c r="E1127">
        <v>2019</v>
      </c>
      <c r="F1127">
        <f>VLOOKUP($A1127,'BM011'!$D$7:$U$606,17,0)</f>
        <v>9106</v>
      </c>
    </row>
    <row r="1128" spans="1:6" x14ac:dyDescent="0.2">
      <c r="A1128" s="7">
        <v>8881</v>
      </c>
      <c r="B1128" s="7" t="s">
        <v>1146</v>
      </c>
      <c r="C1128" t="e">
        <f>VLOOKUP($A1128,#REF!,3,0)</f>
        <v>#REF!</v>
      </c>
      <c r="D1128" t="e">
        <f>VLOOKUP($A1128,#REF!,4,0)</f>
        <v>#REF!</v>
      </c>
      <c r="E1128">
        <v>2019</v>
      </c>
      <c r="F1128">
        <f>VLOOKUP($A1128,'BM011'!$D$7:$U$606,17,0)</f>
        <v>9153</v>
      </c>
    </row>
    <row r="1129" spans="1:6" x14ac:dyDescent="0.2">
      <c r="A1129" s="7">
        <v>6950</v>
      </c>
      <c r="B1129" s="7" t="s">
        <v>994</v>
      </c>
      <c r="C1129" t="e">
        <f>VLOOKUP($A1129,#REF!,3,0)</f>
        <v>#REF!</v>
      </c>
      <c r="D1129" t="e">
        <f>VLOOKUP($A1129,#REF!,4,0)</f>
        <v>#REF!</v>
      </c>
      <c r="E1129">
        <v>2019</v>
      </c>
      <c r="F1129">
        <f>VLOOKUP($A1129,'BM011'!$D$7:$U$606,17,0)</f>
        <v>9163</v>
      </c>
    </row>
    <row r="1130" spans="1:6" x14ac:dyDescent="0.2">
      <c r="A1130" s="7">
        <v>6740</v>
      </c>
      <c r="B1130" s="7" t="s">
        <v>968</v>
      </c>
      <c r="C1130" t="e">
        <f>VLOOKUP($A1130,#REF!,3,0)</f>
        <v>#REF!</v>
      </c>
      <c r="D1130" t="e">
        <f>VLOOKUP($A1130,#REF!,4,0)</f>
        <v>#REF!</v>
      </c>
      <c r="E1130">
        <v>2019</v>
      </c>
      <c r="F1130">
        <f>VLOOKUP($A1130,'BM011'!$D$7:$U$606,17,0)</f>
        <v>9200</v>
      </c>
    </row>
    <row r="1131" spans="1:6" x14ac:dyDescent="0.2">
      <c r="A1131" s="7">
        <v>5762</v>
      </c>
      <c r="B1131" s="7" t="s">
        <v>887</v>
      </c>
      <c r="C1131" t="e">
        <f>VLOOKUP($A1131,#REF!,3,0)</f>
        <v>#REF!</v>
      </c>
      <c r="D1131" t="e">
        <f>VLOOKUP($A1131,#REF!,4,0)</f>
        <v>#REF!</v>
      </c>
      <c r="E1131">
        <v>2019</v>
      </c>
      <c r="F1131">
        <f>VLOOKUP($A1131,'BM011'!$D$7:$U$606,17,0)</f>
        <v>9219</v>
      </c>
    </row>
    <row r="1132" spans="1:6" x14ac:dyDescent="0.2">
      <c r="A1132" s="7">
        <v>4440</v>
      </c>
      <c r="B1132" s="7" t="s">
        <v>755</v>
      </c>
      <c r="C1132" t="e">
        <f>VLOOKUP($A1132,#REF!,3,0)</f>
        <v>#REF!</v>
      </c>
      <c r="D1132" t="e">
        <f>VLOOKUP($A1132,#REF!,4,0)</f>
        <v>#REF!</v>
      </c>
      <c r="E1132">
        <v>2019</v>
      </c>
      <c r="F1132">
        <f>VLOOKUP($A1132,'BM011'!$D$7:$U$606,17,0)</f>
        <v>9303</v>
      </c>
    </row>
    <row r="1133" spans="1:6" x14ac:dyDescent="0.2">
      <c r="A1133" s="7">
        <v>8420</v>
      </c>
      <c r="B1133" s="7" t="s">
        <v>1092</v>
      </c>
      <c r="C1133" t="e">
        <f>VLOOKUP($A1133,#REF!,3,0)</f>
        <v>#REF!</v>
      </c>
      <c r="D1133" t="e">
        <f>VLOOKUP($A1133,#REF!,4,0)</f>
        <v>#REF!</v>
      </c>
      <c r="E1133">
        <v>2019</v>
      </c>
      <c r="F1133">
        <f>VLOOKUP($A1133,'BM011'!$D$7:$U$606,17,0)</f>
        <v>9327</v>
      </c>
    </row>
    <row r="1134" spans="1:6" x14ac:dyDescent="0.2">
      <c r="A1134" s="7">
        <v>4550</v>
      </c>
      <c r="B1134" s="7" t="s">
        <v>766</v>
      </c>
      <c r="C1134" t="e">
        <f>VLOOKUP($A1134,#REF!,3,0)</f>
        <v>#REF!</v>
      </c>
      <c r="D1134" t="e">
        <f>VLOOKUP($A1134,#REF!,4,0)</f>
        <v>#REF!</v>
      </c>
      <c r="E1134">
        <v>2019</v>
      </c>
      <c r="F1134">
        <f>VLOOKUP($A1134,'BM011'!$D$7:$U$606,17,0)</f>
        <v>9335</v>
      </c>
    </row>
    <row r="1135" spans="1:6" x14ac:dyDescent="0.2">
      <c r="A1135" s="7">
        <v>5792</v>
      </c>
      <c r="B1135" s="7" t="s">
        <v>890</v>
      </c>
      <c r="C1135" t="e">
        <f>VLOOKUP($A1135,#REF!,3,0)</f>
        <v>#REF!</v>
      </c>
      <c r="D1135" t="e">
        <f>VLOOKUP($A1135,#REF!,4,0)</f>
        <v>#REF!</v>
      </c>
      <c r="E1135">
        <v>2019</v>
      </c>
      <c r="F1135">
        <f>VLOOKUP($A1135,'BM011'!$D$7:$U$606,17,0)</f>
        <v>9358</v>
      </c>
    </row>
    <row r="1136" spans="1:6" x14ac:dyDescent="0.2">
      <c r="A1136" s="7">
        <v>6840</v>
      </c>
      <c r="B1136" s="7" t="s">
        <v>979</v>
      </c>
      <c r="C1136" t="e">
        <f>VLOOKUP($A1136,#REF!,3,0)</f>
        <v>#REF!</v>
      </c>
      <c r="D1136" t="e">
        <f>VLOOKUP($A1136,#REF!,4,0)</f>
        <v>#REF!</v>
      </c>
      <c r="E1136">
        <v>2019</v>
      </c>
      <c r="F1136">
        <f>VLOOKUP($A1136,'BM011'!$D$7:$U$606,17,0)</f>
        <v>9399</v>
      </c>
    </row>
    <row r="1137" spans="1:6" x14ac:dyDescent="0.2">
      <c r="A1137" s="7">
        <v>6100</v>
      </c>
      <c r="B1137" s="7" t="s">
        <v>922</v>
      </c>
      <c r="C1137" t="e">
        <f>VLOOKUP($A1137,#REF!,3,0)</f>
        <v>#REF!</v>
      </c>
      <c r="D1137" t="e">
        <f>VLOOKUP($A1137,#REF!,4,0)</f>
        <v>#REF!</v>
      </c>
      <c r="E1137">
        <v>2019</v>
      </c>
      <c r="F1137">
        <f>VLOOKUP($A1137,'BM011'!$D$7:$U$606,17,0)</f>
        <v>9461</v>
      </c>
    </row>
    <row r="1138" spans="1:6" x14ac:dyDescent="0.2">
      <c r="A1138" s="7">
        <v>8831</v>
      </c>
      <c r="B1138" s="7" t="s">
        <v>1140</v>
      </c>
      <c r="C1138" t="e">
        <f>VLOOKUP($A1138,#REF!,3,0)</f>
        <v>#REF!</v>
      </c>
      <c r="D1138" t="e">
        <f>VLOOKUP($A1138,#REF!,4,0)</f>
        <v>#REF!</v>
      </c>
      <c r="E1138">
        <v>2019</v>
      </c>
      <c r="F1138">
        <f>VLOOKUP($A1138,'BM011'!$D$7:$U$606,17,0)</f>
        <v>9501</v>
      </c>
    </row>
    <row r="1139" spans="1:6" x14ac:dyDescent="0.2">
      <c r="A1139" s="7">
        <v>8560</v>
      </c>
      <c r="B1139" s="7" t="s">
        <v>1106</v>
      </c>
      <c r="C1139" t="e">
        <f>VLOOKUP($A1139,#REF!,3,0)</f>
        <v>#REF!</v>
      </c>
      <c r="D1139" t="e">
        <f>VLOOKUP($A1139,#REF!,4,0)</f>
        <v>#REF!</v>
      </c>
      <c r="E1139">
        <v>2019</v>
      </c>
      <c r="F1139">
        <f>VLOOKUP($A1139,'BM011'!$D$7:$U$606,17,0)</f>
        <v>9569</v>
      </c>
    </row>
    <row r="1140" spans="1:6" x14ac:dyDescent="0.2">
      <c r="A1140" s="7">
        <v>7200</v>
      </c>
      <c r="B1140" s="7" t="s">
        <v>1014</v>
      </c>
      <c r="C1140" t="e">
        <f>VLOOKUP($A1140,#REF!,3,0)</f>
        <v>#REF!</v>
      </c>
      <c r="D1140" t="e">
        <f>VLOOKUP($A1140,#REF!,4,0)</f>
        <v>#REF!</v>
      </c>
      <c r="E1140">
        <v>2019</v>
      </c>
      <c r="F1140">
        <f>VLOOKUP($A1140,'BM011'!$D$7:$U$606,17,0)</f>
        <v>9571</v>
      </c>
    </row>
    <row r="1141" spans="1:6" x14ac:dyDescent="0.2">
      <c r="A1141" s="7">
        <v>7451</v>
      </c>
      <c r="B1141" s="7" t="s">
        <v>1029</v>
      </c>
      <c r="C1141" t="e">
        <f>VLOOKUP($A1141,#REF!,3,0)</f>
        <v>#REF!</v>
      </c>
      <c r="D1141" t="e">
        <f>VLOOKUP($A1141,#REF!,4,0)</f>
        <v>#REF!</v>
      </c>
      <c r="E1141">
        <v>2019</v>
      </c>
      <c r="F1141">
        <f>VLOOKUP($A1141,'BM011'!$D$7:$U$606,17,0)</f>
        <v>9573</v>
      </c>
    </row>
    <row r="1142" spans="1:6" x14ac:dyDescent="0.2">
      <c r="A1142" s="7">
        <v>4270</v>
      </c>
      <c r="B1142" s="7" t="s">
        <v>738</v>
      </c>
      <c r="C1142" t="e">
        <f>VLOOKUP($A1142,#REF!,3,0)</f>
        <v>#REF!</v>
      </c>
      <c r="D1142" t="e">
        <f>VLOOKUP($A1142,#REF!,4,0)</f>
        <v>#REF!</v>
      </c>
      <c r="E1142">
        <v>2019</v>
      </c>
      <c r="F1142">
        <f>VLOOKUP($A1142,'BM011'!$D$7:$U$606,17,0)</f>
        <v>9619</v>
      </c>
    </row>
    <row r="1143" spans="1:6" x14ac:dyDescent="0.2">
      <c r="A1143" s="7">
        <v>7130</v>
      </c>
      <c r="B1143" s="7" t="s">
        <v>1004</v>
      </c>
      <c r="C1143" t="e">
        <f>VLOOKUP($A1143,#REF!,3,0)</f>
        <v>#REF!</v>
      </c>
      <c r="D1143" t="e">
        <f>VLOOKUP($A1143,#REF!,4,0)</f>
        <v>#REF!</v>
      </c>
      <c r="E1143">
        <v>2019</v>
      </c>
      <c r="F1143">
        <f>VLOOKUP($A1143,'BM011'!$D$7:$U$606,17,0)</f>
        <v>9622</v>
      </c>
    </row>
    <row r="1144" spans="1:6" x14ac:dyDescent="0.2">
      <c r="A1144" s="7">
        <v>9320</v>
      </c>
      <c r="B1144" s="7" t="s">
        <v>1173</v>
      </c>
      <c r="C1144" t="e">
        <f>VLOOKUP($A1144,#REF!,3,0)</f>
        <v>#REF!</v>
      </c>
      <c r="D1144" t="e">
        <f>VLOOKUP($A1144,#REF!,4,0)</f>
        <v>#REF!</v>
      </c>
      <c r="E1144">
        <v>2019</v>
      </c>
      <c r="F1144">
        <f>VLOOKUP($A1144,'BM011'!$D$7:$U$606,17,0)</f>
        <v>9645</v>
      </c>
    </row>
    <row r="1145" spans="1:6" x14ac:dyDescent="0.2">
      <c r="A1145" s="7">
        <v>4760</v>
      </c>
      <c r="B1145" s="7" t="s">
        <v>800</v>
      </c>
      <c r="C1145" t="e">
        <f>VLOOKUP($A1145,#REF!,3,0)</f>
        <v>#REF!</v>
      </c>
      <c r="D1145" t="e">
        <f>VLOOKUP($A1145,#REF!,4,0)</f>
        <v>#REF!</v>
      </c>
      <c r="E1145">
        <v>2019</v>
      </c>
      <c r="F1145">
        <f>VLOOKUP($A1145,'BM011'!$D$7:$U$606,17,0)</f>
        <v>9656</v>
      </c>
    </row>
    <row r="1146" spans="1:6" x14ac:dyDescent="0.2">
      <c r="A1146" s="7">
        <v>4420</v>
      </c>
      <c r="B1146" s="7" t="s">
        <v>754</v>
      </c>
      <c r="C1146" t="e">
        <f>VLOOKUP($A1146,#REF!,3,0)</f>
        <v>#REF!</v>
      </c>
      <c r="D1146" t="e">
        <f>VLOOKUP($A1146,#REF!,4,0)</f>
        <v>#REF!</v>
      </c>
      <c r="E1146">
        <v>2019</v>
      </c>
      <c r="F1146">
        <f>VLOOKUP($A1146,'BM011'!$D$7:$U$606,17,0)</f>
        <v>9704</v>
      </c>
    </row>
    <row r="1147" spans="1:6" x14ac:dyDescent="0.2">
      <c r="A1147" s="7">
        <v>4173</v>
      </c>
      <c r="B1147" s="7" t="s">
        <v>723</v>
      </c>
      <c r="C1147" t="e">
        <f>VLOOKUP($A1147,#REF!,3,0)</f>
        <v>#REF!</v>
      </c>
      <c r="D1147" t="e">
        <f>VLOOKUP($A1147,#REF!,4,0)</f>
        <v>#REF!</v>
      </c>
      <c r="E1147">
        <v>2019</v>
      </c>
      <c r="F1147">
        <f>VLOOKUP($A1147,'BM011'!$D$7:$U$606,17,0)</f>
        <v>9753</v>
      </c>
    </row>
    <row r="1148" spans="1:6" x14ac:dyDescent="0.2">
      <c r="A1148" s="7">
        <v>9800</v>
      </c>
      <c r="B1148" s="7" t="s">
        <v>1212</v>
      </c>
      <c r="C1148" t="e">
        <f>VLOOKUP($A1148,#REF!,3,0)</f>
        <v>#REF!</v>
      </c>
      <c r="D1148" t="e">
        <f>VLOOKUP($A1148,#REF!,4,0)</f>
        <v>#REF!</v>
      </c>
      <c r="E1148">
        <v>2019</v>
      </c>
      <c r="F1148">
        <f>VLOOKUP($A1148,'BM011'!$D$7:$U$606,17,0)</f>
        <v>9789</v>
      </c>
    </row>
    <row r="1149" spans="1:6" x14ac:dyDescent="0.2">
      <c r="A1149" s="7">
        <v>9280</v>
      </c>
      <c r="B1149" s="7" t="s">
        <v>1169</v>
      </c>
      <c r="C1149" t="e">
        <f>VLOOKUP($A1149,#REF!,3,0)</f>
        <v>#REF!</v>
      </c>
      <c r="D1149" t="e">
        <f>VLOOKUP($A1149,#REF!,4,0)</f>
        <v>#REF!</v>
      </c>
      <c r="E1149">
        <v>2019</v>
      </c>
      <c r="F1149">
        <f>VLOOKUP($A1149,'BM011'!$D$7:$U$606,17,0)</f>
        <v>9873</v>
      </c>
    </row>
    <row r="1150" spans="1:6" x14ac:dyDescent="0.2">
      <c r="A1150" s="7">
        <v>9520</v>
      </c>
      <c r="B1150" s="7" t="s">
        <v>1192</v>
      </c>
      <c r="C1150" t="e">
        <f>VLOOKUP($A1150,#REF!,3,0)</f>
        <v>#REF!</v>
      </c>
      <c r="D1150" t="e">
        <f>VLOOKUP($A1150,#REF!,4,0)</f>
        <v>#REF!</v>
      </c>
      <c r="E1150">
        <v>2019</v>
      </c>
      <c r="F1150">
        <f>VLOOKUP($A1150,'BM011'!$D$7:$U$606,17,0)</f>
        <v>9904</v>
      </c>
    </row>
    <row r="1151" spans="1:6" x14ac:dyDescent="0.2">
      <c r="A1151" s="7">
        <v>3770</v>
      </c>
      <c r="B1151" s="7" t="s">
        <v>709</v>
      </c>
      <c r="C1151" t="e">
        <f>VLOOKUP($A1151,#REF!,3,0)</f>
        <v>#REF!</v>
      </c>
      <c r="D1151" t="e">
        <f>VLOOKUP($A1151,#REF!,4,0)</f>
        <v>#REF!</v>
      </c>
      <c r="E1151">
        <v>2019</v>
      </c>
      <c r="F1151">
        <f>VLOOKUP($A1151,'BM011'!$D$7:$U$606,17,0)</f>
        <v>9918</v>
      </c>
    </row>
    <row r="1152" spans="1:6" x14ac:dyDescent="0.2">
      <c r="A1152" s="7">
        <v>4230</v>
      </c>
      <c r="B1152" s="7" t="s">
        <v>729</v>
      </c>
      <c r="C1152" t="e">
        <f>VLOOKUP($A1152,#REF!,3,0)</f>
        <v>#REF!</v>
      </c>
      <c r="D1152" t="e">
        <f>VLOOKUP($A1152,#REF!,4,0)</f>
        <v>#REF!</v>
      </c>
      <c r="E1152">
        <v>2019</v>
      </c>
      <c r="F1152">
        <f>VLOOKUP($A1152,'BM011'!$D$7:$U$606,17,0)</f>
        <v>9932</v>
      </c>
    </row>
    <row r="1153" spans="1:6" x14ac:dyDescent="0.2">
      <c r="A1153" s="7">
        <v>9430</v>
      </c>
      <c r="B1153" s="7" t="s">
        <v>1183</v>
      </c>
      <c r="C1153" t="e">
        <f>VLOOKUP($A1153,#REF!,3,0)</f>
        <v>#REF!</v>
      </c>
      <c r="D1153" t="e">
        <f>VLOOKUP($A1153,#REF!,4,0)</f>
        <v>#REF!</v>
      </c>
      <c r="E1153">
        <v>2019</v>
      </c>
      <c r="F1153">
        <f>VLOOKUP($A1153,'BM011'!$D$7:$U$606,17,0)</f>
        <v>9948</v>
      </c>
    </row>
    <row r="1154" spans="1:6" x14ac:dyDescent="0.2">
      <c r="A1154" s="7">
        <v>8963</v>
      </c>
      <c r="B1154" s="7" t="s">
        <v>1156</v>
      </c>
      <c r="C1154" t="e">
        <f>VLOOKUP($A1154,#REF!,3,0)</f>
        <v>#REF!</v>
      </c>
      <c r="D1154" t="e">
        <f>VLOOKUP($A1154,#REF!,4,0)</f>
        <v>#REF!</v>
      </c>
      <c r="E1154">
        <v>2019</v>
      </c>
      <c r="F1154">
        <f>VLOOKUP($A1154,'BM011'!$D$7:$U$606,17,0)</f>
        <v>10013</v>
      </c>
    </row>
    <row r="1155" spans="1:6" x14ac:dyDescent="0.2">
      <c r="A1155" s="7">
        <v>6040</v>
      </c>
      <c r="B1155" s="7" t="s">
        <v>913</v>
      </c>
      <c r="C1155" t="e">
        <f>VLOOKUP($A1155,#REF!,3,0)</f>
        <v>#REF!</v>
      </c>
      <c r="D1155" t="e">
        <f>VLOOKUP($A1155,#REF!,4,0)</f>
        <v>#REF!</v>
      </c>
      <c r="E1155">
        <v>2019</v>
      </c>
      <c r="F1155">
        <f>VLOOKUP($A1155,'BM011'!$D$7:$U$606,17,0)</f>
        <v>10092</v>
      </c>
    </row>
    <row r="1156" spans="1:6" x14ac:dyDescent="0.2">
      <c r="A1156" s="7">
        <v>6760</v>
      </c>
      <c r="B1156" s="7" t="s">
        <v>971</v>
      </c>
      <c r="C1156" t="e">
        <f>VLOOKUP($A1156,#REF!,3,0)</f>
        <v>#REF!</v>
      </c>
      <c r="D1156" t="e">
        <f>VLOOKUP($A1156,#REF!,4,0)</f>
        <v>#REF!</v>
      </c>
      <c r="E1156">
        <v>2019</v>
      </c>
      <c r="F1156">
        <f>VLOOKUP($A1156,'BM011'!$D$7:$U$606,17,0)</f>
        <v>10212</v>
      </c>
    </row>
    <row r="1157" spans="1:6" x14ac:dyDescent="0.2">
      <c r="A1157" s="7">
        <v>9240</v>
      </c>
      <c r="B1157" s="7" t="s">
        <v>1166</v>
      </c>
      <c r="C1157" t="e">
        <f>VLOOKUP($A1157,#REF!,3,0)</f>
        <v>#REF!</v>
      </c>
      <c r="D1157" t="e">
        <f>VLOOKUP($A1157,#REF!,4,0)</f>
        <v>#REF!</v>
      </c>
      <c r="E1157">
        <v>2019</v>
      </c>
      <c r="F1157">
        <f>VLOOKUP($A1157,'BM011'!$D$7:$U$606,17,0)</f>
        <v>10249</v>
      </c>
    </row>
    <row r="1158" spans="1:6" x14ac:dyDescent="0.2">
      <c r="A1158" s="7">
        <v>9600</v>
      </c>
      <c r="B1158" s="7" t="s">
        <v>1199</v>
      </c>
      <c r="C1158" t="e">
        <f>VLOOKUP($A1158,#REF!,3,0)</f>
        <v>#REF!</v>
      </c>
      <c r="D1158" t="e">
        <f>VLOOKUP($A1158,#REF!,4,0)</f>
        <v>#REF!</v>
      </c>
      <c r="E1158">
        <v>2019</v>
      </c>
      <c r="F1158">
        <f>VLOOKUP($A1158,'BM011'!$D$7:$U$606,17,0)</f>
        <v>10252</v>
      </c>
    </row>
    <row r="1159" spans="1:6" x14ac:dyDescent="0.2">
      <c r="A1159" s="7">
        <v>6731</v>
      </c>
      <c r="B1159" s="7" t="s">
        <v>967</v>
      </c>
      <c r="C1159" t="e">
        <f>VLOOKUP($A1159,#REF!,3,0)</f>
        <v>#REF!</v>
      </c>
      <c r="D1159" t="e">
        <f>VLOOKUP($A1159,#REF!,4,0)</f>
        <v>#REF!</v>
      </c>
      <c r="E1159">
        <v>2019</v>
      </c>
      <c r="F1159">
        <f>VLOOKUP($A1159,'BM011'!$D$7:$U$606,17,0)</f>
        <v>10330</v>
      </c>
    </row>
    <row r="1160" spans="1:6" x14ac:dyDescent="0.2">
      <c r="A1160" s="7">
        <v>5550</v>
      </c>
      <c r="B1160" s="7" t="s">
        <v>869</v>
      </c>
      <c r="C1160" t="e">
        <f>VLOOKUP($A1160,#REF!,3,0)</f>
        <v>#REF!</v>
      </c>
      <c r="D1160" t="e">
        <f>VLOOKUP($A1160,#REF!,4,0)</f>
        <v>#REF!</v>
      </c>
      <c r="E1160">
        <v>2019</v>
      </c>
      <c r="F1160">
        <f>VLOOKUP($A1160,'BM011'!$D$7:$U$606,17,0)</f>
        <v>10436</v>
      </c>
    </row>
    <row r="1161" spans="1:6" x14ac:dyDescent="0.2">
      <c r="A1161" s="7">
        <v>7430</v>
      </c>
      <c r="B1161" s="7" t="s">
        <v>1026</v>
      </c>
      <c r="C1161" t="e">
        <f>VLOOKUP($A1161,#REF!,3,0)</f>
        <v>#REF!</v>
      </c>
      <c r="D1161" t="e">
        <f>VLOOKUP($A1161,#REF!,4,0)</f>
        <v>#REF!</v>
      </c>
      <c r="E1161">
        <v>2019</v>
      </c>
      <c r="F1161">
        <f>VLOOKUP($A1161,'BM011'!$D$7:$U$606,17,0)</f>
        <v>10461</v>
      </c>
    </row>
    <row r="1162" spans="1:6" x14ac:dyDescent="0.2">
      <c r="A1162" s="7">
        <v>4241</v>
      </c>
      <c r="B1162" s="7" t="s">
        <v>730</v>
      </c>
      <c r="C1162" t="e">
        <f>VLOOKUP($A1162,#REF!,3,0)</f>
        <v>#REF!</v>
      </c>
      <c r="D1162" t="e">
        <f>VLOOKUP($A1162,#REF!,4,0)</f>
        <v>#REF!</v>
      </c>
      <c r="E1162">
        <v>2019</v>
      </c>
      <c r="F1162">
        <f>VLOOKUP($A1162,'BM011'!$D$7:$U$606,17,0)</f>
        <v>10495</v>
      </c>
    </row>
    <row r="1163" spans="1:6" x14ac:dyDescent="0.2">
      <c r="A1163" s="7">
        <v>5466</v>
      </c>
      <c r="B1163" s="7" t="s">
        <v>861</v>
      </c>
      <c r="C1163" t="e">
        <f>VLOOKUP($A1163,#REF!,3,0)</f>
        <v>#REF!</v>
      </c>
      <c r="D1163" t="e">
        <f>VLOOKUP($A1163,#REF!,4,0)</f>
        <v>#REF!</v>
      </c>
      <c r="E1163">
        <v>2019</v>
      </c>
      <c r="F1163">
        <f>VLOOKUP($A1163,'BM011'!$D$7:$U$606,17,0)</f>
        <v>10520</v>
      </c>
    </row>
    <row r="1164" spans="1:6" x14ac:dyDescent="0.2">
      <c r="A1164" s="7">
        <v>4654</v>
      </c>
      <c r="B1164" s="7" t="s">
        <v>784</v>
      </c>
      <c r="C1164" t="e">
        <f>VLOOKUP($A1164,#REF!,3,0)</f>
        <v>#REF!</v>
      </c>
      <c r="D1164" t="e">
        <f>VLOOKUP($A1164,#REF!,4,0)</f>
        <v>#REF!</v>
      </c>
      <c r="E1164">
        <v>2019</v>
      </c>
      <c r="F1164">
        <f>VLOOKUP($A1164,'BM011'!$D$7:$U$606,17,0)</f>
        <v>10559</v>
      </c>
    </row>
    <row r="1165" spans="1:6" x14ac:dyDescent="0.2">
      <c r="A1165" s="7">
        <v>5462</v>
      </c>
      <c r="B1165" s="7" t="s">
        <v>858</v>
      </c>
      <c r="C1165" t="e">
        <f>VLOOKUP($A1165,#REF!,3,0)</f>
        <v>#REF!</v>
      </c>
      <c r="D1165" t="e">
        <f>VLOOKUP($A1165,#REF!,4,0)</f>
        <v>#REF!</v>
      </c>
      <c r="E1165">
        <v>2019</v>
      </c>
      <c r="F1165">
        <f>VLOOKUP($A1165,'BM011'!$D$7:$U$606,17,0)</f>
        <v>10575</v>
      </c>
    </row>
    <row r="1166" spans="1:6" x14ac:dyDescent="0.2">
      <c r="A1166" s="7">
        <v>4652</v>
      </c>
      <c r="B1166" s="7" t="s">
        <v>782</v>
      </c>
      <c r="C1166" t="e">
        <f>VLOOKUP($A1166,#REF!,3,0)</f>
        <v>#REF!</v>
      </c>
      <c r="D1166" t="e">
        <f>VLOOKUP($A1166,#REF!,4,0)</f>
        <v>#REF!</v>
      </c>
      <c r="E1166">
        <v>2019</v>
      </c>
      <c r="F1166">
        <f>VLOOKUP($A1166,'BM011'!$D$7:$U$606,17,0)</f>
        <v>10603</v>
      </c>
    </row>
    <row r="1167" spans="1:6" x14ac:dyDescent="0.2">
      <c r="A1167" s="7">
        <v>5800</v>
      </c>
      <c r="B1167" s="7" t="s">
        <v>891</v>
      </c>
      <c r="C1167" t="e">
        <f>VLOOKUP($A1167,#REF!,3,0)</f>
        <v>#REF!</v>
      </c>
      <c r="D1167" t="e">
        <f>VLOOKUP($A1167,#REF!,4,0)</f>
        <v>#REF!</v>
      </c>
      <c r="E1167">
        <v>2019</v>
      </c>
      <c r="F1167">
        <f>VLOOKUP($A1167,'BM011'!$D$7:$U$606,17,0)</f>
        <v>10637</v>
      </c>
    </row>
    <row r="1168" spans="1:6" x14ac:dyDescent="0.2">
      <c r="A1168" s="7">
        <v>5881</v>
      </c>
      <c r="B1168" s="7" t="s">
        <v>898</v>
      </c>
      <c r="C1168" t="e">
        <f>VLOOKUP($A1168,#REF!,3,0)</f>
        <v>#REF!</v>
      </c>
      <c r="D1168" t="e">
        <f>VLOOKUP($A1168,#REF!,4,0)</f>
        <v>#REF!</v>
      </c>
      <c r="E1168">
        <v>2019</v>
      </c>
      <c r="F1168">
        <f>VLOOKUP($A1168,'BM011'!$D$7:$U$606,17,0)</f>
        <v>10651</v>
      </c>
    </row>
    <row r="1169" spans="1:6" x14ac:dyDescent="0.2">
      <c r="A1169" s="7">
        <v>8400</v>
      </c>
      <c r="B1169" s="7" t="s">
        <v>1090</v>
      </c>
      <c r="C1169" t="e">
        <f>VLOOKUP($A1169,#REF!,3,0)</f>
        <v>#REF!</v>
      </c>
      <c r="D1169" t="e">
        <f>VLOOKUP($A1169,#REF!,4,0)</f>
        <v>#REF!</v>
      </c>
      <c r="E1169">
        <v>2019</v>
      </c>
      <c r="F1169">
        <f>VLOOKUP($A1169,'BM011'!$D$7:$U$606,17,0)</f>
        <v>10708</v>
      </c>
    </row>
    <row r="1170" spans="1:6" x14ac:dyDescent="0.2">
      <c r="A1170" s="7">
        <v>3740</v>
      </c>
      <c r="B1170" s="7" t="s">
        <v>706</v>
      </c>
      <c r="C1170" t="e">
        <f>VLOOKUP($A1170,#REF!,3,0)</f>
        <v>#REF!</v>
      </c>
      <c r="D1170" t="e">
        <f>VLOOKUP($A1170,#REF!,4,0)</f>
        <v>#REF!</v>
      </c>
      <c r="E1170">
        <v>2019</v>
      </c>
      <c r="F1170">
        <f>VLOOKUP($A1170,'BM011'!$D$7:$U$606,17,0)</f>
        <v>10725</v>
      </c>
    </row>
    <row r="1171" spans="1:6" x14ac:dyDescent="0.2">
      <c r="A1171" s="7">
        <v>6705</v>
      </c>
      <c r="B1171" s="7" t="s">
        <v>963</v>
      </c>
      <c r="C1171" t="e">
        <f>VLOOKUP($A1171,#REF!,3,0)</f>
        <v>#REF!</v>
      </c>
      <c r="D1171" t="e">
        <f>VLOOKUP($A1171,#REF!,4,0)</f>
        <v>#REF!</v>
      </c>
      <c r="E1171">
        <v>2019</v>
      </c>
      <c r="F1171">
        <f>VLOOKUP($A1171,'BM011'!$D$7:$U$606,17,0)</f>
        <v>10830</v>
      </c>
    </row>
    <row r="1172" spans="1:6" x14ac:dyDescent="0.2">
      <c r="A1172" s="7">
        <v>4683</v>
      </c>
      <c r="B1172" s="7" t="s">
        <v>791</v>
      </c>
      <c r="C1172" t="e">
        <f>VLOOKUP($A1172,#REF!,3,0)</f>
        <v>#REF!</v>
      </c>
      <c r="D1172" t="e">
        <f>VLOOKUP($A1172,#REF!,4,0)</f>
        <v>#REF!</v>
      </c>
      <c r="E1172">
        <v>2019</v>
      </c>
      <c r="F1172">
        <f>VLOOKUP($A1172,'BM011'!$D$7:$U$606,17,0)</f>
        <v>10860</v>
      </c>
    </row>
    <row r="1173" spans="1:6" x14ac:dyDescent="0.2">
      <c r="A1173" s="7">
        <v>4581</v>
      </c>
      <c r="B1173" s="7" t="s">
        <v>771</v>
      </c>
      <c r="C1173" t="e">
        <f>VLOOKUP($A1173,#REF!,3,0)</f>
        <v>#REF!</v>
      </c>
      <c r="D1173" t="e">
        <f>VLOOKUP($A1173,#REF!,4,0)</f>
        <v>#REF!</v>
      </c>
      <c r="E1173">
        <v>2019</v>
      </c>
      <c r="F1173">
        <f>VLOOKUP($A1173,'BM011'!$D$7:$U$606,17,0)</f>
        <v>10902</v>
      </c>
    </row>
    <row r="1174" spans="1:6" x14ac:dyDescent="0.2">
      <c r="A1174" s="7">
        <v>4060</v>
      </c>
      <c r="B1174" s="7" t="s">
        <v>716</v>
      </c>
      <c r="C1174" t="e">
        <f>VLOOKUP($A1174,#REF!,3,0)</f>
        <v>#REF!</v>
      </c>
      <c r="D1174" t="e">
        <f>VLOOKUP($A1174,#REF!,4,0)</f>
        <v>#REF!</v>
      </c>
      <c r="E1174">
        <v>2019</v>
      </c>
      <c r="F1174">
        <f>VLOOKUP($A1174,'BM011'!$D$7:$U$606,17,0)</f>
        <v>10906</v>
      </c>
    </row>
    <row r="1175" spans="1:6" x14ac:dyDescent="0.2">
      <c r="A1175" s="7">
        <v>8940</v>
      </c>
      <c r="B1175" s="7" t="s">
        <v>1152</v>
      </c>
      <c r="C1175" t="e">
        <f>VLOOKUP($A1175,#REF!,3,0)</f>
        <v>#REF!</v>
      </c>
      <c r="D1175" t="e">
        <f>VLOOKUP($A1175,#REF!,4,0)</f>
        <v>#REF!</v>
      </c>
      <c r="E1175">
        <v>2019</v>
      </c>
      <c r="F1175">
        <f>VLOOKUP($A1175,'BM011'!$D$7:$U$606,17,0)</f>
        <v>10932</v>
      </c>
    </row>
    <row r="1176" spans="1:6" x14ac:dyDescent="0.2">
      <c r="A1176" s="7">
        <v>8653</v>
      </c>
      <c r="B1176" s="7" t="s">
        <v>1117</v>
      </c>
      <c r="C1176" t="e">
        <f>VLOOKUP($A1176,#REF!,3,0)</f>
        <v>#REF!</v>
      </c>
      <c r="D1176" t="e">
        <f>VLOOKUP($A1176,#REF!,4,0)</f>
        <v>#REF!</v>
      </c>
      <c r="E1176">
        <v>2019</v>
      </c>
      <c r="F1176">
        <f>VLOOKUP($A1176,'BM011'!$D$7:$U$606,17,0)</f>
        <v>10972</v>
      </c>
    </row>
    <row r="1177" spans="1:6" x14ac:dyDescent="0.2">
      <c r="A1177" s="7">
        <v>8752</v>
      </c>
      <c r="B1177" s="7" t="s">
        <v>1129</v>
      </c>
      <c r="C1177" t="e">
        <f>VLOOKUP($A1177,#REF!,3,0)</f>
        <v>#REF!</v>
      </c>
      <c r="D1177" t="e">
        <f>VLOOKUP($A1177,#REF!,4,0)</f>
        <v>#REF!</v>
      </c>
      <c r="E1177">
        <v>2019</v>
      </c>
      <c r="F1177">
        <f>VLOOKUP($A1177,'BM011'!$D$7:$U$606,17,0)</f>
        <v>11041</v>
      </c>
    </row>
    <row r="1178" spans="1:6" x14ac:dyDescent="0.2">
      <c r="A1178" s="7">
        <v>6720</v>
      </c>
      <c r="B1178" s="7" t="s">
        <v>966</v>
      </c>
      <c r="C1178" t="e">
        <f>VLOOKUP($A1178,#REF!,3,0)</f>
        <v>#REF!</v>
      </c>
      <c r="D1178" t="e">
        <f>VLOOKUP($A1178,#REF!,4,0)</f>
        <v>#REF!</v>
      </c>
      <c r="E1178">
        <v>2019</v>
      </c>
      <c r="F1178">
        <f>VLOOKUP($A1178,'BM011'!$D$7:$U$606,17,0)</f>
        <v>11051</v>
      </c>
    </row>
    <row r="1179" spans="1:6" x14ac:dyDescent="0.2">
      <c r="A1179" s="7">
        <v>6400</v>
      </c>
      <c r="B1179" s="7" t="s">
        <v>938</v>
      </c>
      <c r="C1179" t="e">
        <f>VLOOKUP($A1179,#REF!,3,0)</f>
        <v>#REF!</v>
      </c>
      <c r="D1179" t="e">
        <f>VLOOKUP($A1179,#REF!,4,0)</f>
        <v>#REF!</v>
      </c>
      <c r="E1179">
        <v>2019</v>
      </c>
      <c r="F1179">
        <f>VLOOKUP($A1179,'BM011'!$D$7:$U$606,17,0)</f>
        <v>11103</v>
      </c>
    </row>
    <row r="1180" spans="1:6" x14ac:dyDescent="0.2">
      <c r="A1180" s="7">
        <v>4171</v>
      </c>
      <c r="B1180" s="7" t="s">
        <v>722</v>
      </c>
      <c r="C1180" t="e">
        <f>VLOOKUP($A1180,#REF!,3,0)</f>
        <v>#REF!</v>
      </c>
      <c r="D1180" t="e">
        <f>VLOOKUP($A1180,#REF!,4,0)</f>
        <v>#REF!</v>
      </c>
      <c r="E1180">
        <v>2019</v>
      </c>
      <c r="F1180">
        <f>VLOOKUP($A1180,'BM011'!$D$7:$U$606,17,0)</f>
        <v>11135</v>
      </c>
    </row>
    <row r="1181" spans="1:6" x14ac:dyDescent="0.2">
      <c r="A1181" s="7">
        <v>8721</v>
      </c>
      <c r="B1181" s="7" t="s">
        <v>1123</v>
      </c>
      <c r="C1181" t="e">
        <f>VLOOKUP($A1181,#REF!,3,0)</f>
        <v>#REF!</v>
      </c>
      <c r="D1181" t="e">
        <f>VLOOKUP($A1181,#REF!,4,0)</f>
        <v>#REF!</v>
      </c>
      <c r="E1181">
        <v>2019</v>
      </c>
      <c r="F1181">
        <f>VLOOKUP($A1181,'BM011'!$D$7:$U$606,17,0)</f>
        <v>11313</v>
      </c>
    </row>
    <row r="1182" spans="1:6" x14ac:dyDescent="0.2">
      <c r="A1182" s="7">
        <v>7080</v>
      </c>
      <c r="B1182" s="7" t="s">
        <v>1001</v>
      </c>
      <c r="C1182" t="e">
        <f>VLOOKUP($A1182,#REF!,3,0)</f>
        <v>#REF!</v>
      </c>
      <c r="D1182" t="e">
        <f>VLOOKUP($A1182,#REF!,4,0)</f>
        <v>#REF!</v>
      </c>
      <c r="E1182">
        <v>2019</v>
      </c>
      <c r="F1182">
        <f>VLOOKUP($A1182,'BM011'!$D$7:$U$606,17,0)</f>
        <v>11320</v>
      </c>
    </row>
    <row r="1183" spans="1:6" x14ac:dyDescent="0.2">
      <c r="A1183" s="7">
        <v>6051</v>
      </c>
      <c r="B1183" s="7" t="s">
        <v>914</v>
      </c>
      <c r="C1183" t="e">
        <f>VLOOKUP($A1183,#REF!,3,0)</f>
        <v>#REF!</v>
      </c>
      <c r="D1183" t="e">
        <f>VLOOKUP($A1183,#REF!,4,0)</f>
        <v>#REF!</v>
      </c>
      <c r="E1183">
        <v>2019</v>
      </c>
      <c r="F1183">
        <f>VLOOKUP($A1183,'BM011'!$D$7:$U$606,17,0)</f>
        <v>11329</v>
      </c>
    </row>
    <row r="1184" spans="1:6" x14ac:dyDescent="0.2">
      <c r="A1184" s="7">
        <v>5580</v>
      </c>
      <c r="B1184" s="7" t="s">
        <v>871</v>
      </c>
      <c r="C1184" t="e">
        <f>VLOOKUP($A1184,#REF!,3,0)</f>
        <v>#REF!</v>
      </c>
      <c r="D1184" t="e">
        <f>VLOOKUP($A1184,#REF!,4,0)</f>
        <v>#REF!</v>
      </c>
      <c r="E1184">
        <v>2019</v>
      </c>
      <c r="F1184">
        <f>VLOOKUP($A1184,'BM011'!$D$7:$U$606,17,0)</f>
        <v>11341</v>
      </c>
    </row>
    <row r="1185" spans="1:6" x14ac:dyDescent="0.2">
      <c r="A1185" s="7">
        <v>4532</v>
      </c>
      <c r="B1185" s="7" t="s">
        <v>763</v>
      </c>
      <c r="C1185" t="e">
        <f>VLOOKUP($A1185,#REF!,3,0)</f>
        <v>#REF!</v>
      </c>
      <c r="D1185" t="e">
        <f>VLOOKUP($A1185,#REF!,4,0)</f>
        <v>#REF!</v>
      </c>
      <c r="E1185">
        <v>2019</v>
      </c>
      <c r="F1185">
        <f>VLOOKUP($A1185,'BM011'!$D$7:$U$606,17,0)</f>
        <v>11384</v>
      </c>
    </row>
    <row r="1186" spans="1:6" x14ac:dyDescent="0.2">
      <c r="A1186" s="7">
        <v>9310</v>
      </c>
      <c r="B1186" s="7" t="s">
        <v>1172</v>
      </c>
      <c r="C1186" t="e">
        <f>VLOOKUP($A1186,#REF!,3,0)</f>
        <v>#REF!</v>
      </c>
      <c r="D1186" t="e">
        <f>VLOOKUP($A1186,#REF!,4,0)</f>
        <v>#REF!</v>
      </c>
      <c r="E1186">
        <v>2019</v>
      </c>
      <c r="F1186">
        <f>VLOOKUP($A1186,'BM011'!$D$7:$U$606,17,0)</f>
        <v>11410</v>
      </c>
    </row>
    <row r="1187" spans="1:6" x14ac:dyDescent="0.2">
      <c r="A1187" s="7">
        <v>7000</v>
      </c>
      <c r="B1187" s="7" t="s">
        <v>1000</v>
      </c>
      <c r="C1187" t="e">
        <f>VLOOKUP($A1187,#REF!,3,0)</f>
        <v>#REF!</v>
      </c>
      <c r="D1187" t="e">
        <f>VLOOKUP($A1187,#REF!,4,0)</f>
        <v>#REF!</v>
      </c>
      <c r="E1187">
        <v>2019</v>
      </c>
      <c r="F1187">
        <f>VLOOKUP($A1187,'BM011'!$D$7:$U$606,17,0)</f>
        <v>11446</v>
      </c>
    </row>
    <row r="1188" spans="1:6" x14ac:dyDescent="0.2">
      <c r="A1188" s="7">
        <v>8550</v>
      </c>
      <c r="B1188" s="7" t="s">
        <v>1105</v>
      </c>
      <c r="C1188" t="e">
        <f>VLOOKUP($A1188,#REF!,3,0)</f>
        <v>#REF!</v>
      </c>
      <c r="D1188" t="e">
        <f>VLOOKUP($A1188,#REF!,4,0)</f>
        <v>#REF!</v>
      </c>
      <c r="E1188">
        <v>2019</v>
      </c>
      <c r="F1188">
        <f>VLOOKUP($A1188,'BM011'!$D$7:$U$606,17,0)</f>
        <v>11448</v>
      </c>
    </row>
    <row r="1189" spans="1:6" x14ac:dyDescent="0.2">
      <c r="A1189" s="7">
        <v>4736</v>
      </c>
      <c r="B1189" s="7" t="s">
        <v>798</v>
      </c>
      <c r="C1189" t="e">
        <f>VLOOKUP($A1189,#REF!,3,0)</f>
        <v>#REF!</v>
      </c>
      <c r="D1189" t="e">
        <f>VLOOKUP($A1189,#REF!,4,0)</f>
        <v>#REF!</v>
      </c>
      <c r="E1189">
        <v>2019</v>
      </c>
      <c r="F1189">
        <f>VLOOKUP($A1189,'BM011'!$D$7:$U$606,17,0)</f>
        <v>11478</v>
      </c>
    </row>
    <row r="1190" spans="1:6" x14ac:dyDescent="0.2">
      <c r="A1190" s="7">
        <v>4340</v>
      </c>
      <c r="B1190" s="7" t="s">
        <v>748</v>
      </c>
      <c r="C1190" t="e">
        <f>VLOOKUP($A1190,#REF!,3,0)</f>
        <v>#REF!</v>
      </c>
      <c r="D1190" t="e">
        <f>VLOOKUP($A1190,#REF!,4,0)</f>
        <v>#REF!</v>
      </c>
      <c r="E1190">
        <v>2019</v>
      </c>
      <c r="F1190">
        <f>VLOOKUP($A1190,'BM011'!$D$7:$U$606,17,0)</f>
        <v>11481</v>
      </c>
    </row>
    <row r="1191" spans="1:6" x14ac:dyDescent="0.2">
      <c r="A1191" s="7">
        <v>7500</v>
      </c>
      <c r="B1191" s="7" t="s">
        <v>1033</v>
      </c>
      <c r="C1191" t="e">
        <f>VLOOKUP($A1191,#REF!,3,0)</f>
        <v>#REF!</v>
      </c>
      <c r="D1191" t="e">
        <f>VLOOKUP($A1191,#REF!,4,0)</f>
        <v>#REF!</v>
      </c>
      <c r="E1191">
        <v>2019</v>
      </c>
      <c r="F1191">
        <f>VLOOKUP($A1191,'BM011'!$D$7:$U$606,17,0)</f>
        <v>11555</v>
      </c>
    </row>
    <row r="1192" spans="1:6" x14ac:dyDescent="0.2">
      <c r="A1192" s="7">
        <v>7400</v>
      </c>
      <c r="B1192" s="7" t="s">
        <v>1025</v>
      </c>
      <c r="C1192" t="e">
        <f>VLOOKUP($A1192,#REF!,3,0)</f>
        <v>#REF!</v>
      </c>
      <c r="D1192" t="e">
        <f>VLOOKUP($A1192,#REF!,4,0)</f>
        <v>#REF!</v>
      </c>
      <c r="E1192">
        <v>2019</v>
      </c>
      <c r="F1192">
        <f>VLOOKUP($A1192,'BM011'!$D$7:$U$606,17,0)</f>
        <v>11599</v>
      </c>
    </row>
    <row r="1193" spans="1:6" x14ac:dyDescent="0.2">
      <c r="A1193" s="7">
        <v>4690</v>
      </c>
      <c r="B1193" s="7" t="s">
        <v>793</v>
      </c>
      <c r="C1193" t="e">
        <f>VLOOKUP($A1193,#REF!,3,0)</f>
        <v>#REF!</v>
      </c>
      <c r="D1193" t="e">
        <f>VLOOKUP($A1193,#REF!,4,0)</f>
        <v>#REF!</v>
      </c>
      <c r="E1193">
        <v>2019</v>
      </c>
      <c r="F1193">
        <f>VLOOKUP($A1193,'BM011'!$D$7:$U$606,17,0)</f>
        <v>11601</v>
      </c>
    </row>
    <row r="1194" spans="1:6" x14ac:dyDescent="0.2">
      <c r="A1194" s="7">
        <v>4684</v>
      </c>
      <c r="B1194" s="7" t="s">
        <v>792</v>
      </c>
      <c r="C1194" t="e">
        <f>VLOOKUP($A1194,#REF!,3,0)</f>
        <v>#REF!</v>
      </c>
      <c r="D1194" t="e">
        <f>VLOOKUP($A1194,#REF!,4,0)</f>
        <v>#REF!</v>
      </c>
      <c r="E1194">
        <v>2019</v>
      </c>
      <c r="F1194">
        <f>VLOOKUP($A1194,'BM011'!$D$7:$U$606,17,0)</f>
        <v>11634</v>
      </c>
    </row>
    <row r="1195" spans="1:6" x14ac:dyDescent="0.2">
      <c r="A1195" s="7">
        <v>8930</v>
      </c>
      <c r="B1195" s="7" t="s">
        <v>1151</v>
      </c>
      <c r="C1195" t="e">
        <f>VLOOKUP($A1195,#REF!,3,0)</f>
        <v>#REF!</v>
      </c>
      <c r="D1195" t="e">
        <f>VLOOKUP($A1195,#REF!,4,0)</f>
        <v>#REF!</v>
      </c>
      <c r="E1195">
        <v>2019</v>
      </c>
      <c r="F1195">
        <f>VLOOKUP($A1195,'BM011'!$D$7:$U$606,17,0)</f>
        <v>11668</v>
      </c>
    </row>
    <row r="1196" spans="1:6" x14ac:dyDescent="0.2">
      <c r="A1196" s="7">
        <v>4200</v>
      </c>
      <c r="B1196" s="7" t="s">
        <v>727</v>
      </c>
      <c r="C1196" t="e">
        <f>VLOOKUP($A1196,#REF!,3,0)</f>
        <v>#REF!</v>
      </c>
      <c r="D1196" t="e">
        <f>VLOOKUP($A1196,#REF!,4,0)</f>
        <v>#REF!</v>
      </c>
      <c r="E1196">
        <v>2019</v>
      </c>
      <c r="F1196">
        <f>VLOOKUP($A1196,'BM011'!$D$7:$U$606,17,0)</f>
        <v>11689</v>
      </c>
    </row>
    <row r="1197" spans="1:6" x14ac:dyDescent="0.2">
      <c r="A1197" s="7">
        <v>7300</v>
      </c>
      <c r="B1197" s="7" t="s">
        <v>1019</v>
      </c>
      <c r="C1197" t="e">
        <f>VLOOKUP($A1197,#REF!,3,0)</f>
        <v>#REF!</v>
      </c>
      <c r="D1197" t="e">
        <f>VLOOKUP($A1197,#REF!,4,0)</f>
        <v>#REF!</v>
      </c>
      <c r="E1197">
        <v>2019</v>
      </c>
      <c r="F1197">
        <f>VLOOKUP($A1197,'BM011'!$D$7:$U$606,17,0)</f>
        <v>11693</v>
      </c>
    </row>
    <row r="1198" spans="1:6" x14ac:dyDescent="0.2">
      <c r="A1198" s="7">
        <v>8920</v>
      </c>
      <c r="B1198" s="7" t="s">
        <v>1150</v>
      </c>
      <c r="C1198" t="e">
        <f>VLOOKUP($A1198,#REF!,3,0)</f>
        <v>#REF!</v>
      </c>
      <c r="D1198" t="e">
        <f>VLOOKUP($A1198,#REF!,4,0)</f>
        <v>#REF!</v>
      </c>
      <c r="E1198">
        <v>2019</v>
      </c>
      <c r="F1198">
        <f>VLOOKUP($A1198,'BM011'!$D$7:$U$606,17,0)</f>
        <v>11763</v>
      </c>
    </row>
    <row r="1199" spans="1:6" x14ac:dyDescent="0.2">
      <c r="A1199" s="7">
        <v>8900</v>
      </c>
      <c r="B1199" s="7" t="s">
        <v>1149</v>
      </c>
      <c r="C1199" t="e">
        <f>VLOOKUP($A1199,#REF!,3,0)</f>
        <v>#REF!</v>
      </c>
      <c r="D1199" t="e">
        <f>VLOOKUP($A1199,#REF!,4,0)</f>
        <v>#REF!</v>
      </c>
      <c r="E1199">
        <v>2019</v>
      </c>
      <c r="F1199">
        <f>VLOOKUP($A1199,'BM011'!$D$7:$U$606,17,0)</f>
        <v>11867</v>
      </c>
    </row>
    <row r="1200" spans="1:6" x14ac:dyDescent="0.2">
      <c r="A1200" s="7">
        <v>4700</v>
      </c>
      <c r="B1200" s="7" t="s">
        <v>794</v>
      </c>
      <c r="C1200" t="e">
        <f>VLOOKUP($A1200,#REF!,3,0)</f>
        <v>#REF!</v>
      </c>
      <c r="D1200" t="e">
        <f>VLOOKUP($A1200,#REF!,4,0)</f>
        <v>#REF!</v>
      </c>
      <c r="E1200">
        <v>2019</v>
      </c>
      <c r="F1200">
        <f>VLOOKUP($A1200,'BM011'!$D$7:$U$606,17,0)</f>
        <v>11879</v>
      </c>
    </row>
    <row r="1201" spans="1:6" x14ac:dyDescent="0.2">
      <c r="A1201" s="7">
        <v>4050</v>
      </c>
      <c r="B1201" s="7" t="s">
        <v>715</v>
      </c>
      <c r="C1201" t="e">
        <f>VLOOKUP($A1201,#REF!,3,0)</f>
        <v>#REF!</v>
      </c>
      <c r="D1201" t="e">
        <f>VLOOKUP($A1201,#REF!,4,0)</f>
        <v>#REF!</v>
      </c>
      <c r="E1201">
        <v>2019</v>
      </c>
      <c r="F1201">
        <f>VLOOKUP($A1201,'BM011'!$D$7:$U$606,17,0)</f>
        <v>11979</v>
      </c>
    </row>
    <row r="1202" spans="1:6" x14ac:dyDescent="0.2">
      <c r="A1202" s="7">
        <v>8960</v>
      </c>
      <c r="B1202" s="7" t="s">
        <v>1154</v>
      </c>
      <c r="C1202" t="e">
        <f>VLOOKUP($A1202,#REF!,3,0)</f>
        <v>#REF!</v>
      </c>
      <c r="D1202" t="e">
        <f>VLOOKUP($A1202,#REF!,4,0)</f>
        <v>#REF!</v>
      </c>
      <c r="E1202">
        <v>2019</v>
      </c>
      <c r="F1202">
        <f>VLOOKUP($A1202,'BM011'!$D$7:$U$606,17,0)</f>
        <v>12066</v>
      </c>
    </row>
    <row r="1203" spans="1:6" x14ac:dyDescent="0.2">
      <c r="A1203" s="7">
        <v>3630</v>
      </c>
      <c r="B1203" s="7" t="s">
        <v>699</v>
      </c>
      <c r="C1203" t="e">
        <f>VLOOKUP($A1203,#REF!,3,0)</f>
        <v>#REF!</v>
      </c>
      <c r="D1203" t="e">
        <f>VLOOKUP($A1203,#REF!,4,0)</f>
        <v>#REF!</v>
      </c>
      <c r="E1203">
        <v>2019</v>
      </c>
      <c r="F1203">
        <f>VLOOKUP($A1203,'BM011'!$D$7:$U$606,17,0)</f>
        <v>12070</v>
      </c>
    </row>
    <row r="1204" spans="1:6" x14ac:dyDescent="0.2">
      <c r="A1204" s="7">
        <v>8700</v>
      </c>
      <c r="B1204" s="7" t="s">
        <v>1122</v>
      </c>
      <c r="C1204" t="e">
        <f>VLOOKUP($A1204,#REF!,3,0)</f>
        <v>#REF!</v>
      </c>
      <c r="D1204" t="e">
        <f>VLOOKUP($A1204,#REF!,4,0)</f>
        <v>#REF!</v>
      </c>
      <c r="E1204">
        <v>2019</v>
      </c>
      <c r="F1204">
        <f>VLOOKUP($A1204,'BM011'!$D$7:$U$606,17,0)</f>
        <v>12090</v>
      </c>
    </row>
    <row r="1205" spans="1:6" x14ac:dyDescent="0.2">
      <c r="A1205" s="7">
        <v>8370</v>
      </c>
      <c r="B1205" s="7" t="s">
        <v>1086</v>
      </c>
      <c r="C1205" t="e">
        <f>VLOOKUP($A1205,#REF!,3,0)</f>
        <v>#REF!</v>
      </c>
      <c r="D1205" t="e">
        <f>VLOOKUP($A1205,#REF!,4,0)</f>
        <v>#REF!</v>
      </c>
      <c r="E1205">
        <v>2019</v>
      </c>
      <c r="F1205">
        <f>VLOOKUP($A1205,'BM011'!$D$7:$U$606,17,0)</f>
        <v>12095</v>
      </c>
    </row>
    <row r="1206" spans="1:6" x14ac:dyDescent="0.2">
      <c r="A1206" s="7">
        <v>3390</v>
      </c>
      <c r="B1206" s="7" t="s">
        <v>688</v>
      </c>
      <c r="C1206" t="e">
        <f>VLOOKUP($A1206,#REF!,3,0)</f>
        <v>#REF!</v>
      </c>
      <c r="D1206" t="e">
        <f>VLOOKUP($A1206,#REF!,4,0)</f>
        <v>#REF!</v>
      </c>
      <c r="E1206">
        <v>2019</v>
      </c>
      <c r="F1206">
        <f>VLOOKUP($A1206,'BM011'!$D$7:$U$606,17,0)</f>
        <v>12125</v>
      </c>
    </row>
    <row r="1207" spans="1:6" x14ac:dyDescent="0.2">
      <c r="A1207" s="7">
        <v>5240</v>
      </c>
      <c r="B1207" s="7" t="s">
        <v>844</v>
      </c>
      <c r="C1207" t="e">
        <f>VLOOKUP($A1207,#REF!,3,0)</f>
        <v>#REF!</v>
      </c>
      <c r="D1207" t="e">
        <f>VLOOKUP($A1207,#REF!,4,0)</f>
        <v>#REF!</v>
      </c>
      <c r="E1207">
        <v>2019</v>
      </c>
      <c r="F1207">
        <f>VLOOKUP($A1207,'BM011'!$D$7:$U$606,17,0)</f>
        <v>12256</v>
      </c>
    </row>
    <row r="1208" spans="1:6" x14ac:dyDescent="0.2">
      <c r="A1208" s="7">
        <v>7190</v>
      </c>
      <c r="B1208" s="7" t="s">
        <v>1013</v>
      </c>
      <c r="C1208" t="e">
        <f>VLOOKUP($A1208,#REF!,3,0)</f>
        <v>#REF!</v>
      </c>
      <c r="D1208" t="e">
        <f>VLOOKUP($A1208,#REF!,4,0)</f>
        <v>#REF!</v>
      </c>
      <c r="E1208">
        <v>2019</v>
      </c>
      <c r="F1208">
        <f>VLOOKUP($A1208,'BM011'!$D$7:$U$606,17,0)</f>
        <v>12485</v>
      </c>
    </row>
    <row r="1209" spans="1:6" x14ac:dyDescent="0.2">
      <c r="A1209" s="7">
        <v>8450</v>
      </c>
      <c r="B1209" s="7" t="s">
        <v>1094</v>
      </c>
      <c r="C1209" t="e">
        <f>VLOOKUP($A1209,#REF!,3,0)</f>
        <v>#REF!</v>
      </c>
      <c r="D1209" t="e">
        <f>VLOOKUP($A1209,#REF!,4,0)</f>
        <v>#REF!</v>
      </c>
      <c r="E1209">
        <v>2019</v>
      </c>
      <c r="F1209">
        <f>VLOOKUP($A1209,'BM011'!$D$7:$U$606,17,0)</f>
        <v>12531</v>
      </c>
    </row>
    <row r="1210" spans="1:6" x14ac:dyDescent="0.2">
      <c r="A1210" s="7">
        <v>7100</v>
      </c>
      <c r="B1210" s="7" t="s">
        <v>1002</v>
      </c>
      <c r="C1210" t="e">
        <f>VLOOKUP($A1210,#REF!,3,0)</f>
        <v>#REF!</v>
      </c>
      <c r="D1210" t="e">
        <f>VLOOKUP($A1210,#REF!,4,0)</f>
        <v>#REF!</v>
      </c>
      <c r="E1210">
        <v>2019</v>
      </c>
      <c r="F1210">
        <f>VLOOKUP($A1210,'BM011'!$D$7:$U$606,17,0)</f>
        <v>12561</v>
      </c>
    </row>
    <row r="1211" spans="1:6" x14ac:dyDescent="0.2">
      <c r="A1211" s="7">
        <v>4682</v>
      </c>
      <c r="B1211" s="7" t="s">
        <v>790</v>
      </c>
      <c r="C1211" t="e">
        <f>VLOOKUP($A1211,#REF!,3,0)</f>
        <v>#REF!</v>
      </c>
      <c r="D1211" t="e">
        <f>VLOOKUP($A1211,#REF!,4,0)</f>
        <v>#REF!</v>
      </c>
      <c r="E1211">
        <v>2019</v>
      </c>
      <c r="F1211">
        <f>VLOOKUP($A1211,'BM011'!$D$7:$U$606,17,0)</f>
        <v>12589</v>
      </c>
    </row>
    <row r="1212" spans="1:6" x14ac:dyDescent="0.2">
      <c r="A1212" s="7">
        <v>8800</v>
      </c>
      <c r="B1212" s="7" t="s">
        <v>1138</v>
      </c>
      <c r="C1212" t="e">
        <f>VLOOKUP($A1212,#REF!,3,0)</f>
        <v>#REF!</v>
      </c>
      <c r="D1212" t="e">
        <f>VLOOKUP($A1212,#REF!,4,0)</f>
        <v>#REF!</v>
      </c>
      <c r="E1212">
        <v>2019</v>
      </c>
      <c r="F1212">
        <f>VLOOKUP($A1212,'BM011'!$D$7:$U$606,17,0)</f>
        <v>12628</v>
      </c>
    </row>
    <row r="1213" spans="1:6" x14ac:dyDescent="0.2">
      <c r="A1213" s="7">
        <v>9380</v>
      </c>
      <c r="B1213" s="7" t="s">
        <v>1179</v>
      </c>
      <c r="C1213" t="e">
        <f>VLOOKUP($A1213,#REF!,3,0)</f>
        <v>#REF!</v>
      </c>
      <c r="D1213" t="e">
        <f>VLOOKUP($A1213,#REF!,4,0)</f>
        <v>#REF!</v>
      </c>
      <c r="E1213">
        <v>2019</v>
      </c>
      <c r="F1213">
        <f>VLOOKUP($A1213,'BM011'!$D$7:$U$606,17,0)</f>
        <v>12633</v>
      </c>
    </row>
    <row r="1214" spans="1:6" x14ac:dyDescent="0.2">
      <c r="A1214" s="7">
        <v>4174</v>
      </c>
      <c r="B1214" s="7" t="s">
        <v>724</v>
      </c>
      <c r="C1214" t="e">
        <f>VLOOKUP($A1214,#REF!,3,0)</f>
        <v>#REF!</v>
      </c>
      <c r="D1214" t="e">
        <f>VLOOKUP($A1214,#REF!,4,0)</f>
        <v>#REF!</v>
      </c>
      <c r="E1214">
        <v>2019</v>
      </c>
      <c r="F1214">
        <f>VLOOKUP($A1214,'BM011'!$D$7:$U$606,17,0)</f>
        <v>12753</v>
      </c>
    </row>
    <row r="1215" spans="1:6" x14ac:dyDescent="0.2">
      <c r="A1215" s="7">
        <v>4653</v>
      </c>
      <c r="B1215" s="7" t="s">
        <v>783</v>
      </c>
      <c r="C1215" t="e">
        <f>VLOOKUP($A1215,#REF!,3,0)</f>
        <v>#REF!</v>
      </c>
      <c r="D1215" t="e">
        <f>VLOOKUP($A1215,#REF!,4,0)</f>
        <v>#REF!</v>
      </c>
      <c r="E1215">
        <v>2019</v>
      </c>
      <c r="F1215">
        <f>VLOOKUP($A1215,'BM011'!$D$7:$U$606,17,0)</f>
        <v>12761</v>
      </c>
    </row>
    <row r="1216" spans="1:6" x14ac:dyDescent="0.2">
      <c r="A1216" s="7">
        <v>8410</v>
      </c>
      <c r="B1216" s="7" t="s">
        <v>1091</v>
      </c>
      <c r="C1216" t="e">
        <f>VLOOKUP($A1216,#REF!,3,0)</f>
        <v>#REF!</v>
      </c>
      <c r="D1216" t="e">
        <f>VLOOKUP($A1216,#REF!,4,0)</f>
        <v>#REF!</v>
      </c>
      <c r="E1216">
        <v>2019</v>
      </c>
      <c r="F1216">
        <f>VLOOKUP($A1216,'BM011'!$D$7:$U$606,17,0)</f>
        <v>12781</v>
      </c>
    </row>
    <row r="1217" spans="1:6" x14ac:dyDescent="0.2">
      <c r="A1217" s="7">
        <v>8722</v>
      </c>
      <c r="B1217" s="7" t="s">
        <v>1124</v>
      </c>
      <c r="C1217" t="e">
        <f>VLOOKUP($A1217,#REF!,3,0)</f>
        <v>#REF!</v>
      </c>
      <c r="D1217" t="e">
        <f>VLOOKUP($A1217,#REF!,4,0)</f>
        <v>#REF!</v>
      </c>
      <c r="E1217">
        <v>2019</v>
      </c>
      <c r="F1217">
        <f>VLOOKUP($A1217,'BM011'!$D$7:$U$606,17,0)</f>
        <v>12819</v>
      </c>
    </row>
    <row r="1218" spans="1:6" x14ac:dyDescent="0.2">
      <c r="A1218" s="7">
        <v>8751</v>
      </c>
      <c r="B1218" s="7" t="s">
        <v>1128</v>
      </c>
      <c r="C1218" t="e">
        <f>VLOOKUP($A1218,#REF!,3,0)</f>
        <v>#REF!</v>
      </c>
      <c r="D1218" t="e">
        <f>VLOOKUP($A1218,#REF!,4,0)</f>
        <v>#REF!</v>
      </c>
      <c r="E1218">
        <v>2019</v>
      </c>
      <c r="F1218">
        <f>VLOOKUP($A1218,'BM011'!$D$7:$U$606,17,0)</f>
        <v>12827</v>
      </c>
    </row>
    <row r="1219" spans="1:6" x14ac:dyDescent="0.2">
      <c r="A1219" s="7">
        <v>9230</v>
      </c>
      <c r="B1219" s="7" t="s">
        <v>1165</v>
      </c>
      <c r="C1219" t="e">
        <f>VLOOKUP($A1219,#REF!,3,0)</f>
        <v>#REF!</v>
      </c>
      <c r="D1219" t="e">
        <f>VLOOKUP($A1219,#REF!,4,0)</f>
        <v>#REF!</v>
      </c>
      <c r="E1219">
        <v>2019</v>
      </c>
      <c r="F1219">
        <f>VLOOKUP($A1219,'BM011'!$D$7:$U$606,17,0)</f>
        <v>12875</v>
      </c>
    </row>
    <row r="1220" spans="1:6" x14ac:dyDescent="0.2">
      <c r="A1220" s="7">
        <v>5320</v>
      </c>
      <c r="B1220" s="7" t="s">
        <v>850</v>
      </c>
      <c r="C1220" t="e">
        <f>VLOOKUP($A1220,#REF!,3,0)</f>
        <v>#REF!</v>
      </c>
      <c r="D1220" t="e">
        <f>VLOOKUP($A1220,#REF!,4,0)</f>
        <v>#REF!</v>
      </c>
      <c r="E1220">
        <v>2019</v>
      </c>
      <c r="F1220">
        <f>VLOOKUP($A1220,'BM011'!$D$7:$U$606,17,0)</f>
        <v>12902</v>
      </c>
    </row>
    <row r="1221" spans="1:6" x14ac:dyDescent="0.2">
      <c r="A1221" s="7">
        <v>3300</v>
      </c>
      <c r="B1221" s="7" t="s">
        <v>682</v>
      </c>
      <c r="C1221" t="e">
        <f>VLOOKUP($A1221,#REF!,3,0)</f>
        <v>#REF!</v>
      </c>
      <c r="D1221" t="e">
        <f>VLOOKUP($A1221,#REF!,4,0)</f>
        <v>#REF!</v>
      </c>
      <c r="E1221">
        <v>2019</v>
      </c>
      <c r="F1221">
        <f>VLOOKUP($A1221,'BM011'!$D$7:$U$606,17,0)</f>
        <v>12919</v>
      </c>
    </row>
    <row r="1222" spans="1:6" x14ac:dyDescent="0.2">
      <c r="A1222" s="7">
        <v>5700</v>
      </c>
      <c r="B1222" s="7" t="s">
        <v>885</v>
      </c>
      <c r="C1222" t="e">
        <f>VLOOKUP($A1222,#REF!,3,0)</f>
        <v>#REF!</v>
      </c>
      <c r="D1222" t="e">
        <f>VLOOKUP($A1222,#REF!,4,0)</f>
        <v>#REF!</v>
      </c>
      <c r="E1222">
        <v>2019</v>
      </c>
      <c r="F1222">
        <f>VLOOKUP($A1222,'BM011'!$D$7:$U$606,17,0)</f>
        <v>12935</v>
      </c>
    </row>
    <row r="1223" spans="1:6" x14ac:dyDescent="0.2">
      <c r="A1223" s="7">
        <v>6715</v>
      </c>
      <c r="B1223" s="7" t="s">
        <v>965</v>
      </c>
      <c r="C1223" t="e">
        <f>VLOOKUP($A1223,#REF!,3,0)</f>
        <v>#REF!</v>
      </c>
      <c r="D1223" t="e">
        <f>VLOOKUP($A1223,#REF!,4,0)</f>
        <v>#REF!</v>
      </c>
      <c r="E1223">
        <v>2019</v>
      </c>
      <c r="F1223">
        <f>VLOOKUP($A1223,'BM011'!$D$7:$U$606,17,0)</f>
        <v>13080</v>
      </c>
    </row>
    <row r="1224" spans="1:6" x14ac:dyDescent="0.2">
      <c r="A1224" s="7">
        <v>8300</v>
      </c>
      <c r="B1224" s="7" t="s">
        <v>1076</v>
      </c>
      <c r="C1224" t="e">
        <f>VLOOKUP($A1224,#REF!,3,0)</f>
        <v>#REF!</v>
      </c>
      <c r="D1224" t="e">
        <f>VLOOKUP($A1224,#REF!,4,0)</f>
        <v>#REF!</v>
      </c>
      <c r="E1224">
        <v>2019</v>
      </c>
      <c r="F1224">
        <f>VLOOKUP($A1224,'BM011'!$D$7:$U$606,17,0)</f>
        <v>13089</v>
      </c>
    </row>
    <row r="1225" spans="1:6" x14ac:dyDescent="0.2">
      <c r="A1225" s="7">
        <v>4390</v>
      </c>
      <c r="B1225" s="7" t="s">
        <v>752</v>
      </c>
      <c r="C1225" t="e">
        <f>VLOOKUP($A1225,#REF!,3,0)</f>
        <v>#REF!</v>
      </c>
      <c r="D1225" t="e">
        <f>VLOOKUP($A1225,#REF!,4,0)</f>
        <v>#REF!</v>
      </c>
      <c r="E1225">
        <v>2019</v>
      </c>
      <c r="F1225">
        <f>VLOOKUP($A1225,'BM011'!$D$7:$U$606,17,0)</f>
        <v>13204</v>
      </c>
    </row>
    <row r="1226" spans="1:6" x14ac:dyDescent="0.2">
      <c r="A1226" s="7">
        <v>4673</v>
      </c>
      <c r="B1226" s="7" t="s">
        <v>788</v>
      </c>
      <c r="C1226" t="e">
        <f>VLOOKUP($A1226,#REF!,3,0)</f>
        <v>#REF!</v>
      </c>
      <c r="D1226" t="e">
        <f>VLOOKUP($A1226,#REF!,4,0)</f>
        <v>#REF!</v>
      </c>
      <c r="E1226">
        <v>2019</v>
      </c>
      <c r="F1226">
        <f>VLOOKUP($A1226,'BM011'!$D$7:$U$606,17,0)</f>
        <v>13273</v>
      </c>
    </row>
    <row r="1227" spans="1:6" x14ac:dyDescent="0.2">
      <c r="A1227" s="7">
        <v>9530</v>
      </c>
      <c r="B1227" s="7" t="s">
        <v>1193</v>
      </c>
      <c r="C1227" t="e">
        <f>VLOOKUP($A1227,#REF!,3,0)</f>
        <v>#REF!</v>
      </c>
      <c r="D1227" t="e">
        <f>VLOOKUP($A1227,#REF!,4,0)</f>
        <v>#REF!</v>
      </c>
      <c r="E1227">
        <v>2019</v>
      </c>
      <c r="F1227">
        <f>VLOOKUP($A1227,'BM011'!$D$7:$U$606,17,0)</f>
        <v>13425</v>
      </c>
    </row>
    <row r="1228" spans="1:6" x14ac:dyDescent="0.2">
      <c r="A1228" s="7">
        <v>5270</v>
      </c>
      <c r="B1228" s="7" t="s">
        <v>847</v>
      </c>
      <c r="C1228" t="e">
        <f>VLOOKUP($A1228,#REF!,3,0)</f>
        <v>#REF!</v>
      </c>
      <c r="D1228" t="e">
        <f>VLOOKUP($A1228,#REF!,4,0)</f>
        <v>#REF!</v>
      </c>
      <c r="E1228">
        <v>2019</v>
      </c>
      <c r="F1228">
        <f>VLOOKUP($A1228,'BM011'!$D$7:$U$606,17,0)</f>
        <v>13446</v>
      </c>
    </row>
    <row r="1229" spans="1:6" x14ac:dyDescent="0.2">
      <c r="A1229" s="7">
        <v>5300</v>
      </c>
      <c r="B1229" s="7" t="s">
        <v>849</v>
      </c>
      <c r="C1229" t="e">
        <f>VLOOKUP($A1229,#REF!,3,0)</f>
        <v>#REF!</v>
      </c>
      <c r="D1229" t="e">
        <f>VLOOKUP($A1229,#REF!,4,0)</f>
        <v>#REF!</v>
      </c>
      <c r="E1229">
        <v>2019</v>
      </c>
      <c r="F1229">
        <f>VLOOKUP($A1229,'BM011'!$D$7:$U$606,17,0)</f>
        <v>13455</v>
      </c>
    </row>
    <row r="1230" spans="1:6" x14ac:dyDescent="0.2">
      <c r="A1230" s="7">
        <v>5200</v>
      </c>
      <c r="B1230" s="7" t="s">
        <v>840</v>
      </c>
      <c r="C1230" t="e">
        <f>VLOOKUP($A1230,#REF!,3,0)</f>
        <v>#REF!</v>
      </c>
      <c r="D1230" t="e">
        <f>VLOOKUP($A1230,#REF!,4,0)</f>
        <v>#REF!</v>
      </c>
      <c r="E1230">
        <v>2019</v>
      </c>
      <c r="F1230">
        <f>VLOOKUP($A1230,'BM011'!$D$7:$U$606,17,0)</f>
        <v>13463</v>
      </c>
    </row>
    <row r="1231" spans="1:6" x14ac:dyDescent="0.2">
      <c r="A1231" s="7">
        <v>5260</v>
      </c>
      <c r="B1231" s="7" t="s">
        <v>846</v>
      </c>
      <c r="C1231" t="e">
        <f>VLOOKUP($A1231,#REF!,3,0)</f>
        <v>#REF!</v>
      </c>
      <c r="D1231" t="e">
        <f>VLOOKUP($A1231,#REF!,4,0)</f>
        <v>#REF!</v>
      </c>
      <c r="E1231">
        <v>2019</v>
      </c>
      <c r="F1231">
        <f>VLOOKUP($A1231,'BM011'!$D$7:$U$606,17,0)</f>
        <v>13499</v>
      </c>
    </row>
    <row r="1232" spans="1:6" x14ac:dyDescent="0.2">
      <c r="A1232" s="7">
        <v>9270</v>
      </c>
      <c r="B1232" s="7" t="s">
        <v>1168</v>
      </c>
      <c r="C1232" t="e">
        <f>VLOOKUP($A1232,#REF!,3,0)</f>
        <v>#REF!</v>
      </c>
      <c r="D1232" t="e">
        <f>VLOOKUP($A1232,#REF!,4,0)</f>
        <v>#REF!</v>
      </c>
      <c r="E1232">
        <v>2019</v>
      </c>
      <c r="F1232">
        <f>VLOOKUP($A1232,'BM011'!$D$7:$U$606,17,0)</f>
        <v>13521</v>
      </c>
    </row>
    <row r="1233" spans="1:6" x14ac:dyDescent="0.2">
      <c r="A1233" s="7">
        <v>4100</v>
      </c>
      <c r="B1233" s="7" t="s">
        <v>718</v>
      </c>
      <c r="C1233" t="e">
        <f>VLOOKUP($A1233,#REF!,3,0)</f>
        <v>#REF!</v>
      </c>
      <c r="D1233" t="e">
        <f>VLOOKUP($A1233,#REF!,4,0)</f>
        <v>#REF!</v>
      </c>
      <c r="E1233">
        <v>2019</v>
      </c>
      <c r="F1233">
        <f>VLOOKUP($A1233,'BM011'!$D$7:$U$606,17,0)</f>
        <v>13548</v>
      </c>
    </row>
    <row r="1234" spans="1:6" x14ac:dyDescent="0.2">
      <c r="A1234" s="7">
        <v>6000</v>
      </c>
      <c r="B1234" s="7" t="s">
        <v>912</v>
      </c>
      <c r="C1234" t="e">
        <f>VLOOKUP($A1234,#REF!,3,0)</f>
        <v>#REF!</v>
      </c>
      <c r="D1234" t="e">
        <f>VLOOKUP($A1234,#REF!,4,0)</f>
        <v>#REF!</v>
      </c>
      <c r="E1234">
        <v>2019</v>
      </c>
      <c r="F1234">
        <f>VLOOKUP($A1234,'BM011'!$D$7:$U$606,17,0)</f>
        <v>13602</v>
      </c>
    </row>
    <row r="1235" spans="1:6" x14ac:dyDescent="0.2">
      <c r="A1235" s="7">
        <v>3210</v>
      </c>
      <c r="B1235" s="7" t="s">
        <v>678</v>
      </c>
      <c r="C1235" t="e">
        <f>VLOOKUP($A1235,#REF!,3,0)</f>
        <v>#REF!</v>
      </c>
      <c r="D1235" t="e">
        <f>VLOOKUP($A1235,#REF!,4,0)</f>
        <v>#REF!</v>
      </c>
      <c r="E1235">
        <v>2019</v>
      </c>
      <c r="F1235">
        <f>VLOOKUP($A1235,'BM011'!$D$7:$U$606,17,0)</f>
        <v>13631</v>
      </c>
    </row>
    <row r="1236" spans="1:6" x14ac:dyDescent="0.2">
      <c r="A1236" s="7">
        <v>6700</v>
      </c>
      <c r="B1236" s="7" t="s">
        <v>962</v>
      </c>
      <c r="C1236" t="e">
        <f>VLOOKUP($A1236,#REF!,3,0)</f>
        <v>#REF!</v>
      </c>
      <c r="D1236" t="e">
        <f>VLOOKUP($A1236,#REF!,4,0)</f>
        <v>#REF!</v>
      </c>
      <c r="E1236">
        <v>2019</v>
      </c>
      <c r="F1236">
        <f>VLOOKUP($A1236,'BM011'!$D$7:$U$606,17,0)</f>
        <v>13646</v>
      </c>
    </row>
    <row r="1237" spans="1:6" x14ac:dyDescent="0.2">
      <c r="A1237" s="7">
        <v>3360</v>
      </c>
      <c r="B1237" s="7" t="s">
        <v>686</v>
      </c>
      <c r="C1237" t="e">
        <f>VLOOKUP($A1237,#REF!,3,0)</f>
        <v>#REF!</v>
      </c>
      <c r="D1237" t="e">
        <f>VLOOKUP($A1237,#REF!,4,0)</f>
        <v>#REF!</v>
      </c>
      <c r="E1237">
        <v>2019</v>
      </c>
      <c r="F1237">
        <f>VLOOKUP($A1237,'BM011'!$D$7:$U$606,17,0)</f>
        <v>13658</v>
      </c>
    </row>
    <row r="1238" spans="1:6" x14ac:dyDescent="0.2">
      <c r="A1238" s="7">
        <v>5500</v>
      </c>
      <c r="B1238" s="7" t="s">
        <v>867</v>
      </c>
      <c r="C1238" t="e">
        <f>VLOOKUP($A1238,#REF!,3,0)</f>
        <v>#REF!</v>
      </c>
      <c r="D1238" t="e">
        <f>VLOOKUP($A1238,#REF!,4,0)</f>
        <v>#REF!</v>
      </c>
      <c r="E1238">
        <v>2019</v>
      </c>
      <c r="F1238">
        <f>VLOOKUP($A1238,'BM011'!$D$7:$U$606,17,0)</f>
        <v>13679</v>
      </c>
    </row>
    <row r="1239" spans="1:6" x14ac:dyDescent="0.2">
      <c r="A1239" s="7">
        <v>4180</v>
      </c>
      <c r="B1239" s="7" t="s">
        <v>725</v>
      </c>
      <c r="C1239" t="e">
        <f>VLOOKUP($A1239,#REF!,3,0)</f>
        <v>#REF!</v>
      </c>
      <c r="D1239" t="e">
        <f>VLOOKUP($A1239,#REF!,4,0)</f>
        <v>#REF!</v>
      </c>
      <c r="E1239">
        <v>2019</v>
      </c>
      <c r="F1239">
        <f>VLOOKUP($A1239,'BM011'!$D$7:$U$606,17,0)</f>
        <v>14185</v>
      </c>
    </row>
    <row r="1240" spans="1:6" x14ac:dyDescent="0.2">
      <c r="A1240" s="7">
        <v>4070</v>
      </c>
      <c r="B1240" s="7" t="s">
        <v>717</v>
      </c>
      <c r="C1240" t="e">
        <f>VLOOKUP($A1240,#REF!,3,0)</f>
        <v>#REF!</v>
      </c>
      <c r="D1240" t="e">
        <f>VLOOKUP($A1240,#REF!,4,0)</f>
        <v>#REF!</v>
      </c>
      <c r="E1240">
        <v>2019</v>
      </c>
      <c r="F1240">
        <f>VLOOKUP($A1240,'BM011'!$D$7:$U$606,17,0)</f>
        <v>14411</v>
      </c>
    </row>
    <row r="1241" spans="1:6" x14ac:dyDescent="0.2">
      <c r="A1241" s="7">
        <v>3230</v>
      </c>
      <c r="B1241" s="7" t="s">
        <v>680</v>
      </c>
      <c r="C1241" t="e">
        <f>VLOOKUP($A1241,#REF!,3,0)</f>
        <v>#REF!</v>
      </c>
      <c r="D1241" t="e">
        <f>VLOOKUP($A1241,#REF!,4,0)</f>
        <v>#REF!</v>
      </c>
      <c r="E1241">
        <v>2019</v>
      </c>
      <c r="F1241">
        <f>VLOOKUP($A1241,'BM011'!$D$7:$U$606,17,0)</f>
        <v>14575</v>
      </c>
    </row>
    <row r="1242" spans="1:6" x14ac:dyDescent="0.2">
      <c r="A1242" s="7">
        <v>3310</v>
      </c>
      <c r="B1242" s="7" t="s">
        <v>683</v>
      </c>
      <c r="C1242" t="e">
        <f>VLOOKUP($A1242,#REF!,3,0)</f>
        <v>#REF!</v>
      </c>
      <c r="D1242" t="e">
        <f>VLOOKUP($A1242,#REF!,4,0)</f>
        <v>#REF!</v>
      </c>
      <c r="E1242">
        <v>2019</v>
      </c>
      <c r="F1242">
        <f>VLOOKUP($A1242,'BM011'!$D$7:$U$606,17,0)</f>
        <v>14887</v>
      </c>
    </row>
    <row r="1243" spans="1:6" x14ac:dyDescent="0.2">
      <c r="A1243" s="7">
        <v>8464</v>
      </c>
      <c r="B1243" s="7" t="s">
        <v>1096</v>
      </c>
      <c r="C1243" t="e">
        <f>VLOOKUP($A1243,#REF!,3,0)</f>
        <v>#REF!</v>
      </c>
      <c r="D1243" t="e">
        <f>VLOOKUP($A1243,#REF!,4,0)</f>
        <v>#REF!</v>
      </c>
      <c r="E1243">
        <v>2019</v>
      </c>
      <c r="F1243">
        <f>VLOOKUP($A1243,'BM011'!$D$7:$U$606,17,0)</f>
        <v>14979</v>
      </c>
    </row>
    <row r="1244" spans="1:6" x14ac:dyDescent="0.2">
      <c r="A1244" s="7">
        <v>9492</v>
      </c>
      <c r="B1244" s="7" t="s">
        <v>1188</v>
      </c>
      <c r="C1244" t="e">
        <f>VLOOKUP($A1244,#REF!,3,0)</f>
        <v>#REF!</v>
      </c>
      <c r="D1244" t="e">
        <f>VLOOKUP($A1244,#REF!,4,0)</f>
        <v>#REF!</v>
      </c>
      <c r="E1244">
        <v>2019</v>
      </c>
      <c r="F1244">
        <f>VLOOKUP($A1244,'BM011'!$D$7:$U$606,17,0)</f>
        <v>14993</v>
      </c>
    </row>
    <row r="1245" spans="1:6" x14ac:dyDescent="0.2">
      <c r="A1245" s="7">
        <v>9220</v>
      </c>
      <c r="B1245" s="7" t="s">
        <v>1164</v>
      </c>
      <c r="C1245" t="e">
        <f>VLOOKUP($A1245,#REF!,3,0)</f>
        <v>#REF!</v>
      </c>
      <c r="D1245" t="e">
        <f>VLOOKUP($A1245,#REF!,4,0)</f>
        <v>#REF!</v>
      </c>
      <c r="E1245">
        <v>2019</v>
      </c>
      <c r="F1245">
        <f>VLOOKUP($A1245,'BM011'!$D$7:$U$606,17,0)</f>
        <v>15027</v>
      </c>
    </row>
    <row r="1246" spans="1:6" x14ac:dyDescent="0.2">
      <c r="A1246" s="7">
        <v>8380</v>
      </c>
      <c r="B1246" s="7" t="s">
        <v>1087</v>
      </c>
      <c r="C1246" t="e">
        <f>VLOOKUP($A1246,#REF!,3,0)</f>
        <v>#REF!</v>
      </c>
      <c r="D1246" t="e">
        <f>VLOOKUP($A1246,#REF!,4,0)</f>
        <v>#REF!</v>
      </c>
      <c r="E1246">
        <v>2019</v>
      </c>
      <c r="F1246">
        <f>VLOOKUP($A1246,'BM011'!$D$7:$U$606,17,0)</f>
        <v>15195</v>
      </c>
    </row>
    <row r="1247" spans="1:6" x14ac:dyDescent="0.2">
      <c r="A1247" s="7">
        <v>8543</v>
      </c>
      <c r="B1247" s="7" t="s">
        <v>1103</v>
      </c>
      <c r="C1247" t="e">
        <f>VLOOKUP($A1247,#REF!,3,0)</f>
        <v>#REF!</v>
      </c>
      <c r="D1247" t="e">
        <f>VLOOKUP($A1247,#REF!,4,0)</f>
        <v>#REF!</v>
      </c>
      <c r="E1247">
        <v>2019</v>
      </c>
      <c r="F1247">
        <f>VLOOKUP($A1247,'BM011'!$D$7:$U$606,17,0)</f>
        <v>15198</v>
      </c>
    </row>
    <row r="1248" spans="1:6" x14ac:dyDescent="0.2">
      <c r="A1248" s="7">
        <v>3120</v>
      </c>
      <c r="B1248" s="7" t="s">
        <v>674</v>
      </c>
      <c r="C1248" t="e">
        <f>VLOOKUP($A1248,#REF!,3,0)</f>
        <v>#REF!</v>
      </c>
      <c r="D1248" t="e">
        <f>VLOOKUP($A1248,#REF!,4,0)</f>
        <v>#REF!</v>
      </c>
      <c r="E1248">
        <v>2019</v>
      </c>
      <c r="F1248">
        <f>VLOOKUP($A1248,'BM011'!$D$7:$U$606,17,0)</f>
        <v>15274</v>
      </c>
    </row>
    <row r="1249" spans="1:6" x14ac:dyDescent="0.2">
      <c r="A1249" s="7">
        <v>4140</v>
      </c>
      <c r="B1249" s="7" t="s">
        <v>720</v>
      </c>
      <c r="C1249" t="e">
        <f>VLOOKUP($A1249,#REF!,3,0)</f>
        <v>#REF!</v>
      </c>
      <c r="D1249" t="e">
        <f>VLOOKUP($A1249,#REF!,4,0)</f>
        <v>#REF!</v>
      </c>
      <c r="E1249">
        <v>2019</v>
      </c>
      <c r="F1249">
        <f>VLOOKUP($A1249,'BM011'!$D$7:$U$606,17,0)</f>
        <v>15424</v>
      </c>
    </row>
    <row r="1250" spans="1:6" x14ac:dyDescent="0.2">
      <c r="A1250" s="7">
        <v>7120</v>
      </c>
      <c r="B1250" s="7" t="s">
        <v>1003</v>
      </c>
      <c r="C1250" t="e">
        <f>VLOOKUP($A1250,#REF!,3,0)</f>
        <v>#REF!</v>
      </c>
      <c r="D1250" t="e">
        <f>VLOOKUP($A1250,#REF!,4,0)</f>
        <v>#REF!</v>
      </c>
      <c r="E1250">
        <v>2019</v>
      </c>
      <c r="F1250">
        <f>VLOOKUP($A1250,'BM011'!$D$7:$U$606,17,0)</f>
        <v>15453</v>
      </c>
    </row>
    <row r="1251" spans="1:6" x14ac:dyDescent="0.2">
      <c r="A1251" s="7">
        <v>9200</v>
      </c>
      <c r="B1251" s="7" t="s">
        <v>1162</v>
      </c>
      <c r="C1251" t="e">
        <f>VLOOKUP($A1251,#REF!,3,0)</f>
        <v>#REF!</v>
      </c>
      <c r="D1251" t="e">
        <f>VLOOKUP($A1251,#REF!,4,0)</f>
        <v>#REF!</v>
      </c>
      <c r="E1251">
        <v>2019</v>
      </c>
      <c r="F1251">
        <f>VLOOKUP($A1251,'BM011'!$D$7:$U$606,17,0)</f>
        <v>15456</v>
      </c>
    </row>
    <row r="1252" spans="1:6" x14ac:dyDescent="0.2">
      <c r="A1252" s="7">
        <v>5210</v>
      </c>
      <c r="B1252" s="7" t="s">
        <v>841</v>
      </c>
      <c r="C1252" t="e">
        <f>VLOOKUP($A1252,#REF!,3,0)</f>
        <v>#REF!</v>
      </c>
      <c r="D1252" t="e">
        <f>VLOOKUP($A1252,#REF!,4,0)</f>
        <v>#REF!</v>
      </c>
      <c r="E1252">
        <v>2019</v>
      </c>
      <c r="F1252">
        <f>VLOOKUP($A1252,'BM011'!$D$7:$U$606,17,0)</f>
        <v>15468</v>
      </c>
    </row>
    <row r="1253" spans="1:6" x14ac:dyDescent="0.2">
      <c r="A1253" s="7">
        <v>8471</v>
      </c>
      <c r="B1253" s="7" t="s">
        <v>1097</v>
      </c>
      <c r="C1253" t="e">
        <f>VLOOKUP($A1253,#REF!,3,0)</f>
        <v>#REF!</v>
      </c>
      <c r="D1253" t="e">
        <f>VLOOKUP($A1253,#REF!,4,0)</f>
        <v>#REF!</v>
      </c>
      <c r="E1253">
        <v>2019</v>
      </c>
      <c r="F1253">
        <f>VLOOKUP($A1253,'BM011'!$D$7:$U$606,17,0)</f>
        <v>15477</v>
      </c>
    </row>
    <row r="1254" spans="1:6" x14ac:dyDescent="0.2">
      <c r="A1254" s="7">
        <v>6710</v>
      </c>
      <c r="B1254" s="7" t="s">
        <v>964</v>
      </c>
      <c r="C1254" t="e">
        <f>VLOOKUP($A1254,#REF!,3,0)</f>
        <v>#REF!</v>
      </c>
      <c r="D1254" t="e">
        <f>VLOOKUP($A1254,#REF!,4,0)</f>
        <v>#REF!</v>
      </c>
      <c r="E1254">
        <v>2019</v>
      </c>
      <c r="F1254">
        <f>VLOOKUP($A1254,'BM011'!$D$7:$U$606,17,0)</f>
        <v>15532</v>
      </c>
    </row>
    <row r="1255" spans="1:6" x14ac:dyDescent="0.2">
      <c r="A1255" s="7">
        <v>4300</v>
      </c>
      <c r="B1255" s="7" t="s">
        <v>744</v>
      </c>
      <c r="C1255" t="e">
        <f>VLOOKUP($A1255,#REF!,3,0)</f>
        <v>#REF!</v>
      </c>
      <c r="D1255" t="e">
        <f>VLOOKUP($A1255,#REF!,4,0)</f>
        <v>#REF!</v>
      </c>
      <c r="E1255">
        <v>2019</v>
      </c>
      <c r="F1255">
        <f>VLOOKUP($A1255,'BM011'!$D$7:$U$606,17,0)</f>
        <v>15564</v>
      </c>
    </row>
    <row r="1256" spans="1:6" x14ac:dyDescent="0.2">
      <c r="A1256" s="7">
        <v>8600</v>
      </c>
      <c r="B1256" s="7" t="s">
        <v>1112</v>
      </c>
      <c r="C1256" t="e">
        <f>VLOOKUP($A1256,#REF!,3,0)</f>
        <v>#REF!</v>
      </c>
      <c r="D1256" t="e">
        <f>VLOOKUP($A1256,#REF!,4,0)</f>
        <v>#REF!</v>
      </c>
      <c r="E1256">
        <v>2019</v>
      </c>
      <c r="F1256">
        <f>VLOOKUP($A1256,'BM011'!$D$7:$U$606,17,0)</f>
        <v>15622</v>
      </c>
    </row>
    <row r="1257" spans="1:6" x14ac:dyDescent="0.2">
      <c r="A1257" s="7">
        <v>5220</v>
      </c>
      <c r="B1257" s="7" t="s">
        <v>842</v>
      </c>
      <c r="C1257" t="e">
        <f>VLOOKUP($A1257,#REF!,3,0)</f>
        <v>#REF!</v>
      </c>
      <c r="D1257" t="e">
        <f>VLOOKUP($A1257,#REF!,4,0)</f>
        <v>#REF!</v>
      </c>
      <c r="E1257">
        <v>2019</v>
      </c>
      <c r="F1257">
        <f>VLOOKUP($A1257,'BM011'!$D$7:$U$606,17,0)</f>
        <v>15661</v>
      </c>
    </row>
    <row r="1258" spans="1:6" x14ac:dyDescent="0.2">
      <c r="A1258" s="7">
        <v>9260</v>
      </c>
      <c r="B1258" s="7" t="s">
        <v>1167</v>
      </c>
      <c r="C1258" t="e">
        <f>VLOOKUP($A1258,#REF!,3,0)</f>
        <v>#REF!</v>
      </c>
      <c r="D1258" t="e">
        <f>VLOOKUP($A1258,#REF!,4,0)</f>
        <v>#REF!</v>
      </c>
      <c r="E1258">
        <v>2019</v>
      </c>
      <c r="F1258">
        <f>VLOOKUP($A1258,'BM011'!$D$7:$U$606,17,0)</f>
        <v>15663</v>
      </c>
    </row>
    <row r="1259" spans="1:6" x14ac:dyDescent="0.2">
      <c r="A1259" s="7">
        <v>4621</v>
      </c>
      <c r="B1259" s="7" t="s">
        <v>777</v>
      </c>
      <c r="C1259" t="e">
        <f>VLOOKUP($A1259,#REF!,3,0)</f>
        <v>#REF!</v>
      </c>
      <c r="D1259" t="e">
        <f>VLOOKUP($A1259,#REF!,4,0)</f>
        <v>#REF!</v>
      </c>
      <c r="E1259">
        <v>2019</v>
      </c>
      <c r="F1259">
        <f>VLOOKUP($A1259,'BM011'!$D$7:$U$606,17,0)</f>
        <v>15748</v>
      </c>
    </row>
    <row r="1260" spans="1:6" x14ac:dyDescent="0.2">
      <c r="A1260" s="7">
        <v>3250</v>
      </c>
      <c r="B1260" s="7" t="s">
        <v>681</v>
      </c>
      <c r="C1260" t="e">
        <f>VLOOKUP($A1260,#REF!,3,0)</f>
        <v>#REF!</v>
      </c>
      <c r="D1260" t="e">
        <f>VLOOKUP($A1260,#REF!,4,0)</f>
        <v>#REF!</v>
      </c>
      <c r="E1260">
        <v>2019</v>
      </c>
      <c r="F1260">
        <f>VLOOKUP($A1260,'BM011'!$D$7:$U$606,17,0)</f>
        <v>15813</v>
      </c>
    </row>
    <row r="1261" spans="1:6" x14ac:dyDescent="0.2">
      <c r="A1261" s="7">
        <v>3330</v>
      </c>
      <c r="B1261" s="7" t="s">
        <v>685</v>
      </c>
      <c r="C1261" t="e">
        <f>VLOOKUP($A1261,#REF!,3,0)</f>
        <v>#REF!</v>
      </c>
      <c r="D1261" t="e">
        <f>VLOOKUP($A1261,#REF!,4,0)</f>
        <v>#REF!</v>
      </c>
      <c r="E1261">
        <v>2019</v>
      </c>
      <c r="F1261">
        <f>VLOOKUP($A1261,'BM011'!$D$7:$U$606,17,0)</f>
        <v>15842</v>
      </c>
    </row>
    <row r="1262" spans="1:6" x14ac:dyDescent="0.2">
      <c r="A1262" s="7">
        <v>4671</v>
      </c>
      <c r="B1262" s="7" t="s">
        <v>786</v>
      </c>
      <c r="C1262" t="e">
        <f>VLOOKUP($A1262,#REF!,3,0)</f>
        <v>#REF!</v>
      </c>
      <c r="D1262" t="e">
        <f>VLOOKUP($A1262,#REF!,4,0)</f>
        <v>#REF!</v>
      </c>
      <c r="E1262">
        <v>2019</v>
      </c>
      <c r="F1262">
        <f>VLOOKUP($A1262,'BM011'!$D$7:$U$606,17,0)</f>
        <v>15867</v>
      </c>
    </row>
    <row r="1263" spans="1:6" x14ac:dyDescent="0.2">
      <c r="A1263" s="7">
        <v>8462</v>
      </c>
      <c r="B1263" s="7" t="s">
        <v>1095</v>
      </c>
      <c r="C1263" t="e">
        <f>VLOOKUP($A1263,#REF!,3,0)</f>
        <v>#REF!</v>
      </c>
      <c r="D1263" t="e">
        <f>VLOOKUP($A1263,#REF!,4,0)</f>
        <v>#REF!</v>
      </c>
      <c r="E1263">
        <v>2019</v>
      </c>
      <c r="F1263">
        <f>VLOOKUP($A1263,'BM011'!$D$7:$U$606,17,0)</f>
        <v>16007</v>
      </c>
    </row>
    <row r="1264" spans="1:6" x14ac:dyDescent="0.2">
      <c r="A1264" s="7">
        <v>9400</v>
      </c>
      <c r="B1264" s="7" t="s">
        <v>1182</v>
      </c>
      <c r="C1264" t="e">
        <f>VLOOKUP($A1264,#REF!,3,0)</f>
        <v>#REF!</v>
      </c>
      <c r="D1264" t="e">
        <f>VLOOKUP($A1264,#REF!,4,0)</f>
        <v>#REF!</v>
      </c>
      <c r="E1264">
        <v>2019</v>
      </c>
      <c r="F1264">
        <f>VLOOKUP($A1264,'BM011'!$D$7:$U$606,17,0)</f>
        <v>16058</v>
      </c>
    </row>
    <row r="1265" spans="1:6" x14ac:dyDescent="0.2">
      <c r="A1265" s="7">
        <v>9990</v>
      </c>
      <c r="B1265" s="7" t="s">
        <v>1222</v>
      </c>
      <c r="C1265" t="e">
        <f>VLOOKUP($A1265,#REF!,3,0)</f>
        <v>#REF!</v>
      </c>
      <c r="D1265" t="e">
        <f>VLOOKUP($A1265,#REF!,4,0)</f>
        <v>#REF!</v>
      </c>
      <c r="E1265">
        <v>2019</v>
      </c>
      <c r="F1265">
        <f>VLOOKUP($A1265,'BM011'!$D$7:$U$606,17,0)</f>
        <v>16219</v>
      </c>
    </row>
    <row r="1266" spans="1:6" x14ac:dyDescent="0.2">
      <c r="A1266" s="7">
        <v>8355</v>
      </c>
      <c r="B1266" s="7" t="s">
        <v>1083</v>
      </c>
      <c r="C1266" t="e">
        <f>VLOOKUP($A1266,#REF!,3,0)</f>
        <v>#REF!</v>
      </c>
      <c r="D1266" t="e">
        <f>VLOOKUP($A1266,#REF!,4,0)</f>
        <v>#REF!</v>
      </c>
      <c r="E1266">
        <v>2019</v>
      </c>
      <c r="F1266">
        <f>VLOOKUP($A1266,'BM011'!$D$7:$U$606,17,0)</f>
        <v>16229</v>
      </c>
    </row>
    <row r="1267" spans="1:6" x14ac:dyDescent="0.2">
      <c r="A1267" s="7">
        <v>8381</v>
      </c>
      <c r="B1267" s="7" t="s">
        <v>1088</v>
      </c>
      <c r="C1267" t="e">
        <f>VLOOKUP($A1267,#REF!,3,0)</f>
        <v>#REF!</v>
      </c>
      <c r="D1267" t="e">
        <f>VLOOKUP($A1267,#REF!,4,0)</f>
        <v>#REF!</v>
      </c>
      <c r="E1267">
        <v>2019</v>
      </c>
      <c r="F1267">
        <f>VLOOKUP($A1267,'BM011'!$D$7:$U$606,17,0)</f>
        <v>16376</v>
      </c>
    </row>
    <row r="1268" spans="1:6" x14ac:dyDescent="0.2">
      <c r="A1268" s="7">
        <v>3080</v>
      </c>
      <c r="B1268" s="7" t="s">
        <v>672</v>
      </c>
      <c r="C1268" t="e">
        <f>VLOOKUP($A1268,#REF!,3,0)</f>
        <v>#REF!</v>
      </c>
      <c r="D1268" t="e">
        <f>VLOOKUP($A1268,#REF!,4,0)</f>
        <v>#REF!</v>
      </c>
      <c r="E1268">
        <v>2019</v>
      </c>
      <c r="F1268">
        <f>VLOOKUP($A1268,'BM011'!$D$7:$U$606,17,0)</f>
        <v>16412</v>
      </c>
    </row>
    <row r="1269" spans="1:6" x14ac:dyDescent="0.2">
      <c r="A1269" s="7">
        <v>3200</v>
      </c>
      <c r="B1269" s="7" t="s">
        <v>677</v>
      </c>
      <c r="C1269" t="e">
        <f>VLOOKUP($A1269,#REF!,3,0)</f>
        <v>#REF!</v>
      </c>
      <c r="D1269" t="e">
        <f>VLOOKUP($A1269,#REF!,4,0)</f>
        <v>#REF!</v>
      </c>
      <c r="E1269">
        <v>2019</v>
      </c>
      <c r="F1269">
        <f>VLOOKUP($A1269,'BM011'!$D$7:$U$606,17,0)</f>
        <v>16524</v>
      </c>
    </row>
    <row r="1270" spans="1:6" x14ac:dyDescent="0.2">
      <c r="A1270" s="7">
        <v>4130</v>
      </c>
      <c r="B1270" s="7" t="s">
        <v>719</v>
      </c>
      <c r="C1270" t="e">
        <f>VLOOKUP($A1270,#REF!,3,0)</f>
        <v>#REF!</v>
      </c>
      <c r="D1270" t="e">
        <f>VLOOKUP($A1270,#REF!,4,0)</f>
        <v>#REF!</v>
      </c>
      <c r="E1270">
        <v>2019</v>
      </c>
      <c r="F1270">
        <f>VLOOKUP($A1270,'BM011'!$D$7:$U$606,17,0)</f>
        <v>16561</v>
      </c>
    </row>
    <row r="1271" spans="1:6" x14ac:dyDescent="0.2">
      <c r="A1271" s="7">
        <v>9210</v>
      </c>
      <c r="B1271" s="7" t="s">
        <v>1163</v>
      </c>
      <c r="C1271" t="e">
        <f>VLOOKUP($A1271,#REF!,3,0)</f>
        <v>#REF!</v>
      </c>
      <c r="D1271" t="e">
        <f>VLOOKUP($A1271,#REF!,4,0)</f>
        <v>#REF!</v>
      </c>
      <c r="E1271">
        <v>2019</v>
      </c>
      <c r="F1271">
        <f>VLOOKUP($A1271,'BM011'!$D$7:$U$606,17,0)</f>
        <v>16594</v>
      </c>
    </row>
    <row r="1272" spans="1:6" x14ac:dyDescent="0.2">
      <c r="A1272" s="7">
        <v>4330</v>
      </c>
      <c r="B1272" s="7" t="s">
        <v>747</v>
      </c>
      <c r="C1272" t="e">
        <f>VLOOKUP($A1272,#REF!,3,0)</f>
        <v>#REF!</v>
      </c>
      <c r="D1272" t="e">
        <f>VLOOKUP($A1272,#REF!,4,0)</f>
        <v>#REF!</v>
      </c>
      <c r="E1272">
        <v>2019</v>
      </c>
      <c r="F1272">
        <f>VLOOKUP($A1272,'BM011'!$D$7:$U$606,17,0)</f>
        <v>16624</v>
      </c>
    </row>
    <row r="1273" spans="1:6" x14ac:dyDescent="0.2">
      <c r="A1273" s="7">
        <v>5250</v>
      </c>
      <c r="B1273" s="7" t="s">
        <v>845</v>
      </c>
      <c r="C1273" t="e">
        <f>VLOOKUP($A1273,#REF!,3,0)</f>
        <v>#REF!</v>
      </c>
      <c r="D1273" t="e">
        <f>VLOOKUP($A1273,#REF!,4,0)</f>
        <v>#REF!</v>
      </c>
      <c r="E1273">
        <v>2019</v>
      </c>
      <c r="F1273">
        <f>VLOOKUP($A1273,'BM011'!$D$7:$U$606,17,0)</f>
        <v>16727</v>
      </c>
    </row>
    <row r="1274" spans="1:6" x14ac:dyDescent="0.2">
      <c r="A1274" s="7">
        <v>4632</v>
      </c>
      <c r="B1274" s="7" t="s">
        <v>780</v>
      </c>
      <c r="C1274" t="e">
        <f>VLOOKUP($A1274,#REF!,3,0)</f>
        <v>#REF!</v>
      </c>
      <c r="D1274" t="e">
        <f>VLOOKUP($A1274,#REF!,4,0)</f>
        <v>#REF!</v>
      </c>
      <c r="E1274">
        <v>2019</v>
      </c>
      <c r="F1274">
        <f>VLOOKUP($A1274,'BM011'!$D$7:$U$606,17,0)</f>
        <v>16769</v>
      </c>
    </row>
    <row r="1275" spans="1:6" x14ac:dyDescent="0.2">
      <c r="A1275" s="7">
        <v>3550</v>
      </c>
      <c r="B1275" s="7" t="s">
        <v>697</v>
      </c>
      <c r="C1275" t="e">
        <f>VLOOKUP($A1275,#REF!,3,0)</f>
        <v>#REF!</v>
      </c>
      <c r="D1275" t="e">
        <f>VLOOKUP($A1275,#REF!,4,0)</f>
        <v>#REF!</v>
      </c>
      <c r="E1275">
        <v>2019</v>
      </c>
      <c r="F1275">
        <f>VLOOKUP($A1275,'BM011'!$D$7:$U$606,17,0)</f>
        <v>16883</v>
      </c>
    </row>
    <row r="1276" spans="1:6" x14ac:dyDescent="0.2">
      <c r="A1276" s="7">
        <v>8382</v>
      </c>
      <c r="B1276" s="7" t="s">
        <v>1089</v>
      </c>
      <c r="C1276" t="e">
        <f>VLOOKUP($A1276,#REF!,3,0)</f>
        <v>#REF!</v>
      </c>
      <c r="D1276" t="e">
        <f>VLOOKUP($A1276,#REF!,4,0)</f>
        <v>#REF!</v>
      </c>
      <c r="E1276">
        <v>2019</v>
      </c>
      <c r="F1276">
        <f>VLOOKUP($A1276,'BM011'!$D$7:$U$606,17,0)</f>
        <v>17055</v>
      </c>
    </row>
    <row r="1277" spans="1:6" x14ac:dyDescent="0.2">
      <c r="A1277" s="7">
        <v>8340</v>
      </c>
      <c r="B1277" s="7" t="s">
        <v>1081</v>
      </c>
      <c r="C1277" t="e">
        <f>VLOOKUP($A1277,#REF!,3,0)</f>
        <v>#REF!</v>
      </c>
      <c r="D1277" t="e">
        <f>VLOOKUP($A1277,#REF!,4,0)</f>
        <v>#REF!</v>
      </c>
      <c r="E1277">
        <v>2019</v>
      </c>
      <c r="F1277">
        <f>VLOOKUP($A1277,'BM011'!$D$7:$U$606,17,0)</f>
        <v>17073</v>
      </c>
    </row>
    <row r="1278" spans="1:6" x14ac:dyDescent="0.2">
      <c r="A1278" s="7">
        <v>3320</v>
      </c>
      <c r="B1278" s="7" t="s">
        <v>684</v>
      </c>
      <c r="C1278" t="e">
        <f>VLOOKUP($A1278,#REF!,3,0)</f>
        <v>#REF!</v>
      </c>
      <c r="D1278" t="e">
        <f>VLOOKUP($A1278,#REF!,4,0)</f>
        <v>#REF!</v>
      </c>
      <c r="E1278">
        <v>2019</v>
      </c>
      <c r="F1278">
        <f>VLOOKUP($A1278,'BM011'!$D$7:$U$606,17,0)</f>
        <v>17272</v>
      </c>
    </row>
    <row r="1279" spans="1:6" x14ac:dyDescent="0.2">
      <c r="A1279" s="7">
        <v>8362</v>
      </c>
      <c r="B1279" s="7" t="s">
        <v>1085</v>
      </c>
      <c r="C1279" t="e">
        <f>VLOOKUP($A1279,#REF!,3,0)</f>
        <v>#REF!</v>
      </c>
      <c r="D1279" t="e">
        <f>VLOOKUP($A1279,#REF!,4,0)</f>
        <v>#REF!</v>
      </c>
      <c r="E1279">
        <v>2019</v>
      </c>
      <c r="F1279">
        <f>VLOOKUP($A1279,'BM011'!$D$7:$U$606,17,0)</f>
        <v>17747</v>
      </c>
    </row>
    <row r="1280" spans="1:6" x14ac:dyDescent="0.2">
      <c r="A1280" s="7">
        <v>4320</v>
      </c>
      <c r="B1280" s="7" t="s">
        <v>746</v>
      </c>
      <c r="C1280" t="e">
        <f>VLOOKUP($A1280,#REF!,3,0)</f>
        <v>#REF!</v>
      </c>
      <c r="D1280" t="e">
        <f>VLOOKUP($A1280,#REF!,4,0)</f>
        <v>#REF!</v>
      </c>
      <c r="E1280">
        <v>2019</v>
      </c>
      <c r="F1280">
        <f>VLOOKUP($A1280,'BM011'!$D$7:$U$606,17,0)</f>
        <v>17876</v>
      </c>
    </row>
    <row r="1281" spans="1:6" x14ac:dyDescent="0.2">
      <c r="A1281" s="7">
        <v>4681</v>
      </c>
      <c r="B1281" s="7" t="s">
        <v>789</v>
      </c>
      <c r="C1281" t="e">
        <f>VLOOKUP($A1281,#REF!,3,0)</f>
        <v>#REF!</v>
      </c>
      <c r="D1281" t="e">
        <f>VLOOKUP($A1281,#REF!,4,0)</f>
        <v>#REF!</v>
      </c>
      <c r="E1281">
        <v>2019</v>
      </c>
      <c r="F1281">
        <f>VLOOKUP($A1281,'BM011'!$D$7:$U$606,17,0)</f>
        <v>17955</v>
      </c>
    </row>
    <row r="1282" spans="1:6" x14ac:dyDescent="0.2">
      <c r="A1282" s="7">
        <v>4623</v>
      </c>
      <c r="B1282" s="7" t="s">
        <v>779</v>
      </c>
      <c r="C1282" t="e">
        <f>VLOOKUP($A1282,#REF!,3,0)</f>
        <v>#REF!</v>
      </c>
      <c r="D1282" t="e">
        <f>VLOOKUP($A1282,#REF!,4,0)</f>
        <v>#REF!</v>
      </c>
      <c r="E1282">
        <v>2019</v>
      </c>
      <c r="F1282">
        <f>VLOOKUP($A1282,'BM011'!$D$7:$U$606,17,0)</f>
        <v>18078</v>
      </c>
    </row>
    <row r="1283" spans="1:6" x14ac:dyDescent="0.2">
      <c r="A1283" s="7">
        <v>8660</v>
      </c>
      <c r="B1283" s="7" t="s">
        <v>1119</v>
      </c>
      <c r="C1283" t="e">
        <f>VLOOKUP($A1283,#REF!,3,0)</f>
        <v>#REF!</v>
      </c>
      <c r="D1283" t="e">
        <f>VLOOKUP($A1283,#REF!,4,0)</f>
        <v>#REF!</v>
      </c>
      <c r="E1283">
        <v>2019</v>
      </c>
      <c r="F1283">
        <f>VLOOKUP($A1283,'BM011'!$D$7:$U$606,17,0)</f>
        <v>18585</v>
      </c>
    </row>
    <row r="1284" spans="1:6" x14ac:dyDescent="0.2">
      <c r="A1284" s="7">
        <v>4622</v>
      </c>
      <c r="B1284" s="7" t="s">
        <v>778</v>
      </c>
      <c r="C1284" t="e">
        <f>VLOOKUP($A1284,#REF!,3,0)</f>
        <v>#REF!</v>
      </c>
      <c r="D1284" t="e">
        <f>VLOOKUP($A1284,#REF!,4,0)</f>
        <v>#REF!</v>
      </c>
      <c r="E1284">
        <v>2019</v>
      </c>
      <c r="F1284">
        <f>VLOOKUP($A1284,'BM011'!$D$7:$U$606,17,0)</f>
        <v>18609</v>
      </c>
    </row>
    <row r="1285" spans="1:6" x14ac:dyDescent="0.2">
      <c r="A1285" s="7">
        <v>8680</v>
      </c>
      <c r="B1285" s="7" t="s">
        <v>1121</v>
      </c>
      <c r="C1285" t="e">
        <f>VLOOKUP($A1285,#REF!,3,0)</f>
        <v>#REF!</v>
      </c>
      <c r="D1285" t="e">
        <f>VLOOKUP($A1285,#REF!,4,0)</f>
        <v>#REF!</v>
      </c>
      <c r="E1285">
        <v>2019</v>
      </c>
      <c r="F1285">
        <f>VLOOKUP($A1285,'BM011'!$D$7:$U$606,17,0)</f>
        <v>18686</v>
      </c>
    </row>
    <row r="1286" spans="1:6" x14ac:dyDescent="0.2">
      <c r="A1286" s="7">
        <v>8541</v>
      </c>
      <c r="B1286" s="7" t="s">
        <v>1102</v>
      </c>
      <c r="C1286" t="e">
        <f>VLOOKUP($A1286,#REF!,3,0)</f>
        <v>#REF!</v>
      </c>
      <c r="D1286" t="e">
        <f>VLOOKUP($A1286,#REF!,4,0)</f>
        <v>#REF!</v>
      </c>
      <c r="E1286">
        <v>2019</v>
      </c>
      <c r="F1286">
        <f>VLOOKUP($A1286,'BM011'!$D$7:$U$606,17,0)</f>
        <v>18722</v>
      </c>
    </row>
    <row r="1287" spans="1:6" x14ac:dyDescent="0.2">
      <c r="A1287" s="7">
        <v>3600</v>
      </c>
      <c r="B1287" s="7" t="s">
        <v>698</v>
      </c>
      <c r="C1287" t="e">
        <f>VLOOKUP($A1287,#REF!,3,0)</f>
        <v>#REF!</v>
      </c>
      <c r="D1287" t="e">
        <f>VLOOKUP($A1287,#REF!,4,0)</f>
        <v>#REF!</v>
      </c>
      <c r="E1287">
        <v>2019</v>
      </c>
      <c r="F1287">
        <f>VLOOKUP($A1287,'BM011'!$D$7:$U$606,17,0)</f>
        <v>18779</v>
      </c>
    </row>
    <row r="1288" spans="1:6" x14ac:dyDescent="0.2">
      <c r="A1288" s="7">
        <v>8361</v>
      </c>
      <c r="B1288" s="7" t="s">
        <v>1084</v>
      </c>
      <c r="C1288" t="e">
        <f>VLOOKUP($A1288,#REF!,3,0)</f>
        <v>#REF!</v>
      </c>
      <c r="D1288" t="e">
        <f>VLOOKUP($A1288,#REF!,4,0)</f>
        <v>#REF!</v>
      </c>
      <c r="E1288">
        <v>2019</v>
      </c>
      <c r="F1288">
        <f>VLOOKUP($A1288,'BM011'!$D$7:$U$606,17,0)</f>
        <v>18835</v>
      </c>
    </row>
    <row r="1289" spans="1:6" x14ac:dyDescent="0.2">
      <c r="A1289" s="7">
        <v>2640</v>
      </c>
      <c r="B1289" s="7" t="s">
        <v>635</v>
      </c>
      <c r="C1289" t="e">
        <f>VLOOKUP($A1289,#REF!,3,0)</f>
        <v>#REF!</v>
      </c>
      <c r="D1289" t="e">
        <f>VLOOKUP($A1289,#REF!,4,0)</f>
        <v>#REF!</v>
      </c>
      <c r="E1289">
        <v>2019</v>
      </c>
      <c r="F1289">
        <f>VLOOKUP($A1289,'BM011'!$D$7:$U$606,17,0)</f>
        <v>18837</v>
      </c>
    </row>
    <row r="1290" spans="1:6" x14ac:dyDescent="0.2">
      <c r="A1290" s="7">
        <v>8310</v>
      </c>
      <c r="B1290" s="7" t="s">
        <v>1078</v>
      </c>
      <c r="C1290" t="e">
        <f>VLOOKUP($A1290,#REF!,3,0)</f>
        <v>#REF!</v>
      </c>
      <c r="D1290" t="e">
        <f>VLOOKUP($A1290,#REF!,4,0)</f>
        <v>#REF!</v>
      </c>
      <c r="E1290">
        <v>2019</v>
      </c>
      <c r="F1290">
        <f>VLOOKUP($A1290,'BM011'!$D$7:$U$606,17,0)</f>
        <v>18859</v>
      </c>
    </row>
    <row r="1291" spans="1:6" x14ac:dyDescent="0.2">
      <c r="A1291" s="7">
        <v>3660</v>
      </c>
      <c r="B1291" s="7" t="s">
        <v>701</v>
      </c>
      <c r="C1291" t="e">
        <f>VLOOKUP($A1291,#REF!,3,0)</f>
        <v>#REF!</v>
      </c>
      <c r="D1291" t="e">
        <f>VLOOKUP($A1291,#REF!,4,0)</f>
        <v>#REF!</v>
      </c>
      <c r="E1291">
        <v>2019</v>
      </c>
      <c r="F1291">
        <f>VLOOKUP($A1291,'BM011'!$D$7:$U$606,17,0)</f>
        <v>19816</v>
      </c>
    </row>
    <row r="1292" spans="1:6" x14ac:dyDescent="0.2">
      <c r="A1292" s="7">
        <v>8330</v>
      </c>
      <c r="B1292" s="7" t="s">
        <v>1080</v>
      </c>
      <c r="C1292" t="e">
        <f>VLOOKUP($A1292,#REF!,3,0)</f>
        <v>#REF!</v>
      </c>
      <c r="D1292" t="e">
        <f>VLOOKUP($A1292,#REF!,4,0)</f>
        <v>#REF!</v>
      </c>
      <c r="E1292">
        <v>2019</v>
      </c>
      <c r="F1292">
        <f>VLOOKUP($A1292,'BM011'!$D$7:$U$606,17,0)</f>
        <v>19936</v>
      </c>
    </row>
    <row r="1293" spans="1:6" x14ac:dyDescent="0.2">
      <c r="A1293" s="7">
        <v>4040</v>
      </c>
      <c r="B1293" s="7" t="s">
        <v>714</v>
      </c>
      <c r="C1293" t="e">
        <f>VLOOKUP($A1293,#REF!,3,0)</f>
        <v>#REF!</v>
      </c>
      <c r="D1293" t="e">
        <f>VLOOKUP($A1293,#REF!,4,0)</f>
        <v>#REF!</v>
      </c>
      <c r="E1293">
        <v>2019</v>
      </c>
      <c r="F1293">
        <f>VLOOKUP($A1293,'BM011'!$D$7:$U$606,17,0)</f>
        <v>19939</v>
      </c>
    </row>
    <row r="1294" spans="1:6" x14ac:dyDescent="0.2">
      <c r="A1294" s="7">
        <v>3670</v>
      </c>
      <c r="B1294" s="7" t="s">
        <v>702</v>
      </c>
      <c r="C1294" t="e">
        <f>VLOOKUP($A1294,#REF!,3,0)</f>
        <v>#REF!</v>
      </c>
      <c r="D1294" t="e">
        <f>VLOOKUP($A1294,#REF!,4,0)</f>
        <v>#REF!</v>
      </c>
      <c r="E1294">
        <v>2019</v>
      </c>
      <c r="F1294">
        <f>VLOOKUP($A1294,'BM011'!$D$7:$U$606,17,0)</f>
        <v>19983</v>
      </c>
    </row>
    <row r="1295" spans="1:6" x14ac:dyDescent="0.2">
      <c r="A1295" s="7">
        <v>3540</v>
      </c>
      <c r="B1295" s="7" t="s">
        <v>696</v>
      </c>
      <c r="C1295" t="e">
        <f>VLOOKUP($A1295,#REF!,3,0)</f>
        <v>#REF!</v>
      </c>
      <c r="D1295" t="e">
        <f>VLOOKUP($A1295,#REF!,4,0)</f>
        <v>#REF!</v>
      </c>
      <c r="E1295">
        <v>2019</v>
      </c>
      <c r="F1295">
        <f>VLOOKUP($A1295,'BM011'!$D$7:$U$606,17,0)</f>
        <v>19986</v>
      </c>
    </row>
    <row r="1296" spans="1:6" x14ac:dyDescent="0.2">
      <c r="A1296" s="7">
        <v>4600</v>
      </c>
      <c r="B1296" s="7" t="s">
        <v>776</v>
      </c>
      <c r="C1296" t="e">
        <f>VLOOKUP($A1296,#REF!,3,0)</f>
        <v>#REF!</v>
      </c>
      <c r="D1296" t="e">
        <f>VLOOKUP($A1296,#REF!,4,0)</f>
        <v>#REF!</v>
      </c>
      <c r="E1296">
        <v>2019</v>
      </c>
      <c r="F1296">
        <f>VLOOKUP($A1296,'BM011'!$D$7:$U$606,17,0)</f>
        <v>20005</v>
      </c>
    </row>
    <row r="1297" spans="1:6" x14ac:dyDescent="0.2">
      <c r="A1297" s="7">
        <v>3650</v>
      </c>
      <c r="B1297" s="7" t="s">
        <v>700</v>
      </c>
      <c r="C1297" t="e">
        <f>VLOOKUP($A1297,#REF!,3,0)</f>
        <v>#REF!</v>
      </c>
      <c r="D1297" t="e">
        <f>VLOOKUP($A1297,#REF!,4,0)</f>
        <v>#REF!</v>
      </c>
      <c r="E1297">
        <v>2019</v>
      </c>
      <c r="F1297">
        <f>VLOOKUP($A1297,'BM011'!$D$7:$U$606,17,0)</f>
        <v>20133</v>
      </c>
    </row>
    <row r="1298" spans="1:6" x14ac:dyDescent="0.2">
      <c r="A1298" s="7">
        <v>5000</v>
      </c>
      <c r="B1298" s="7" t="s">
        <v>839</v>
      </c>
      <c r="C1298" t="e">
        <f>VLOOKUP($A1298,#REF!,3,0)</f>
        <v>#REF!</v>
      </c>
      <c r="D1298" t="e">
        <f>VLOOKUP($A1298,#REF!,4,0)</f>
        <v>#REF!</v>
      </c>
      <c r="E1298">
        <v>2019</v>
      </c>
      <c r="F1298">
        <f>VLOOKUP($A1298,'BM011'!$D$7:$U$606,17,0)</f>
        <v>20215</v>
      </c>
    </row>
    <row r="1299" spans="1:6" x14ac:dyDescent="0.2">
      <c r="A1299" s="7">
        <v>2635</v>
      </c>
      <c r="B1299" s="7" t="s">
        <v>634</v>
      </c>
      <c r="C1299" t="e">
        <f>VLOOKUP($A1299,#REF!,3,0)</f>
        <v>#REF!</v>
      </c>
      <c r="D1299" t="e">
        <f>VLOOKUP($A1299,#REF!,4,0)</f>
        <v>#REF!</v>
      </c>
      <c r="E1299">
        <v>2019</v>
      </c>
      <c r="F1299">
        <f>VLOOKUP($A1299,'BM011'!$D$7:$U$606,17,0)</f>
        <v>20482</v>
      </c>
    </row>
    <row r="1300" spans="1:6" x14ac:dyDescent="0.2">
      <c r="A1300" s="7">
        <v>8320</v>
      </c>
      <c r="B1300" s="7" t="s">
        <v>1079</v>
      </c>
      <c r="C1300" t="e">
        <f>VLOOKUP($A1300,#REF!,3,0)</f>
        <v>#REF!</v>
      </c>
      <c r="D1300" t="e">
        <f>VLOOKUP($A1300,#REF!,4,0)</f>
        <v>#REF!</v>
      </c>
      <c r="E1300">
        <v>2019</v>
      </c>
      <c r="F1300">
        <f>VLOOKUP($A1300,'BM011'!$D$7:$U$606,17,0)</f>
        <v>20686</v>
      </c>
    </row>
    <row r="1301" spans="1:6" x14ac:dyDescent="0.2">
      <c r="A1301" s="7">
        <v>8520</v>
      </c>
      <c r="B1301" s="7" t="s">
        <v>1100</v>
      </c>
      <c r="C1301" t="e">
        <f>VLOOKUP($A1301,#REF!,3,0)</f>
        <v>#REF!</v>
      </c>
      <c r="D1301" t="e">
        <f>VLOOKUP($A1301,#REF!,4,0)</f>
        <v>#REF!</v>
      </c>
      <c r="E1301">
        <v>2019</v>
      </c>
      <c r="F1301">
        <f>VLOOKUP($A1301,'BM011'!$D$7:$U$606,17,0)</f>
        <v>20740</v>
      </c>
    </row>
    <row r="1302" spans="1:6" x14ac:dyDescent="0.2">
      <c r="A1302" s="7">
        <v>4030</v>
      </c>
      <c r="B1302" s="7" t="s">
        <v>713</v>
      </c>
      <c r="C1302" t="e">
        <f>VLOOKUP($A1302,#REF!,3,0)</f>
        <v>#REF!</v>
      </c>
      <c r="D1302" t="e">
        <f>VLOOKUP($A1302,#REF!,4,0)</f>
        <v>#REF!</v>
      </c>
      <c r="E1302">
        <v>2019</v>
      </c>
      <c r="F1302">
        <f>VLOOKUP($A1302,'BM011'!$D$7:$U$606,17,0)</f>
        <v>20761</v>
      </c>
    </row>
    <row r="1303" spans="1:6" x14ac:dyDescent="0.2">
      <c r="A1303" s="7">
        <v>3000</v>
      </c>
      <c r="B1303" s="7" t="s">
        <v>668</v>
      </c>
      <c r="C1303" t="e">
        <f>VLOOKUP($A1303,#REF!,3,0)</f>
        <v>#REF!</v>
      </c>
      <c r="D1303" t="e">
        <f>VLOOKUP($A1303,#REF!,4,0)</f>
        <v>#REF!</v>
      </c>
      <c r="E1303">
        <v>2019</v>
      </c>
      <c r="F1303">
        <f>VLOOKUP($A1303,'BM011'!$D$7:$U$606,17,0)</f>
        <v>20884</v>
      </c>
    </row>
    <row r="1304" spans="1:6" x14ac:dyDescent="0.2">
      <c r="A1304" s="7">
        <v>3220</v>
      </c>
      <c r="B1304" s="7" t="s">
        <v>679</v>
      </c>
      <c r="C1304" t="e">
        <f>VLOOKUP($A1304,#REF!,3,0)</f>
        <v>#REF!</v>
      </c>
      <c r="D1304" t="e">
        <f>VLOOKUP($A1304,#REF!,4,0)</f>
        <v>#REF!</v>
      </c>
      <c r="E1304">
        <v>2019</v>
      </c>
      <c r="F1304">
        <f>VLOOKUP($A1304,'BM011'!$D$7:$U$606,17,0)</f>
        <v>20971</v>
      </c>
    </row>
    <row r="1305" spans="1:6" x14ac:dyDescent="0.2">
      <c r="A1305" s="7">
        <v>5230</v>
      </c>
      <c r="B1305" s="7" t="s">
        <v>843</v>
      </c>
      <c r="C1305" t="e">
        <f>VLOOKUP($A1305,#REF!,3,0)</f>
        <v>#REF!</v>
      </c>
      <c r="D1305" t="e">
        <f>VLOOKUP($A1305,#REF!,4,0)</f>
        <v>#REF!</v>
      </c>
      <c r="E1305">
        <v>2019</v>
      </c>
      <c r="F1305">
        <f>VLOOKUP($A1305,'BM011'!$D$7:$U$606,17,0)</f>
        <v>21035</v>
      </c>
    </row>
    <row r="1306" spans="1:6" x14ac:dyDescent="0.2">
      <c r="A1306" s="7">
        <v>3140</v>
      </c>
      <c r="B1306" s="7" t="s">
        <v>675</v>
      </c>
      <c r="C1306" t="e">
        <f>VLOOKUP($A1306,#REF!,3,0)</f>
        <v>#REF!</v>
      </c>
      <c r="D1306" t="e">
        <f>VLOOKUP($A1306,#REF!,4,0)</f>
        <v>#REF!</v>
      </c>
      <c r="E1306">
        <v>2019</v>
      </c>
      <c r="F1306">
        <f>VLOOKUP($A1306,'BM011'!$D$7:$U$606,17,0)</f>
        <v>21115</v>
      </c>
    </row>
    <row r="1307" spans="1:6" x14ac:dyDescent="0.2">
      <c r="A1307" s="7">
        <v>3100</v>
      </c>
      <c r="B1307" s="7" t="s">
        <v>673</v>
      </c>
      <c r="C1307" t="e">
        <f>VLOOKUP($A1307,#REF!,3,0)</f>
        <v>#REF!</v>
      </c>
      <c r="D1307" t="e">
        <f>VLOOKUP($A1307,#REF!,4,0)</f>
        <v>#REF!</v>
      </c>
      <c r="E1307">
        <v>2019</v>
      </c>
      <c r="F1307">
        <f>VLOOKUP($A1307,'BM011'!$D$7:$U$606,17,0)</f>
        <v>21207</v>
      </c>
    </row>
    <row r="1308" spans="1:6" x14ac:dyDescent="0.2">
      <c r="A1308" s="7">
        <v>9000</v>
      </c>
      <c r="B1308" s="7" t="s">
        <v>1161</v>
      </c>
      <c r="C1308" t="e">
        <f>VLOOKUP($A1308,#REF!,3,0)</f>
        <v>#REF!</v>
      </c>
      <c r="D1308" t="e">
        <f>VLOOKUP($A1308,#REF!,4,0)</f>
        <v>#REF!</v>
      </c>
      <c r="E1308">
        <v>2019</v>
      </c>
      <c r="F1308">
        <f>VLOOKUP($A1308,'BM011'!$D$7:$U$606,17,0)</f>
        <v>21233</v>
      </c>
    </row>
    <row r="1309" spans="1:6" x14ac:dyDescent="0.2">
      <c r="A1309" s="7">
        <v>2620</v>
      </c>
      <c r="B1309" s="7" t="s">
        <v>631</v>
      </c>
      <c r="C1309" t="e">
        <f>VLOOKUP($A1309,#REF!,3,0)</f>
        <v>#REF!</v>
      </c>
      <c r="D1309" t="e">
        <f>VLOOKUP($A1309,#REF!,4,0)</f>
        <v>#REF!</v>
      </c>
      <c r="E1309">
        <v>2019</v>
      </c>
      <c r="F1309">
        <f>VLOOKUP($A1309,'BM011'!$D$7:$U$606,17,0)</f>
        <v>21404</v>
      </c>
    </row>
    <row r="1310" spans="1:6" x14ac:dyDescent="0.2">
      <c r="A1310" s="7">
        <v>3480</v>
      </c>
      <c r="B1310" s="7" t="s">
        <v>692</v>
      </c>
      <c r="C1310" t="e">
        <f>VLOOKUP($A1310,#REF!,3,0)</f>
        <v>#REF!</v>
      </c>
      <c r="D1310" t="e">
        <f>VLOOKUP($A1310,#REF!,4,0)</f>
        <v>#REF!</v>
      </c>
      <c r="E1310">
        <v>2019</v>
      </c>
      <c r="F1310">
        <f>VLOOKUP($A1310,'BM011'!$D$7:$U$606,17,0)</f>
        <v>21881</v>
      </c>
    </row>
    <row r="1311" spans="1:6" x14ac:dyDescent="0.2">
      <c r="A1311" s="7">
        <v>8220</v>
      </c>
      <c r="B1311" s="7" t="s">
        <v>1069</v>
      </c>
      <c r="C1311" t="e">
        <f>VLOOKUP($A1311,#REF!,3,0)</f>
        <v>#REF!</v>
      </c>
      <c r="D1311" t="e">
        <f>VLOOKUP($A1311,#REF!,4,0)</f>
        <v>#REF!</v>
      </c>
      <c r="E1311">
        <v>2019</v>
      </c>
      <c r="F1311">
        <f>VLOOKUP($A1311,'BM011'!$D$7:$U$606,17,0)</f>
        <v>21931</v>
      </c>
    </row>
    <row r="1312" spans="1:6" x14ac:dyDescent="0.2">
      <c r="A1312" s="7">
        <v>2630</v>
      </c>
      <c r="B1312" s="7" t="s">
        <v>633</v>
      </c>
      <c r="C1312" t="e">
        <f>VLOOKUP($A1312,#REF!,3,0)</f>
        <v>#REF!</v>
      </c>
      <c r="D1312" t="e">
        <f>VLOOKUP($A1312,#REF!,4,0)</f>
        <v>#REF!</v>
      </c>
      <c r="E1312">
        <v>2019</v>
      </c>
      <c r="F1312">
        <f>VLOOKUP($A1312,'BM011'!$D$7:$U$606,17,0)</f>
        <v>22181</v>
      </c>
    </row>
    <row r="1313" spans="1:6" x14ac:dyDescent="0.2">
      <c r="A1313" s="7">
        <v>8530</v>
      </c>
      <c r="B1313" s="7" t="s">
        <v>1101</v>
      </c>
      <c r="C1313" t="e">
        <f>VLOOKUP($A1313,#REF!,3,0)</f>
        <v>#REF!</v>
      </c>
      <c r="D1313" t="e">
        <f>VLOOKUP($A1313,#REF!,4,0)</f>
        <v>#REF!</v>
      </c>
      <c r="E1313">
        <v>2019</v>
      </c>
      <c r="F1313">
        <f>VLOOKUP($A1313,'BM011'!$D$7:$U$606,17,0)</f>
        <v>22227</v>
      </c>
    </row>
    <row r="1314" spans="1:6" x14ac:dyDescent="0.2">
      <c r="A1314" s="7">
        <v>2600</v>
      </c>
      <c r="B1314" s="7" t="s">
        <v>628</v>
      </c>
      <c r="C1314" t="e">
        <f>VLOOKUP($A1314,#REF!,3,0)</f>
        <v>#REF!</v>
      </c>
      <c r="D1314" t="e">
        <f>VLOOKUP($A1314,#REF!,4,0)</f>
        <v>#REF!</v>
      </c>
      <c r="E1314">
        <v>2019</v>
      </c>
      <c r="F1314">
        <f>VLOOKUP($A1314,'BM011'!$D$7:$U$606,17,0)</f>
        <v>22300</v>
      </c>
    </row>
    <row r="1315" spans="1:6" x14ac:dyDescent="0.2">
      <c r="A1315" s="7">
        <v>8260</v>
      </c>
      <c r="B1315" s="7" t="s">
        <v>1074</v>
      </c>
      <c r="C1315" t="e">
        <f>VLOOKUP($A1315,#REF!,3,0)</f>
        <v>#REF!</v>
      </c>
      <c r="D1315" t="e">
        <f>VLOOKUP($A1315,#REF!,4,0)</f>
        <v>#REF!</v>
      </c>
      <c r="E1315">
        <v>2019</v>
      </c>
      <c r="F1315">
        <f>VLOOKUP($A1315,'BM011'!$D$7:$U$606,17,0)</f>
        <v>22338</v>
      </c>
    </row>
    <row r="1316" spans="1:6" x14ac:dyDescent="0.2">
      <c r="A1316" s="7">
        <v>2765</v>
      </c>
      <c r="B1316" s="7" t="s">
        <v>648</v>
      </c>
      <c r="C1316" t="e">
        <f>VLOOKUP($A1316,#REF!,3,0)</f>
        <v>#REF!</v>
      </c>
      <c r="D1316" t="e">
        <f>VLOOKUP($A1316,#REF!,4,0)</f>
        <v>#REF!</v>
      </c>
      <c r="E1316">
        <v>2019</v>
      </c>
      <c r="F1316">
        <f>VLOOKUP($A1316,'BM011'!$D$7:$U$606,17,0)</f>
        <v>22425</v>
      </c>
    </row>
    <row r="1317" spans="1:6" x14ac:dyDescent="0.2">
      <c r="A1317" s="7">
        <v>3400</v>
      </c>
      <c r="B1317" s="7" t="s">
        <v>689</v>
      </c>
      <c r="C1317" t="e">
        <f>VLOOKUP($A1317,#REF!,3,0)</f>
        <v>#REF!</v>
      </c>
      <c r="D1317" t="e">
        <f>VLOOKUP($A1317,#REF!,4,0)</f>
        <v>#REF!</v>
      </c>
      <c r="E1317">
        <v>2019</v>
      </c>
      <c r="F1317">
        <f>VLOOKUP($A1317,'BM011'!$D$7:$U$606,17,0)</f>
        <v>22549</v>
      </c>
    </row>
    <row r="1318" spans="1:6" x14ac:dyDescent="0.2">
      <c r="A1318" s="7">
        <v>8210</v>
      </c>
      <c r="B1318" s="7" t="s">
        <v>1068</v>
      </c>
      <c r="C1318" t="e">
        <f>VLOOKUP($A1318,#REF!,3,0)</f>
        <v>#REF!</v>
      </c>
      <c r="D1318" t="e">
        <f>VLOOKUP($A1318,#REF!,4,0)</f>
        <v>#REF!</v>
      </c>
      <c r="E1318">
        <v>2019</v>
      </c>
      <c r="F1318">
        <f>VLOOKUP($A1318,'BM011'!$D$7:$U$606,17,0)</f>
        <v>22616</v>
      </c>
    </row>
    <row r="1319" spans="1:6" x14ac:dyDescent="0.2">
      <c r="A1319" s="7">
        <v>2670</v>
      </c>
      <c r="B1319" s="7" t="s">
        <v>639</v>
      </c>
      <c r="C1319" t="e">
        <f>VLOOKUP($A1319,#REF!,3,0)</f>
        <v>#REF!</v>
      </c>
      <c r="D1319" t="e">
        <f>VLOOKUP($A1319,#REF!,4,0)</f>
        <v>#REF!</v>
      </c>
      <c r="E1319">
        <v>2019</v>
      </c>
      <c r="F1319">
        <f>VLOOKUP($A1319,'BM011'!$D$7:$U$606,17,0)</f>
        <v>22716</v>
      </c>
    </row>
    <row r="1320" spans="1:6" x14ac:dyDescent="0.2">
      <c r="A1320" s="7">
        <v>2990</v>
      </c>
      <c r="B1320" s="7" t="s">
        <v>667</v>
      </c>
      <c r="C1320" t="e">
        <f>VLOOKUP($A1320,#REF!,3,0)</f>
        <v>#REF!</v>
      </c>
      <c r="D1320" t="e">
        <f>VLOOKUP($A1320,#REF!,4,0)</f>
        <v>#REF!</v>
      </c>
      <c r="E1320">
        <v>2019</v>
      </c>
      <c r="F1320">
        <f>VLOOKUP($A1320,'BM011'!$D$7:$U$606,17,0)</f>
        <v>22897</v>
      </c>
    </row>
    <row r="1321" spans="1:6" x14ac:dyDescent="0.2">
      <c r="A1321" s="7">
        <v>2750</v>
      </c>
      <c r="B1321" s="7" t="s">
        <v>646</v>
      </c>
      <c r="C1321" t="e">
        <f>VLOOKUP($A1321,#REF!,3,0)</f>
        <v>#REF!</v>
      </c>
      <c r="D1321" t="e">
        <f>VLOOKUP($A1321,#REF!,4,0)</f>
        <v>#REF!</v>
      </c>
      <c r="E1321">
        <v>2019</v>
      </c>
      <c r="F1321">
        <f>VLOOKUP($A1321,'BM011'!$D$7:$U$606,17,0)</f>
        <v>23073</v>
      </c>
    </row>
    <row r="1322" spans="1:6" x14ac:dyDescent="0.2">
      <c r="A1322" s="7">
        <v>2980</v>
      </c>
      <c r="B1322" s="7" t="s">
        <v>666</v>
      </c>
      <c r="C1322" t="e">
        <f>VLOOKUP($A1322,#REF!,3,0)</f>
        <v>#REF!</v>
      </c>
      <c r="D1322" t="e">
        <f>VLOOKUP($A1322,#REF!,4,0)</f>
        <v>#REF!</v>
      </c>
      <c r="E1322">
        <v>2019</v>
      </c>
      <c r="F1322">
        <f>VLOOKUP($A1322,'BM011'!$D$7:$U$606,17,0)</f>
        <v>23583</v>
      </c>
    </row>
    <row r="1323" spans="1:6" x14ac:dyDescent="0.2">
      <c r="A1323" s="7">
        <v>4000</v>
      </c>
      <c r="B1323" s="7" t="s">
        <v>712</v>
      </c>
      <c r="C1323" t="e">
        <f>VLOOKUP($A1323,#REF!,3,0)</f>
        <v>#REF!</v>
      </c>
      <c r="D1323" t="e">
        <f>VLOOKUP($A1323,#REF!,4,0)</f>
        <v>#REF!</v>
      </c>
      <c r="E1323">
        <v>2019</v>
      </c>
      <c r="F1323">
        <f>VLOOKUP($A1323,'BM011'!$D$7:$U$606,17,0)</f>
        <v>23585</v>
      </c>
    </row>
    <row r="1324" spans="1:6" x14ac:dyDescent="0.2">
      <c r="A1324" s="7">
        <v>2690</v>
      </c>
      <c r="B1324" s="7" t="s">
        <v>641</v>
      </c>
      <c r="C1324" t="e">
        <f>VLOOKUP($A1324,#REF!,3,0)</f>
        <v>#REF!</v>
      </c>
      <c r="D1324" t="e">
        <f>VLOOKUP($A1324,#REF!,4,0)</f>
        <v>#REF!</v>
      </c>
      <c r="E1324">
        <v>2019</v>
      </c>
      <c r="F1324">
        <f>VLOOKUP($A1324,'BM011'!$D$7:$U$606,17,0)</f>
        <v>23774</v>
      </c>
    </row>
    <row r="1325" spans="1:6" x14ac:dyDescent="0.2">
      <c r="A1325" s="7">
        <v>3450</v>
      </c>
      <c r="B1325" s="7" t="s">
        <v>690</v>
      </c>
      <c r="C1325" t="e">
        <f>VLOOKUP($A1325,#REF!,3,0)</f>
        <v>#REF!</v>
      </c>
      <c r="D1325" t="e">
        <f>VLOOKUP($A1325,#REF!,4,0)</f>
        <v>#REF!</v>
      </c>
      <c r="E1325">
        <v>2019</v>
      </c>
      <c r="F1325">
        <f>VLOOKUP($A1325,'BM011'!$D$7:$U$606,17,0)</f>
        <v>24275</v>
      </c>
    </row>
    <row r="1326" spans="1:6" x14ac:dyDescent="0.2">
      <c r="A1326" s="7">
        <v>2605</v>
      </c>
      <c r="B1326" s="7" t="s">
        <v>629</v>
      </c>
      <c r="C1326" t="e">
        <f>VLOOKUP($A1326,#REF!,3,0)</f>
        <v>#REF!</v>
      </c>
      <c r="D1326" t="e">
        <f>VLOOKUP($A1326,#REF!,4,0)</f>
        <v>#REF!</v>
      </c>
      <c r="E1326">
        <v>2019</v>
      </c>
      <c r="F1326">
        <f>VLOOKUP($A1326,'BM011'!$D$7:$U$606,17,0)</f>
        <v>24431</v>
      </c>
    </row>
    <row r="1327" spans="1:6" x14ac:dyDescent="0.2">
      <c r="A1327" s="7">
        <v>2660</v>
      </c>
      <c r="B1327" s="7" t="s">
        <v>637</v>
      </c>
      <c r="C1327" t="e">
        <f>VLOOKUP($A1327,#REF!,3,0)</f>
        <v>#REF!</v>
      </c>
      <c r="D1327" t="e">
        <f>VLOOKUP($A1327,#REF!,4,0)</f>
        <v>#REF!</v>
      </c>
      <c r="E1327">
        <v>2019</v>
      </c>
      <c r="F1327">
        <f>VLOOKUP($A1327,'BM011'!$D$7:$U$606,17,0)</f>
        <v>24435</v>
      </c>
    </row>
    <row r="1328" spans="1:6" x14ac:dyDescent="0.2">
      <c r="A1328" s="7">
        <v>2625</v>
      </c>
      <c r="B1328" s="7" t="s">
        <v>632</v>
      </c>
      <c r="C1328" t="e">
        <f>VLOOKUP($A1328,#REF!,3,0)</f>
        <v>#REF!</v>
      </c>
      <c r="D1328" t="e">
        <f>VLOOKUP($A1328,#REF!,4,0)</f>
        <v>#REF!</v>
      </c>
      <c r="E1328">
        <v>2019</v>
      </c>
      <c r="F1328">
        <f>VLOOKUP($A1328,'BM011'!$D$7:$U$606,17,0)</f>
        <v>24517</v>
      </c>
    </row>
    <row r="1329" spans="1:6" x14ac:dyDescent="0.2">
      <c r="A1329" s="7">
        <v>8250</v>
      </c>
      <c r="B1329" s="7" t="s">
        <v>1073</v>
      </c>
      <c r="C1329" t="e">
        <f>VLOOKUP($A1329,#REF!,3,0)</f>
        <v>#REF!</v>
      </c>
      <c r="D1329" t="e">
        <f>VLOOKUP($A1329,#REF!,4,0)</f>
        <v>#REF!</v>
      </c>
      <c r="E1329">
        <v>2019</v>
      </c>
      <c r="F1329">
        <f>VLOOKUP($A1329,'BM011'!$D$7:$U$606,17,0)</f>
        <v>25039</v>
      </c>
    </row>
    <row r="1330" spans="1:6" x14ac:dyDescent="0.2">
      <c r="A1330" s="7">
        <v>2740</v>
      </c>
      <c r="B1330" s="7" t="s">
        <v>645</v>
      </c>
      <c r="C1330" t="e">
        <f>VLOOKUP($A1330,#REF!,3,0)</f>
        <v>#REF!</v>
      </c>
      <c r="D1330" t="e">
        <f>VLOOKUP($A1330,#REF!,4,0)</f>
        <v>#REF!</v>
      </c>
      <c r="E1330">
        <v>2019</v>
      </c>
      <c r="F1330">
        <f>VLOOKUP($A1330,'BM011'!$D$7:$U$606,17,0)</f>
        <v>25070</v>
      </c>
    </row>
    <row r="1331" spans="1:6" x14ac:dyDescent="0.2">
      <c r="A1331" s="7">
        <v>3070</v>
      </c>
      <c r="B1331" s="7" t="s">
        <v>671</v>
      </c>
      <c r="C1331" t="e">
        <f>VLOOKUP($A1331,#REF!,3,0)</f>
        <v>#REF!</v>
      </c>
      <c r="D1331" t="e">
        <f>VLOOKUP($A1331,#REF!,4,0)</f>
        <v>#REF!</v>
      </c>
      <c r="E1331">
        <v>2019</v>
      </c>
      <c r="F1331">
        <f>VLOOKUP($A1331,'BM011'!$D$7:$U$606,17,0)</f>
        <v>25086</v>
      </c>
    </row>
    <row r="1332" spans="1:6" x14ac:dyDescent="0.2">
      <c r="A1332" s="7">
        <v>2665</v>
      </c>
      <c r="B1332" s="7" t="s">
        <v>638</v>
      </c>
      <c r="C1332" t="e">
        <f>VLOOKUP($A1332,#REF!,3,0)</f>
        <v>#REF!</v>
      </c>
      <c r="D1332" t="e">
        <f>VLOOKUP($A1332,#REF!,4,0)</f>
        <v>#REF!</v>
      </c>
      <c r="E1332">
        <v>2019</v>
      </c>
      <c r="F1332">
        <f>VLOOKUP($A1332,'BM011'!$D$7:$U$606,17,0)</f>
        <v>25156</v>
      </c>
    </row>
    <row r="1333" spans="1:6" x14ac:dyDescent="0.2">
      <c r="A1333" s="7">
        <v>2680</v>
      </c>
      <c r="B1333" s="7" t="s">
        <v>640</v>
      </c>
      <c r="C1333" t="e">
        <f>VLOOKUP($A1333,#REF!,3,0)</f>
        <v>#REF!</v>
      </c>
      <c r="D1333" t="e">
        <f>VLOOKUP($A1333,#REF!,4,0)</f>
        <v>#REF!</v>
      </c>
      <c r="E1333">
        <v>2019</v>
      </c>
      <c r="F1333">
        <f>VLOOKUP($A1333,'BM011'!$D$7:$U$606,17,0)</f>
        <v>25387</v>
      </c>
    </row>
    <row r="1334" spans="1:6" x14ac:dyDescent="0.2">
      <c r="A1334" s="7">
        <v>2760</v>
      </c>
      <c r="B1334" s="7" t="s">
        <v>647</v>
      </c>
      <c r="C1334" t="e">
        <f>VLOOKUP($A1334,#REF!,3,0)</f>
        <v>#REF!</v>
      </c>
      <c r="D1334" t="e">
        <f>VLOOKUP($A1334,#REF!,4,0)</f>
        <v>#REF!</v>
      </c>
      <c r="E1334">
        <v>2019</v>
      </c>
      <c r="F1334">
        <f>VLOOKUP($A1334,'BM011'!$D$7:$U$606,17,0)</f>
        <v>25554</v>
      </c>
    </row>
    <row r="1335" spans="1:6" x14ac:dyDescent="0.2">
      <c r="A1335" s="7">
        <v>3060</v>
      </c>
      <c r="B1335" s="7" t="s">
        <v>670</v>
      </c>
      <c r="C1335" t="e">
        <f>VLOOKUP($A1335,#REF!,3,0)</f>
        <v>#REF!</v>
      </c>
      <c r="D1335" t="e">
        <f>VLOOKUP($A1335,#REF!,4,0)</f>
        <v>#REF!</v>
      </c>
      <c r="E1335">
        <v>2019</v>
      </c>
      <c r="F1335">
        <f>VLOOKUP($A1335,'BM011'!$D$7:$U$606,17,0)</f>
        <v>25575</v>
      </c>
    </row>
    <row r="1336" spans="1:6" x14ac:dyDescent="0.2">
      <c r="A1336" s="7">
        <v>8200</v>
      </c>
      <c r="B1336" s="7" t="s">
        <v>1067</v>
      </c>
      <c r="C1336" t="e">
        <f>VLOOKUP($A1336,#REF!,3,0)</f>
        <v>#REF!</v>
      </c>
      <c r="D1336" t="e">
        <f>VLOOKUP($A1336,#REF!,4,0)</f>
        <v>#REF!</v>
      </c>
      <c r="E1336">
        <v>2019</v>
      </c>
      <c r="F1336">
        <f>VLOOKUP($A1336,'BM011'!$D$7:$U$606,17,0)</f>
        <v>25759</v>
      </c>
    </row>
    <row r="1337" spans="1:6" x14ac:dyDescent="0.2">
      <c r="A1337" s="7">
        <v>3520</v>
      </c>
      <c r="B1337" s="7" t="s">
        <v>695</v>
      </c>
      <c r="C1337" t="e">
        <f>VLOOKUP($A1337,#REF!,3,0)</f>
        <v>#REF!</v>
      </c>
      <c r="D1337" t="e">
        <f>VLOOKUP($A1337,#REF!,4,0)</f>
        <v>#REF!</v>
      </c>
      <c r="E1337">
        <v>2019</v>
      </c>
      <c r="F1337">
        <f>VLOOKUP($A1337,'BM011'!$D$7:$U$606,17,0)</f>
        <v>25859</v>
      </c>
    </row>
    <row r="1338" spans="1:6" x14ac:dyDescent="0.2">
      <c r="A1338" s="7">
        <v>2730</v>
      </c>
      <c r="B1338" s="7" t="s">
        <v>644</v>
      </c>
      <c r="C1338" t="e">
        <f>VLOOKUP($A1338,#REF!,3,0)</f>
        <v>#REF!</v>
      </c>
      <c r="D1338" t="e">
        <f>VLOOKUP($A1338,#REF!,4,0)</f>
        <v>#REF!</v>
      </c>
      <c r="E1338">
        <v>2019</v>
      </c>
      <c r="F1338">
        <f>VLOOKUP($A1338,'BM011'!$D$7:$U$606,17,0)</f>
        <v>26583</v>
      </c>
    </row>
    <row r="1339" spans="1:6" x14ac:dyDescent="0.2">
      <c r="A1339" s="7">
        <v>8270</v>
      </c>
      <c r="B1339" s="7" t="s">
        <v>1075</v>
      </c>
      <c r="C1339" t="e">
        <f>VLOOKUP($A1339,#REF!,3,0)</f>
        <v>#REF!</v>
      </c>
      <c r="D1339" t="e">
        <f>VLOOKUP($A1339,#REF!,4,0)</f>
        <v>#REF!</v>
      </c>
      <c r="E1339">
        <v>2019</v>
      </c>
      <c r="F1339">
        <f>VLOOKUP($A1339,'BM011'!$D$7:$U$606,17,0)</f>
        <v>27418</v>
      </c>
    </row>
    <row r="1340" spans="1:6" x14ac:dyDescent="0.2">
      <c r="A1340" s="7">
        <v>8230</v>
      </c>
      <c r="B1340" s="7" t="s">
        <v>1071</v>
      </c>
      <c r="C1340" t="e">
        <f>VLOOKUP($A1340,#REF!,3,0)</f>
        <v>#REF!</v>
      </c>
      <c r="D1340" t="e">
        <f>VLOOKUP($A1340,#REF!,4,0)</f>
        <v>#REF!</v>
      </c>
      <c r="E1340">
        <v>2019</v>
      </c>
      <c r="F1340">
        <f>VLOOKUP($A1340,'BM011'!$D$7:$U$606,17,0)</f>
        <v>27420</v>
      </c>
    </row>
    <row r="1341" spans="1:6" x14ac:dyDescent="0.2">
      <c r="A1341" s="7">
        <v>2970</v>
      </c>
      <c r="B1341" s="7" t="s">
        <v>665</v>
      </c>
      <c r="C1341" t="e">
        <f>VLOOKUP($A1341,#REF!,3,0)</f>
        <v>#REF!</v>
      </c>
      <c r="D1341" t="e">
        <f>VLOOKUP($A1341,#REF!,4,0)</f>
        <v>#REF!</v>
      </c>
      <c r="E1341">
        <v>2019</v>
      </c>
      <c r="F1341">
        <f>VLOOKUP($A1341,'BM011'!$D$7:$U$606,17,0)</f>
        <v>28207</v>
      </c>
    </row>
    <row r="1342" spans="1:6" x14ac:dyDescent="0.2">
      <c r="A1342" s="7">
        <v>3460</v>
      </c>
      <c r="B1342" s="7" t="s">
        <v>691</v>
      </c>
      <c r="C1342" t="e">
        <f>VLOOKUP($A1342,#REF!,3,0)</f>
        <v>#REF!</v>
      </c>
      <c r="D1342" t="e">
        <f>VLOOKUP($A1342,#REF!,4,0)</f>
        <v>#REF!</v>
      </c>
      <c r="E1342">
        <v>2019</v>
      </c>
      <c r="F1342">
        <f>VLOOKUP($A1342,'BM011'!$D$7:$U$606,17,0)</f>
        <v>28413</v>
      </c>
    </row>
    <row r="1343" spans="1:6" x14ac:dyDescent="0.2">
      <c r="A1343" s="7">
        <v>2650</v>
      </c>
      <c r="B1343" s="7" t="s">
        <v>636</v>
      </c>
      <c r="C1343" t="e">
        <f>VLOOKUP($A1343,#REF!,3,0)</f>
        <v>#REF!</v>
      </c>
      <c r="D1343" t="e">
        <f>VLOOKUP($A1343,#REF!,4,0)</f>
        <v>#REF!</v>
      </c>
      <c r="E1343">
        <v>2019</v>
      </c>
      <c r="F1343">
        <f>VLOOKUP($A1343,'BM011'!$D$7:$U$606,17,0)</f>
        <v>28468</v>
      </c>
    </row>
    <row r="1344" spans="1:6" x14ac:dyDescent="0.2">
      <c r="A1344" s="7">
        <v>8240</v>
      </c>
      <c r="B1344" s="7" t="s">
        <v>1072</v>
      </c>
      <c r="C1344" t="e">
        <f>VLOOKUP($A1344,#REF!,3,0)</f>
        <v>#REF!</v>
      </c>
      <c r="D1344" t="e">
        <f>VLOOKUP($A1344,#REF!,4,0)</f>
        <v>#REF!</v>
      </c>
      <c r="E1344">
        <v>2019</v>
      </c>
      <c r="F1344">
        <f>VLOOKUP($A1344,'BM011'!$D$7:$U$606,17,0)</f>
        <v>28543</v>
      </c>
    </row>
    <row r="1345" spans="1:6" x14ac:dyDescent="0.2">
      <c r="A1345" s="7">
        <v>2610</v>
      </c>
      <c r="B1345" s="7" t="s">
        <v>630</v>
      </c>
      <c r="C1345" t="e">
        <f>VLOOKUP($A1345,#REF!,3,0)</f>
        <v>#REF!</v>
      </c>
      <c r="D1345" t="e">
        <f>VLOOKUP($A1345,#REF!,4,0)</f>
        <v>#REF!</v>
      </c>
      <c r="E1345">
        <v>2019</v>
      </c>
      <c r="F1345">
        <f>VLOOKUP($A1345,'BM011'!$D$7:$U$606,17,0)</f>
        <v>28615</v>
      </c>
    </row>
    <row r="1346" spans="1:6" x14ac:dyDescent="0.2">
      <c r="A1346" s="7">
        <v>3500</v>
      </c>
      <c r="B1346" s="7" t="s">
        <v>694</v>
      </c>
      <c r="C1346" t="e">
        <f>VLOOKUP($A1346,#REF!,3,0)</f>
        <v>#REF!</v>
      </c>
      <c r="D1346" t="e">
        <f>VLOOKUP($A1346,#REF!,4,0)</f>
        <v>#REF!</v>
      </c>
      <c r="E1346">
        <v>2019</v>
      </c>
      <c r="F1346">
        <f>VLOOKUP($A1346,'BM011'!$D$7:$U$606,17,0)</f>
        <v>28641</v>
      </c>
    </row>
    <row r="1347" spans="1:6" x14ac:dyDescent="0.2">
      <c r="A1347" s="7">
        <v>2791</v>
      </c>
      <c r="B1347" s="7" t="s">
        <v>650</v>
      </c>
      <c r="C1347" t="e">
        <f>VLOOKUP($A1347,#REF!,3,0)</f>
        <v>#REF!</v>
      </c>
      <c r="D1347" t="e">
        <f>VLOOKUP($A1347,#REF!,4,0)</f>
        <v>#REF!</v>
      </c>
      <c r="E1347">
        <v>2019</v>
      </c>
      <c r="F1347">
        <f>VLOOKUP($A1347,'BM011'!$D$7:$U$606,17,0)</f>
        <v>28756</v>
      </c>
    </row>
    <row r="1348" spans="1:6" x14ac:dyDescent="0.2">
      <c r="A1348" s="7">
        <v>2770</v>
      </c>
      <c r="B1348" s="7" t="s">
        <v>649</v>
      </c>
      <c r="C1348" t="e">
        <f>VLOOKUP($A1348,#REF!,3,0)</f>
        <v>#REF!</v>
      </c>
      <c r="D1348" t="e">
        <f>VLOOKUP($A1348,#REF!,4,0)</f>
        <v>#REF!</v>
      </c>
      <c r="E1348">
        <v>2019</v>
      </c>
      <c r="F1348">
        <f>VLOOKUP($A1348,'BM011'!$D$7:$U$606,17,0)</f>
        <v>28996</v>
      </c>
    </row>
    <row r="1349" spans="1:6" x14ac:dyDescent="0.2">
      <c r="A1349" s="7">
        <v>3050</v>
      </c>
      <c r="B1349" s="7" t="s">
        <v>669</v>
      </c>
      <c r="C1349" t="e">
        <f>VLOOKUP($A1349,#REF!,3,0)</f>
        <v>#REF!</v>
      </c>
      <c r="D1349" t="e">
        <f>VLOOKUP($A1349,#REF!,4,0)</f>
        <v>#REF!</v>
      </c>
      <c r="E1349">
        <v>2019</v>
      </c>
      <c r="F1349">
        <f>VLOOKUP($A1349,'BM011'!$D$7:$U$606,17,0)</f>
        <v>29083</v>
      </c>
    </row>
    <row r="1350" spans="1:6" x14ac:dyDescent="0.2">
      <c r="A1350" s="7">
        <v>2700</v>
      </c>
      <c r="B1350" s="7" t="s">
        <v>642</v>
      </c>
      <c r="C1350" t="e">
        <f>VLOOKUP($A1350,#REF!,3,0)</f>
        <v>#REF!</v>
      </c>
      <c r="D1350" t="e">
        <f>VLOOKUP($A1350,#REF!,4,0)</f>
        <v>#REF!</v>
      </c>
      <c r="E1350">
        <v>2019</v>
      </c>
      <c r="F1350">
        <f>VLOOKUP($A1350,'BM011'!$D$7:$U$606,17,0)</f>
        <v>31475</v>
      </c>
    </row>
    <row r="1351" spans="1:6" x14ac:dyDescent="0.2">
      <c r="A1351" s="7">
        <v>2860</v>
      </c>
      <c r="B1351" s="7" t="s">
        <v>656</v>
      </c>
      <c r="C1351" t="e">
        <f>VLOOKUP($A1351,#REF!,3,0)</f>
        <v>#REF!</v>
      </c>
      <c r="D1351" t="e">
        <f>VLOOKUP($A1351,#REF!,4,0)</f>
        <v>#REF!</v>
      </c>
      <c r="E1351">
        <v>2019</v>
      </c>
      <c r="F1351">
        <f>VLOOKUP($A1351,'BM011'!$D$7:$U$606,17,0)</f>
        <v>31575</v>
      </c>
    </row>
    <row r="1352" spans="1:6" x14ac:dyDescent="0.2">
      <c r="A1352" s="7">
        <v>2880</v>
      </c>
      <c r="B1352" s="7" t="s">
        <v>658</v>
      </c>
      <c r="C1352" t="e">
        <f>VLOOKUP($A1352,#REF!,3,0)</f>
        <v>#REF!</v>
      </c>
      <c r="D1352" t="e">
        <f>VLOOKUP($A1352,#REF!,4,0)</f>
        <v>#REF!</v>
      </c>
      <c r="E1352">
        <v>2019</v>
      </c>
      <c r="F1352">
        <f>VLOOKUP($A1352,'BM011'!$D$7:$U$606,17,0)</f>
        <v>33007</v>
      </c>
    </row>
    <row r="1353" spans="1:6" x14ac:dyDescent="0.2">
      <c r="A1353" s="7">
        <v>2500</v>
      </c>
      <c r="B1353" s="7" t="s">
        <v>627</v>
      </c>
      <c r="C1353" t="e">
        <f>VLOOKUP($A1353,#REF!,3,0)</f>
        <v>#REF!</v>
      </c>
      <c r="D1353" t="e">
        <f>VLOOKUP($A1353,#REF!,4,0)</f>
        <v>#REF!</v>
      </c>
      <c r="E1353">
        <v>2019</v>
      </c>
      <c r="F1353">
        <f>VLOOKUP($A1353,'BM011'!$D$7:$U$606,17,0)</f>
        <v>33793</v>
      </c>
    </row>
    <row r="1354" spans="1:6" x14ac:dyDescent="0.2">
      <c r="A1354" s="7">
        <v>2960</v>
      </c>
      <c r="B1354" s="7" t="s">
        <v>664</v>
      </c>
      <c r="C1354" t="e">
        <f>VLOOKUP($A1354,#REF!,3,0)</f>
        <v>#REF!</v>
      </c>
      <c r="D1354" t="e">
        <f>VLOOKUP($A1354,#REF!,4,0)</f>
        <v>#REF!</v>
      </c>
      <c r="E1354">
        <v>2019</v>
      </c>
      <c r="F1354">
        <f>VLOOKUP($A1354,'BM011'!$D$7:$U$606,17,0)</f>
        <v>33807</v>
      </c>
    </row>
    <row r="1355" spans="1:6" x14ac:dyDescent="0.2">
      <c r="A1355" s="7">
        <v>8000</v>
      </c>
      <c r="B1355" s="7" t="s">
        <v>1066</v>
      </c>
      <c r="C1355" t="e">
        <f>VLOOKUP($A1355,#REF!,3,0)</f>
        <v>#REF!</v>
      </c>
      <c r="D1355" t="e">
        <f>VLOOKUP($A1355,#REF!,4,0)</f>
        <v>#REF!</v>
      </c>
      <c r="E1355">
        <v>2019</v>
      </c>
      <c r="F1355">
        <f>VLOOKUP($A1355,'BM011'!$D$7:$U$606,17,0)</f>
        <v>34623</v>
      </c>
    </row>
    <row r="1356" spans="1:6" x14ac:dyDescent="0.2">
      <c r="A1356" s="7">
        <v>2840</v>
      </c>
      <c r="B1356" s="7" t="s">
        <v>654</v>
      </c>
      <c r="C1356" t="e">
        <f>VLOOKUP($A1356,#REF!,3,0)</f>
        <v>#REF!</v>
      </c>
      <c r="D1356" t="e">
        <f>VLOOKUP($A1356,#REF!,4,0)</f>
        <v>#REF!</v>
      </c>
      <c r="E1356">
        <v>2019</v>
      </c>
      <c r="F1356">
        <f>VLOOKUP($A1356,'BM011'!$D$7:$U$606,17,0)</f>
        <v>34777</v>
      </c>
    </row>
    <row r="1357" spans="1:6" x14ac:dyDescent="0.2">
      <c r="A1357" s="7">
        <v>2850</v>
      </c>
      <c r="B1357" s="7" t="s">
        <v>655</v>
      </c>
      <c r="C1357" t="e">
        <f>VLOOKUP($A1357,#REF!,3,0)</f>
        <v>#REF!</v>
      </c>
      <c r="D1357" t="e">
        <f>VLOOKUP($A1357,#REF!,4,0)</f>
        <v>#REF!</v>
      </c>
      <c r="E1357">
        <v>2019</v>
      </c>
      <c r="F1357">
        <f>VLOOKUP($A1357,'BM011'!$D$7:$U$606,17,0)</f>
        <v>34875</v>
      </c>
    </row>
    <row r="1358" spans="1:6" x14ac:dyDescent="0.2">
      <c r="A1358" s="7">
        <v>2720</v>
      </c>
      <c r="B1358" s="7" t="s">
        <v>643</v>
      </c>
      <c r="C1358" t="e">
        <f>VLOOKUP($A1358,#REF!,3,0)</f>
        <v>#REF!</v>
      </c>
      <c r="D1358" t="e">
        <f>VLOOKUP($A1358,#REF!,4,0)</f>
        <v>#REF!</v>
      </c>
      <c r="E1358">
        <v>2019</v>
      </c>
      <c r="F1358">
        <f>VLOOKUP($A1358,'BM011'!$D$7:$U$606,17,0)</f>
        <v>35188</v>
      </c>
    </row>
    <row r="1359" spans="1:6" x14ac:dyDescent="0.2">
      <c r="A1359" s="7">
        <v>2400</v>
      </c>
      <c r="B1359" s="7" t="s">
        <v>625</v>
      </c>
      <c r="C1359" t="e">
        <f>VLOOKUP($A1359,#REF!,3,0)</f>
        <v>#REF!</v>
      </c>
      <c r="D1359" t="e">
        <f>VLOOKUP($A1359,#REF!,4,0)</f>
        <v>#REF!</v>
      </c>
      <c r="E1359">
        <v>2019</v>
      </c>
      <c r="F1359">
        <f>VLOOKUP($A1359,'BM011'!$D$7:$U$606,17,0)</f>
        <v>35446</v>
      </c>
    </row>
    <row r="1360" spans="1:6" x14ac:dyDescent="0.2">
      <c r="A1360" s="7">
        <v>2830</v>
      </c>
      <c r="B1360" s="7" t="s">
        <v>653</v>
      </c>
      <c r="C1360" t="e">
        <f>VLOOKUP($A1360,#REF!,3,0)</f>
        <v>#REF!</v>
      </c>
      <c r="D1360" t="e">
        <f>VLOOKUP($A1360,#REF!,4,0)</f>
        <v>#REF!</v>
      </c>
      <c r="E1360">
        <v>2019</v>
      </c>
      <c r="F1360">
        <f>VLOOKUP($A1360,'BM011'!$D$7:$U$606,17,0)</f>
        <v>35730</v>
      </c>
    </row>
    <row r="1361" spans="1:6" x14ac:dyDescent="0.2">
      <c r="A1361" s="7">
        <v>2800</v>
      </c>
      <c r="B1361" s="7" t="s">
        <v>651</v>
      </c>
      <c r="C1361" t="e">
        <f>VLOOKUP($A1361,#REF!,3,0)</f>
        <v>#REF!</v>
      </c>
      <c r="D1361" t="e">
        <f>VLOOKUP($A1361,#REF!,4,0)</f>
        <v>#REF!</v>
      </c>
      <c r="E1361">
        <v>2019</v>
      </c>
      <c r="F1361">
        <f>VLOOKUP($A1361,'BM011'!$D$7:$U$606,17,0)</f>
        <v>35792</v>
      </c>
    </row>
    <row r="1362" spans="1:6" x14ac:dyDescent="0.2">
      <c r="A1362" s="7">
        <v>2950</v>
      </c>
      <c r="B1362" s="7" t="s">
        <v>663</v>
      </c>
      <c r="C1362" t="e">
        <f>VLOOKUP($A1362,#REF!,3,0)</f>
        <v>#REF!</v>
      </c>
      <c r="D1362" t="e">
        <f>VLOOKUP($A1362,#REF!,4,0)</f>
        <v>#REF!</v>
      </c>
      <c r="E1362">
        <v>2019</v>
      </c>
      <c r="F1362">
        <f>VLOOKUP($A1362,'BM011'!$D$7:$U$606,17,0)</f>
        <v>36247</v>
      </c>
    </row>
    <row r="1363" spans="1:6" x14ac:dyDescent="0.2">
      <c r="A1363" s="7">
        <v>2300</v>
      </c>
      <c r="B1363" s="7" t="s">
        <v>624</v>
      </c>
      <c r="C1363" t="e">
        <f>VLOOKUP($A1363,#REF!,3,0)</f>
        <v>#REF!</v>
      </c>
      <c r="D1363" t="e">
        <f>VLOOKUP($A1363,#REF!,4,0)</f>
        <v>#REF!</v>
      </c>
      <c r="E1363">
        <v>2019</v>
      </c>
      <c r="F1363">
        <f>VLOOKUP($A1363,'BM011'!$D$7:$U$606,17,0)</f>
        <v>37746</v>
      </c>
    </row>
    <row r="1364" spans="1:6" x14ac:dyDescent="0.2">
      <c r="A1364" s="7">
        <v>2820</v>
      </c>
      <c r="B1364" s="7" t="s">
        <v>652</v>
      </c>
      <c r="C1364" t="e">
        <f>VLOOKUP($A1364,#REF!,3,0)</f>
        <v>#REF!</v>
      </c>
      <c r="D1364" t="e">
        <f>VLOOKUP($A1364,#REF!,4,0)</f>
        <v>#REF!</v>
      </c>
      <c r="E1364">
        <v>2019</v>
      </c>
      <c r="F1364">
        <f>VLOOKUP($A1364,'BM011'!$D$7:$U$606,17,0)</f>
        <v>38553</v>
      </c>
    </row>
    <row r="1365" spans="1:6" x14ac:dyDescent="0.2">
      <c r="A1365" s="7">
        <v>2900</v>
      </c>
      <c r="B1365" s="7" t="s">
        <v>659</v>
      </c>
      <c r="C1365" t="e">
        <f>VLOOKUP($A1365,#REF!,3,0)</f>
        <v>#REF!</v>
      </c>
      <c r="D1365" t="e">
        <f>VLOOKUP($A1365,#REF!,4,0)</f>
        <v>#REF!</v>
      </c>
      <c r="E1365">
        <v>2019</v>
      </c>
      <c r="F1365">
        <f>VLOOKUP($A1365,'BM011'!$D$7:$U$606,17,0)</f>
        <v>40523</v>
      </c>
    </row>
    <row r="1366" spans="1:6" x14ac:dyDescent="0.2">
      <c r="A1366" s="7">
        <v>2870</v>
      </c>
      <c r="B1366" s="7" t="s">
        <v>657</v>
      </c>
      <c r="C1366" t="e">
        <f>VLOOKUP($A1366,#REF!,3,0)</f>
        <v>#REF!</v>
      </c>
      <c r="D1366" t="e">
        <f>VLOOKUP($A1366,#REF!,4,0)</f>
        <v>#REF!</v>
      </c>
      <c r="E1366">
        <v>2019</v>
      </c>
      <c r="F1366">
        <f>VLOOKUP($A1366,'BM011'!$D$7:$U$606,17,0)</f>
        <v>41926</v>
      </c>
    </row>
    <row r="1367" spans="1:6" x14ac:dyDescent="0.2">
      <c r="A1367" s="7">
        <v>2930</v>
      </c>
      <c r="B1367" s="7" t="s">
        <v>661</v>
      </c>
      <c r="C1367" t="e">
        <f>VLOOKUP($A1367,#REF!,3,0)</f>
        <v>#REF!</v>
      </c>
      <c r="D1367" t="e">
        <f>VLOOKUP($A1367,#REF!,4,0)</f>
        <v>#REF!</v>
      </c>
      <c r="E1367">
        <v>2019</v>
      </c>
      <c r="F1367">
        <f>VLOOKUP($A1367,'BM011'!$D$7:$U$606,17,0)</f>
        <v>49682</v>
      </c>
    </row>
    <row r="1368" spans="1:6" x14ac:dyDescent="0.2">
      <c r="A1368" s="7">
        <v>2920</v>
      </c>
      <c r="B1368" s="7" t="s">
        <v>660</v>
      </c>
      <c r="C1368" t="e">
        <f>VLOOKUP($A1368,#REF!,3,0)</f>
        <v>#REF!</v>
      </c>
      <c r="D1368" t="e">
        <f>VLOOKUP($A1368,#REF!,4,0)</f>
        <v>#REF!</v>
      </c>
      <c r="E1368">
        <v>2019</v>
      </c>
      <c r="F1368">
        <f>VLOOKUP($A1368,'BM011'!$D$7:$U$606,17,0)</f>
        <v>50496</v>
      </c>
    </row>
    <row r="1369" spans="1:6" x14ac:dyDescent="0.2">
      <c r="A1369" s="7">
        <v>2000</v>
      </c>
      <c r="B1369" s="7" t="s">
        <v>620</v>
      </c>
      <c r="C1369" t="e">
        <f>VLOOKUP($A1369,#REF!,3,0)</f>
        <v>#REF!</v>
      </c>
      <c r="D1369" t="e">
        <f>VLOOKUP($A1369,#REF!,4,0)</f>
        <v>#REF!</v>
      </c>
      <c r="E1369">
        <v>2019</v>
      </c>
      <c r="F1369">
        <f>VLOOKUP($A1369,'BM011'!$D$7:$U$606,17,0)</f>
        <v>50732</v>
      </c>
    </row>
    <row r="1370" spans="1:6" x14ac:dyDescent="0.2">
      <c r="A1370" s="7">
        <v>2100</v>
      </c>
      <c r="B1370" s="7" t="s">
        <v>621</v>
      </c>
      <c r="C1370" t="e">
        <f>VLOOKUP($A1370,#REF!,3,0)</f>
        <v>#REF!</v>
      </c>
      <c r="D1370" t="e">
        <f>VLOOKUP($A1370,#REF!,4,0)</f>
        <v>#REF!</v>
      </c>
      <c r="E1370">
        <v>2019</v>
      </c>
      <c r="F1370">
        <f>VLOOKUP($A1370,'BM011'!$D$7:$U$606,17,0)</f>
        <v>57107</v>
      </c>
    </row>
  </sheetData>
  <sortState xmlns:xlrd2="http://schemas.microsoft.com/office/spreadsheetml/2017/richdata2" ref="A2:F1370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2E15-1DDF-1846-A867-FCDD00C6EB06}">
  <dimension ref="A1:I298"/>
  <sheetViews>
    <sheetView workbookViewId="0">
      <selection activeCell="I1" sqref="I1"/>
    </sheetView>
  </sheetViews>
  <sheetFormatPr baseColWidth="10" defaultRowHeight="15" x14ac:dyDescent="0.2"/>
  <cols>
    <col min="1" max="16384" width="10.83203125" style="7"/>
  </cols>
  <sheetData>
    <row r="1" spans="1:8" x14ac:dyDescent="0.2">
      <c r="D1" s="7" t="s">
        <v>1371</v>
      </c>
      <c r="E1" s="7" t="s">
        <v>1372</v>
      </c>
      <c r="F1" s="7" t="s">
        <v>1373</v>
      </c>
      <c r="G1" s="7" t="s">
        <v>1373</v>
      </c>
      <c r="H1" s="7" t="s">
        <v>1373</v>
      </c>
    </row>
    <row r="2" spans="1:8" x14ac:dyDescent="0.2">
      <c r="A2" s="7" t="s">
        <v>1226</v>
      </c>
      <c r="B2" s="7" t="s">
        <v>1225</v>
      </c>
      <c r="C2" s="7" t="s">
        <v>1227</v>
      </c>
      <c r="D2" s="7" t="s">
        <v>1333</v>
      </c>
      <c r="E2" s="7" t="s">
        <v>1334</v>
      </c>
      <c r="F2" s="7" t="s">
        <v>1335</v>
      </c>
      <c r="G2" s="7" t="s">
        <v>1336</v>
      </c>
      <c r="H2" s="7" t="s">
        <v>1337</v>
      </c>
    </row>
    <row r="3" spans="1:8" x14ac:dyDescent="0.2">
      <c r="A3" s="7">
        <v>101</v>
      </c>
      <c r="B3" s="7" t="s">
        <v>1338</v>
      </c>
      <c r="C3" s="7">
        <v>2011</v>
      </c>
      <c r="D3" s="7">
        <f>VLOOKUP($B3,'[1]Samlet - 2011'!$A$2:$F$99,2,0)</f>
        <v>189182</v>
      </c>
      <c r="E3" s="9">
        <f>VLOOKUP($B3,'[1]Samlet - 2011'!$A$2:$F$99,3,0)</f>
        <v>1.9666666666666666</v>
      </c>
      <c r="F3" s="9">
        <f>VLOOKUP($B3,'[1]Samlet - 2011'!$A$2:$F$99,4,0)</f>
        <v>4.8</v>
      </c>
      <c r="G3" s="9">
        <f>VLOOKUP($B3,'[1]Samlet - 2011'!$A$2:$F$99,5,0)</f>
        <v>36.700000000000003</v>
      </c>
      <c r="H3" s="9">
        <f>VLOOKUP($B3,'[1]Samlet - 2011'!$A$2:$F$99,6,0)</f>
        <v>21.8</v>
      </c>
    </row>
    <row r="4" spans="1:8" x14ac:dyDescent="0.2">
      <c r="A4" s="7">
        <v>147</v>
      </c>
      <c r="B4" s="7" t="s">
        <v>620</v>
      </c>
      <c r="C4" s="7">
        <v>2011</v>
      </c>
      <c r="D4" s="7">
        <f>VLOOKUP($B4,'[1]Samlet - 2011'!$A$2:$F$99,2,0)</f>
        <v>224754</v>
      </c>
      <c r="E4" s="9">
        <f>VLOOKUP($B4,'[1]Samlet - 2011'!$A$2:$F$99,3,0)</f>
        <v>1.625</v>
      </c>
      <c r="F4" s="9">
        <f>VLOOKUP($B4,'[1]Samlet - 2011'!$A$2:$F$99,4,0)</f>
        <v>1.6</v>
      </c>
      <c r="G4" s="9">
        <f>VLOOKUP($B4,'[1]Samlet - 2011'!$A$2:$F$99,5,0)</f>
        <v>24.5</v>
      </c>
      <c r="H4" s="9">
        <f>VLOOKUP($B4,'[1]Samlet - 2011'!$A$2:$F$99,6,0)</f>
        <v>15.6</v>
      </c>
    </row>
    <row r="5" spans="1:8" x14ac:dyDescent="0.2">
      <c r="A5" s="7">
        <v>155</v>
      </c>
      <c r="B5" s="7" t="s">
        <v>650</v>
      </c>
      <c r="C5" s="7">
        <v>2011</v>
      </c>
      <c r="D5" s="7">
        <f>VLOOKUP($B5,'[1]Samlet - 2011'!$A$2:$F$99,2,0)</f>
        <v>261933</v>
      </c>
      <c r="E5" s="9">
        <f>VLOOKUP($B5,'[1]Samlet - 2011'!$A$2:$F$99,3,0)</f>
        <v>1.0333333333333332</v>
      </c>
      <c r="F5" s="9">
        <f>VLOOKUP($B5,'[1]Samlet - 2011'!$A$2:$F$99,4,0)</f>
        <v>1.9</v>
      </c>
      <c r="G5" s="9">
        <f>VLOOKUP($B5,'[1]Samlet - 2011'!$A$2:$F$99,5,0)</f>
        <v>13.2</v>
      </c>
      <c r="H5" s="9">
        <f>VLOOKUP($B5,'[1]Samlet - 2011'!$A$2:$F$99,6,0)</f>
        <v>7.8</v>
      </c>
    </row>
    <row r="6" spans="1:8" x14ac:dyDescent="0.2">
      <c r="A6" s="7">
        <v>185</v>
      </c>
      <c r="B6" s="7" t="s">
        <v>1339</v>
      </c>
      <c r="C6" s="7">
        <v>2011</v>
      </c>
      <c r="D6" s="7">
        <f>VLOOKUP($B6,'[1]Samlet - 2011'!$A$2:$F$99,2,0)</f>
        <v>209500</v>
      </c>
      <c r="E6" s="9">
        <f>VLOOKUP($B6,'[1]Samlet - 2011'!$A$2:$F$99,3,0)</f>
        <v>1.625</v>
      </c>
      <c r="F6" s="9">
        <f>VLOOKUP($B6,'[1]Samlet - 2011'!$A$2:$F$99,4,0)</f>
        <v>3.5</v>
      </c>
      <c r="G6" s="9">
        <f>VLOOKUP($B6,'[1]Samlet - 2011'!$A$2:$F$99,5,0)</f>
        <v>13.8</v>
      </c>
      <c r="H6" s="9">
        <f>VLOOKUP($B6,'[1]Samlet - 2011'!$A$2:$F$99,6,0)</f>
        <v>12.8</v>
      </c>
    </row>
    <row r="7" spans="1:8" x14ac:dyDescent="0.2">
      <c r="A7" s="7">
        <v>165</v>
      </c>
      <c r="B7" s="7" t="s">
        <v>631</v>
      </c>
      <c r="C7" s="7">
        <v>2011</v>
      </c>
      <c r="D7" s="7">
        <f>VLOOKUP($B7,'[1]Samlet - 2011'!$A$2:$F$99,2,0)</f>
        <v>182828</v>
      </c>
      <c r="E7" s="9">
        <f>VLOOKUP($B7,'[1]Samlet - 2011'!$A$2:$F$99,3,0)</f>
        <v>1.875</v>
      </c>
      <c r="F7" s="9">
        <f>VLOOKUP($B7,'[1]Samlet - 2011'!$A$2:$F$99,4,0)</f>
        <v>6.2</v>
      </c>
      <c r="G7" s="9">
        <f>VLOOKUP($B7,'[1]Samlet - 2011'!$A$2:$F$99,5,0)</f>
        <v>28.7</v>
      </c>
      <c r="H7" s="9">
        <f>VLOOKUP($B7,'[1]Samlet - 2011'!$A$2:$F$99,6,0)</f>
        <v>13.2</v>
      </c>
    </row>
    <row r="8" spans="1:8" x14ac:dyDescent="0.2">
      <c r="A8" s="7">
        <v>151</v>
      </c>
      <c r="B8" s="7" t="s">
        <v>646</v>
      </c>
      <c r="C8" s="7">
        <v>2011</v>
      </c>
      <c r="D8" s="7">
        <f>VLOOKUP($B8,'[1]Samlet - 2011'!$A$2:$F$99,2,0)</f>
        <v>202452</v>
      </c>
      <c r="E8" s="9">
        <f>VLOOKUP($B8,'[1]Samlet - 2011'!$A$2:$F$99,3,0)</f>
        <v>1.1166666666666665</v>
      </c>
      <c r="F8" s="9">
        <f>VLOOKUP($B8,'[1]Samlet - 2011'!$A$2:$F$99,4,0)</f>
        <v>3.5</v>
      </c>
      <c r="G8" s="9">
        <f>VLOOKUP($B8,'[1]Samlet - 2011'!$A$2:$F$99,5,0)</f>
        <v>14.5</v>
      </c>
      <c r="H8" s="9">
        <f>VLOOKUP($B8,'[1]Samlet - 2011'!$A$2:$F$99,6,0)</f>
        <v>10.8</v>
      </c>
    </row>
    <row r="9" spans="1:8" x14ac:dyDescent="0.2">
      <c r="A9" s="7">
        <v>153</v>
      </c>
      <c r="B9" s="7" t="s">
        <v>629</v>
      </c>
      <c r="C9" s="7">
        <v>2011</v>
      </c>
      <c r="D9" s="7">
        <f>VLOOKUP($B9,'[1]Samlet - 2011'!$A$2:$F$99,2,0)</f>
        <v>185604</v>
      </c>
      <c r="E9" s="9">
        <f>VLOOKUP($B9,'[1]Samlet - 2011'!$A$2:$F$99,3,0)</f>
        <v>1.55</v>
      </c>
      <c r="F9" s="9">
        <f>VLOOKUP($B9,'[1]Samlet - 2011'!$A$2:$F$99,4,0)</f>
        <v>7.9</v>
      </c>
      <c r="G9" s="9">
        <f>VLOOKUP($B9,'[1]Samlet - 2011'!$A$2:$F$99,5,0)</f>
        <v>23.4</v>
      </c>
      <c r="H9" s="9">
        <f>VLOOKUP($B9,'[1]Samlet - 2011'!$A$2:$F$99,6,0)</f>
        <v>12.4</v>
      </c>
    </row>
    <row r="10" spans="1:8" x14ac:dyDescent="0.2">
      <c r="A10" s="7">
        <v>157</v>
      </c>
      <c r="B10" s="7" t="s">
        <v>652</v>
      </c>
      <c r="C10" s="7">
        <v>2011</v>
      </c>
      <c r="D10" s="7">
        <f>VLOOKUP($B10,'[1]Samlet - 2011'!$A$2:$F$99,2,0)</f>
        <v>339165</v>
      </c>
      <c r="E10" s="9">
        <f>VLOOKUP($B10,'[1]Samlet - 2011'!$A$2:$F$99,3,0)</f>
        <v>0.93333333333333346</v>
      </c>
      <c r="F10" s="9">
        <f>VLOOKUP($B10,'[1]Samlet - 2011'!$A$2:$F$99,4,0)</f>
        <v>2.2000000000000002</v>
      </c>
      <c r="G10" s="9">
        <f>VLOOKUP($B10,'[1]Samlet - 2011'!$A$2:$F$99,5,0)</f>
        <v>19</v>
      </c>
      <c r="H10" s="9">
        <f>VLOOKUP($B10,'[1]Samlet - 2011'!$A$2:$F$99,6,0)</f>
        <v>13.2</v>
      </c>
    </row>
    <row r="11" spans="1:8" x14ac:dyDescent="0.2">
      <c r="A11" s="7">
        <v>159</v>
      </c>
      <c r="B11" s="7" t="s">
        <v>1340</v>
      </c>
      <c r="C11" s="7">
        <v>2011</v>
      </c>
      <c r="D11" s="7">
        <f>VLOOKUP($B11,'[1]Samlet - 2011'!$A$2:$F$99,2,0)</f>
        <v>213516</v>
      </c>
      <c r="E11" s="9">
        <f>VLOOKUP($B11,'[1]Samlet - 2011'!$A$2:$F$99,3,0)</f>
        <v>1.3583333333333336</v>
      </c>
      <c r="F11" s="9">
        <f>VLOOKUP($B11,'[1]Samlet - 2011'!$A$2:$F$99,4,0)</f>
        <v>2.5</v>
      </c>
      <c r="G11" s="9">
        <f>VLOOKUP($B11,'[1]Samlet - 2011'!$A$2:$F$99,5,0)</f>
        <v>17.7</v>
      </c>
      <c r="H11" s="9">
        <f>VLOOKUP($B11,'[1]Samlet - 2011'!$A$2:$F$99,6,0)</f>
        <v>12.2</v>
      </c>
    </row>
    <row r="12" spans="1:8" x14ac:dyDescent="0.2">
      <c r="A12" s="7">
        <v>161</v>
      </c>
      <c r="B12" s="7" t="s">
        <v>628</v>
      </c>
      <c r="C12" s="7">
        <v>2011</v>
      </c>
      <c r="D12" s="7">
        <f>VLOOKUP($B12,'[1]Samlet - 2011'!$A$2:$F$99,2,0)</f>
        <v>202928</v>
      </c>
      <c r="E12" s="9">
        <f>VLOOKUP($B12,'[1]Samlet - 2011'!$A$2:$F$99,3,0)</f>
        <v>1.5333333333333332</v>
      </c>
      <c r="F12" s="9">
        <f>VLOOKUP($B12,'[1]Samlet - 2011'!$A$2:$F$99,4,0)</f>
        <v>5.3</v>
      </c>
      <c r="G12" s="9">
        <f>VLOOKUP($B12,'[1]Samlet - 2011'!$A$2:$F$99,5,0)</f>
        <v>12.5</v>
      </c>
      <c r="H12" s="9">
        <f>VLOOKUP($B12,'[1]Samlet - 2011'!$A$2:$F$99,6,0)</f>
        <v>15.6</v>
      </c>
    </row>
    <row r="13" spans="1:8" x14ac:dyDescent="0.2">
      <c r="A13" s="7">
        <v>163</v>
      </c>
      <c r="B13" s="7" t="s">
        <v>644</v>
      </c>
      <c r="C13" s="7">
        <v>2011</v>
      </c>
      <c r="D13" s="7">
        <f>VLOOKUP($B13,'[1]Samlet - 2011'!$A$2:$F$99,2,0)</f>
        <v>203029</v>
      </c>
      <c r="E13" s="9">
        <f>VLOOKUP($B13,'[1]Samlet - 2011'!$A$2:$F$99,3,0)</f>
        <v>1.3666666666666665</v>
      </c>
      <c r="F13" s="9">
        <f>VLOOKUP($B13,'[1]Samlet - 2011'!$A$2:$F$99,4,0)</f>
        <v>5.5</v>
      </c>
      <c r="G13" s="9">
        <f>VLOOKUP($B13,'[1]Samlet - 2011'!$A$2:$F$99,5,0)</f>
        <v>13.1</v>
      </c>
      <c r="H13" s="9">
        <f>VLOOKUP($B13,'[1]Samlet - 2011'!$A$2:$F$99,6,0)</f>
        <v>13.5</v>
      </c>
    </row>
    <row r="14" spans="1:8" x14ac:dyDescent="0.2">
      <c r="A14" s="7">
        <v>167</v>
      </c>
      <c r="B14" s="7" t="s">
        <v>636</v>
      </c>
      <c r="C14" s="7">
        <v>2011</v>
      </c>
      <c r="D14" s="7">
        <f>VLOOKUP($B14,'[1]Samlet - 2011'!$A$2:$F$99,2,0)</f>
        <v>196751</v>
      </c>
      <c r="E14" s="9">
        <f>VLOOKUP($B14,'[1]Samlet - 2011'!$A$2:$F$99,3,0)</f>
        <v>1.1749999999999996</v>
      </c>
      <c r="F14" s="9">
        <f>VLOOKUP($B14,'[1]Samlet - 2011'!$A$2:$F$99,4,0)</f>
        <v>4.2</v>
      </c>
      <c r="G14" s="9">
        <f>VLOOKUP($B14,'[1]Samlet - 2011'!$A$2:$F$99,5,0)</f>
        <v>17.100000000000001</v>
      </c>
      <c r="H14" s="9">
        <f>VLOOKUP($B14,'[1]Samlet - 2011'!$A$2:$F$99,6,0)</f>
        <v>12.4</v>
      </c>
    </row>
    <row r="15" spans="1:8" x14ac:dyDescent="0.2">
      <c r="A15" s="7">
        <v>169</v>
      </c>
      <c r="B15" s="7" t="s">
        <v>1341</v>
      </c>
      <c r="C15" s="7">
        <v>2011</v>
      </c>
      <c r="D15" s="7">
        <f>VLOOKUP($B15,'[1]Samlet - 2011'!$A$2:$F$99,2,0)</f>
        <v>198826</v>
      </c>
      <c r="E15" s="9">
        <f>VLOOKUP($B15,'[1]Samlet - 2011'!$A$2:$F$99,3,0)</f>
        <v>1.8250000000000002</v>
      </c>
      <c r="F15" s="9">
        <f>VLOOKUP($B15,'[1]Samlet - 2011'!$A$2:$F$99,4,0)</f>
        <v>3.7</v>
      </c>
      <c r="G15" s="9">
        <f>VLOOKUP($B15,'[1]Samlet - 2011'!$A$2:$F$99,5,0)</f>
        <v>20.9</v>
      </c>
      <c r="H15" s="9">
        <f>VLOOKUP($B15,'[1]Samlet - 2011'!$A$2:$F$99,6,0)</f>
        <v>13.1</v>
      </c>
    </row>
    <row r="16" spans="1:8" x14ac:dyDescent="0.2">
      <c r="A16" s="7">
        <v>183</v>
      </c>
      <c r="B16" s="7" t="s">
        <v>634</v>
      </c>
      <c r="C16" s="7">
        <v>2011</v>
      </c>
      <c r="D16" s="7">
        <f>VLOOKUP($B16,'[1]Samlet - 2011'!$A$2:$F$99,2,0)</f>
        <v>181875</v>
      </c>
      <c r="E16" s="9">
        <f>VLOOKUP($B16,'[1]Samlet - 2011'!$A$2:$F$99,3,0)</f>
        <v>2.6166666666666667</v>
      </c>
      <c r="F16" s="9">
        <f>VLOOKUP($B16,'[1]Samlet - 2011'!$A$2:$F$99,4,0)</f>
        <v>5.8</v>
      </c>
      <c r="G16" s="9">
        <f>VLOOKUP($B16,'[1]Samlet - 2011'!$A$2:$F$99,5,0)</f>
        <v>26.5</v>
      </c>
      <c r="H16" s="9">
        <f>VLOOKUP($B16,'[1]Samlet - 2011'!$A$2:$F$99,6,0)</f>
        <v>16</v>
      </c>
    </row>
    <row r="17" spans="1:8" x14ac:dyDescent="0.2">
      <c r="A17" s="7">
        <v>173</v>
      </c>
      <c r="B17" s="7" t="s">
        <v>1342</v>
      </c>
      <c r="C17" s="7">
        <v>2011</v>
      </c>
      <c r="D17" s="7">
        <f>VLOOKUP($B17,'[1]Samlet - 2011'!$A$2:$F$99,2,0)</f>
        <v>263333</v>
      </c>
      <c r="E17" s="9">
        <f>VLOOKUP($B17,'[1]Samlet - 2011'!$A$2:$F$99,3,0)</f>
        <v>1.0583333333333333</v>
      </c>
      <c r="F17" s="9">
        <f>VLOOKUP($B17,'[1]Samlet - 2011'!$A$2:$F$99,4,0)</f>
        <v>2.6</v>
      </c>
      <c r="G17" s="9">
        <f>VLOOKUP($B17,'[1]Samlet - 2011'!$A$2:$F$99,5,0)</f>
        <v>13.8</v>
      </c>
      <c r="H17" s="9">
        <f>VLOOKUP($B17,'[1]Samlet - 2011'!$A$2:$F$99,6,0)</f>
        <v>11.2</v>
      </c>
    </row>
    <row r="18" spans="1:8" x14ac:dyDescent="0.2">
      <c r="A18" s="7">
        <v>175</v>
      </c>
      <c r="B18" s="7" t="s">
        <v>630</v>
      </c>
      <c r="C18" s="7">
        <v>2011</v>
      </c>
      <c r="D18" s="7">
        <f>VLOOKUP($B18,'[1]Samlet - 2011'!$A$2:$F$99,2,0)</f>
        <v>196608</v>
      </c>
      <c r="E18" s="9">
        <f>VLOOKUP($B18,'[1]Samlet - 2011'!$A$2:$F$99,3,0)</f>
        <v>1.4000000000000001</v>
      </c>
      <c r="F18" s="9">
        <f>VLOOKUP($B18,'[1]Samlet - 2011'!$A$2:$F$99,4,0)</f>
        <v>3.5</v>
      </c>
      <c r="G18" s="9">
        <f>VLOOKUP($B18,'[1]Samlet - 2011'!$A$2:$F$99,5,0)</f>
        <v>15.7</v>
      </c>
      <c r="H18" s="9">
        <f>VLOOKUP($B18,'[1]Samlet - 2011'!$A$2:$F$99,6,0)</f>
        <v>13.3</v>
      </c>
    </row>
    <row r="19" spans="1:8" x14ac:dyDescent="0.2">
      <c r="A19" s="7">
        <v>187</v>
      </c>
      <c r="B19" s="7" t="s">
        <v>632</v>
      </c>
      <c r="C19" s="7">
        <v>2011</v>
      </c>
      <c r="D19" s="7">
        <f>VLOOKUP($B19,'[1]Samlet - 2011'!$A$2:$F$99,2,0)</f>
        <v>225587</v>
      </c>
      <c r="E19" s="9">
        <f>VLOOKUP($B19,'[1]Samlet - 2011'!$A$2:$F$99,3,0)</f>
        <v>1.3333333333333337</v>
      </c>
      <c r="F19" s="9">
        <f>VLOOKUP($B19,'[1]Samlet - 2011'!$A$2:$F$99,4,0)</f>
        <v>3</v>
      </c>
      <c r="G19" s="9">
        <f>VLOOKUP($B19,'[1]Samlet - 2011'!$A$2:$F$99,5,0)</f>
        <v>16.2</v>
      </c>
      <c r="H19" s="9">
        <f>VLOOKUP($B19,'[1]Samlet - 2011'!$A$2:$F$99,6,0)</f>
        <v>14.6</v>
      </c>
    </row>
    <row r="20" spans="1:8" x14ac:dyDescent="0.2">
      <c r="A20" s="7">
        <v>201</v>
      </c>
      <c r="B20" s="7" t="s">
        <v>690</v>
      </c>
      <c r="C20" s="7">
        <v>2011</v>
      </c>
      <c r="D20" s="7">
        <f>VLOOKUP($B20,'[1]Samlet - 2011'!$A$2:$F$99,2,0)</f>
        <v>261760</v>
      </c>
      <c r="E20" s="9">
        <f>VLOOKUP($B20,'[1]Samlet - 2011'!$A$2:$F$99,3,0)</f>
        <v>0.79166666666666652</v>
      </c>
      <c r="F20" s="9">
        <f>VLOOKUP($B20,'[1]Samlet - 2011'!$A$2:$F$99,4,0)</f>
        <v>3.7</v>
      </c>
      <c r="G20" s="9">
        <f>VLOOKUP($B20,'[1]Samlet - 2011'!$A$2:$F$99,5,0)</f>
        <v>8.5</v>
      </c>
      <c r="H20" s="9">
        <f>VLOOKUP($B20,'[1]Samlet - 2011'!$A$2:$F$99,6,0)</f>
        <v>9.1</v>
      </c>
    </row>
    <row r="21" spans="1:8" x14ac:dyDescent="0.2">
      <c r="A21" s="7">
        <v>240</v>
      </c>
      <c r="B21" s="7" t="s">
        <v>1343</v>
      </c>
      <c r="C21" s="7">
        <v>2011</v>
      </c>
      <c r="D21" s="7">
        <f>VLOOKUP($B21,'[1]Samlet - 2011'!$A$2:$F$99,2,0)</f>
        <v>232521</v>
      </c>
      <c r="E21" s="9">
        <f>VLOOKUP($B21,'[1]Samlet - 2011'!$A$2:$F$99,3,0)</f>
        <v>0.8500000000000002</v>
      </c>
      <c r="F21" s="9">
        <f>VLOOKUP($B21,'[1]Samlet - 2011'!$A$2:$F$99,4,0)</f>
        <v>1.7</v>
      </c>
      <c r="G21" s="9">
        <f>VLOOKUP($B21,'[1]Samlet - 2011'!$A$2:$F$99,5,0)</f>
        <v>7.2</v>
      </c>
      <c r="H21" s="9">
        <f>VLOOKUP($B21,'[1]Samlet - 2011'!$A$2:$F$99,6,0)</f>
        <v>9.3000000000000007</v>
      </c>
    </row>
    <row r="22" spans="1:8" x14ac:dyDescent="0.2">
      <c r="A22" s="7">
        <v>210</v>
      </c>
      <c r="B22" s="7" t="s">
        <v>692</v>
      </c>
      <c r="C22" s="7">
        <v>2011</v>
      </c>
      <c r="D22" s="7">
        <f>VLOOKUP($B22,'[1]Samlet - 2011'!$A$2:$F$99,2,0)</f>
        <v>235433</v>
      </c>
      <c r="E22" s="9">
        <f>VLOOKUP($B22,'[1]Samlet - 2011'!$A$2:$F$99,3,0)</f>
        <v>1.075</v>
      </c>
      <c r="F22" s="9">
        <f>VLOOKUP($B22,'[1]Samlet - 2011'!$A$2:$F$99,4,0)</f>
        <v>2.8</v>
      </c>
      <c r="G22" s="9">
        <f>VLOOKUP($B22,'[1]Samlet - 2011'!$A$2:$F$99,5,0)</f>
        <v>14.5</v>
      </c>
      <c r="H22" s="9">
        <f>VLOOKUP($B22,'[1]Samlet - 2011'!$A$2:$F$99,6,0)</f>
        <v>14.3</v>
      </c>
    </row>
    <row r="23" spans="1:8" x14ac:dyDescent="0.2">
      <c r="A23" s="7">
        <v>250</v>
      </c>
      <c r="B23" s="7" t="s">
        <v>698</v>
      </c>
      <c r="C23" s="7">
        <v>2011</v>
      </c>
      <c r="D23" s="7">
        <f>VLOOKUP($B23,'[1]Samlet - 2011'!$A$2:$F$99,2,0)</f>
        <v>206586</v>
      </c>
      <c r="E23" s="9">
        <f>VLOOKUP($B23,'[1]Samlet - 2011'!$A$2:$F$99,3,0)</f>
        <v>1.2166666666666666</v>
      </c>
      <c r="F23" s="9">
        <f>VLOOKUP($B23,'[1]Samlet - 2011'!$A$2:$F$99,4,0)</f>
        <v>2.7</v>
      </c>
      <c r="G23" s="9">
        <f>VLOOKUP($B23,'[1]Samlet - 2011'!$A$2:$F$99,5,0)</f>
        <v>11.8</v>
      </c>
      <c r="H23" s="9">
        <f>VLOOKUP($B23,'[1]Samlet - 2011'!$A$2:$F$99,6,0)</f>
        <v>13.6</v>
      </c>
    </row>
    <row r="24" spans="1:8" x14ac:dyDescent="0.2">
      <c r="A24" s="7">
        <v>190</v>
      </c>
      <c r="B24" s="7" t="s">
        <v>1344</v>
      </c>
      <c r="C24" s="7">
        <v>2011</v>
      </c>
      <c r="D24" s="7">
        <f>VLOOKUP($B24,'[1]Samlet - 2011'!$A$2:$F$99,2,0)</f>
        <v>254231</v>
      </c>
      <c r="E24" s="9">
        <f>VLOOKUP($B24,'[1]Samlet - 2011'!$A$2:$F$99,3,0)</f>
        <v>1.075</v>
      </c>
      <c r="F24" s="9">
        <f>VLOOKUP($B24,'[1]Samlet - 2011'!$A$2:$F$99,4,0)</f>
        <v>2</v>
      </c>
      <c r="G24" s="9">
        <f>VLOOKUP($B24,'[1]Samlet - 2011'!$A$2:$F$99,5,0)</f>
        <v>13</v>
      </c>
      <c r="H24" s="9">
        <f>VLOOKUP($B24,'[1]Samlet - 2011'!$A$2:$F$99,6,0)</f>
        <v>11.3</v>
      </c>
    </row>
    <row r="25" spans="1:8" x14ac:dyDescent="0.2">
      <c r="A25" s="7">
        <v>270</v>
      </c>
      <c r="B25" s="7" t="s">
        <v>1345</v>
      </c>
      <c r="C25" s="7">
        <v>2011</v>
      </c>
      <c r="D25" s="7">
        <f>VLOOKUP($B25,'[1]Samlet - 2011'!$A$2:$F$99,2,0)</f>
        <v>210245</v>
      </c>
      <c r="E25" s="9">
        <f>VLOOKUP($B25,'[1]Samlet - 2011'!$A$2:$F$99,3,0)</f>
        <v>1.2416666666666665</v>
      </c>
      <c r="F25" s="9">
        <f>VLOOKUP($B25,'[1]Samlet - 2011'!$A$2:$F$99,4,0)</f>
        <v>2.7</v>
      </c>
      <c r="G25" s="9">
        <f>VLOOKUP($B25,'[1]Samlet - 2011'!$A$2:$F$99,5,0)</f>
        <v>12.5</v>
      </c>
      <c r="H25" s="9">
        <f>VLOOKUP($B25,'[1]Samlet - 2011'!$A$2:$F$99,6,0)</f>
        <v>14</v>
      </c>
    </row>
    <row r="26" spans="1:8" x14ac:dyDescent="0.2">
      <c r="A26" s="7">
        <v>260</v>
      </c>
      <c r="B26" s="7" t="s">
        <v>1346</v>
      </c>
      <c r="C26" s="7">
        <v>2011</v>
      </c>
      <c r="D26" s="7">
        <f>VLOOKUP($B26,'[1]Samlet - 2011'!$A$2:$F$99,2,0)</f>
        <v>191281</v>
      </c>
      <c r="E26" s="9">
        <f>VLOOKUP($B26,'[1]Samlet - 2011'!$A$2:$F$99,3,0)</f>
        <v>1.7750000000000001</v>
      </c>
      <c r="F26" s="9">
        <f>VLOOKUP($B26,'[1]Samlet - 2011'!$A$2:$F$99,4,0)</f>
        <v>3.2</v>
      </c>
      <c r="G26" s="9">
        <f>VLOOKUP($B26,'[1]Samlet - 2011'!$A$2:$F$99,5,0)</f>
        <v>12.7</v>
      </c>
      <c r="H26" s="9">
        <f>VLOOKUP($B26,'[1]Samlet - 2011'!$A$2:$F$99,6,0)</f>
        <v>17</v>
      </c>
    </row>
    <row r="27" spans="1:8" x14ac:dyDescent="0.2">
      <c r="A27" s="7">
        <v>217</v>
      </c>
      <c r="B27" s="7" t="s">
        <v>668</v>
      </c>
      <c r="C27" s="7">
        <v>2011</v>
      </c>
      <c r="D27" s="7">
        <f>VLOOKUP($B27,'[1]Samlet - 2011'!$A$2:$F$99,2,0)</f>
        <v>213742</v>
      </c>
      <c r="E27" s="9">
        <f>VLOOKUP($B27,'[1]Samlet - 2011'!$A$2:$F$99,3,0)</f>
        <v>1.45</v>
      </c>
      <c r="F27" s="9">
        <f>VLOOKUP($B27,'[1]Samlet - 2011'!$A$2:$F$99,4,0)</f>
        <v>6</v>
      </c>
      <c r="G27" s="9">
        <f>VLOOKUP($B27,'[1]Samlet - 2011'!$A$2:$F$99,5,0)</f>
        <v>17.7</v>
      </c>
      <c r="H27" s="9">
        <f>VLOOKUP($B27,'[1]Samlet - 2011'!$A$2:$F$99,6,0)</f>
        <v>15.4</v>
      </c>
    </row>
    <row r="28" spans="1:8" x14ac:dyDescent="0.2">
      <c r="A28" s="7">
        <v>219</v>
      </c>
      <c r="B28" s="7" t="s">
        <v>689</v>
      </c>
      <c r="C28" s="7">
        <v>2011</v>
      </c>
      <c r="D28" s="7">
        <f>VLOOKUP($B28,'[1]Samlet - 2011'!$A$2:$F$99,2,0)</f>
        <v>223169</v>
      </c>
      <c r="E28" s="9">
        <f>VLOOKUP($B28,'[1]Samlet - 2011'!$A$2:$F$99,3,0)</f>
        <v>1.1916666666666664</v>
      </c>
      <c r="F28" s="9">
        <f>VLOOKUP($B28,'[1]Samlet - 2011'!$A$2:$F$99,4,0)</f>
        <v>4.3</v>
      </c>
      <c r="G28" s="9">
        <f>VLOOKUP($B28,'[1]Samlet - 2011'!$A$2:$F$99,5,0)</f>
        <v>11.7</v>
      </c>
      <c r="H28" s="9">
        <f>VLOOKUP($B28,'[1]Samlet - 2011'!$A$2:$F$99,6,0)</f>
        <v>13.4</v>
      </c>
    </row>
    <row r="29" spans="1:8" x14ac:dyDescent="0.2">
      <c r="A29" s="7">
        <v>223</v>
      </c>
      <c r="B29" s="7" t="s">
        <v>665</v>
      </c>
      <c r="C29" s="7">
        <v>2011</v>
      </c>
      <c r="D29" s="7">
        <f>VLOOKUP($B29,'[1]Samlet - 2011'!$A$2:$F$99,2,0)</f>
        <v>314966</v>
      </c>
      <c r="E29" s="9">
        <f>VLOOKUP($B29,'[1]Samlet - 2011'!$A$2:$F$99,3,0)</f>
        <v>0.78333333333333321</v>
      </c>
      <c r="F29" s="9">
        <f>VLOOKUP($B29,'[1]Samlet - 2011'!$A$2:$F$99,4,0)</f>
        <v>1.7</v>
      </c>
      <c r="G29" s="9">
        <f>VLOOKUP($B29,'[1]Samlet - 2011'!$A$2:$F$99,5,0)</f>
        <v>12.8</v>
      </c>
      <c r="H29" s="9">
        <f>VLOOKUP($B29,'[1]Samlet - 2011'!$A$2:$F$99,6,0)</f>
        <v>11.1</v>
      </c>
    </row>
    <row r="30" spans="1:8" x14ac:dyDescent="0.2">
      <c r="A30" s="7">
        <v>230</v>
      </c>
      <c r="B30" s="7" t="s">
        <v>1347</v>
      </c>
      <c r="C30" s="7">
        <v>2011</v>
      </c>
      <c r="D30" s="7">
        <f>VLOOKUP($B30,'[1]Samlet - 2011'!$A$2:$F$99,2,0)</f>
        <v>316723</v>
      </c>
      <c r="E30" s="9">
        <f>VLOOKUP($B30,'[1]Samlet - 2011'!$A$2:$F$99,3,0)</f>
        <v>0.94166666666666676</v>
      </c>
      <c r="F30" s="9">
        <f>VLOOKUP($B30,'[1]Samlet - 2011'!$A$2:$F$99,4,0)</f>
        <v>2.1</v>
      </c>
      <c r="G30" s="9">
        <f>VLOOKUP($B30,'[1]Samlet - 2011'!$A$2:$F$99,5,0)</f>
        <v>13.2</v>
      </c>
      <c r="H30" s="9">
        <f>VLOOKUP($B30,'[1]Samlet - 2011'!$A$2:$F$99,6,0)</f>
        <v>12</v>
      </c>
    </row>
    <row r="31" spans="1:8" x14ac:dyDescent="0.2">
      <c r="A31" s="7">
        <v>400</v>
      </c>
      <c r="B31" s="7" t="s">
        <v>1348</v>
      </c>
      <c r="C31" s="7">
        <v>2011</v>
      </c>
      <c r="D31" s="7">
        <f>VLOOKUP($B31,'[1]Samlet - 2011'!$A$2:$F$99,2,0)</f>
        <v>174636</v>
      </c>
      <c r="E31" s="9">
        <f>VLOOKUP($B31,'[1]Samlet - 2011'!$A$2:$F$99,3,0)</f>
        <v>1.6333333333333335</v>
      </c>
      <c r="F31" s="9">
        <f>VLOOKUP($B31,'[1]Samlet - 2011'!$A$2:$F$99,4,0)</f>
        <v>3.7</v>
      </c>
      <c r="G31" s="9">
        <f>VLOOKUP($B31,'[1]Samlet - 2011'!$A$2:$F$99,5,0)</f>
        <v>16.600000000000001</v>
      </c>
      <c r="H31" s="9">
        <f>VLOOKUP($B31,'[1]Samlet - 2011'!$A$2:$F$99,6,0)</f>
        <v>15.1</v>
      </c>
    </row>
    <row r="32" spans="1:8" x14ac:dyDescent="0.2">
      <c r="A32" s="7">
        <v>253</v>
      </c>
      <c r="B32" s="7" t="s">
        <v>639</v>
      </c>
      <c r="C32" s="7">
        <v>2011</v>
      </c>
      <c r="D32" s="7">
        <f>VLOOKUP($B32,'[1]Samlet - 2011'!$A$2:$F$99,2,0)</f>
        <v>222654</v>
      </c>
      <c r="E32" s="9">
        <f>VLOOKUP($B32,'[1]Samlet - 2011'!$A$2:$F$99,3,0)</f>
        <v>1.2583333333333331</v>
      </c>
      <c r="F32" s="9">
        <f>VLOOKUP($B32,'[1]Samlet - 2011'!$A$2:$F$99,4,0)</f>
        <v>3.9</v>
      </c>
      <c r="G32" s="9">
        <f>VLOOKUP($B32,'[1]Samlet - 2011'!$A$2:$F$99,5,0)</f>
        <v>12.3</v>
      </c>
      <c r="H32" s="9">
        <f>VLOOKUP($B32,'[1]Samlet - 2011'!$A$2:$F$99,6,0)</f>
        <v>11.7</v>
      </c>
    </row>
    <row r="33" spans="1:8" x14ac:dyDescent="0.2">
      <c r="A33" s="7">
        <v>259</v>
      </c>
      <c r="B33" s="7" t="s">
        <v>776</v>
      </c>
      <c r="C33" s="7">
        <v>2011</v>
      </c>
      <c r="D33" s="7">
        <f>VLOOKUP($B33,'[1]Samlet - 2011'!$A$2:$F$99,2,0)</f>
        <v>202267</v>
      </c>
      <c r="E33" s="9">
        <f>VLOOKUP($B33,'[1]Samlet - 2011'!$A$2:$F$99,3,0)</f>
        <v>1.8666666666666669</v>
      </c>
      <c r="F33" s="9">
        <f>VLOOKUP($B33,'[1]Samlet - 2011'!$A$2:$F$99,4,0)</f>
        <v>3.6</v>
      </c>
      <c r="G33" s="9">
        <f>VLOOKUP($B33,'[1]Samlet - 2011'!$A$2:$F$99,5,0)</f>
        <v>12.8</v>
      </c>
      <c r="H33" s="9">
        <f>VLOOKUP($B33,'[1]Samlet - 2011'!$A$2:$F$99,6,0)</f>
        <v>13.1</v>
      </c>
    </row>
    <row r="34" spans="1:8" x14ac:dyDescent="0.2">
      <c r="A34" s="7">
        <v>350</v>
      </c>
      <c r="B34" s="7" t="s">
        <v>746</v>
      </c>
      <c r="C34" s="7">
        <v>2011</v>
      </c>
      <c r="D34" s="7">
        <f>VLOOKUP($B34,'[1]Samlet - 2011'!$A$2:$F$99,2,0)</f>
        <v>217508</v>
      </c>
      <c r="E34" s="9">
        <f>VLOOKUP($B34,'[1]Samlet - 2011'!$A$2:$F$99,3,0)</f>
        <v>0.89166666666666694</v>
      </c>
      <c r="F34" s="9">
        <f>VLOOKUP($B34,'[1]Samlet - 2011'!$A$2:$F$99,4,0)</f>
        <v>1.4</v>
      </c>
      <c r="G34" s="9">
        <f>VLOOKUP($B34,'[1]Samlet - 2011'!$A$2:$F$99,5,0)</f>
        <v>11.1</v>
      </c>
      <c r="H34" s="9">
        <f>VLOOKUP($B34,'[1]Samlet - 2011'!$A$2:$F$99,6,0)</f>
        <v>11.1</v>
      </c>
    </row>
    <row r="35" spans="1:8" x14ac:dyDescent="0.2">
      <c r="A35" s="7">
        <v>265</v>
      </c>
      <c r="B35" s="7" t="s">
        <v>712</v>
      </c>
      <c r="C35" s="7">
        <v>2011</v>
      </c>
      <c r="D35" s="7">
        <f>VLOOKUP($B35,'[1]Samlet - 2011'!$A$2:$F$99,2,0)</f>
        <v>219158</v>
      </c>
      <c r="E35" s="9">
        <f>VLOOKUP($B35,'[1]Samlet - 2011'!$A$2:$F$99,3,0)</f>
        <v>0.96666666666666679</v>
      </c>
      <c r="F35" s="9">
        <f>VLOOKUP($B35,'[1]Samlet - 2011'!$A$2:$F$99,4,0)</f>
        <v>3.3</v>
      </c>
      <c r="G35" s="9">
        <f>VLOOKUP($B35,'[1]Samlet - 2011'!$A$2:$F$99,5,0)</f>
        <v>15.8</v>
      </c>
      <c r="H35" s="9">
        <f>VLOOKUP($B35,'[1]Samlet - 2011'!$A$2:$F$99,6,0)</f>
        <v>12.5</v>
      </c>
    </row>
    <row r="36" spans="1:8" x14ac:dyDescent="0.2">
      <c r="A36" s="7">
        <v>269</v>
      </c>
      <c r="B36" s="7" t="s">
        <v>1349</v>
      </c>
      <c r="C36" s="7">
        <v>2011</v>
      </c>
      <c r="D36" s="7">
        <f>VLOOKUP($B36,'[1]Samlet - 2011'!$A$2:$F$99,2,0)</f>
        <v>234748</v>
      </c>
      <c r="E36" s="9">
        <f>VLOOKUP($B36,'[1]Samlet - 2011'!$A$2:$F$99,3,0)</f>
        <v>1.0916666666666666</v>
      </c>
      <c r="F36" s="9">
        <f>VLOOKUP($B36,'[1]Samlet - 2011'!$A$2:$F$99,4,0)</f>
        <v>2.2999999999999998</v>
      </c>
      <c r="G36" s="9">
        <f>VLOOKUP($B36,'[1]Samlet - 2011'!$A$2:$F$99,5,0)</f>
        <v>10.7</v>
      </c>
      <c r="H36" s="9">
        <f>VLOOKUP($B36,'[1]Samlet - 2011'!$A$2:$F$99,6,0)</f>
        <v>11.1</v>
      </c>
    </row>
    <row r="37" spans="1:8" x14ac:dyDescent="0.2">
      <c r="A37" s="7">
        <v>320</v>
      </c>
      <c r="B37" s="7" t="s">
        <v>781</v>
      </c>
      <c r="C37" s="7">
        <v>2011</v>
      </c>
      <c r="D37" s="7">
        <f>VLOOKUP($B37,'[1]Samlet - 2011'!$A$2:$F$99,2,0)</f>
        <v>191067</v>
      </c>
      <c r="E37" s="9">
        <f>VLOOKUP($B37,'[1]Samlet - 2011'!$A$2:$F$99,3,0)</f>
        <v>1.5250000000000001</v>
      </c>
      <c r="F37" s="9">
        <f>VLOOKUP($B37,'[1]Samlet - 2011'!$A$2:$F$99,4,0)</f>
        <v>3.2</v>
      </c>
      <c r="G37" s="9">
        <f>VLOOKUP($B37,'[1]Samlet - 2011'!$A$2:$F$99,5,0)</f>
        <v>13</v>
      </c>
      <c r="H37" s="9">
        <f>VLOOKUP($B37,'[1]Samlet - 2011'!$A$2:$F$99,6,0)</f>
        <v>13.6</v>
      </c>
    </row>
    <row r="38" spans="1:8" x14ac:dyDescent="0.2">
      <c r="A38" s="7">
        <v>376</v>
      </c>
      <c r="B38" s="7" t="s">
        <v>1350</v>
      </c>
      <c r="C38" s="7">
        <v>2011</v>
      </c>
      <c r="D38" s="7">
        <f>VLOOKUP($B38,'[1]Samlet - 2011'!$A$2:$F$99,2,0)</f>
        <v>173408</v>
      </c>
      <c r="E38" s="9">
        <f>VLOOKUP($B38,'[1]Samlet - 2011'!$A$2:$F$99,3,0)</f>
        <v>1.416666666666667</v>
      </c>
      <c r="F38" s="9">
        <f>VLOOKUP($B38,'[1]Samlet - 2011'!$A$2:$F$99,4,0)</f>
        <v>5.6</v>
      </c>
      <c r="G38" s="9">
        <f>VLOOKUP($B38,'[1]Samlet - 2011'!$A$2:$F$99,5,0)</f>
        <v>17.8</v>
      </c>
      <c r="H38" s="9">
        <f>VLOOKUP($B38,'[1]Samlet - 2011'!$A$2:$F$99,6,0)</f>
        <v>12.9</v>
      </c>
    </row>
    <row r="39" spans="1:8" x14ac:dyDescent="0.2">
      <c r="A39" s="7">
        <v>316</v>
      </c>
      <c r="B39" s="7" t="s">
        <v>744</v>
      </c>
      <c r="C39" s="7">
        <v>2011</v>
      </c>
      <c r="D39" s="7">
        <f>VLOOKUP($B39,'[1]Samlet - 2011'!$A$2:$F$99,2,0)</f>
        <v>195562</v>
      </c>
      <c r="E39" s="9">
        <f>VLOOKUP($B39,'[1]Samlet - 2011'!$A$2:$F$99,3,0)</f>
        <v>1.416666666666667</v>
      </c>
      <c r="F39" s="9">
        <f>VLOOKUP($B39,'[1]Samlet - 2011'!$A$2:$F$99,4,0)</f>
        <v>4</v>
      </c>
      <c r="G39" s="9">
        <f>VLOOKUP($B39,'[1]Samlet - 2011'!$A$2:$F$99,5,0)</f>
        <v>15.8</v>
      </c>
      <c r="H39" s="9">
        <f>VLOOKUP($B39,'[1]Samlet - 2011'!$A$2:$F$99,6,0)</f>
        <v>13.7</v>
      </c>
    </row>
    <row r="40" spans="1:8" x14ac:dyDescent="0.2">
      <c r="A40" s="7">
        <v>326</v>
      </c>
      <c r="B40" s="7" t="s">
        <v>753</v>
      </c>
      <c r="C40" s="7">
        <v>2011</v>
      </c>
      <c r="D40" s="7">
        <f>VLOOKUP($B40,'[1]Samlet - 2011'!$A$2:$F$99,2,0)</f>
        <v>189511</v>
      </c>
      <c r="E40" s="9">
        <f>VLOOKUP($B40,'[1]Samlet - 2011'!$A$2:$F$99,3,0)</f>
        <v>1.5083333333333335</v>
      </c>
      <c r="F40" s="9">
        <f>VLOOKUP($B40,'[1]Samlet - 2011'!$A$2:$F$99,4,0)</f>
        <v>3.5</v>
      </c>
      <c r="G40" s="9">
        <f>VLOOKUP($B40,'[1]Samlet - 2011'!$A$2:$F$99,5,0)</f>
        <v>16</v>
      </c>
      <c r="H40" s="9">
        <f>VLOOKUP($B40,'[1]Samlet - 2011'!$A$2:$F$99,6,0)</f>
        <v>15.2</v>
      </c>
    </row>
    <row r="41" spans="1:8" x14ac:dyDescent="0.2">
      <c r="A41" s="7">
        <v>360</v>
      </c>
      <c r="B41" s="7" t="s">
        <v>1351</v>
      </c>
      <c r="C41" s="7">
        <v>2011</v>
      </c>
      <c r="D41" s="7">
        <f>VLOOKUP($B41,'[1]Samlet - 2011'!$A$2:$F$99,2,0)</f>
        <v>168257</v>
      </c>
      <c r="E41" s="9">
        <f>VLOOKUP($B41,'[1]Samlet - 2011'!$A$2:$F$99,3,0)</f>
        <v>2.6916666666666664</v>
      </c>
      <c r="F41" s="9">
        <f>VLOOKUP($B41,'[1]Samlet - 2011'!$A$2:$F$99,4,0)</f>
        <v>5.0999999999999996</v>
      </c>
      <c r="G41" s="9">
        <f>VLOOKUP($B41,'[1]Samlet - 2011'!$A$2:$F$99,5,0)</f>
        <v>22</v>
      </c>
      <c r="H41" s="9">
        <f>VLOOKUP($B41,'[1]Samlet - 2011'!$A$2:$F$99,6,0)</f>
        <v>13.2</v>
      </c>
    </row>
    <row r="42" spans="1:8" x14ac:dyDescent="0.2">
      <c r="A42" s="7">
        <v>370</v>
      </c>
      <c r="B42" s="7" t="s">
        <v>794</v>
      </c>
      <c r="C42" s="7">
        <v>2011</v>
      </c>
      <c r="D42" s="7">
        <f>VLOOKUP($B42,'[1]Samlet - 2011'!$A$2:$F$99,2,0)</f>
        <v>192912</v>
      </c>
      <c r="E42" s="9">
        <f>VLOOKUP($B42,'[1]Samlet - 2011'!$A$2:$F$99,3,0)</f>
        <v>1.6416666666666666</v>
      </c>
      <c r="F42" s="9">
        <f>VLOOKUP($B42,'[1]Samlet - 2011'!$A$2:$F$99,4,0)</f>
        <v>2.7</v>
      </c>
      <c r="G42" s="9">
        <f>VLOOKUP($B42,'[1]Samlet - 2011'!$A$2:$F$99,5,0)</f>
        <v>15.1</v>
      </c>
      <c r="H42" s="9">
        <f>VLOOKUP($B42,'[1]Samlet - 2011'!$A$2:$F$99,6,0)</f>
        <v>14.2</v>
      </c>
    </row>
    <row r="43" spans="1:8" x14ac:dyDescent="0.2">
      <c r="A43" s="7">
        <v>306</v>
      </c>
      <c r="B43" s="7" t="s">
        <v>1352</v>
      </c>
      <c r="C43" s="7">
        <v>2011</v>
      </c>
      <c r="D43" s="7">
        <f>VLOOKUP($B43,'[1]Samlet - 2011'!$A$2:$F$99,2,0)</f>
        <v>180222</v>
      </c>
      <c r="E43" s="9">
        <f>VLOOKUP($B43,'[1]Samlet - 2011'!$A$2:$F$99,3,0)</f>
        <v>1.9666666666666668</v>
      </c>
      <c r="F43" s="9">
        <f>VLOOKUP($B43,'[1]Samlet - 2011'!$A$2:$F$99,4,0)</f>
        <v>3.4</v>
      </c>
      <c r="G43" s="9">
        <f>VLOOKUP($B43,'[1]Samlet - 2011'!$A$2:$F$99,5,0)</f>
        <v>17.2</v>
      </c>
      <c r="H43" s="9">
        <f>VLOOKUP($B43,'[1]Samlet - 2011'!$A$2:$F$99,6,0)</f>
        <v>10.9</v>
      </c>
    </row>
    <row r="44" spans="1:8" x14ac:dyDescent="0.2">
      <c r="A44" s="7">
        <v>329</v>
      </c>
      <c r="B44" s="7" t="s">
        <v>718</v>
      </c>
      <c r="C44" s="7">
        <v>2011</v>
      </c>
      <c r="D44" s="7">
        <f>VLOOKUP($B44,'[1]Samlet - 2011'!$A$2:$F$99,2,0)</f>
        <v>197182</v>
      </c>
      <c r="E44" s="9">
        <f>VLOOKUP($B44,'[1]Samlet - 2011'!$A$2:$F$99,3,0)</f>
        <v>1.291666666666667</v>
      </c>
      <c r="F44" s="9">
        <f>VLOOKUP($B44,'[1]Samlet - 2011'!$A$2:$F$99,4,0)</f>
        <v>4.9000000000000004</v>
      </c>
      <c r="G44" s="9">
        <f>VLOOKUP($B44,'[1]Samlet - 2011'!$A$2:$F$99,5,0)</f>
        <v>14.5</v>
      </c>
      <c r="H44" s="9">
        <f>VLOOKUP($B44,'[1]Samlet - 2011'!$A$2:$F$99,6,0)</f>
        <v>14.8</v>
      </c>
    </row>
    <row r="45" spans="1:8" x14ac:dyDescent="0.2">
      <c r="A45" s="7">
        <v>330</v>
      </c>
      <c r="B45" s="7" t="s">
        <v>727</v>
      </c>
      <c r="C45" s="7">
        <v>2011</v>
      </c>
      <c r="D45" s="7">
        <f>VLOOKUP($B45,'[1]Samlet - 2011'!$A$2:$F$99,2,0)</f>
        <v>186917</v>
      </c>
      <c r="E45" s="9">
        <f>VLOOKUP($B45,'[1]Samlet - 2011'!$A$2:$F$99,3,0)</f>
        <v>2.0833333333333335</v>
      </c>
      <c r="F45" s="9">
        <f>VLOOKUP($B45,'[1]Samlet - 2011'!$A$2:$F$99,4,0)</f>
        <v>4.2</v>
      </c>
      <c r="G45" s="9">
        <f>VLOOKUP($B45,'[1]Samlet - 2011'!$A$2:$F$99,5,0)</f>
        <v>17.899999999999999</v>
      </c>
      <c r="H45" s="9">
        <f>VLOOKUP($B45,'[1]Samlet - 2011'!$A$2:$F$99,6,0)</f>
        <v>12.3</v>
      </c>
    </row>
    <row r="46" spans="1:8" x14ac:dyDescent="0.2">
      <c r="A46" s="7">
        <v>340</v>
      </c>
      <c r="B46" s="7" t="s">
        <v>725</v>
      </c>
      <c r="C46" s="7">
        <v>2011</v>
      </c>
      <c r="D46" s="7">
        <f>VLOOKUP($B46,'[1]Samlet - 2011'!$A$2:$F$99,2,0)</f>
        <v>195094</v>
      </c>
      <c r="E46" s="9">
        <f>VLOOKUP($B46,'[1]Samlet - 2011'!$A$2:$F$99,3,0)</f>
        <v>1.3500000000000003</v>
      </c>
      <c r="F46" s="9">
        <f>VLOOKUP($B46,'[1]Samlet - 2011'!$A$2:$F$99,4,0)</f>
        <v>2.4</v>
      </c>
      <c r="G46" s="9">
        <f>VLOOKUP($B46,'[1]Samlet - 2011'!$A$2:$F$99,5,0)</f>
        <v>12.3</v>
      </c>
      <c r="H46" s="9">
        <f>VLOOKUP($B46,'[1]Samlet - 2011'!$A$2:$F$99,6,0)</f>
        <v>16</v>
      </c>
    </row>
    <row r="47" spans="1:8" x14ac:dyDescent="0.2">
      <c r="A47" s="7">
        <v>336</v>
      </c>
      <c r="B47" s="7" t="s">
        <v>1353</v>
      </c>
      <c r="C47" s="7">
        <v>2011</v>
      </c>
      <c r="D47" s="7">
        <f>VLOOKUP($B47,'[1]Samlet - 2011'!$A$2:$F$99,2,0)</f>
        <v>198010</v>
      </c>
      <c r="E47" s="9">
        <f>VLOOKUP($B47,'[1]Samlet - 2011'!$A$2:$F$99,3,0)</f>
        <v>1.3916666666666668</v>
      </c>
      <c r="F47" s="9">
        <f>VLOOKUP($B47,'[1]Samlet - 2011'!$A$2:$F$99,4,0)</f>
        <v>2.9</v>
      </c>
      <c r="G47" s="9">
        <f>VLOOKUP($B47,'[1]Samlet - 2011'!$A$2:$F$99,5,0)</f>
        <v>12.2</v>
      </c>
      <c r="H47" s="9">
        <f>VLOOKUP($B47,'[1]Samlet - 2011'!$A$2:$F$99,6,0)</f>
        <v>14.2</v>
      </c>
    </row>
    <row r="48" spans="1:8" x14ac:dyDescent="0.2">
      <c r="A48" s="7">
        <v>390</v>
      </c>
      <c r="B48" s="7" t="s">
        <v>800</v>
      </c>
      <c r="C48" s="7">
        <v>2011</v>
      </c>
      <c r="D48" s="7">
        <f>VLOOKUP($B48,'[1]Samlet - 2011'!$A$2:$F$99,2,0)</f>
        <v>181859</v>
      </c>
      <c r="E48" s="9">
        <f>VLOOKUP($B48,'[1]Samlet - 2011'!$A$2:$F$99,3,0)</f>
        <v>1.4666666666666668</v>
      </c>
      <c r="F48" s="9">
        <f>VLOOKUP($B48,'[1]Samlet - 2011'!$A$2:$F$99,4,0)</f>
        <v>3.2</v>
      </c>
      <c r="G48" s="9">
        <f>VLOOKUP($B48,'[1]Samlet - 2011'!$A$2:$F$99,5,0)</f>
        <v>19.8</v>
      </c>
      <c r="H48" s="9">
        <f>VLOOKUP($B48,'[1]Samlet - 2011'!$A$2:$F$99,6,0)</f>
        <v>14.2</v>
      </c>
    </row>
    <row r="49" spans="1:8" x14ac:dyDescent="0.2">
      <c r="A49" s="7">
        <v>420</v>
      </c>
      <c r="B49" s="7" t="s">
        <v>878</v>
      </c>
      <c r="C49" s="7">
        <v>2011</v>
      </c>
      <c r="D49" s="7">
        <f>VLOOKUP($B49,'[1]Samlet - 2011'!$A$2:$F$99,2,0)</f>
        <v>184591</v>
      </c>
      <c r="E49" s="9">
        <f>VLOOKUP($B49,'[1]Samlet - 2011'!$A$2:$F$99,3,0)</f>
        <v>2.0083333333333333</v>
      </c>
      <c r="F49" s="9">
        <f>VLOOKUP($B49,'[1]Samlet - 2011'!$A$2:$F$99,4,0)</f>
        <v>2.8</v>
      </c>
      <c r="G49" s="9">
        <f>VLOOKUP($B49,'[1]Samlet - 2011'!$A$2:$F$99,5,0)</f>
        <v>11</v>
      </c>
      <c r="H49" s="9">
        <f>VLOOKUP($B49,'[1]Samlet - 2011'!$A$2:$F$99,6,0)</f>
        <v>14.9</v>
      </c>
    </row>
    <row r="50" spans="1:8" x14ac:dyDescent="0.2">
      <c r="A50" s="7">
        <v>430</v>
      </c>
      <c r="B50" s="7" t="s">
        <v>1354</v>
      </c>
      <c r="C50" s="7">
        <v>2011</v>
      </c>
      <c r="D50" s="7">
        <f>VLOOKUP($B50,'[1]Samlet - 2011'!$A$2:$F$99,2,0)</f>
        <v>183691</v>
      </c>
      <c r="E50" s="9">
        <f>VLOOKUP($B50,'[1]Samlet - 2011'!$A$2:$F$99,3,0)</f>
        <v>1.7166666666666666</v>
      </c>
      <c r="F50" s="9">
        <f>VLOOKUP($B50,'[1]Samlet - 2011'!$A$2:$F$99,4,0)</f>
        <v>3.7</v>
      </c>
      <c r="G50" s="9">
        <f>VLOOKUP($B50,'[1]Samlet - 2011'!$A$2:$F$99,5,0)</f>
        <v>11.9</v>
      </c>
      <c r="H50" s="9">
        <f>VLOOKUP($B50,'[1]Samlet - 2011'!$A$2:$F$99,6,0)</f>
        <v>10.199999999999999</v>
      </c>
    </row>
    <row r="51" spans="1:8" x14ac:dyDescent="0.2">
      <c r="A51" s="7">
        <v>440</v>
      </c>
      <c r="B51" s="7" t="s">
        <v>849</v>
      </c>
      <c r="C51" s="7">
        <v>2011</v>
      </c>
      <c r="D51" s="7">
        <f>VLOOKUP($B51,'[1]Samlet - 2011'!$A$2:$F$99,2,0)</f>
        <v>190155</v>
      </c>
      <c r="E51" s="9">
        <f>VLOOKUP($B51,'[1]Samlet - 2011'!$A$2:$F$99,3,0)</f>
        <v>2.125</v>
      </c>
      <c r="F51" s="9">
        <f>VLOOKUP($B51,'[1]Samlet - 2011'!$A$2:$F$99,4,0)</f>
        <v>2.1</v>
      </c>
      <c r="G51" s="9">
        <f>VLOOKUP($B51,'[1]Samlet - 2011'!$A$2:$F$99,5,0)</f>
        <v>11.2</v>
      </c>
      <c r="H51" s="9">
        <f>VLOOKUP($B51,'[1]Samlet - 2011'!$A$2:$F$99,6,0)</f>
        <v>9.8000000000000007</v>
      </c>
    </row>
    <row r="52" spans="1:8" x14ac:dyDescent="0.2">
      <c r="A52" s="7">
        <v>482</v>
      </c>
      <c r="B52" s="7" t="s">
        <v>1355</v>
      </c>
      <c r="C52" s="7">
        <v>2011</v>
      </c>
      <c r="D52" s="7">
        <f>VLOOKUP($B52,'[1]Samlet - 2011'!$A$2:$F$99,2,0)</f>
        <v>165598</v>
      </c>
      <c r="E52" s="9">
        <f>VLOOKUP($B52,'[1]Samlet - 2011'!$A$2:$F$99,3,0)</f>
        <v>1.833333333333333</v>
      </c>
      <c r="F52" s="9">
        <f>VLOOKUP($B52,'[1]Samlet - 2011'!$A$2:$F$99,4,0)</f>
        <v>2.8</v>
      </c>
      <c r="G52" s="9">
        <f>VLOOKUP($B52,'[1]Samlet - 2011'!$A$2:$F$99,5,0)</f>
        <v>20.9</v>
      </c>
      <c r="H52" s="9">
        <f>VLOOKUP($B52,'[1]Samlet - 2011'!$A$2:$F$99,6,0)</f>
        <v>12.9</v>
      </c>
    </row>
    <row r="53" spans="1:8" x14ac:dyDescent="0.2">
      <c r="A53" s="7">
        <v>410</v>
      </c>
      <c r="B53" s="7" t="s">
        <v>867</v>
      </c>
      <c r="C53" s="7">
        <v>2011</v>
      </c>
      <c r="D53" s="7">
        <f>VLOOKUP($B53,'[1]Samlet - 2011'!$A$2:$F$99,2,0)</f>
        <v>197333</v>
      </c>
      <c r="E53" s="9">
        <f>VLOOKUP($B53,'[1]Samlet - 2011'!$A$2:$F$99,3,0)</f>
        <v>1.175</v>
      </c>
      <c r="F53" s="9">
        <f>VLOOKUP($B53,'[1]Samlet - 2011'!$A$2:$F$99,4,0)</f>
        <v>4.5</v>
      </c>
      <c r="G53" s="9">
        <f>VLOOKUP($B53,'[1]Samlet - 2011'!$A$2:$F$99,5,0)</f>
        <v>10.6</v>
      </c>
      <c r="H53" s="9">
        <f>VLOOKUP($B53,'[1]Samlet - 2011'!$A$2:$F$99,6,0)</f>
        <v>12.9</v>
      </c>
    </row>
    <row r="54" spans="1:8" x14ac:dyDescent="0.2">
      <c r="A54" s="7">
        <v>480</v>
      </c>
      <c r="B54" s="7" t="s">
        <v>1356</v>
      </c>
      <c r="C54" s="7">
        <v>2011</v>
      </c>
      <c r="D54" s="7">
        <f>VLOOKUP($B54,'[1]Samlet - 2011'!$A$2:$F$99,2,0)</f>
        <v>184924</v>
      </c>
      <c r="E54" s="9">
        <f>VLOOKUP($B54,'[1]Samlet - 2011'!$A$2:$F$99,3,0)</f>
        <v>2.0416666666666665</v>
      </c>
      <c r="F54" s="9">
        <f>VLOOKUP($B54,'[1]Samlet - 2011'!$A$2:$F$99,4,0)</f>
        <v>3.1</v>
      </c>
      <c r="G54" s="9">
        <f>VLOOKUP($B54,'[1]Samlet - 2011'!$A$2:$F$99,5,0)</f>
        <v>13</v>
      </c>
      <c r="H54" s="9">
        <f>VLOOKUP($B54,'[1]Samlet - 2011'!$A$2:$F$99,6,0)</f>
        <v>13.3</v>
      </c>
    </row>
    <row r="55" spans="1:8" x14ac:dyDescent="0.2">
      <c r="A55" s="7">
        <v>450</v>
      </c>
      <c r="B55" s="7" t="s">
        <v>891</v>
      </c>
      <c r="C55" s="7">
        <v>2011</v>
      </c>
      <c r="D55" s="7">
        <f>VLOOKUP($B55,'[1]Samlet - 2011'!$A$2:$F$99,2,0)</f>
        <v>185598</v>
      </c>
      <c r="E55" s="9">
        <f>VLOOKUP($B55,'[1]Samlet - 2011'!$A$2:$F$99,3,0)</f>
        <v>1.7916666666666667</v>
      </c>
      <c r="F55" s="9">
        <f>VLOOKUP($B55,'[1]Samlet - 2011'!$A$2:$F$99,4,0)</f>
        <v>5.9</v>
      </c>
      <c r="G55" s="9">
        <f>VLOOKUP($B55,'[1]Samlet - 2011'!$A$2:$F$99,5,0)</f>
        <v>11.5</v>
      </c>
      <c r="H55" s="9">
        <f>VLOOKUP($B55,'[1]Samlet - 2011'!$A$2:$F$99,6,0)</f>
        <v>13.1</v>
      </c>
    </row>
    <row r="56" spans="1:8" x14ac:dyDescent="0.2">
      <c r="A56" s="7">
        <v>461</v>
      </c>
      <c r="B56" s="7" t="s">
        <v>1357</v>
      </c>
      <c r="C56" s="7">
        <v>2011</v>
      </c>
      <c r="D56" s="7">
        <f>VLOOKUP($B56,'[1]Samlet - 2011'!$A$2:$F$99,2,0)</f>
        <v>186960</v>
      </c>
      <c r="E56" s="9">
        <f>VLOOKUP($B56,'[1]Samlet - 2011'!$A$2:$F$99,3,0)</f>
        <v>1.9833333333333332</v>
      </c>
      <c r="F56" s="9">
        <f>VLOOKUP($B56,'[1]Samlet - 2011'!$A$2:$F$99,4,0)</f>
        <v>6.7</v>
      </c>
      <c r="G56" s="9">
        <f>VLOOKUP($B56,'[1]Samlet - 2011'!$A$2:$F$99,5,0)</f>
        <v>21.1</v>
      </c>
      <c r="H56" s="9">
        <f>VLOOKUP($B56,'[1]Samlet - 2011'!$A$2:$F$99,6,0)</f>
        <v>13.6</v>
      </c>
    </row>
    <row r="57" spans="1:8" x14ac:dyDescent="0.2">
      <c r="A57" s="7">
        <v>479</v>
      </c>
      <c r="B57" s="7" t="s">
        <v>885</v>
      </c>
      <c r="C57" s="7">
        <v>2011</v>
      </c>
      <c r="D57" s="7">
        <f>VLOOKUP($B57,'[1]Samlet - 2011'!$A$2:$F$99,2,0)</f>
        <v>189217</v>
      </c>
      <c r="E57" s="9">
        <f>VLOOKUP($B57,'[1]Samlet - 2011'!$A$2:$F$99,3,0)</f>
        <v>1.7166666666666666</v>
      </c>
      <c r="F57" s="9">
        <f>VLOOKUP($B57,'[1]Samlet - 2011'!$A$2:$F$99,4,0)</f>
        <v>4.3</v>
      </c>
      <c r="G57" s="9">
        <f>VLOOKUP($B57,'[1]Samlet - 2011'!$A$2:$F$99,5,0)</f>
        <v>15.1</v>
      </c>
      <c r="H57" s="9">
        <f>VLOOKUP($B57,'[1]Samlet - 2011'!$A$2:$F$99,6,0)</f>
        <v>14.3</v>
      </c>
    </row>
    <row r="58" spans="1:8" x14ac:dyDescent="0.2">
      <c r="A58" s="7">
        <v>492</v>
      </c>
      <c r="B58" s="7" t="s">
        <v>1358</v>
      </c>
      <c r="C58" s="7">
        <v>2011</v>
      </c>
      <c r="D58" s="7">
        <f>VLOOKUP($B58,'[1]Samlet - 2011'!$A$2:$F$99,2,0)</f>
        <v>174333</v>
      </c>
      <c r="E58" s="9">
        <f>VLOOKUP($B58,'[1]Samlet - 2011'!$A$2:$F$99,3,0)</f>
        <v>0.74166666666666659</v>
      </c>
      <c r="F58" s="9">
        <f>VLOOKUP($B58,'[1]Samlet - 2011'!$A$2:$F$99,4,0)</f>
        <v>0.9</v>
      </c>
      <c r="G58" s="9">
        <f>VLOOKUP($B58,'[1]Samlet - 2011'!$A$2:$F$99,5,0)</f>
        <v>14.9</v>
      </c>
      <c r="H58" s="9">
        <f>VLOOKUP($B58,'[1]Samlet - 2011'!$A$2:$F$99,6,0)</f>
        <v>8.1999999999999993</v>
      </c>
    </row>
    <row r="59" spans="1:8" x14ac:dyDescent="0.2">
      <c r="A59" s="7">
        <v>530</v>
      </c>
      <c r="B59" s="7" t="s">
        <v>1013</v>
      </c>
      <c r="C59" s="7">
        <v>2011</v>
      </c>
      <c r="D59" s="7">
        <f>VLOOKUP($B59,'[1]Samlet - 2011'!$A$2:$F$99,2,0)</f>
        <v>195230</v>
      </c>
      <c r="E59" s="9">
        <f>VLOOKUP($B59,'[1]Samlet - 2011'!$A$2:$F$99,3,0)</f>
        <v>0.6</v>
      </c>
      <c r="F59" s="9">
        <f>VLOOKUP($B59,'[1]Samlet - 2011'!$A$2:$F$99,4,0)</f>
        <v>4</v>
      </c>
      <c r="G59" s="9">
        <f>VLOOKUP($B59,'[1]Samlet - 2011'!$A$2:$F$99,5,0)</f>
        <v>11.6</v>
      </c>
      <c r="H59" s="9">
        <f>VLOOKUP($B59,'[1]Samlet - 2011'!$A$2:$F$99,6,0)</f>
        <v>12.4</v>
      </c>
    </row>
    <row r="60" spans="1:8" x14ac:dyDescent="0.2">
      <c r="A60" s="7">
        <v>561</v>
      </c>
      <c r="B60" s="7" t="s">
        <v>962</v>
      </c>
      <c r="C60" s="7">
        <v>2011</v>
      </c>
      <c r="D60" s="7">
        <f>VLOOKUP($B60,'[1]Samlet - 2011'!$A$2:$F$99,2,0)</f>
        <v>192786</v>
      </c>
      <c r="E60" s="9">
        <f>VLOOKUP($B60,'[1]Samlet - 2011'!$A$2:$F$99,3,0)</f>
        <v>1.1333333333333331</v>
      </c>
      <c r="F60" s="9">
        <f>VLOOKUP($B60,'[1]Samlet - 2011'!$A$2:$F$99,4,0)</f>
        <v>6.4</v>
      </c>
      <c r="G60" s="9">
        <f>VLOOKUP($B60,'[1]Samlet - 2011'!$A$2:$F$99,5,0)</f>
        <v>16.5</v>
      </c>
      <c r="H60" s="9">
        <f>VLOOKUP($B60,'[1]Samlet - 2011'!$A$2:$F$99,6,0)</f>
        <v>13.3</v>
      </c>
    </row>
    <row r="61" spans="1:8" x14ac:dyDescent="0.2">
      <c r="A61" s="7">
        <v>563</v>
      </c>
      <c r="B61" s="7" t="s">
        <v>966</v>
      </c>
      <c r="C61" s="7">
        <v>2011</v>
      </c>
      <c r="D61" s="7">
        <f>VLOOKUP($B61,'[1]Samlet - 2011'!$A$2:$F$99,2,0)</f>
        <v>215419</v>
      </c>
      <c r="E61" s="9">
        <f>VLOOKUP($B61,'[1]Samlet - 2011'!$A$2:$F$99,3,0)</f>
        <v>0.8583333333333335</v>
      </c>
      <c r="F61" s="9">
        <f>VLOOKUP($B61,'[1]Samlet - 2011'!$A$2:$F$99,4,0)</f>
        <v>2.7</v>
      </c>
      <c r="G61" s="9">
        <f>VLOOKUP($B61,'[1]Samlet - 2011'!$A$2:$F$99,5,0)</f>
        <v>10.3</v>
      </c>
      <c r="H61" s="9">
        <f>VLOOKUP($B61,'[1]Samlet - 2011'!$A$2:$F$99,6,0)</f>
        <v>14.6</v>
      </c>
    </row>
    <row r="62" spans="1:8" x14ac:dyDescent="0.2">
      <c r="A62" s="7">
        <v>607</v>
      </c>
      <c r="B62" s="7" t="s">
        <v>1000</v>
      </c>
      <c r="C62" s="7">
        <v>2011</v>
      </c>
      <c r="D62" s="7">
        <f>VLOOKUP($B62,'[1]Samlet - 2011'!$A$2:$F$99,2,0)</f>
        <v>191378</v>
      </c>
      <c r="E62" s="9">
        <f>VLOOKUP($B62,'[1]Samlet - 2011'!$A$2:$F$99,3,0)</f>
        <v>1.6416666666666668</v>
      </c>
      <c r="F62" s="9">
        <f>VLOOKUP($B62,'[1]Samlet - 2011'!$A$2:$F$99,4,0)</f>
        <v>5</v>
      </c>
      <c r="G62" s="9">
        <f>VLOOKUP($B62,'[1]Samlet - 2011'!$A$2:$F$99,5,0)</f>
        <v>13.2</v>
      </c>
      <c r="H62" s="9">
        <f>VLOOKUP($B62,'[1]Samlet - 2011'!$A$2:$F$99,6,0)</f>
        <v>12.4</v>
      </c>
    </row>
    <row r="63" spans="1:8" x14ac:dyDescent="0.2">
      <c r="A63" s="7">
        <v>510</v>
      </c>
      <c r="B63" s="7" t="s">
        <v>922</v>
      </c>
      <c r="C63" s="7">
        <v>2011</v>
      </c>
      <c r="D63" s="7">
        <f>VLOOKUP($B63,'[1]Samlet - 2011'!$A$2:$F$99,2,0)</f>
        <v>182598</v>
      </c>
      <c r="E63" s="9">
        <f>VLOOKUP($B63,'[1]Samlet - 2011'!$A$2:$F$99,3,0)</f>
        <v>1.5249999999999997</v>
      </c>
      <c r="F63" s="9">
        <f>VLOOKUP($B63,'[1]Samlet - 2011'!$A$2:$F$99,4,0)</f>
        <v>3.8</v>
      </c>
      <c r="G63" s="9">
        <f>VLOOKUP($B63,'[1]Samlet - 2011'!$A$2:$F$99,5,0)</f>
        <v>15.9</v>
      </c>
      <c r="H63" s="9">
        <f>VLOOKUP($B63,'[1]Samlet - 2011'!$A$2:$F$99,6,0)</f>
        <v>11.9</v>
      </c>
    </row>
    <row r="64" spans="1:8" x14ac:dyDescent="0.2">
      <c r="A64" s="7">
        <v>621</v>
      </c>
      <c r="B64" s="7" t="s">
        <v>912</v>
      </c>
      <c r="C64" s="7">
        <v>2011</v>
      </c>
      <c r="D64" s="7">
        <f>VLOOKUP($B64,'[1]Samlet - 2011'!$A$2:$F$99,2,0)</f>
        <v>198340</v>
      </c>
      <c r="E64" s="9">
        <f>VLOOKUP($B64,'[1]Samlet - 2011'!$A$2:$F$99,3,0)</f>
        <v>1.4333333333333336</v>
      </c>
      <c r="F64" s="9">
        <f>VLOOKUP($B64,'[1]Samlet - 2011'!$A$2:$F$99,4,0)</f>
        <v>4.2</v>
      </c>
      <c r="G64" s="9">
        <f>VLOOKUP($B64,'[1]Samlet - 2011'!$A$2:$F$99,5,0)</f>
        <v>14.2</v>
      </c>
      <c r="H64" s="9">
        <f>VLOOKUP($B64,'[1]Samlet - 2011'!$A$2:$F$99,6,0)</f>
        <v>13.7</v>
      </c>
    </row>
    <row r="65" spans="1:8" x14ac:dyDescent="0.2">
      <c r="A65" s="7">
        <v>540</v>
      </c>
      <c r="B65" s="7" t="s">
        <v>938</v>
      </c>
      <c r="C65" s="7">
        <v>2011</v>
      </c>
      <c r="D65" s="7">
        <f>VLOOKUP($B65,'[1]Samlet - 2011'!$A$2:$F$99,2,0)</f>
        <v>184455</v>
      </c>
      <c r="E65" s="9">
        <f>VLOOKUP($B65,'[1]Samlet - 2011'!$A$2:$F$99,3,0)</f>
        <v>1.5250000000000001</v>
      </c>
      <c r="F65" s="9">
        <f>VLOOKUP($B65,'[1]Samlet - 2011'!$A$2:$F$99,4,0)</f>
        <v>4.9000000000000004</v>
      </c>
      <c r="G65" s="9">
        <f>VLOOKUP($B65,'[1]Samlet - 2011'!$A$2:$F$99,5,0)</f>
        <v>15.2</v>
      </c>
      <c r="H65" s="9">
        <f>VLOOKUP($B65,'[1]Samlet - 2011'!$A$2:$F$99,6,0)</f>
        <v>12</v>
      </c>
    </row>
    <row r="66" spans="1:8" x14ac:dyDescent="0.2">
      <c r="A66" s="7">
        <v>550</v>
      </c>
      <c r="B66" s="7" t="s">
        <v>928</v>
      </c>
      <c r="C66" s="7">
        <v>2011</v>
      </c>
      <c r="D66" s="7">
        <f>VLOOKUP($B66,'[1]Samlet - 2011'!$A$2:$F$99,2,0)</f>
        <v>173996</v>
      </c>
      <c r="E66" s="9">
        <f>VLOOKUP($B66,'[1]Samlet - 2011'!$A$2:$F$99,3,0)</f>
        <v>1.3833333333333337</v>
      </c>
      <c r="F66" s="9">
        <f>VLOOKUP($B66,'[1]Samlet - 2011'!$A$2:$F$99,4,0)</f>
        <v>4.8</v>
      </c>
      <c r="G66" s="9">
        <f>VLOOKUP($B66,'[1]Samlet - 2011'!$A$2:$F$99,5,0)</f>
        <v>21.7</v>
      </c>
      <c r="H66" s="9">
        <f>VLOOKUP($B66,'[1]Samlet - 2011'!$A$2:$F$99,6,0)</f>
        <v>12.4</v>
      </c>
    </row>
    <row r="67" spans="1:8" x14ac:dyDescent="0.2">
      <c r="A67" s="7">
        <v>573</v>
      </c>
      <c r="B67" s="7" t="s">
        <v>975</v>
      </c>
      <c r="C67" s="7">
        <v>2011</v>
      </c>
      <c r="D67" s="7">
        <f>VLOOKUP($B67,'[1]Samlet - 2011'!$A$2:$F$99,2,0)</f>
        <v>188050</v>
      </c>
      <c r="E67" s="9">
        <f>VLOOKUP($B67,'[1]Samlet - 2011'!$A$2:$F$99,3,0)</f>
        <v>0.87500000000000011</v>
      </c>
      <c r="F67" s="9">
        <f>VLOOKUP($B67,'[1]Samlet - 2011'!$A$2:$F$99,4,0)</f>
        <v>3.3</v>
      </c>
      <c r="G67" s="9">
        <f>VLOOKUP($B67,'[1]Samlet - 2011'!$A$2:$F$99,5,0)</f>
        <v>15.7</v>
      </c>
      <c r="H67" s="9">
        <f>VLOOKUP($B67,'[1]Samlet - 2011'!$A$2:$F$99,6,0)</f>
        <v>10</v>
      </c>
    </row>
    <row r="68" spans="1:8" x14ac:dyDescent="0.2">
      <c r="A68" s="7">
        <v>575</v>
      </c>
      <c r="B68" s="7" t="s">
        <v>950</v>
      </c>
      <c r="C68" s="7">
        <v>2011</v>
      </c>
      <c r="D68" s="7">
        <f>VLOOKUP($B68,'[1]Samlet - 2011'!$A$2:$F$99,2,0)</f>
        <v>181892</v>
      </c>
      <c r="E68" s="9">
        <f>VLOOKUP($B68,'[1]Samlet - 2011'!$A$2:$F$99,3,0)</f>
        <v>1.075</v>
      </c>
      <c r="F68" s="9">
        <f>VLOOKUP($B68,'[1]Samlet - 2011'!$A$2:$F$99,4,0)</f>
        <v>3.6</v>
      </c>
      <c r="G68" s="9">
        <f>VLOOKUP($B68,'[1]Samlet - 2011'!$A$2:$F$99,5,0)</f>
        <v>14.7</v>
      </c>
      <c r="H68" s="9">
        <f>VLOOKUP($B68,'[1]Samlet - 2011'!$A$2:$F$99,6,0)</f>
        <v>13.9</v>
      </c>
    </row>
    <row r="69" spans="1:8" x14ac:dyDescent="0.2">
      <c r="A69" s="7">
        <v>630</v>
      </c>
      <c r="B69" s="7" t="s">
        <v>1002</v>
      </c>
      <c r="C69" s="7">
        <v>2011</v>
      </c>
      <c r="D69" s="7">
        <f>VLOOKUP($B69,'[1]Samlet - 2011'!$A$2:$F$99,2,0)</f>
        <v>201780</v>
      </c>
      <c r="E69" s="9">
        <f>VLOOKUP($B69,'[1]Samlet - 2011'!$A$2:$F$99,3,0)</f>
        <v>1.1416666666666666</v>
      </c>
      <c r="F69" s="9">
        <f>VLOOKUP($B69,'[1]Samlet - 2011'!$A$2:$F$99,4,0)</f>
        <v>4</v>
      </c>
      <c r="G69" s="9">
        <f>VLOOKUP($B69,'[1]Samlet - 2011'!$A$2:$F$99,5,0)</f>
        <v>15.2</v>
      </c>
      <c r="H69" s="9">
        <f>VLOOKUP($B69,'[1]Samlet - 2011'!$A$2:$F$99,6,0)</f>
        <v>13.3</v>
      </c>
    </row>
    <row r="70" spans="1:8" x14ac:dyDescent="0.2">
      <c r="A70" s="7">
        <v>580</v>
      </c>
      <c r="B70" s="7" t="s">
        <v>923</v>
      </c>
      <c r="C70" s="7">
        <v>2011</v>
      </c>
      <c r="D70" s="7">
        <f>VLOOKUP($B70,'[1]Samlet - 2011'!$A$2:$F$99,2,0)</f>
        <v>184117</v>
      </c>
      <c r="E70" s="9">
        <f>VLOOKUP($B70,'[1]Samlet - 2011'!$A$2:$F$99,3,0)</f>
        <v>1.7416666666666669</v>
      </c>
      <c r="F70" s="9">
        <f>VLOOKUP($B70,'[1]Samlet - 2011'!$A$2:$F$99,4,0)</f>
        <v>6.1</v>
      </c>
      <c r="G70" s="9">
        <f>VLOOKUP($B70,'[1]Samlet - 2011'!$A$2:$F$99,5,0)</f>
        <v>18.399999999999999</v>
      </c>
      <c r="H70" s="9">
        <f>VLOOKUP($B70,'[1]Samlet - 2011'!$A$2:$F$99,6,0)</f>
        <v>13.2</v>
      </c>
    </row>
    <row r="71" spans="1:8" x14ac:dyDescent="0.2">
      <c r="A71" s="7">
        <v>710</v>
      </c>
      <c r="B71" s="7" t="s">
        <v>1359</v>
      </c>
      <c r="C71" s="7">
        <v>2011</v>
      </c>
      <c r="D71" s="7">
        <f>VLOOKUP($B71,'[1]Samlet - 2011'!$A$2:$F$99,2,0)</f>
        <v>204412</v>
      </c>
      <c r="E71" s="9">
        <f>VLOOKUP($B71,'[1]Samlet - 2011'!$A$2:$F$99,3,0)</f>
        <v>1.0666666666666667</v>
      </c>
      <c r="F71" s="9">
        <f>VLOOKUP($B71,'[1]Samlet - 2011'!$A$2:$F$99,4,0)</f>
        <v>3.1</v>
      </c>
      <c r="G71" s="9">
        <f>VLOOKUP($B71,'[1]Samlet - 2011'!$A$2:$F$99,5,0)</f>
        <v>8.1999999999999993</v>
      </c>
      <c r="H71" s="9">
        <f>VLOOKUP($B71,'[1]Samlet - 2011'!$A$2:$F$99,6,0)</f>
        <v>12.3</v>
      </c>
    </row>
    <row r="72" spans="1:8" x14ac:dyDescent="0.2">
      <c r="A72" s="7">
        <v>766</v>
      </c>
      <c r="B72" s="7" t="s">
        <v>1124</v>
      </c>
      <c r="C72" s="7">
        <v>2011</v>
      </c>
      <c r="D72" s="7">
        <f>VLOOKUP($B72,'[1]Samlet - 2011'!$A$2:$F$99,2,0)</f>
        <v>194684</v>
      </c>
      <c r="E72" s="9">
        <f>VLOOKUP($B72,'[1]Samlet - 2011'!$A$2:$F$99,3,0)</f>
        <v>0.92500000000000027</v>
      </c>
      <c r="F72" s="9">
        <f>VLOOKUP($B72,'[1]Samlet - 2011'!$A$2:$F$99,4,0)</f>
        <v>2.2999999999999998</v>
      </c>
      <c r="G72" s="9">
        <f>VLOOKUP($B72,'[1]Samlet - 2011'!$A$2:$F$99,5,0)</f>
        <v>11.7</v>
      </c>
      <c r="H72" s="9">
        <f>VLOOKUP($B72,'[1]Samlet - 2011'!$A$2:$F$99,6,0)</f>
        <v>10.9</v>
      </c>
    </row>
    <row r="73" spans="1:8" x14ac:dyDescent="0.2">
      <c r="A73" s="7">
        <v>615</v>
      </c>
      <c r="B73" s="7" t="s">
        <v>1122</v>
      </c>
      <c r="C73" s="7">
        <v>2011</v>
      </c>
      <c r="D73" s="7">
        <f>VLOOKUP($B73,'[1]Samlet - 2011'!$A$2:$F$99,2,0)</f>
        <v>193460</v>
      </c>
      <c r="E73" s="9">
        <f>VLOOKUP($B73,'[1]Samlet - 2011'!$A$2:$F$99,3,0)</f>
        <v>1.6333333333333331</v>
      </c>
      <c r="F73" s="9">
        <f>VLOOKUP($B73,'[1]Samlet - 2011'!$A$2:$F$99,4,0)</f>
        <v>5.6</v>
      </c>
      <c r="G73" s="9">
        <f>VLOOKUP($B73,'[1]Samlet - 2011'!$A$2:$F$99,5,0)</f>
        <v>14.7</v>
      </c>
      <c r="H73" s="9">
        <f>VLOOKUP($B73,'[1]Samlet - 2011'!$A$2:$F$99,6,0)</f>
        <v>14</v>
      </c>
    </row>
    <row r="74" spans="1:8" x14ac:dyDescent="0.2">
      <c r="A74" s="7">
        <v>707</v>
      </c>
      <c r="B74" s="7" t="s">
        <v>1360</v>
      </c>
      <c r="C74" s="7">
        <v>2011</v>
      </c>
      <c r="D74" s="7">
        <f>VLOOKUP($B74,'[1]Samlet - 2011'!$A$2:$F$99,2,0)</f>
        <v>180328</v>
      </c>
      <c r="E74" s="9">
        <f>VLOOKUP($B74,'[1]Samlet - 2011'!$A$2:$F$99,3,0)</f>
        <v>1.3916666666666666</v>
      </c>
      <c r="F74" s="9">
        <f>VLOOKUP($B74,'[1]Samlet - 2011'!$A$2:$F$99,4,0)</f>
        <v>4.4000000000000004</v>
      </c>
      <c r="G74" s="9">
        <f>VLOOKUP($B74,'[1]Samlet - 2011'!$A$2:$F$99,5,0)</f>
        <v>20.2</v>
      </c>
      <c r="H74" s="9">
        <f>VLOOKUP($B74,'[1]Samlet - 2011'!$A$2:$F$99,6,0)</f>
        <v>13.5</v>
      </c>
    </row>
    <row r="75" spans="1:8" x14ac:dyDescent="0.2">
      <c r="A75" s="7">
        <v>727</v>
      </c>
      <c r="B75" s="7" t="s">
        <v>1076</v>
      </c>
      <c r="C75" s="7">
        <v>2011</v>
      </c>
      <c r="D75" s="7">
        <f>VLOOKUP($B75,'[1]Samlet - 2011'!$A$2:$F$99,2,0)</f>
        <v>204311</v>
      </c>
      <c r="E75" s="9">
        <f>VLOOKUP($B75,'[1]Samlet - 2011'!$A$2:$F$99,3,0)</f>
        <v>1.1916666666666664</v>
      </c>
      <c r="F75" s="9">
        <f>VLOOKUP($B75,'[1]Samlet - 2011'!$A$2:$F$99,4,0)</f>
        <v>2.6</v>
      </c>
      <c r="G75" s="9">
        <f>VLOOKUP($B75,'[1]Samlet - 2011'!$A$2:$F$99,5,0)</f>
        <v>11.2</v>
      </c>
      <c r="H75" s="9">
        <f>VLOOKUP($B75,'[1]Samlet - 2011'!$A$2:$F$99,6,0)</f>
        <v>13.9</v>
      </c>
    </row>
    <row r="76" spans="1:8" x14ac:dyDescent="0.2">
      <c r="A76" s="7">
        <v>730</v>
      </c>
      <c r="B76" s="7" t="s">
        <v>1361</v>
      </c>
      <c r="C76" s="7">
        <v>2011</v>
      </c>
      <c r="D76" s="7">
        <f>VLOOKUP($B76,'[1]Samlet - 2011'!$A$2:$F$99,2,0)</f>
        <v>185608</v>
      </c>
      <c r="E76" s="9">
        <f>VLOOKUP($B76,'[1]Samlet - 2011'!$A$2:$F$99,3,0)</f>
        <v>1.5666666666666664</v>
      </c>
      <c r="F76" s="9">
        <f>VLOOKUP($B76,'[1]Samlet - 2011'!$A$2:$F$99,4,0)</f>
        <v>5.2</v>
      </c>
      <c r="G76" s="9">
        <f>VLOOKUP($B76,'[1]Samlet - 2011'!$A$2:$F$99,5,0)</f>
        <v>16.600000000000001</v>
      </c>
      <c r="H76" s="9">
        <f>VLOOKUP($B76,'[1]Samlet - 2011'!$A$2:$F$99,6,0)</f>
        <v>12.9</v>
      </c>
    </row>
    <row r="77" spans="1:8" x14ac:dyDescent="0.2">
      <c r="A77" s="7">
        <v>741</v>
      </c>
      <c r="B77" s="7" t="s">
        <v>1077</v>
      </c>
      <c r="C77" s="7">
        <v>2011</v>
      </c>
      <c r="D77" s="7">
        <f>VLOOKUP($B77,'[1]Samlet - 2011'!$A$2:$F$99,2,0)</f>
        <v>178054</v>
      </c>
      <c r="E77" s="9">
        <f>VLOOKUP($B77,'[1]Samlet - 2011'!$A$2:$F$99,3,0)</f>
        <v>1.2083333333333333</v>
      </c>
      <c r="F77" s="9">
        <f>VLOOKUP($B77,'[1]Samlet - 2011'!$A$2:$F$99,4,0)</f>
        <v>2.8</v>
      </c>
      <c r="G77" s="9">
        <f>VLOOKUP($B77,'[1]Samlet - 2011'!$A$2:$F$99,5,0)</f>
        <v>23.2</v>
      </c>
      <c r="H77" s="9">
        <f>VLOOKUP($B77,'[1]Samlet - 2011'!$A$2:$F$99,6,0)</f>
        <v>10.5</v>
      </c>
    </row>
    <row r="78" spans="1:8" x14ac:dyDescent="0.2">
      <c r="A78" s="7">
        <v>740</v>
      </c>
      <c r="B78" s="7" t="s">
        <v>1112</v>
      </c>
      <c r="C78" s="7">
        <v>2011</v>
      </c>
      <c r="D78" s="7">
        <f>VLOOKUP($B78,'[1]Samlet - 2011'!$A$2:$F$99,2,0)</f>
        <v>196924</v>
      </c>
      <c r="E78" s="9">
        <f>VLOOKUP($B78,'[1]Samlet - 2011'!$A$2:$F$99,3,0)</f>
        <v>1.3500000000000003</v>
      </c>
      <c r="F78" s="9">
        <f>VLOOKUP($B78,'[1]Samlet - 2011'!$A$2:$F$99,4,0)</f>
        <v>3.3</v>
      </c>
      <c r="G78" s="9">
        <f>VLOOKUP($B78,'[1]Samlet - 2011'!$A$2:$F$99,5,0)</f>
        <v>12.9</v>
      </c>
      <c r="H78" s="9">
        <f>VLOOKUP($B78,'[1]Samlet - 2011'!$A$2:$F$99,6,0)</f>
        <v>12.6</v>
      </c>
    </row>
    <row r="79" spans="1:8" x14ac:dyDescent="0.2">
      <c r="A79" s="7">
        <v>746</v>
      </c>
      <c r="B79" s="7" t="s">
        <v>1119</v>
      </c>
      <c r="C79" s="7">
        <v>2011</v>
      </c>
      <c r="D79" s="7">
        <f>VLOOKUP($B79,'[1]Samlet - 2011'!$A$2:$F$99,2,0)</f>
        <v>217897</v>
      </c>
      <c r="E79" s="9">
        <f>VLOOKUP($B79,'[1]Samlet - 2011'!$A$2:$F$99,3,0)</f>
        <v>0.85833333333333339</v>
      </c>
      <c r="F79" s="9">
        <f>VLOOKUP($B79,'[1]Samlet - 2011'!$A$2:$F$99,4,0)</f>
        <v>2.5</v>
      </c>
      <c r="G79" s="9">
        <f>VLOOKUP($B79,'[1]Samlet - 2011'!$A$2:$F$99,5,0)</f>
        <v>8.1999999999999993</v>
      </c>
      <c r="H79" s="9">
        <f>VLOOKUP($B79,'[1]Samlet - 2011'!$A$2:$F$99,6,0)</f>
        <v>12.3</v>
      </c>
    </row>
    <row r="80" spans="1:8" x14ac:dyDescent="0.2">
      <c r="A80" s="7">
        <v>706</v>
      </c>
      <c r="B80" s="7" t="s">
        <v>1362</v>
      </c>
      <c r="C80" s="7">
        <v>2011</v>
      </c>
      <c r="D80" s="7">
        <f>VLOOKUP($B80,'[1]Samlet - 2011'!$A$2:$F$99,2,0)</f>
        <v>195670</v>
      </c>
      <c r="E80" s="9">
        <f>VLOOKUP($B80,'[1]Samlet - 2011'!$A$2:$F$99,3,0)</f>
        <v>1.4916666666666665</v>
      </c>
      <c r="F80" s="9">
        <f>VLOOKUP($B80,'[1]Samlet - 2011'!$A$2:$F$99,4,0)</f>
        <v>2.2000000000000002</v>
      </c>
      <c r="G80" s="9">
        <f>VLOOKUP($B80,'[1]Samlet - 2011'!$A$2:$F$99,5,0)</f>
        <v>13.5</v>
      </c>
      <c r="H80" s="9">
        <f>VLOOKUP($B80,'[1]Samlet - 2011'!$A$2:$F$99,6,0)</f>
        <v>12.1</v>
      </c>
    </row>
    <row r="81" spans="1:8" x14ac:dyDescent="0.2">
      <c r="A81" s="7">
        <v>751</v>
      </c>
      <c r="B81" s="7" t="s">
        <v>1363</v>
      </c>
      <c r="C81" s="7">
        <v>2011</v>
      </c>
      <c r="D81" s="7">
        <f>VLOOKUP($B81,'[1]Samlet - 2011'!$A$2:$F$99,2,0)</f>
        <v>196346</v>
      </c>
      <c r="E81" s="9">
        <f>VLOOKUP($B81,'[1]Samlet - 2011'!$A$2:$F$99,3,0)</f>
        <v>1.3083333333333336</v>
      </c>
      <c r="F81" s="9">
        <f>VLOOKUP($B81,'[1]Samlet - 2011'!$A$2:$F$99,4,0)</f>
        <v>5.3</v>
      </c>
      <c r="G81" s="9">
        <f>VLOOKUP($B81,'[1]Samlet - 2011'!$A$2:$F$99,5,0)</f>
        <v>19.5</v>
      </c>
      <c r="H81" s="9">
        <f>VLOOKUP($B81,'[1]Samlet - 2011'!$A$2:$F$99,6,0)</f>
        <v>13.3</v>
      </c>
    </row>
    <row r="82" spans="1:8" x14ac:dyDescent="0.2">
      <c r="A82" s="7">
        <v>657</v>
      </c>
      <c r="B82" s="7" t="s">
        <v>1025</v>
      </c>
      <c r="C82" s="7">
        <v>2011</v>
      </c>
      <c r="D82" s="7">
        <f>VLOOKUP($B82,'[1]Samlet - 2011'!$A$2:$F$99,2,0)</f>
        <v>199171</v>
      </c>
      <c r="E82" s="9">
        <f>VLOOKUP($B82,'[1]Samlet - 2011'!$A$2:$F$99,3,0)</f>
        <v>1.3583333333333336</v>
      </c>
      <c r="F82" s="9">
        <f>VLOOKUP($B82,'[1]Samlet - 2011'!$A$2:$F$99,4,0)</f>
        <v>3</v>
      </c>
      <c r="G82" s="9">
        <f>VLOOKUP($B82,'[1]Samlet - 2011'!$A$2:$F$99,5,0)</f>
        <v>15</v>
      </c>
      <c r="H82" s="9">
        <f>VLOOKUP($B82,'[1]Samlet - 2011'!$A$2:$F$99,6,0)</f>
        <v>11.8</v>
      </c>
    </row>
    <row r="83" spans="1:8" x14ac:dyDescent="0.2">
      <c r="A83" s="7">
        <v>661</v>
      </c>
      <c r="B83" s="7" t="s">
        <v>1033</v>
      </c>
      <c r="C83" s="7">
        <v>2011</v>
      </c>
      <c r="D83" s="7">
        <f>VLOOKUP($B83,'[1]Samlet - 2011'!$A$2:$F$99,2,0)</f>
        <v>195009</v>
      </c>
      <c r="E83" s="9">
        <f>VLOOKUP($B83,'[1]Samlet - 2011'!$A$2:$F$99,3,0)</f>
        <v>1.2583333333333331</v>
      </c>
      <c r="F83" s="9">
        <f>VLOOKUP($B83,'[1]Samlet - 2011'!$A$2:$F$99,4,0)</f>
        <v>4.5999999999999996</v>
      </c>
      <c r="G83" s="9">
        <f>VLOOKUP($B83,'[1]Samlet - 2011'!$A$2:$F$99,5,0)</f>
        <v>14.5</v>
      </c>
      <c r="H83" s="9">
        <f>VLOOKUP($B83,'[1]Samlet - 2011'!$A$2:$F$99,6,0)</f>
        <v>12.1</v>
      </c>
    </row>
    <row r="84" spans="1:8" x14ac:dyDescent="0.2">
      <c r="A84" s="7">
        <v>756</v>
      </c>
      <c r="B84" s="7" t="s">
        <v>1364</v>
      </c>
      <c r="C84" s="7">
        <v>2011</v>
      </c>
      <c r="D84" s="7">
        <f>VLOOKUP($B84,'[1]Samlet - 2011'!$A$2:$F$99,2,0)</f>
        <v>190432</v>
      </c>
      <c r="E84" s="9">
        <f>VLOOKUP($B84,'[1]Samlet - 2011'!$A$2:$F$99,3,0)</f>
        <v>1.5333333333333332</v>
      </c>
      <c r="F84" s="9">
        <f>VLOOKUP($B84,'[1]Samlet - 2011'!$A$2:$F$99,4,0)</f>
        <v>3.5</v>
      </c>
      <c r="G84" s="9">
        <f>VLOOKUP($B84,'[1]Samlet - 2011'!$A$2:$F$99,5,0)</f>
        <v>14.7</v>
      </c>
      <c r="H84" s="9">
        <f>VLOOKUP($B84,'[1]Samlet - 2011'!$A$2:$F$99,6,0)</f>
        <v>11.2</v>
      </c>
    </row>
    <row r="85" spans="1:8" x14ac:dyDescent="0.2">
      <c r="A85" s="7">
        <v>665</v>
      </c>
      <c r="B85" s="7" t="s">
        <v>1039</v>
      </c>
      <c r="C85" s="7">
        <v>2011</v>
      </c>
      <c r="D85" s="7">
        <f>VLOOKUP($B85,'[1]Samlet - 2011'!$A$2:$F$99,2,0)</f>
        <v>189387</v>
      </c>
      <c r="E85" s="9">
        <f>VLOOKUP($B85,'[1]Samlet - 2011'!$A$2:$F$99,3,0)</f>
        <v>1.1833333333333331</v>
      </c>
      <c r="F85" s="9">
        <f>VLOOKUP($B85,'[1]Samlet - 2011'!$A$2:$F$99,4,0)</f>
        <v>3.5</v>
      </c>
      <c r="G85" s="9">
        <f>VLOOKUP($B85,'[1]Samlet - 2011'!$A$2:$F$99,5,0)</f>
        <v>15.1</v>
      </c>
      <c r="H85" s="9">
        <f>VLOOKUP($B85,'[1]Samlet - 2011'!$A$2:$F$99,6,0)</f>
        <v>7.2</v>
      </c>
    </row>
    <row r="86" spans="1:8" x14ac:dyDescent="0.2">
      <c r="A86" s="7">
        <v>760</v>
      </c>
      <c r="B86" s="7" t="s">
        <v>1365</v>
      </c>
      <c r="C86" s="7">
        <v>2011</v>
      </c>
      <c r="D86" s="7">
        <f>VLOOKUP($B86,'[1]Samlet - 2011'!$A$2:$F$99,2,0)</f>
        <v>191423</v>
      </c>
      <c r="E86" s="9">
        <f>VLOOKUP($B86,'[1]Samlet - 2011'!$A$2:$F$99,3,0)</f>
        <v>1.2999999999999998</v>
      </c>
      <c r="F86" s="9">
        <f>VLOOKUP($B86,'[1]Samlet - 2011'!$A$2:$F$99,4,0)</f>
        <v>3</v>
      </c>
      <c r="G86" s="9">
        <f>VLOOKUP($B86,'[1]Samlet - 2011'!$A$2:$F$99,5,0)</f>
        <v>13.4</v>
      </c>
      <c r="H86" s="9">
        <f>VLOOKUP($B86,'[1]Samlet - 2011'!$A$2:$F$99,6,0)</f>
        <v>10.9</v>
      </c>
    </row>
    <row r="87" spans="1:8" x14ac:dyDescent="0.2">
      <c r="A87" s="7">
        <v>779</v>
      </c>
      <c r="B87" s="7" t="s">
        <v>1053</v>
      </c>
      <c r="C87" s="7">
        <v>2011</v>
      </c>
      <c r="D87" s="7">
        <f>VLOOKUP($B87,'[1]Samlet - 2011'!$A$2:$F$99,2,0)</f>
        <v>183229</v>
      </c>
      <c r="E87" s="9">
        <f>VLOOKUP($B87,'[1]Samlet - 2011'!$A$2:$F$99,3,0)</f>
        <v>1.4916666666666669</v>
      </c>
      <c r="F87" s="9">
        <f>VLOOKUP($B87,'[1]Samlet - 2011'!$A$2:$F$99,4,0)</f>
        <v>3.1</v>
      </c>
      <c r="G87" s="9">
        <f>VLOOKUP($B87,'[1]Samlet - 2011'!$A$2:$F$99,5,0)</f>
        <v>14.9</v>
      </c>
      <c r="H87" s="9">
        <f>VLOOKUP($B87,'[1]Samlet - 2011'!$A$2:$F$99,6,0)</f>
        <v>10.3</v>
      </c>
    </row>
    <row r="88" spans="1:8" x14ac:dyDescent="0.2">
      <c r="A88" s="7">
        <v>671</v>
      </c>
      <c r="B88" s="7" t="s">
        <v>1038</v>
      </c>
      <c r="C88" s="7">
        <v>2011</v>
      </c>
      <c r="D88" s="7">
        <f>VLOOKUP($B88,'[1]Samlet - 2011'!$A$2:$F$99,2,0)</f>
        <v>188350</v>
      </c>
      <c r="E88" s="9">
        <f>VLOOKUP($B88,'[1]Samlet - 2011'!$A$2:$F$99,3,0)</f>
        <v>1.4916666666666669</v>
      </c>
      <c r="F88" s="9">
        <f>VLOOKUP($B88,'[1]Samlet - 2011'!$A$2:$F$99,4,0)</f>
        <v>3</v>
      </c>
      <c r="G88" s="9">
        <f>VLOOKUP($B88,'[1]Samlet - 2011'!$A$2:$F$99,5,0)</f>
        <v>16.399999999999999</v>
      </c>
      <c r="H88" s="9">
        <f>VLOOKUP($B88,'[1]Samlet - 2011'!$A$2:$F$99,6,0)</f>
        <v>11.5</v>
      </c>
    </row>
    <row r="89" spans="1:8" x14ac:dyDescent="0.2">
      <c r="A89" s="7">
        <v>791</v>
      </c>
      <c r="B89" s="7" t="s">
        <v>1138</v>
      </c>
      <c r="C89" s="7">
        <v>2011</v>
      </c>
      <c r="D89" s="7">
        <f>VLOOKUP($B89,'[1]Samlet - 2011'!$A$2:$F$99,2,0)</f>
        <v>194133</v>
      </c>
      <c r="E89" s="9">
        <f>VLOOKUP($B89,'[1]Samlet - 2011'!$A$2:$F$99,3,0)</f>
        <v>1.3250000000000002</v>
      </c>
      <c r="F89" s="9">
        <f>VLOOKUP($B89,'[1]Samlet - 2011'!$A$2:$F$99,4,0)</f>
        <v>2.9</v>
      </c>
      <c r="G89" s="9">
        <f>VLOOKUP($B89,'[1]Samlet - 2011'!$A$2:$F$99,5,0)</f>
        <v>14.6</v>
      </c>
      <c r="H89" s="9">
        <f>VLOOKUP($B89,'[1]Samlet - 2011'!$A$2:$F$99,6,0)</f>
        <v>12.8</v>
      </c>
    </row>
    <row r="90" spans="1:8" x14ac:dyDescent="0.2">
      <c r="A90" s="7">
        <v>810</v>
      </c>
      <c r="B90" s="7" t="s">
        <v>1208</v>
      </c>
      <c r="C90" s="7">
        <v>2011</v>
      </c>
      <c r="D90" s="7">
        <f>VLOOKUP($B90,'[1]Samlet - 2011'!$A$2:$F$99,2,0)</f>
        <v>180932</v>
      </c>
      <c r="E90" s="9">
        <f>VLOOKUP($B90,'[1]Samlet - 2011'!$A$2:$F$99,3,0)</f>
        <v>1.4750000000000003</v>
      </c>
      <c r="F90" s="9">
        <f>VLOOKUP($B90,'[1]Samlet - 2011'!$A$2:$F$99,4,0)</f>
        <v>3.9</v>
      </c>
      <c r="G90" s="9">
        <f>VLOOKUP($B90,'[1]Samlet - 2011'!$A$2:$F$99,5,0)</f>
        <v>16.399999999999999</v>
      </c>
      <c r="H90" s="9">
        <f>VLOOKUP($B90,'[1]Samlet - 2011'!$A$2:$F$99,6,0)</f>
        <v>11.7</v>
      </c>
    </row>
    <row r="91" spans="1:8" x14ac:dyDescent="0.2">
      <c r="A91" s="7">
        <v>813</v>
      </c>
      <c r="B91" s="7" t="s">
        <v>1217</v>
      </c>
      <c r="C91" s="7">
        <v>2011</v>
      </c>
      <c r="D91" s="7">
        <f>VLOOKUP($B91,'[1]Samlet - 2011'!$A$2:$F$99,2,0)</f>
        <v>185770</v>
      </c>
      <c r="E91" s="9">
        <f>VLOOKUP($B91,'[1]Samlet - 2011'!$A$2:$F$99,3,0)</f>
        <v>1.8416666666666668</v>
      </c>
      <c r="F91" s="9">
        <f>VLOOKUP($B91,'[1]Samlet - 2011'!$A$2:$F$99,4,0)</f>
        <v>3.3</v>
      </c>
      <c r="G91" s="9">
        <f>VLOOKUP($B91,'[1]Samlet - 2011'!$A$2:$F$99,5,0)</f>
        <v>14.8</v>
      </c>
      <c r="H91" s="9">
        <f>VLOOKUP($B91,'[1]Samlet - 2011'!$A$2:$F$99,6,0)</f>
        <v>13.1</v>
      </c>
    </row>
    <row r="92" spans="1:8" x14ac:dyDescent="0.2">
      <c r="A92" s="7">
        <v>860</v>
      </c>
      <c r="B92" s="7" t="s">
        <v>1212</v>
      </c>
      <c r="C92" s="7">
        <v>2011</v>
      </c>
      <c r="D92" s="7">
        <f>VLOOKUP($B92,'[1]Samlet - 2011'!$A$2:$F$99,2,0)</f>
        <v>183635</v>
      </c>
      <c r="E92" s="9">
        <f>VLOOKUP($B92,'[1]Samlet - 2011'!$A$2:$F$99,3,0)</f>
        <v>1.7249999999999999</v>
      </c>
      <c r="F92" s="9">
        <f>VLOOKUP($B92,'[1]Samlet - 2011'!$A$2:$F$99,4,0)</f>
        <v>3.6</v>
      </c>
      <c r="G92" s="9">
        <f>VLOOKUP($B92,'[1]Samlet - 2011'!$A$2:$F$99,5,0)</f>
        <v>20.3</v>
      </c>
      <c r="H92" s="9">
        <f>VLOOKUP($B92,'[1]Samlet - 2011'!$A$2:$F$99,6,0)</f>
        <v>12.1</v>
      </c>
    </row>
    <row r="93" spans="1:8" x14ac:dyDescent="0.2">
      <c r="A93" s="7">
        <v>849</v>
      </c>
      <c r="B93" s="7" t="s">
        <v>1366</v>
      </c>
      <c r="C93" s="7">
        <v>2011</v>
      </c>
      <c r="D93" s="7">
        <f>VLOOKUP($B93,'[1]Samlet - 2011'!$A$2:$F$99,2,0)</f>
        <v>185213</v>
      </c>
      <c r="E93" s="9">
        <f>VLOOKUP($B93,'[1]Samlet - 2011'!$A$2:$F$99,3,0)</f>
        <v>1.2916666666666665</v>
      </c>
      <c r="F93" s="9">
        <f>VLOOKUP($B93,'[1]Samlet - 2011'!$A$2:$F$99,4,0)</f>
        <v>3.1</v>
      </c>
      <c r="G93" s="9">
        <f>VLOOKUP($B93,'[1]Samlet - 2011'!$A$2:$F$99,5,0)</f>
        <v>16.5</v>
      </c>
      <c r="H93" s="9">
        <f>VLOOKUP($B93,'[1]Samlet - 2011'!$A$2:$F$99,6,0)</f>
        <v>12.6</v>
      </c>
    </row>
    <row r="94" spans="1:8" x14ac:dyDescent="0.2">
      <c r="A94" s="7">
        <v>825</v>
      </c>
      <c r="B94" s="7" t="s">
        <v>1218</v>
      </c>
      <c r="C94" s="7">
        <v>2011</v>
      </c>
      <c r="D94" s="7">
        <f>VLOOKUP($B94,'[1]Samlet - 2011'!$A$2:$F$99,2,0)</f>
        <v>176809</v>
      </c>
      <c r="E94" s="9">
        <f>VLOOKUP($B94,'[1]Samlet - 2011'!$A$2:$F$99,3,0)</f>
        <v>0.56666666666666676</v>
      </c>
      <c r="F94" s="9">
        <f>VLOOKUP($B94,'[1]Samlet - 2011'!$A$2:$F$99,4,0)</f>
        <v>3.1</v>
      </c>
      <c r="G94" s="9">
        <f>VLOOKUP($B94,'[1]Samlet - 2011'!$A$2:$F$99,5,0)</f>
        <v>18.5</v>
      </c>
      <c r="H94" s="9">
        <f>VLOOKUP($B94,'[1]Samlet - 2011'!$A$2:$F$99,6,0)</f>
        <v>15.6</v>
      </c>
    </row>
    <row r="95" spans="1:8" x14ac:dyDescent="0.2">
      <c r="A95" s="7">
        <v>846</v>
      </c>
      <c r="B95" s="7" t="s">
        <v>1367</v>
      </c>
      <c r="C95" s="7">
        <v>2011</v>
      </c>
      <c r="D95" s="7">
        <f>VLOOKUP($B95,'[1]Samlet - 2011'!$A$2:$F$99,2,0)</f>
        <v>184920</v>
      </c>
      <c r="E95" s="9">
        <f>VLOOKUP($B95,'[1]Samlet - 2011'!$A$2:$F$99,3,0)</f>
        <v>1.3333333333333333</v>
      </c>
      <c r="F95" s="9">
        <f>VLOOKUP($B95,'[1]Samlet - 2011'!$A$2:$F$99,4,0)</f>
        <v>3.4</v>
      </c>
      <c r="G95" s="9">
        <f>VLOOKUP($B95,'[1]Samlet - 2011'!$A$2:$F$99,5,0)</f>
        <v>15.7</v>
      </c>
      <c r="H95" s="9">
        <f>VLOOKUP($B95,'[1]Samlet - 2011'!$A$2:$F$99,6,0)</f>
        <v>13</v>
      </c>
    </row>
    <row r="96" spans="1:8" x14ac:dyDescent="0.2">
      <c r="A96" s="7">
        <v>773</v>
      </c>
      <c r="B96" s="7" t="s">
        <v>1368</v>
      </c>
      <c r="C96" s="7">
        <v>2011</v>
      </c>
      <c r="D96" s="7">
        <f>VLOOKUP($B96,'[1]Samlet - 2011'!$A$2:$F$99,2,0)</f>
        <v>174164</v>
      </c>
      <c r="E96" s="9">
        <f>VLOOKUP($B96,'[1]Samlet - 2011'!$A$2:$F$99,3,0)</f>
        <v>2.0833333333333335</v>
      </c>
      <c r="F96" s="9">
        <f>VLOOKUP($B96,'[1]Samlet - 2011'!$A$2:$F$99,4,0)</f>
        <v>2.9</v>
      </c>
      <c r="G96" s="9">
        <f>VLOOKUP($B96,'[1]Samlet - 2011'!$A$2:$F$99,5,0)</f>
        <v>19.7</v>
      </c>
      <c r="H96" s="9">
        <f>VLOOKUP($B96,'[1]Samlet - 2011'!$A$2:$F$99,6,0)</f>
        <v>8.8000000000000007</v>
      </c>
    </row>
    <row r="97" spans="1:8" x14ac:dyDescent="0.2">
      <c r="A97" s="7">
        <v>840</v>
      </c>
      <c r="B97" s="7" t="s">
        <v>1369</v>
      </c>
      <c r="C97" s="7">
        <v>2011</v>
      </c>
      <c r="D97" s="7">
        <f>VLOOKUP($B97,'[1]Samlet - 2011'!$A$2:$F$99,2,0)</f>
        <v>198058</v>
      </c>
      <c r="E97" s="9">
        <f>VLOOKUP($B97,'[1]Samlet - 2011'!$A$2:$F$99,3,0)</f>
        <v>1.125</v>
      </c>
      <c r="F97" s="9">
        <f>VLOOKUP($B97,'[1]Samlet - 2011'!$A$2:$F$99,4,0)</f>
        <v>1.9</v>
      </c>
      <c r="G97" s="9">
        <f>VLOOKUP($B97,'[1]Samlet - 2011'!$A$2:$F$99,5,0)</f>
        <v>12.8</v>
      </c>
      <c r="H97" s="9">
        <f>VLOOKUP($B97,'[1]Samlet - 2011'!$A$2:$F$99,6,0)</f>
        <v>11.7</v>
      </c>
    </row>
    <row r="98" spans="1:8" x14ac:dyDescent="0.2">
      <c r="A98" s="7">
        <v>787</v>
      </c>
      <c r="B98" s="7" t="s">
        <v>1044</v>
      </c>
      <c r="C98" s="7">
        <v>2011</v>
      </c>
      <c r="D98" s="7">
        <f>VLOOKUP($B98,'[1]Samlet - 2011'!$A$2:$F$99,2,0)</f>
        <v>181162</v>
      </c>
      <c r="E98" s="9">
        <f>VLOOKUP($B98,'[1]Samlet - 2011'!$A$2:$F$99,3,0)</f>
        <v>1.1333333333333333</v>
      </c>
      <c r="F98" s="9">
        <f>VLOOKUP($B98,'[1]Samlet - 2011'!$A$2:$F$99,4,0)</f>
        <v>3.6</v>
      </c>
      <c r="G98" s="9">
        <f>VLOOKUP($B98,'[1]Samlet - 2011'!$A$2:$F$99,5,0)</f>
        <v>17.899999999999999</v>
      </c>
      <c r="H98" s="9">
        <f>VLOOKUP($B98,'[1]Samlet - 2011'!$A$2:$F$99,6,0)</f>
        <v>10.7</v>
      </c>
    </row>
    <row r="99" spans="1:8" x14ac:dyDescent="0.2">
      <c r="A99" s="7">
        <v>820</v>
      </c>
      <c r="B99" s="7" t="s">
        <v>1370</v>
      </c>
      <c r="C99" s="7">
        <v>2011</v>
      </c>
      <c r="D99" s="7">
        <f>VLOOKUP($B99,'[1]Samlet - 2011'!$A$2:$F$99,2,0)</f>
        <v>177831</v>
      </c>
      <c r="E99" s="9">
        <f>VLOOKUP($B99,'[1]Samlet - 2011'!$A$2:$F$99,3,0)</f>
        <v>1.3166666666666667</v>
      </c>
      <c r="F99" s="9">
        <f>VLOOKUP($B99,'[1]Samlet - 2011'!$A$2:$F$99,4,0)</f>
        <v>3.3</v>
      </c>
      <c r="G99" s="9">
        <f>VLOOKUP($B99,'[1]Samlet - 2011'!$A$2:$F$99,5,0)</f>
        <v>17.399999999999999</v>
      </c>
      <c r="H99" s="9">
        <f>VLOOKUP($B99,'[1]Samlet - 2011'!$A$2:$F$99,6,0)</f>
        <v>11.9</v>
      </c>
    </row>
    <row r="100" spans="1:8" x14ac:dyDescent="0.2">
      <c r="A100" s="7">
        <v>851</v>
      </c>
      <c r="B100" s="7" t="s">
        <v>1161</v>
      </c>
      <c r="C100" s="7">
        <v>2011</v>
      </c>
      <c r="D100" s="7">
        <f>VLOOKUP($B100,'[1]Samlet - 2011'!$A$2:$F$99,2,0)</f>
        <v>187797</v>
      </c>
      <c r="E100" s="9">
        <f>VLOOKUP($B100,'[1]Samlet - 2011'!$A$2:$F$99,3,0)</f>
        <v>1.4916666666666669</v>
      </c>
      <c r="F100" s="9">
        <f>VLOOKUP($B100,'[1]Samlet - 2011'!$A$2:$F$99,4,0)</f>
        <v>4.4000000000000004</v>
      </c>
      <c r="G100" s="9">
        <f>VLOOKUP($B100,'[1]Samlet - 2011'!$A$2:$F$99,5,0)</f>
        <v>16.600000000000001</v>
      </c>
      <c r="H100" s="9">
        <f>VLOOKUP($B100,'[1]Samlet - 2011'!$A$2:$F$99,6,0)</f>
        <v>12.1</v>
      </c>
    </row>
    <row r="101" spans="1:8" x14ac:dyDescent="0.2">
      <c r="A101" s="7">
        <v>101</v>
      </c>
      <c r="B101" s="7" t="s">
        <v>1338</v>
      </c>
      <c r="C101" s="7">
        <v>2015</v>
      </c>
      <c r="D101" s="7">
        <f>VLOOKUP($B101,'[1]Samlet - 2015'!$A$2:$F$99,2,0)</f>
        <v>209991</v>
      </c>
      <c r="E101" s="9">
        <f>VLOOKUP($B101,'[1]Samlet - 2015'!$A$2:$F$99,3,0)</f>
        <v>1.2249999999999999</v>
      </c>
      <c r="F101" s="9">
        <f>VLOOKUP($B101,'[1]Samlet - 2015'!$A$2:$F$99,4,0)</f>
        <v>6.4</v>
      </c>
      <c r="G101" s="9">
        <f>VLOOKUP($B101,'[1]Samlet - 2015'!$A$2:$F$99,5,0)</f>
        <v>40.6</v>
      </c>
      <c r="H101" s="9">
        <f>VLOOKUP($B101,'[1]Samlet - 2015'!$A$2:$F$99,6,0)</f>
        <v>20.8</v>
      </c>
    </row>
    <row r="102" spans="1:8" x14ac:dyDescent="0.2">
      <c r="A102" s="7">
        <v>147</v>
      </c>
      <c r="B102" s="7" t="s">
        <v>620</v>
      </c>
      <c r="C102" s="7">
        <v>2015</v>
      </c>
      <c r="D102" s="7">
        <f>VLOOKUP($B102,'[1]Samlet - 2015'!$A$2:$F$99,2,0)</f>
        <v>252988</v>
      </c>
      <c r="E102" s="9">
        <f>VLOOKUP($B102,'[1]Samlet - 2015'!$A$2:$F$99,3,0)</f>
        <v>1.075</v>
      </c>
      <c r="F102" s="9">
        <f>VLOOKUP($B102,'[1]Samlet - 2015'!$A$2:$F$99,4,0)</f>
        <v>2.2000000000000002</v>
      </c>
      <c r="G102" s="9">
        <f>VLOOKUP($B102,'[1]Samlet - 2015'!$A$2:$F$99,5,0)</f>
        <v>26.4</v>
      </c>
      <c r="H102" s="9">
        <f>VLOOKUP($B102,'[1]Samlet - 2015'!$A$2:$F$99,6,0)</f>
        <v>16.899999999999999</v>
      </c>
    </row>
    <row r="103" spans="1:8" x14ac:dyDescent="0.2">
      <c r="A103" s="7">
        <v>155</v>
      </c>
      <c r="B103" s="7" t="s">
        <v>650</v>
      </c>
      <c r="C103" s="7">
        <v>2015</v>
      </c>
      <c r="D103" s="7">
        <f>VLOOKUP($B103,'[1]Samlet - 2015'!$A$2:$F$99,2,0)</f>
        <v>289465</v>
      </c>
      <c r="E103" s="9">
        <f>VLOOKUP($B103,'[1]Samlet - 2015'!$A$2:$F$99,3,0)</f>
        <v>0.79166666666666663</v>
      </c>
      <c r="F103" s="9">
        <f>VLOOKUP($B103,'[1]Samlet - 2015'!$A$2:$F$99,4,0)</f>
        <v>0.9</v>
      </c>
      <c r="G103" s="9">
        <f>VLOOKUP($B103,'[1]Samlet - 2015'!$A$2:$F$99,5,0)</f>
        <v>10.5</v>
      </c>
      <c r="H103" s="9">
        <f>VLOOKUP($B103,'[1]Samlet - 2015'!$A$2:$F$99,6,0)</f>
        <v>7.5</v>
      </c>
    </row>
    <row r="104" spans="1:8" x14ac:dyDescent="0.2">
      <c r="A104" s="7">
        <v>185</v>
      </c>
      <c r="B104" s="7" t="s">
        <v>1339</v>
      </c>
      <c r="C104" s="7">
        <v>2015</v>
      </c>
      <c r="D104" s="7">
        <f>VLOOKUP($B104,'[1]Samlet - 2015'!$A$2:$F$99,2,0)</f>
        <v>227877</v>
      </c>
      <c r="E104" s="9">
        <f>VLOOKUP($B104,'[1]Samlet - 2015'!$A$2:$F$99,3,0)</f>
        <v>1.3166666666666667</v>
      </c>
      <c r="F104" s="9">
        <f>VLOOKUP($B104,'[1]Samlet - 2015'!$A$2:$F$99,4,0)</f>
        <v>4</v>
      </c>
      <c r="G104" s="9">
        <f>VLOOKUP($B104,'[1]Samlet - 2015'!$A$2:$F$99,5,0)</f>
        <v>17</v>
      </c>
      <c r="H104" s="9">
        <f>VLOOKUP($B104,'[1]Samlet - 2015'!$A$2:$F$99,6,0)</f>
        <v>14</v>
      </c>
    </row>
    <row r="105" spans="1:8" x14ac:dyDescent="0.2">
      <c r="A105" s="7">
        <v>165</v>
      </c>
      <c r="B105" s="7" t="s">
        <v>631</v>
      </c>
      <c r="C105" s="7">
        <v>2015</v>
      </c>
      <c r="D105" s="7">
        <f>VLOOKUP($B105,'[1]Samlet - 2015'!$A$2:$F$99,2,0)</f>
        <v>196771</v>
      </c>
      <c r="E105" s="9">
        <f>VLOOKUP($B105,'[1]Samlet - 2015'!$A$2:$F$99,3,0)</f>
        <v>1.55</v>
      </c>
      <c r="F105" s="9">
        <f>VLOOKUP($B105,'[1]Samlet - 2015'!$A$2:$F$99,4,0)</f>
        <v>6.1</v>
      </c>
      <c r="G105" s="9">
        <f>VLOOKUP($B105,'[1]Samlet - 2015'!$A$2:$F$99,5,0)</f>
        <v>34.299999999999997</v>
      </c>
      <c r="H105" s="9">
        <f>VLOOKUP($B105,'[1]Samlet - 2015'!$A$2:$F$99,6,0)</f>
        <v>15.9</v>
      </c>
    </row>
    <row r="106" spans="1:8" x14ac:dyDescent="0.2">
      <c r="A106" s="7">
        <v>151</v>
      </c>
      <c r="B106" s="7" t="s">
        <v>646</v>
      </c>
      <c r="C106" s="7">
        <v>2015</v>
      </c>
      <c r="D106" s="7">
        <f>VLOOKUP($B106,'[1]Samlet - 2015'!$A$2:$F$99,2,0)</f>
        <v>223323</v>
      </c>
      <c r="E106" s="9">
        <f>VLOOKUP($B106,'[1]Samlet - 2015'!$A$2:$F$99,3,0)</f>
        <v>0.9</v>
      </c>
      <c r="F106" s="9">
        <f>VLOOKUP($B106,'[1]Samlet - 2015'!$A$2:$F$99,4,0)</f>
        <v>3.6</v>
      </c>
      <c r="G106" s="9">
        <f>VLOOKUP($B106,'[1]Samlet - 2015'!$A$2:$F$99,5,0)</f>
        <v>17.3</v>
      </c>
      <c r="H106" s="9">
        <f>VLOOKUP($B106,'[1]Samlet - 2015'!$A$2:$F$99,6,0)</f>
        <v>13.3</v>
      </c>
    </row>
    <row r="107" spans="1:8" x14ac:dyDescent="0.2">
      <c r="A107" s="7">
        <v>153</v>
      </c>
      <c r="B107" s="7" t="s">
        <v>629</v>
      </c>
      <c r="C107" s="7">
        <v>2015</v>
      </c>
      <c r="D107" s="7">
        <f>VLOOKUP($B107,'[1]Samlet - 2015'!$A$2:$F$99,2,0)</f>
        <v>197052</v>
      </c>
      <c r="E107" s="9">
        <f>VLOOKUP($B107,'[1]Samlet - 2015'!$A$2:$F$99,3,0)</f>
        <v>1.1583333333333334</v>
      </c>
      <c r="F107" s="9">
        <f>VLOOKUP($B107,'[1]Samlet - 2015'!$A$2:$F$99,4,0)</f>
        <v>7</v>
      </c>
      <c r="G107" s="9">
        <f>VLOOKUP($B107,'[1]Samlet - 2015'!$A$2:$F$99,5,0)</f>
        <v>31</v>
      </c>
      <c r="H107" s="9">
        <f>VLOOKUP($B107,'[1]Samlet - 2015'!$A$2:$F$99,6,0)</f>
        <v>14.3</v>
      </c>
    </row>
    <row r="108" spans="1:8" x14ac:dyDescent="0.2">
      <c r="A108" s="7">
        <v>157</v>
      </c>
      <c r="B108" s="7" t="s">
        <v>652</v>
      </c>
      <c r="C108" s="7">
        <v>2015</v>
      </c>
      <c r="D108" s="7">
        <f>VLOOKUP($B108,'[1]Samlet - 2015'!$A$2:$F$99,2,0)</f>
        <v>425302</v>
      </c>
      <c r="E108" s="9">
        <f>VLOOKUP($B108,'[1]Samlet - 2015'!$A$2:$F$99,3,0)</f>
        <v>0.78333333333333321</v>
      </c>
      <c r="F108" s="9">
        <f>VLOOKUP($B108,'[1]Samlet - 2015'!$A$2:$F$99,4,0)</f>
        <v>1.7</v>
      </c>
      <c r="G108" s="9">
        <f>VLOOKUP($B108,'[1]Samlet - 2015'!$A$2:$F$99,5,0)</f>
        <v>20.5</v>
      </c>
      <c r="H108" s="9">
        <f>VLOOKUP($B108,'[1]Samlet - 2015'!$A$2:$F$99,6,0)</f>
        <v>15.7</v>
      </c>
    </row>
    <row r="109" spans="1:8" x14ac:dyDescent="0.2">
      <c r="A109" s="7">
        <v>159</v>
      </c>
      <c r="B109" s="7" t="s">
        <v>1340</v>
      </c>
      <c r="C109" s="7">
        <v>2015</v>
      </c>
      <c r="D109" s="7">
        <f>VLOOKUP($B109,'[1]Samlet - 2015'!$A$2:$F$99,2,0)</f>
        <v>235249</v>
      </c>
      <c r="E109" s="9">
        <f>VLOOKUP($B109,'[1]Samlet - 2015'!$A$2:$F$99,3,0)</f>
        <v>1.1916666666666664</v>
      </c>
      <c r="F109" s="9">
        <f>VLOOKUP($B109,'[1]Samlet - 2015'!$A$2:$F$99,4,0)</f>
        <v>2.8</v>
      </c>
      <c r="G109" s="9">
        <f>VLOOKUP($B109,'[1]Samlet - 2015'!$A$2:$F$99,5,0)</f>
        <v>21.8</v>
      </c>
      <c r="H109" s="9">
        <f>VLOOKUP($B109,'[1]Samlet - 2015'!$A$2:$F$99,6,0)</f>
        <v>14.9</v>
      </c>
    </row>
    <row r="110" spans="1:8" x14ac:dyDescent="0.2">
      <c r="A110" s="7">
        <v>161</v>
      </c>
      <c r="B110" s="7" t="s">
        <v>628</v>
      </c>
      <c r="C110" s="7">
        <v>2015</v>
      </c>
      <c r="D110" s="7">
        <f>VLOOKUP($B110,'[1]Samlet - 2015'!$A$2:$F$99,2,0)</f>
        <v>219926</v>
      </c>
      <c r="E110" s="9">
        <f>VLOOKUP($B110,'[1]Samlet - 2015'!$A$2:$F$99,3,0)</f>
        <v>1.0000000000000002</v>
      </c>
      <c r="F110" s="9">
        <f>VLOOKUP($B110,'[1]Samlet - 2015'!$A$2:$F$99,4,0)</f>
        <v>5.6</v>
      </c>
      <c r="G110" s="9">
        <f>VLOOKUP($B110,'[1]Samlet - 2015'!$A$2:$F$99,5,0)</f>
        <v>19.100000000000001</v>
      </c>
      <c r="H110" s="9">
        <f>VLOOKUP($B110,'[1]Samlet - 2015'!$A$2:$F$99,6,0)</f>
        <v>17.7</v>
      </c>
    </row>
    <row r="111" spans="1:8" x14ac:dyDescent="0.2">
      <c r="A111" s="7">
        <v>163</v>
      </c>
      <c r="B111" s="7" t="s">
        <v>644</v>
      </c>
      <c r="C111" s="7">
        <v>2015</v>
      </c>
      <c r="D111" s="7">
        <f>VLOOKUP($B111,'[1]Samlet - 2015'!$A$2:$F$99,2,0)</f>
        <v>220790</v>
      </c>
      <c r="E111" s="9">
        <f>VLOOKUP($B111,'[1]Samlet - 2015'!$A$2:$F$99,3,0)</f>
        <v>1.0333333333333334</v>
      </c>
      <c r="F111" s="9">
        <f>VLOOKUP($B111,'[1]Samlet - 2015'!$A$2:$F$99,4,0)</f>
        <v>3.8</v>
      </c>
      <c r="G111" s="9">
        <f>VLOOKUP($B111,'[1]Samlet - 2015'!$A$2:$F$99,5,0)</f>
        <v>16</v>
      </c>
      <c r="H111" s="9">
        <f>VLOOKUP($B111,'[1]Samlet - 2015'!$A$2:$F$99,6,0)</f>
        <v>14.5</v>
      </c>
    </row>
    <row r="112" spans="1:8" x14ac:dyDescent="0.2">
      <c r="A112" s="7">
        <v>167</v>
      </c>
      <c r="B112" s="7" t="s">
        <v>636</v>
      </c>
      <c r="C112" s="7">
        <v>2015</v>
      </c>
      <c r="D112" s="7">
        <f>VLOOKUP($B112,'[1]Samlet - 2015'!$A$2:$F$99,2,0)</f>
        <v>213854</v>
      </c>
      <c r="E112" s="9">
        <f>VLOOKUP($B112,'[1]Samlet - 2015'!$A$2:$F$99,3,0)</f>
        <v>1</v>
      </c>
      <c r="F112" s="9">
        <f>VLOOKUP($B112,'[1]Samlet - 2015'!$A$2:$F$99,4,0)</f>
        <v>4.7</v>
      </c>
      <c r="G112" s="9">
        <f>VLOOKUP($B112,'[1]Samlet - 2015'!$A$2:$F$99,5,0)</f>
        <v>20.9</v>
      </c>
      <c r="H112" s="9">
        <f>VLOOKUP($B112,'[1]Samlet - 2015'!$A$2:$F$99,6,0)</f>
        <v>17.2</v>
      </c>
    </row>
    <row r="113" spans="1:8" x14ac:dyDescent="0.2">
      <c r="A113" s="7">
        <v>169</v>
      </c>
      <c r="B113" s="7" t="s">
        <v>1341</v>
      </c>
      <c r="C113" s="7">
        <v>2015</v>
      </c>
      <c r="D113" s="7">
        <f>VLOOKUP($B113,'[1]Samlet - 2015'!$A$2:$F$99,2,0)</f>
        <v>212484</v>
      </c>
      <c r="E113" s="9">
        <f>VLOOKUP($B113,'[1]Samlet - 2015'!$A$2:$F$99,3,0)</f>
        <v>1.6583333333333332</v>
      </c>
      <c r="F113" s="9">
        <f>VLOOKUP($B113,'[1]Samlet - 2015'!$A$2:$F$99,4,0)</f>
        <v>3.8</v>
      </c>
      <c r="G113" s="9">
        <f>VLOOKUP($B113,'[1]Samlet - 2015'!$A$2:$F$99,5,0)</f>
        <v>27</v>
      </c>
      <c r="H113" s="9">
        <f>VLOOKUP($B113,'[1]Samlet - 2015'!$A$2:$F$99,6,0)</f>
        <v>15.2</v>
      </c>
    </row>
    <row r="114" spans="1:8" x14ac:dyDescent="0.2">
      <c r="A114" s="7">
        <v>183</v>
      </c>
      <c r="B114" s="7" t="s">
        <v>634</v>
      </c>
      <c r="C114" s="7">
        <v>2015</v>
      </c>
      <c r="D114" s="7">
        <f>VLOOKUP($B114,'[1]Samlet - 2015'!$A$2:$F$99,2,0)</f>
        <v>193760</v>
      </c>
      <c r="E114" s="9">
        <f>VLOOKUP($B114,'[1]Samlet - 2015'!$A$2:$F$99,3,0)</f>
        <v>2.2749999999999999</v>
      </c>
      <c r="F114" s="9">
        <f>VLOOKUP($B114,'[1]Samlet - 2015'!$A$2:$F$99,4,0)</f>
        <v>6.1</v>
      </c>
      <c r="G114" s="9">
        <f>VLOOKUP($B114,'[1]Samlet - 2015'!$A$2:$F$99,5,0)</f>
        <v>28.5</v>
      </c>
      <c r="H114" s="9">
        <f>VLOOKUP($B114,'[1]Samlet - 2015'!$A$2:$F$99,6,0)</f>
        <v>14.6</v>
      </c>
    </row>
    <row r="115" spans="1:8" x14ac:dyDescent="0.2">
      <c r="A115" s="7">
        <v>173</v>
      </c>
      <c r="B115" s="7" t="s">
        <v>1342</v>
      </c>
      <c r="C115" s="7">
        <v>2015</v>
      </c>
      <c r="D115" s="7">
        <f>VLOOKUP($B115,'[1]Samlet - 2015'!$A$2:$F$99,2,0)</f>
        <v>321890</v>
      </c>
      <c r="E115" s="9">
        <f>VLOOKUP($B115,'[1]Samlet - 2015'!$A$2:$F$99,3,0)</f>
        <v>0.61666666666666659</v>
      </c>
      <c r="F115" s="9">
        <f>VLOOKUP($B115,'[1]Samlet - 2015'!$A$2:$F$99,4,0)</f>
        <v>2.7</v>
      </c>
      <c r="G115" s="9">
        <f>VLOOKUP($B115,'[1]Samlet - 2015'!$A$2:$F$99,5,0)</f>
        <v>17.399999999999999</v>
      </c>
      <c r="H115" s="9">
        <f>VLOOKUP($B115,'[1]Samlet - 2015'!$A$2:$F$99,6,0)</f>
        <v>13.4</v>
      </c>
    </row>
    <row r="116" spans="1:8" x14ac:dyDescent="0.2">
      <c r="A116" s="7">
        <v>175</v>
      </c>
      <c r="B116" s="7" t="s">
        <v>630</v>
      </c>
      <c r="C116" s="7">
        <v>2015</v>
      </c>
      <c r="D116" s="7">
        <f>VLOOKUP($B116,'[1]Samlet - 2015'!$A$2:$F$99,2,0)</f>
        <v>216505</v>
      </c>
      <c r="E116" s="9">
        <f>VLOOKUP($B116,'[1]Samlet - 2015'!$A$2:$F$99,3,0)</f>
        <v>1.075</v>
      </c>
      <c r="F116" s="9">
        <f>VLOOKUP($B116,'[1]Samlet - 2015'!$A$2:$F$99,4,0)</f>
        <v>3.9</v>
      </c>
      <c r="G116" s="9">
        <f>VLOOKUP($B116,'[1]Samlet - 2015'!$A$2:$F$99,5,0)</f>
        <v>20.7</v>
      </c>
      <c r="H116" s="9">
        <f>VLOOKUP($B116,'[1]Samlet - 2015'!$A$2:$F$99,6,0)</f>
        <v>17.3</v>
      </c>
    </row>
    <row r="117" spans="1:8" x14ac:dyDescent="0.2">
      <c r="A117" s="7">
        <v>187</v>
      </c>
      <c r="B117" s="7" t="s">
        <v>632</v>
      </c>
      <c r="C117" s="7">
        <v>2015</v>
      </c>
      <c r="D117" s="7">
        <f>VLOOKUP($B117,'[1]Samlet - 2015'!$A$2:$F$99,2,0)</f>
        <v>246651</v>
      </c>
      <c r="E117" s="9">
        <f>VLOOKUP($B117,'[1]Samlet - 2015'!$A$2:$F$99,3,0)</f>
        <v>0.90000000000000024</v>
      </c>
      <c r="F117" s="9">
        <f>VLOOKUP($B117,'[1]Samlet - 2015'!$A$2:$F$99,4,0)</f>
        <v>3.1</v>
      </c>
      <c r="G117" s="9">
        <f>VLOOKUP($B117,'[1]Samlet - 2015'!$A$2:$F$99,5,0)</f>
        <v>17.899999999999999</v>
      </c>
      <c r="H117" s="9">
        <f>VLOOKUP($B117,'[1]Samlet - 2015'!$A$2:$F$99,6,0)</f>
        <v>12.9</v>
      </c>
    </row>
    <row r="118" spans="1:8" x14ac:dyDescent="0.2">
      <c r="A118" s="7">
        <v>201</v>
      </c>
      <c r="B118" s="7" t="s">
        <v>690</v>
      </c>
      <c r="C118" s="7">
        <v>2015</v>
      </c>
      <c r="D118" s="7">
        <f>VLOOKUP($B118,'[1]Samlet - 2015'!$A$2:$F$99,2,0)</f>
        <v>288485</v>
      </c>
      <c r="E118" s="9">
        <f>VLOOKUP($B118,'[1]Samlet - 2015'!$A$2:$F$99,3,0)</f>
        <v>0.34166666666666656</v>
      </c>
      <c r="F118" s="9">
        <f>VLOOKUP($B118,'[1]Samlet - 2015'!$A$2:$F$99,4,0)</f>
        <v>3.3</v>
      </c>
      <c r="G118" s="9">
        <f>VLOOKUP($B118,'[1]Samlet - 2015'!$A$2:$F$99,5,0)</f>
        <v>8.6999999999999993</v>
      </c>
      <c r="H118" s="9">
        <f>VLOOKUP($B118,'[1]Samlet - 2015'!$A$2:$F$99,6,0)</f>
        <v>11.3</v>
      </c>
    </row>
    <row r="119" spans="1:8" x14ac:dyDescent="0.2">
      <c r="A119" s="7">
        <v>240</v>
      </c>
      <c r="B119" s="7" t="s">
        <v>1343</v>
      </c>
      <c r="C119" s="7">
        <v>2015</v>
      </c>
      <c r="D119" s="7">
        <f>VLOOKUP($B119,'[1]Samlet - 2015'!$A$2:$F$99,2,0)</f>
        <v>256199</v>
      </c>
      <c r="E119" s="9">
        <f>VLOOKUP($B119,'[1]Samlet - 2015'!$A$2:$F$99,3,0)</f>
        <v>0.58333333333333326</v>
      </c>
      <c r="F119" s="9">
        <f>VLOOKUP($B119,'[1]Samlet - 2015'!$A$2:$F$99,4,0)</f>
        <v>1.1000000000000001</v>
      </c>
      <c r="G119" s="9">
        <f>VLOOKUP($B119,'[1]Samlet - 2015'!$A$2:$F$99,5,0)</f>
        <v>8.8000000000000007</v>
      </c>
      <c r="H119" s="9">
        <f>VLOOKUP($B119,'[1]Samlet - 2015'!$A$2:$F$99,6,0)</f>
        <v>13.2</v>
      </c>
    </row>
    <row r="120" spans="1:8" x14ac:dyDescent="0.2">
      <c r="A120" s="7">
        <v>210</v>
      </c>
      <c r="B120" s="7" t="s">
        <v>692</v>
      </c>
      <c r="C120" s="7">
        <v>2015</v>
      </c>
      <c r="D120" s="7">
        <f>VLOOKUP($B120,'[1]Samlet - 2015'!$A$2:$F$99,2,0)</f>
        <v>268065</v>
      </c>
      <c r="E120" s="9">
        <f>VLOOKUP($B120,'[1]Samlet - 2015'!$A$2:$F$99,3,0)</f>
        <v>0.8500000000000002</v>
      </c>
      <c r="F120" s="9">
        <f>VLOOKUP($B120,'[1]Samlet - 2015'!$A$2:$F$99,4,0)</f>
        <v>2.2000000000000002</v>
      </c>
      <c r="G120" s="9">
        <f>VLOOKUP($B120,'[1]Samlet - 2015'!$A$2:$F$99,5,0)</f>
        <v>15.4</v>
      </c>
      <c r="H120" s="9">
        <f>VLOOKUP($B120,'[1]Samlet - 2015'!$A$2:$F$99,6,0)</f>
        <v>16.2</v>
      </c>
    </row>
    <row r="121" spans="1:8" x14ac:dyDescent="0.2">
      <c r="A121" s="7">
        <v>250</v>
      </c>
      <c r="B121" s="7" t="s">
        <v>698</v>
      </c>
      <c r="C121" s="7">
        <v>2015</v>
      </c>
      <c r="D121" s="7">
        <f>VLOOKUP($B121,'[1]Samlet - 2015'!$A$2:$F$99,2,0)</f>
        <v>227244</v>
      </c>
      <c r="E121" s="9">
        <f>VLOOKUP($B121,'[1]Samlet - 2015'!$A$2:$F$99,3,0)</f>
        <v>0.90833333333333355</v>
      </c>
      <c r="F121" s="9">
        <f>VLOOKUP($B121,'[1]Samlet - 2015'!$A$2:$F$99,4,0)</f>
        <v>4.3</v>
      </c>
      <c r="G121" s="9">
        <f>VLOOKUP($B121,'[1]Samlet - 2015'!$A$2:$F$99,5,0)</f>
        <v>13.5</v>
      </c>
      <c r="H121" s="9">
        <f>VLOOKUP($B121,'[1]Samlet - 2015'!$A$2:$F$99,6,0)</f>
        <v>14.6</v>
      </c>
    </row>
    <row r="122" spans="1:8" x14ac:dyDescent="0.2">
      <c r="A122" s="7">
        <v>190</v>
      </c>
      <c r="B122" s="7" t="s">
        <v>1344</v>
      </c>
      <c r="C122" s="7">
        <v>2015</v>
      </c>
      <c r="D122" s="7">
        <f>VLOOKUP($B122,'[1]Samlet - 2015'!$A$2:$F$99,2,0)</f>
        <v>285128</v>
      </c>
      <c r="E122" s="9">
        <f>VLOOKUP($B122,'[1]Samlet - 2015'!$A$2:$F$99,3,0)</f>
        <v>0.92500000000000027</v>
      </c>
      <c r="F122" s="9">
        <f>VLOOKUP($B122,'[1]Samlet - 2015'!$A$2:$F$99,4,0)</f>
        <v>2.1</v>
      </c>
      <c r="G122" s="9">
        <f>VLOOKUP($B122,'[1]Samlet - 2015'!$A$2:$F$99,5,0)</f>
        <v>13.1</v>
      </c>
      <c r="H122" s="9">
        <f>VLOOKUP($B122,'[1]Samlet - 2015'!$A$2:$F$99,6,0)</f>
        <v>12.9</v>
      </c>
    </row>
    <row r="123" spans="1:8" x14ac:dyDescent="0.2">
      <c r="A123" s="7">
        <v>270</v>
      </c>
      <c r="B123" s="7" t="s">
        <v>1345</v>
      </c>
      <c r="C123" s="7">
        <v>2015</v>
      </c>
      <c r="D123" s="7">
        <f>VLOOKUP($B123,'[1]Samlet - 2015'!$A$2:$F$99,2,0)</f>
        <v>232054</v>
      </c>
      <c r="E123" s="9">
        <f>VLOOKUP($B123,'[1]Samlet - 2015'!$A$2:$F$99,3,0)</f>
        <v>0.58333333333333337</v>
      </c>
      <c r="F123" s="9">
        <f>VLOOKUP($B123,'[1]Samlet - 2015'!$A$2:$F$99,4,0)</f>
        <v>2.7</v>
      </c>
      <c r="G123" s="9">
        <f>VLOOKUP($B123,'[1]Samlet - 2015'!$A$2:$F$99,5,0)</f>
        <v>13.7</v>
      </c>
      <c r="H123" s="9">
        <f>VLOOKUP($B123,'[1]Samlet - 2015'!$A$2:$F$99,6,0)</f>
        <v>14.9</v>
      </c>
    </row>
    <row r="124" spans="1:8" x14ac:dyDescent="0.2">
      <c r="A124" s="7">
        <v>260</v>
      </c>
      <c r="B124" s="7" t="s">
        <v>1346</v>
      </c>
      <c r="C124" s="7">
        <v>2015</v>
      </c>
      <c r="D124" s="7">
        <f>VLOOKUP($B124,'[1]Samlet - 2015'!$A$2:$F$99,2,0)</f>
        <v>210450</v>
      </c>
      <c r="E124" s="9">
        <f>VLOOKUP($B124,'[1]Samlet - 2015'!$A$2:$F$99,3,0)</f>
        <v>0.87500000000000033</v>
      </c>
      <c r="F124" s="9">
        <f>VLOOKUP($B124,'[1]Samlet - 2015'!$A$2:$F$99,4,0)</f>
        <v>3.3</v>
      </c>
      <c r="G124" s="9">
        <f>VLOOKUP($B124,'[1]Samlet - 2015'!$A$2:$F$99,5,0)</f>
        <v>16.7</v>
      </c>
      <c r="H124" s="9">
        <f>VLOOKUP($B124,'[1]Samlet - 2015'!$A$2:$F$99,6,0)</f>
        <v>16.399999999999999</v>
      </c>
    </row>
    <row r="125" spans="1:8" x14ac:dyDescent="0.2">
      <c r="A125" s="7">
        <v>217</v>
      </c>
      <c r="B125" s="7" t="s">
        <v>668</v>
      </c>
      <c r="C125" s="7">
        <v>2015</v>
      </c>
      <c r="D125" s="7">
        <f>VLOOKUP($B125,'[1]Samlet - 2015'!$A$2:$F$99,2,0)</f>
        <v>239974</v>
      </c>
      <c r="E125" s="9">
        <f>VLOOKUP($B125,'[1]Samlet - 2015'!$A$2:$F$99,3,0)</f>
        <v>1.0250000000000001</v>
      </c>
      <c r="F125" s="9">
        <f>VLOOKUP($B125,'[1]Samlet - 2015'!$A$2:$F$99,4,0)</f>
        <v>4.8</v>
      </c>
      <c r="G125" s="9">
        <f>VLOOKUP($B125,'[1]Samlet - 2015'!$A$2:$F$99,5,0)</f>
        <v>19.600000000000001</v>
      </c>
      <c r="H125" s="9">
        <f>VLOOKUP($B125,'[1]Samlet - 2015'!$A$2:$F$99,6,0)</f>
        <v>15.4</v>
      </c>
    </row>
    <row r="126" spans="1:8" x14ac:dyDescent="0.2">
      <c r="A126" s="7">
        <v>219</v>
      </c>
      <c r="B126" s="7" t="s">
        <v>689</v>
      </c>
      <c r="C126" s="7">
        <v>2015</v>
      </c>
      <c r="D126" s="7">
        <f>VLOOKUP($B126,'[1]Samlet - 2015'!$A$2:$F$99,2,0)</f>
        <v>251272</v>
      </c>
      <c r="E126" s="9">
        <f>VLOOKUP($B126,'[1]Samlet - 2015'!$A$2:$F$99,3,0)</f>
        <v>0.68333333333333324</v>
      </c>
      <c r="F126" s="9">
        <f>VLOOKUP($B126,'[1]Samlet - 2015'!$A$2:$F$99,4,0)</f>
        <v>4</v>
      </c>
      <c r="G126" s="9">
        <f>VLOOKUP($B126,'[1]Samlet - 2015'!$A$2:$F$99,5,0)</f>
        <v>13.3</v>
      </c>
      <c r="H126" s="9">
        <f>VLOOKUP($B126,'[1]Samlet - 2015'!$A$2:$F$99,6,0)</f>
        <v>15.7</v>
      </c>
    </row>
    <row r="127" spans="1:8" x14ac:dyDescent="0.2">
      <c r="A127" s="7">
        <v>223</v>
      </c>
      <c r="B127" s="7" t="s">
        <v>665</v>
      </c>
      <c r="C127" s="7">
        <v>2015</v>
      </c>
      <c r="D127" s="7">
        <f>VLOOKUP($B127,'[1]Samlet - 2015'!$A$2:$F$99,2,0)</f>
        <v>354864</v>
      </c>
      <c r="E127" s="9">
        <f>VLOOKUP($B127,'[1]Samlet - 2015'!$A$2:$F$99,3,0)</f>
        <v>0.59166666666666656</v>
      </c>
      <c r="F127" s="9">
        <f>VLOOKUP($B127,'[1]Samlet - 2015'!$A$2:$F$99,4,0)</f>
        <v>1.3</v>
      </c>
      <c r="G127" s="9">
        <f>VLOOKUP($B127,'[1]Samlet - 2015'!$A$2:$F$99,5,0)</f>
        <v>12.7</v>
      </c>
      <c r="H127" s="9">
        <f>VLOOKUP($B127,'[1]Samlet - 2015'!$A$2:$F$99,6,0)</f>
        <v>13.6</v>
      </c>
    </row>
    <row r="128" spans="1:8" x14ac:dyDescent="0.2">
      <c r="A128" s="7">
        <v>230</v>
      </c>
      <c r="B128" s="7" t="s">
        <v>1347</v>
      </c>
      <c r="C128" s="7">
        <v>2015</v>
      </c>
      <c r="D128" s="7">
        <f>VLOOKUP($B128,'[1]Samlet - 2015'!$A$2:$F$99,2,0)</f>
        <v>379354</v>
      </c>
      <c r="E128" s="9">
        <f>VLOOKUP($B128,'[1]Samlet - 2015'!$A$2:$F$99,3,0)</f>
        <v>0.63333333333333319</v>
      </c>
      <c r="F128" s="9">
        <f>VLOOKUP($B128,'[1]Samlet - 2015'!$A$2:$F$99,4,0)</f>
        <v>1.6</v>
      </c>
      <c r="G128" s="9">
        <f>VLOOKUP($B128,'[1]Samlet - 2015'!$A$2:$F$99,5,0)</f>
        <v>11.7</v>
      </c>
      <c r="H128" s="9">
        <f>VLOOKUP($B128,'[1]Samlet - 2015'!$A$2:$F$99,6,0)</f>
        <v>12.7</v>
      </c>
    </row>
    <row r="129" spans="1:8" x14ac:dyDescent="0.2">
      <c r="A129" s="7">
        <v>400</v>
      </c>
      <c r="B129" s="7" t="s">
        <v>1348</v>
      </c>
      <c r="C129" s="7">
        <v>2015</v>
      </c>
      <c r="D129" s="7">
        <f>VLOOKUP($B129,'[1]Samlet - 2015'!$A$2:$F$99,2,0)</f>
        <v>189477</v>
      </c>
      <c r="E129" s="9">
        <f>VLOOKUP($B129,'[1]Samlet - 2015'!$A$2:$F$99,3,0)</f>
        <v>1.0000000000000002</v>
      </c>
      <c r="F129" s="9">
        <f>VLOOKUP($B129,'[1]Samlet - 2015'!$A$2:$F$99,4,0)</f>
        <v>4.5</v>
      </c>
      <c r="G129" s="9">
        <f>VLOOKUP($B129,'[1]Samlet - 2015'!$A$2:$F$99,5,0)</f>
        <v>16.8</v>
      </c>
      <c r="H129" s="9">
        <f>VLOOKUP($B129,'[1]Samlet - 2015'!$A$2:$F$99,6,0)</f>
        <v>16.399999999999999</v>
      </c>
    </row>
    <row r="130" spans="1:8" x14ac:dyDescent="0.2">
      <c r="A130" s="7">
        <v>253</v>
      </c>
      <c r="B130" s="7" t="s">
        <v>639</v>
      </c>
      <c r="C130" s="7">
        <v>2015</v>
      </c>
      <c r="D130" s="7">
        <f>VLOOKUP($B130,'[1]Samlet - 2015'!$A$2:$F$99,2,0)</f>
        <v>242508</v>
      </c>
      <c r="E130" s="9">
        <f>VLOOKUP($B130,'[1]Samlet - 2015'!$A$2:$F$99,3,0)</f>
        <v>0.94166666666666687</v>
      </c>
      <c r="F130" s="9">
        <f>VLOOKUP($B130,'[1]Samlet - 2015'!$A$2:$F$99,4,0)</f>
        <v>2.5</v>
      </c>
      <c r="G130" s="9">
        <f>VLOOKUP($B130,'[1]Samlet - 2015'!$A$2:$F$99,5,0)</f>
        <v>17.399999999999999</v>
      </c>
      <c r="H130" s="9">
        <f>VLOOKUP($B130,'[1]Samlet - 2015'!$A$2:$F$99,6,0)</f>
        <v>14.1</v>
      </c>
    </row>
    <row r="131" spans="1:8" x14ac:dyDescent="0.2">
      <c r="A131" s="7">
        <v>259</v>
      </c>
      <c r="B131" s="7" t="s">
        <v>776</v>
      </c>
      <c r="C131" s="7">
        <v>2015</v>
      </c>
      <c r="D131" s="7">
        <f>VLOOKUP($B131,'[1]Samlet - 2015'!$A$2:$F$99,2,0)</f>
        <v>221728</v>
      </c>
      <c r="E131" s="9">
        <f>VLOOKUP($B131,'[1]Samlet - 2015'!$A$2:$F$99,3,0)</f>
        <v>0.95833333333333359</v>
      </c>
      <c r="F131" s="9">
        <f>VLOOKUP($B131,'[1]Samlet - 2015'!$A$2:$F$99,4,0)</f>
        <v>2.8</v>
      </c>
      <c r="G131" s="9">
        <f>VLOOKUP($B131,'[1]Samlet - 2015'!$A$2:$F$99,5,0)</f>
        <v>14.8</v>
      </c>
      <c r="H131" s="9">
        <f>VLOOKUP($B131,'[1]Samlet - 2015'!$A$2:$F$99,6,0)</f>
        <v>17.399999999999999</v>
      </c>
    </row>
    <row r="132" spans="1:8" x14ac:dyDescent="0.2">
      <c r="A132" s="7">
        <v>350</v>
      </c>
      <c r="B132" s="7" t="s">
        <v>746</v>
      </c>
      <c r="C132" s="7">
        <v>2015</v>
      </c>
      <c r="D132" s="7">
        <f>VLOOKUP($B132,'[1]Samlet - 2015'!$A$2:$F$99,2,0)</f>
        <v>238443</v>
      </c>
      <c r="E132" s="9">
        <f>VLOOKUP($B132,'[1]Samlet - 2015'!$A$2:$F$99,3,0)</f>
        <v>0.54166666666666663</v>
      </c>
      <c r="F132" s="9">
        <f>VLOOKUP($B132,'[1]Samlet - 2015'!$A$2:$F$99,4,0)</f>
        <v>1.6</v>
      </c>
      <c r="G132" s="9">
        <f>VLOOKUP($B132,'[1]Samlet - 2015'!$A$2:$F$99,5,0)</f>
        <v>11.2</v>
      </c>
      <c r="H132" s="9">
        <f>VLOOKUP($B132,'[1]Samlet - 2015'!$A$2:$F$99,6,0)</f>
        <v>14.7</v>
      </c>
    </row>
    <row r="133" spans="1:8" x14ac:dyDescent="0.2">
      <c r="A133" s="7">
        <v>265</v>
      </c>
      <c r="B133" s="7" t="s">
        <v>712</v>
      </c>
      <c r="C133" s="7">
        <v>2015</v>
      </c>
      <c r="D133" s="7">
        <f>VLOOKUP($B133,'[1]Samlet - 2015'!$A$2:$F$99,2,0)</f>
        <v>242144</v>
      </c>
      <c r="E133" s="9">
        <f>VLOOKUP($B133,'[1]Samlet - 2015'!$A$2:$F$99,3,0)</f>
        <v>0.76666666666666672</v>
      </c>
      <c r="F133" s="9">
        <f>VLOOKUP($B133,'[1]Samlet - 2015'!$A$2:$F$99,4,0)</f>
        <v>3.6</v>
      </c>
      <c r="G133" s="9">
        <f>VLOOKUP($B133,'[1]Samlet - 2015'!$A$2:$F$99,5,0)</f>
        <v>17.399999999999999</v>
      </c>
      <c r="H133" s="9">
        <f>VLOOKUP($B133,'[1]Samlet - 2015'!$A$2:$F$99,6,0)</f>
        <v>14.7</v>
      </c>
    </row>
    <row r="134" spans="1:8" x14ac:dyDescent="0.2">
      <c r="A134" s="7">
        <v>269</v>
      </c>
      <c r="B134" s="7" t="s">
        <v>1349</v>
      </c>
      <c r="C134" s="7">
        <v>2015</v>
      </c>
      <c r="D134" s="7">
        <f>VLOOKUP($B134,'[1]Samlet - 2015'!$A$2:$F$99,2,0)</f>
        <v>263333</v>
      </c>
      <c r="E134" s="9">
        <f>VLOOKUP($B134,'[1]Samlet - 2015'!$A$2:$F$99,3,0)</f>
        <v>0.63333333333333319</v>
      </c>
      <c r="F134" s="9">
        <f>VLOOKUP($B134,'[1]Samlet - 2015'!$A$2:$F$99,4,0)</f>
        <v>1.8</v>
      </c>
      <c r="G134" s="9">
        <f>VLOOKUP($B134,'[1]Samlet - 2015'!$A$2:$F$99,5,0)</f>
        <v>11.8</v>
      </c>
      <c r="H134" s="9">
        <f>VLOOKUP($B134,'[1]Samlet - 2015'!$A$2:$F$99,6,0)</f>
        <v>15.1</v>
      </c>
    </row>
    <row r="135" spans="1:8" x14ac:dyDescent="0.2">
      <c r="A135" s="7">
        <v>320</v>
      </c>
      <c r="B135" s="7" t="s">
        <v>781</v>
      </c>
      <c r="C135" s="7">
        <v>2015</v>
      </c>
      <c r="D135" s="7">
        <f>VLOOKUP($B135,'[1]Samlet - 2015'!$A$2:$F$99,2,0)</f>
        <v>207107</v>
      </c>
      <c r="E135" s="9">
        <f>VLOOKUP($B135,'[1]Samlet - 2015'!$A$2:$F$99,3,0)</f>
        <v>0.82500000000000007</v>
      </c>
      <c r="F135" s="9">
        <f>VLOOKUP($B135,'[1]Samlet - 2015'!$A$2:$F$99,4,0)</f>
        <v>4</v>
      </c>
      <c r="G135" s="9">
        <f>VLOOKUP($B135,'[1]Samlet - 2015'!$A$2:$F$99,5,0)</f>
        <v>16.600000000000001</v>
      </c>
      <c r="H135" s="9">
        <f>VLOOKUP($B135,'[1]Samlet - 2015'!$A$2:$F$99,6,0)</f>
        <v>17.600000000000001</v>
      </c>
    </row>
    <row r="136" spans="1:8" x14ac:dyDescent="0.2">
      <c r="A136" s="7">
        <v>376</v>
      </c>
      <c r="B136" s="7" t="s">
        <v>1350</v>
      </c>
      <c r="C136" s="7">
        <v>2015</v>
      </c>
      <c r="D136" s="7">
        <f>VLOOKUP($B136,'[1]Samlet - 2015'!$A$2:$F$99,2,0)</f>
        <v>193790</v>
      </c>
      <c r="E136" s="9">
        <f>VLOOKUP($B136,'[1]Samlet - 2015'!$A$2:$F$99,3,0)</f>
        <v>1.0416666666666667</v>
      </c>
      <c r="F136" s="9">
        <f>VLOOKUP($B136,'[1]Samlet - 2015'!$A$2:$F$99,4,0)</f>
        <v>5.7</v>
      </c>
      <c r="G136" s="9">
        <f>VLOOKUP($B136,'[1]Samlet - 2015'!$A$2:$F$99,5,0)</f>
        <v>23</v>
      </c>
      <c r="H136" s="9">
        <f>VLOOKUP($B136,'[1]Samlet - 2015'!$A$2:$F$99,6,0)</f>
        <v>13</v>
      </c>
    </row>
    <row r="137" spans="1:8" x14ac:dyDescent="0.2">
      <c r="A137" s="7">
        <v>316</v>
      </c>
      <c r="B137" s="7" t="s">
        <v>744</v>
      </c>
      <c r="C137" s="7">
        <v>2015</v>
      </c>
      <c r="D137" s="7">
        <f>VLOOKUP($B137,'[1]Samlet - 2015'!$A$2:$F$99,2,0)</f>
        <v>217027</v>
      </c>
      <c r="E137" s="9">
        <f>VLOOKUP($B137,'[1]Samlet - 2015'!$A$2:$F$99,3,0)</f>
        <v>0.75</v>
      </c>
      <c r="F137" s="9">
        <f>VLOOKUP($B137,'[1]Samlet - 2015'!$A$2:$F$99,4,0)</f>
        <v>3.5</v>
      </c>
      <c r="G137" s="9">
        <f>VLOOKUP($B137,'[1]Samlet - 2015'!$A$2:$F$99,5,0)</f>
        <v>18</v>
      </c>
      <c r="H137" s="9">
        <f>VLOOKUP($B137,'[1]Samlet - 2015'!$A$2:$F$99,6,0)</f>
        <v>15</v>
      </c>
    </row>
    <row r="138" spans="1:8" x14ac:dyDescent="0.2">
      <c r="A138" s="7">
        <v>326</v>
      </c>
      <c r="B138" s="7" t="s">
        <v>753</v>
      </c>
      <c r="C138" s="7">
        <v>2015</v>
      </c>
      <c r="D138" s="7">
        <f>VLOOKUP($B138,'[1]Samlet - 2015'!$A$2:$F$99,2,0)</f>
        <v>211370</v>
      </c>
      <c r="E138" s="9">
        <f>VLOOKUP($B138,'[1]Samlet - 2015'!$A$2:$F$99,3,0)</f>
        <v>0.90000000000000024</v>
      </c>
      <c r="F138" s="9">
        <f>VLOOKUP($B138,'[1]Samlet - 2015'!$A$2:$F$99,4,0)</f>
        <v>3.8</v>
      </c>
      <c r="G138" s="9">
        <f>VLOOKUP($B138,'[1]Samlet - 2015'!$A$2:$F$99,5,0)</f>
        <v>17.8</v>
      </c>
      <c r="H138" s="9">
        <f>VLOOKUP($B138,'[1]Samlet - 2015'!$A$2:$F$99,6,0)</f>
        <v>17.3</v>
      </c>
    </row>
    <row r="139" spans="1:8" x14ac:dyDescent="0.2">
      <c r="A139" s="7">
        <v>360</v>
      </c>
      <c r="B139" s="7" t="s">
        <v>1351</v>
      </c>
      <c r="C139" s="7">
        <v>2015</v>
      </c>
      <c r="D139" s="7">
        <f>VLOOKUP($B139,'[1]Samlet - 2015'!$A$2:$F$99,2,0)</f>
        <v>184575</v>
      </c>
      <c r="E139" s="9">
        <f>VLOOKUP($B139,'[1]Samlet - 2015'!$A$2:$F$99,3,0)</f>
        <v>1.7</v>
      </c>
      <c r="F139" s="9">
        <f>VLOOKUP($B139,'[1]Samlet - 2015'!$A$2:$F$99,4,0)</f>
        <v>6.7</v>
      </c>
      <c r="G139" s="9">
        <f>VLOOKUP($B139,'[1]Samlet - 2015'!$A$2:$F$99,5,0)</f>
        <v>25.8</v>
      </c>
      <c r="H139" s="9">
        <f>VLOOKUP($B139,'[1]Samlet - 2015'!$A$2:$F$99,6,0)</f>
        <v>15</v>
      </c>
    </row>
    <row r="140" spans="1:8" x14ac:dyDescent="0.2">
      <c r="A140" s="7">
        <v>370</v>
      </c>
      <c r="B140" s="7" t="s">
        <v>794</v>
      </c>
      <c r="C140" s="7">
        <v>2015</v>
      </c>
      <c r="D140" s="7">
        <f>VLOOKUP($B140,'[1]Samlet - 2015'!$A$2:$F$99,2,0)</f>
        <v>210156</v>
      </c>
      <c r="E140" s="9">
        <f>VLOOKUP($B140,'[1]Samlet - 2015'!$A$2:$F$99,3,0)</f>
        <v>1.1666666666666663</v>
      </c>
      <c r="F140" s="9">
        <f>VLOOKUP($B140,'[1]Samlet - 2015'!$A$2:$F$99,4,0)</f>
        <v>3.3</v>
      </c>
      <c r="G140" s="9">
        <f>VLOOKUP($B140,'[1]Samlet - 2015'!$A$2:$F$99,5,0)</f>
        <v>17.399999999999999</v>
      </c>
      <c r="H140" s="9">
        <f>VLOOKUP($B140,'[1]Samlet - 2015'!$A$2:$F$99,6,0)</f>
        <v>17.399999999999999</v>
      </c>
    </row>
    <row r="141" spans="1:8" x14ac:dyDescent="0.2">
      <c r="A141" s="7">
        <v>306</v>
      </c>
      <c r="B141" s="7" t="s">
        <v>1352</v>
      </c>
      <c r="C141" s="7">
        <v>2015</v>
      </c>
      <c r="D141" s="7">
        <f>VLOOKUP($B141,'[1]Samlet - 2015'!$A$2:$F$99,2,0)</f>
        <v>198086</v>
      </c>
      <c r="E141" s="9">
        <f>VLOOKUP($B141,'[1]Samlet - 2015'!$A$2:$F$99,3,0)</f>
        <v>1.0583333333333333</v>
      </c>
      <c r="F141" s="9">
        <f>VLOOKUP($B141,'[1]Samlet - 2015'!$A$2:$F$99,4,0)</f>
        <v>3.5</v>
      </c>
      <c r="G141" s="9">
        <f>VLOOKUP($B141,'[1]Samlet - 2015'!$A$2:$F$99,5,0)</f>
        <v>19</v>
      </c>
      <c r="H141" s="9">
        <f>VLOOKUP($B141,'[1]Samlet - 2015'!$A$2:$F$99,6,0)</f>
        <v>15.6</v>
      </c>
    </row>
    <row r="142" spans="1:8" x14ac:dyDescent="0.2">
      <c r="A142" s="7">
        <v>329</v>
      </c>
      <c r="B142" s="7" t="s">
        <v>718</v>
      </c>
      <c r="C142" s="7">
        <v>2015</v>
      </c>
      <c r="D142" s="7">
        <f>VLOOKUP($B142,'[1]Samlet - 2015'!$A$2:$F$99,2,0)</f>
        <v>214485</v>
      </c>
      <c r="E142" s="9">
        <f>VLOOKUP($B142,'[1]Samlet - 2015'!$A$2:$F$99,3,0)</f>
        <v>0.71666666666666667</v>
      </c>
      <c r="F142" s="9">
        <f>VLOOKUP($B142,'[1]Samlet - 2015'!$A$2:$F$99,4,0)</f>
        <v>3.6</v>
      </c>
      <c r="G142" s="9">
        <f>VLOOKUP($B142,'[1]Samlet - 2015'!$A$2:$F$99,5,0)</f>
        <v>16.100000000000001</v>
      </c>
      <c r="H142" s="9">
        <f>VLOOKUP($B142,'[1]Samlet - 2015'!$A$2:$F$99,6,0)</f>
        <v>15.1</v>
      </c>
    </row>
    <row r="143" spans="1:8" x14ac:dyDescent="0.2">
      <c r="A143" s="7">
        <v>330</v>
      </c>
      <c r="B143" s="7" t="s">
        <v>727</v>
      </c>
      <c r="C143" s="7">
        <v>2015</v>
      </c>
      <c r="D143" s="7">
        <f>VLOOKUP($B143,'[1]Samlet - 2015'!$A$2:$F$99,2,0)</f>
        <v>202831</v>
      </c>
      <c r="E143" s="9">
        <f>VLOOKUP($B143,'[1]Samlet - 2015'!$A$2:$F$99,3,0)</f>
        <v>1.3916666666666666</v>
      </c>
      <c r="F143" s="9">
        <f>VLOOKUP($B143,'[1]Samlet - 2015'!$A$2:$F$99,4,0)</f>
        <v>5.3</v>
      </c>
      <c r="G143" s="9">
        <f>VLOOKUP($B143,'[1]Samlet - 2015'!$A$2:$F$99,5,0)</f>
        <v>24.9</v>
      </c>
      <c r="H143" s="9">
        <f>VLOOKUP($B143,'[1]Samlet - 2015'!$A$2:$F$99,6,0)</f>
        <v>16.399999999999999</v>
      </c>
    </row>
    <row r="144" spans="1:8" x14ac:dyDescent="0.2">
      <c r="A144" s="7">
        <v>340</v>
      </c>
      <c r="B144" s="7" t="s">
        <v>725</v>
      </c>
      <c r="C144" s="7">
        <v>2015</v>
      </c>
      <c r="D144" s="7">
        <f>VLOOKUP($B144,'[1]Samlet - 2015'!$A$2:$F$99,2,0)</f>
        <v>216561</v>
      </c>
      <c r="E144" s="9">
        <f>VLOOKUP($B144,'[1]Samlet - 2015'!$A$2:$F$99,3,0)</f>
        <v>0.79999999999999982</v>
      </c>
      <c r="F144" s="9">
        <f>VLOOKUP($B144,'[1]Samlet - 2015'!$A$2:$F$99,4,0)</f>
        <v>3</v>
      </c>
      <c r="G144" s="9">
        <f>VLOOKUP($B144,'[1]Samlet - 2015'!$A$2:$F$99,5,0)</f>
        <v>14.1</v>
      </c>
      <c r="H144" s="9">
        <f>VLOOKUP($B144,'[1]Samlet - 2015'!$A$2:$F$99,6,0)</f>
        <v>17.100000000000001</v>
      </c>
    </row>
    <row r="145" spans="1:8" x14ac:dyDescent="0.2">
      <c r="A145" s="7">
        <v>336</v>
      </c>
      <c r="B145" s="7" t="s">
        <v>1353</v>
      </c>
      <c r="C145" s="7">
        <v>2015</v>
      </c>
      <c r="D145" s="7">
        <f>VLOOKUP($B145,'[1]Samlet - 2015'!$A$2:$F$99,2,0)</f>
        <v>217194</v>
      </c>
      <c r="E145" s="9">
        <f>VLOOKUP($B145,'[1]Samlet - 2015'!$A$2:$F$99,3,0)</f>
        <v>0.95833333333333359</v>
      </c>
      <c r="F145" s="9">
        <f>VLOOKUP($B145,'[1]Samlet - 2015'!$A$2:$F$99,4,0)</f>
        <v>1.9</v>
      </c>
      <c r="G145" s="9">
        <f>VLOOKUP($B145,'[1]Samlet - 2015'!$A$2:$F$99,5,0)</f>
        <v>12.6</v>
      </c>
      <c r="H145" s="9">
        <f>VLOOKUP($B145,'[1]Samlet - 2015'!$A$2:$F$99,6,0)</f>
        <v>17.100000000000001</v>
      </c>
    </row>
    <row r="146" spans="1:8" x14ac:dyDescent="0.2">
      <c r="A146" s="7">
        <v>390</v>
      </c>
      <c r="B146" s="7" t="s">
        <v>800</v>
      </c>
      <c r="C146" s="7">
        <v>2015</v>
      </c>
      <c r="D146" s="7">
        <f>VLOOKUP($B146,'[1]Samlet - 2015'!$A$2:$F$99,2,0)</f>
        <v>200998</v>
      </c>
      <c r="E146" s="9">
        <f>VLOOKUP($B146,'[1]Samlet - 2015'!$A$2:$F$99,3,0)</f>
        <v>0.90833333333333355</v>
      </c>
      <c r="F146" s="9">
        <f>VLOOKUP($B146,'[1]Samlet - 2015'!$A$2:$F$99,4,0)</f>
        <v>4.4000000000000004</v>
      </c>
      <c r="G146" s="9">
        <f>VLOOKUP($B146,'[1]Samlet - 2015'!$A$2:$F$99,5,0)</f>
        <v>19.2</v>
      </c>
      <c r="H146" s="9">
        <f>VLOOKUP($B146,'[1]Samlet - 2015'!$A$2:$F$99,6,0)</f>
        <v>15.2</v>
      </c>
    </row>
    <row r="147" spans="1:8" x14ac:dyDescent="0.2">
      <c r="A147" s="7">
        <v>420</v>
      </c>
      <c r="B147" s="7" t="s">
        <v>878</v>
      </c>
      <c r="C147" s="7">
        <v>2015</v>
      </c>
      <c r="D147" s="7">
        <f>VLOOKUP($B147,'[1]Samlet - 2015'!$A$2:$F$99,2,0)</f>
        <v>199676</v>
      </c>
      <c r="E147" s="9">
        <f>VLOOKUP($B147,'[1]Samlet - 2015'!$A$2:$F$99,3,0)</f>
        <v>0.96666666666666679</v>
      </c>
      <c r="F147" s="9">
        <f>VLOOKUP($B147,'[1]Samlet - 2015'!$A$2:$F$99,4,0)</f>
        <v>2.5</v>
      </c>
      <c r="G147" s="9">
        <f>VLOOKUP($B147,'[1]Samlet - 2015'!$A$2:$F$99,5,0)</f>
        <v>12.9</v>
      </c>
      <c r="H147" s="9">
        <f>VLOOKUP($B147,'[1]Samlet - 2015'!$A$2:$F$99,6,0)</f>
        <v>14.3</v>
      </c>
    </row>
    <row r="148" spans="1:8" x14ac:dyDescent="0.2">
      <c r="A148" s="7">
        <v>430</v>
      </c>
      <c r="B148" s="7" t="s">
        <v>1354</v>
      </c>
      <c r="C148" s="7">
        <v>2015</v>
      </c>
      <c r="D148" s="7">
        <f>VLOOKUP($B148,'[1]Samlet - 2015'!$A$2:$F$99,2,0)</f>
        <v>201163</v>
      </c>
      <c r="E148" s="9">
        <f>VLOOKUP($B148,'[1]Samlet - 2015'!$A$2:$F$99,3,0)</f>
        <v>0.82500000000000007</v>
      </c>
      <c r="F148" s="9">
        <f>VLOOKUP($B148,'[1]Samlet - 2015'!$A$2:$F$99,4,0)</f>
        <v>1.7</v>
      </c>
      <c r="G148" s="9">
        <f>VLOOKUP($B148,'[1]Samlet - 2015'!$A$2:$F$99,5,0)</f>
        <v>12.1</v>
      </c>
      <c r="H148" s="9">
        <f>VLOOKUP($B148,'[1]Samlet - 2015'!$A$2:$F$99,6,0)</f>
        <v>14.3</v>
      </c>
    </row>
    <row r="149" spans="1:8" x14ac:dyDescent="0.2">
      <c r="A149" s="7">
        <v>440</v>
      </c>
      <c r="B149" s="7" t="s">
        <v>849</v>
      </c>
      <c r="C149" s="7">
        <v>2015</v>
      </c>
      <c r="D149" s="7">
        <f>VLOOKUP($B149,'[1]Samlet - 2015'!$A$2:$F$99,2,0)</f>
        <v>208480</v>
      </c>
      <c r="E149" s="9">
        <f>VLOOKUP($B149,'[1]Samlet - 2015'!$A$2:$F$99,3,0)</f>
        <v>0.83333333333333348</v>
      </c>
      <c r="F149" s="9">
        <f>VLOOKUP($B149,'[1]Samlet - 2015'!$A$2:$F$99,4,0)</f>
        <v>2.4</v>
      </c>
      <c r="G149" s="9">
        <f>VLOOKUP($B149,'[1]Samlet - 2015'!$A$2:$F$99,5,0)</f>
        <v>12.3</v>
      </c>
      <c r="H149" s="9">
        <f>VLOOKUP($B149,'[1]Samlet - 2015'!$A$2:$F$99,6,0)</f>
        <v>13.7</v>
      </c>
    </row>
    <row r="150" spans="1:8" x14ac:dyDescent="0.2">
      <c r="A150" s="7">
        <v>482</v>
      </c>
      <c r="B150" s="7" t="s">
        <v>1355</v>
      </c>
      <c r="C150" s="7">
        <v>2015</v>
      </c>
      <c r="D150" s="7">
        <f>VLOOKUP($B150,'[1]Samlet - 2015'!$A$2:$F$99,2,0)</f>
        <v>179988</v>
      </c>
      <c r="E150" s="9">
        <f>VLOOKUP($B150,'[1]Samlet - 2015'!$A$2:$F$99,3,0)</f>
        <v>0.97500000000000009</v>
      </c>
      <c r="F150" s="9">
        <f>VLOOKUP($B150,'[1]Samlet - 2015'!$A$2:$F$99,4,0)</f>
        <v>2.8</v>
      </c>
      <c r="G150" s="9">
        <f>VLOOKUP($B150,'[1]Samlet - 2015'!$A$2:$F$99,5,0)</f>
        <v>23.1</v>
      </c>
      <c r="H150" s="9">
        <f>VLOOKUP($B150,'[1]Samlet - 2015'!$A$2:$F$99,6,0)</f>
        <v>14.4</v>
      </c>
    </row>
    <row r="151" spans="1:8" x14ac:dyDescent="0.2">
      <c r="A151" s="7">
        <v>410</v>
      </c>
      <c r="B151" s="7" t="s">
        <v>867</v>
      </c>
      <c r="C151" s="7">
        <v>2015</v>
      </c>
      <c r="D151" s="7">
        <f>VLOOKUP($B151,'[1]Samlet - 2015'!$A$2:$F$99,2,0)</f>
        <v>221205</v>
      </c>
      <c r="E151" s="9">
        <f>VLOOKUP($B151,'[1]Samlet - 2015'!$A$2:$F$99,3,0)</f>
        <v>0.36666666666666664</v>
      </c>
      <c r="F151" s="9">
        <f>VLOOKUP($B151,'[1]Samlet - 2015'!$A$2:$F$99,4,0)</f>
        <v>2.8</v>
      </c>
      <c r="G151" s="9">
        <f>VLOOKUP($B151,'[1]Samlet - 2015'!$A$2:$F$99,5,0)</f>
        <v>11.6</v>
      </c>
      <c r="H151" s="9">
        <f>VLOOKUP($B151,'[1]Samlet - 2015'!$A$2:$F$99,6,0)</f>
        <v>14.2</v>
      </c>
    </row>
    <row r="152" spans="1:8" x14ac:dyDescent="0.2">
      <c r="A152" s="7">
        <v>480</v>
      </c>
      <c r="B152" s="7" t="s">
        <v>1356</v>
      </c>
      <c r="C152" s="7">
        <v>2015</v>
      </c>
      <c r="D152" s="7">
        <f>VLOOKUP($B152,'[1]Samlet - 2015'!$A$2:$F$99,2,0)</f>
        <v>199840</v>
      </c>
      <c r="E152" s="9">
        <f>VLOOKUP($B152,'[1]Samlet - 2015'!$A$2:$F$99,3,0)</f>
        <v>0.80833333333333346</v>
      </c>
      <c r="F152" s="9">
        <f>VLOOKUP($B152,'[1]Samlet - 2015'!$A$2:$F$99,4,0)</f>
        <v>2.6</v>
      </c>
      <c r="G152" s="9">
        <f>VLOOKUP($B152,'[1]Samlet - 2015'!$A$2:$F$99,5,0)</f>
        <v>13.3</v>
      </c>
      <c r="H152" s="9">
        <f>VLOOKUP($B152,'[1]Samlet - 2015'!$A$2:$F$99,6,0)</f>
        <v>16.899999999999999</v>
      </c>
    </row>
    <row r="153" spans="1:8" x14ac:dyDescent="0.2">
      <c r="A153" s="7">
        <v>450</v>
      </c>
      <c r="B153" s="7" t="s">
        <v>891</v>
      </c>
      <c r="C153" s="7">
        <v>2015</v>
      </c>
      <c r="D153" s="7">
        <f>VLOOKUP($B153,'[1]Samlet - 2015'!$A$2:$F$99,2,0)</f>
        <v>200214</v>
      </c>
      <c r="E153" s="9">
        <f>VLOOKUP($B153,'[1]Samlet - 2015'!$A$2:$F$99,3,0)</f>
        <v>0.70000000000000007</v>
      </c>
      <c r="F153" s="9">
        <f>VLOOKUP($B153,'[1]Samlet - 2015'!$A$2:$F$99,4,0)</f>
        <v>4.5999999999999996</v>
      </c>
      <c r="G153" s="9">
        <f>VLOOKUP($B153,'[1]Samlet - 2015'!$A$2:$F$99,5,0)</f>
        <v>11.9</v>
      </c>
      <c r="H153" s="9">
        <f>VLOOKUP($B153,'[1]Samlet - 2015'!$A$2:$F$99,6,0)</f>
        <v>14.1</v>
      </c>
    </row>
    <row r="154" spans="1:8" x14ac:dyDescent="0.2">
      <c r="A154" s="7">
        <v>461</v>
      </c>
      <c r="B154" s="7" t="s">
        <v>1357</v>
      </c>
      <c r="C154" s="7">
        <v>2015</v>
      </c>
      <c r="D154" s="7">
        <f>VLOOKUP($B154,'[1]Samlet - 2015'!$A$2:$F$99,2,0)</f>
        <v>201180</v>
      </c>
      <c r="E154" s="9">
        <f>VLOOKUP($B154,'[1]Samlet - 2015'!$A$2:$F$99,3,0)</f>
        <v>1.45</v>
      </c>
      <c r="F154" s="9">
        <f>VLOOKUP($B154,'[1]Samlet - 2015'!$A$2:$F$99,4,0)</f>
        <v>5.4</v>
      </c>
      <c r="G154" s="9">
        <f>VLOOKUP($B154,'[1]Samlet - 2015'!$A$2:$F$99,5,0)</f>
        <v>25.3</v>
      </c>
      <c r="H154" s="9">
        <f>VLOOKUP($B154,'[1]Samlet - 2015'!$A$2:$F$99,6,0)</f>
        <v>15.4</v>
      </c>
    </row>
    <row r="155" spans="1:8" x14ac:dyDescent="0.2">
      <c r="A155" s="7">
        <v>479</v>
      </c>
      <c r="B155" s="7" t="s">
        <v>885</v>
      </c>
      <c r="C155" s="7">
        <v>2015</v>
      </c>
      <c r="D155" s="7">
        <f>VLOOKUP($B155,'[1]Samlet - 2015'!$A$2:$F$99,2,0)</f>
        <v>207099</v>
      </c>
      <c r="E155" s="9">
        <f>VLOOKUP($B155,'[1]Samlet - 2015'!$A$2:$F$99,3,0)</f>
        <v>0.9833333333333335</v>
      </c>
      <c r="F155" s="9">
        <f>VLOOKUP($B155,'[1]Samlet - 2015'!$A$2:$F$99,4,0)</f>
        <v>3.2</v>
      </c>
      <c r="G155" s="9">
        <f>VLOOKUP($B155,'[1]Samlet - 2015'!$A$2:$F$99,5,0)</f>
        <v>18.2</v>
      </c>
      <c r="H155" s="9">
        <f>VLOOKUP($B155,'[1]Samlet - 2015'!$A$2:$F$99,6,0)</f>
        <v>14.5</v>
      </c>
    </row>
    <row r="156" spans="1:8" x14ac:dyDescent="0.2">
      <c r="A156" s="7">
        <v>492</v>
      </c>
      <c r="B156" s="7" t="s">
        <v>1358</v>
      </c>
      <c r="C156" s="7">
        <v>2015</v>
      </c>
      <c r="D156" s="7">
        <f>VLOOKUP($B156,'[1]Samlet - 2015'!$A$2:$F$99,2,0)</f>
        <v>188887</v>
      </c>
      <c r="E156" s="9">
        <f>VLOOKUP($B156,'[1]Samlet - 2015'!$A$2:$F$99,3,0)</f>
        <v>0.59166666666666667</v>
      </c>
      <c r="F156" s="9">
        <f>VLOOKUP($B156,'[1]Samlet - 2015'!$A$2:$F$99,4,0)</f>
        <v>0.6</v>
      </c>
      <c r="G156" s="9">
        <f>VLOOKUP($B156,'[1]Samlet - 2015'!$A$2:$F$99,5,0)</f>
        <v>18.899999999999999</v>
      </c>
      <c r="H156" s="9">
        <f>VLOOKUP($B156,'[1]Samlet - 2015'!$A$2:$F$99,6,0)</f>
        <v>10.199999999999999</v>
      </c>
    </row>
    <row r="157" spans="1:8" x14ac:dyDescent="0.2">
      <c r="A157" s="7">
        <v>530</v>
      </c>
      <c r="B157" s="7" t="s">
        <v>1013</v>
      </c>
      <c r="C157" s="7">
        <v>2015</v>
      </c>
      <c r="D157" s="7">
        <f>VLOOKUP($B157,'[1]Samlet - 2015'!$A$2:$F$99,2,0)</f>
        <v>212304</v>
      </c>
      <c r="E157" s="9">
        <f>VLOOKUP($B157,'[1]Samlet - 2015'!$A$2:$F$99,3,0)</f>
        <v>0.44166666666666671</v>
      </c>
      <c r="F157" s="9">
        <f>VLOOKUP($B157,'[1]Samlet - 2015'!$A$2:$F$99,4,0)</f>
        <v>2.7</v>
      </c>
      <c r="G157" s="9">
        <f>VLOOKUP($B157,'[1]Samlet - 2015'!$A$2:$F$99,5,0)</f>
        <v>11.6</v>
      </c>
      <c r="H157" s="9">
        <f>VLOOKUP($B157,'[1]Samlet - 2015'!$A$2:$F$99,6,0)</f>
        <v>13.8</v>
      </c>
    </row>
    <row r="158" spans="1:8" x14ac:dyDescent="0.2">
      <c r="A158" s="7">
        <v>561</v>
      </c>
      <c r="B158" s="7" t="s">
        <v>962</v>
      </c>
      <c r="C158" s="7">
        <v>2015</v>
      </c>
      <c r="D158" s="7">
        <f>VLOOKUP($B158,'[1]Samlet - 2015'!$A$2:$F$99,2,0)</f>
        <v>210319</v>
      </c>
      <c r="E158" s="9">
        <f>VLOOKUP($B158,'[1]Samlet - 2015'!$A$2:$F$99,3,0)</f>
        <v>0.81666666666666643</v>
      </c>
      <c r="F158" s="9">
        <f>VLOOKUP($B158,'[1]Samlet - 2015'!$A$2:$F$99,4,0)</f>
        <v>6</v>
      </c>
      <c r="G158" s="9">
        <f>VLOOKUP($B158,'[1]Samlet - 2015'!$A$2:$F$99,5,0)</f>
        <v>18.5</v>
      </c>
      <c r="H158" s="9">
        <f>VLOOKUP($B158,'[1]Samlet - 2015'!$A$2:$F$99,6,0)</f>
        <v>15.5</v>
      </c>
    </row>
    <row r="159" spans="1:8" x14ac:dyDescent="0.2">
      <c r="A159" s="7">
        <v>563</v>
      </c>
      <c r="B159" s="7" t="s">
        <v>966</v>
      </c>
      <c r="C159" s="7">
        <v>2015</v>
      </c>
      <c r="D159" s="7">
        <f>VLOOKUP($B159,'[1]Samlet - 2015'!$A$2:$F$99,2,0)</f>
        <v>233539</v>
      </c>
      <c r="E159" s="9">
        <f>VLOOKUP($B159,'[1]Samlet - 2015'!$A$2:$F$99,3,0)</f>
        <v>0.70000000000000007</v>
      </c>
      <c r="F159" s="9">
        <f>VLOOKUP($B159,'[1]Samlet - 2015'!$A$2:$F$99,4,0)</f>
        <v>2.6</v>
      </c>
      <c r="G159" s="9">
        <f>VLOOKUP($B159,'[1]Samlet - 2015'!$A$2:$F$99,5,0)</f>
        <v>12.9</v>
      </c>
      <c r="H159" s="9">
        <f>VLOOKUP($B159,'[1]Samlet - 2015'!$A$2:$F$99,6,0)</f>
        <v>11.7</v>
      </c>
    </row>
    <row r="160" spans="1:8" x14ac:dyDescent="0.2">
      <c r="A160" s="7">
        <v>607</v>
      </c>
      <c r="B160" s="7" t="s">
        <v>1000</v>
      </c>
      <c r="C160" s="7">
        <v>2015</v>
      </c>
      <c r="D160" s="7">
        <f>VLOOKUP($B160,'[1]Samlet - 2015'!$A$2:$F$99,2,0)</f>
        <v>209082</v>
      </c>
      <c r="E160" s="9">
        <f>VLOOKUP($B160,'[1]Samlet - 2015'!$A$2:$F$99,3,0)</f>
        <v>1.0000000000000002</v>
      </c>
      <c r="F160" s="9">
        <f>VLOOKUP($B160,'[1]Samlet - 2015'!$A$2:$F$99,4,0)</f>
        <v>3.9</v>
      </c>
      <c r="G160" s="9">
        <f>VLOOKUP($B160,'[1]Samlet - 2015'!$A$2:$F$99,5,0)</f>
        <v>20.7</v>
      </c>
      <c r="H160" s="9">
        <f>VLOOKUP($B160,'[1]Samlet - 2015'!$A$2:$F$99,6,0)</f>
        <v>15.1</v>
      </c>
    </row>
    <row r="161" spans="1:8" x14ac:dyDescent="0.2">
      <c r="A161" s="7">
        <v>510</v>
      </c>
      <c r="B161" s="7" t="s">
        <v>922</v>
      </c>
      <c r="C161" s="7">
        <v>2015</v>
      </c>
      <c r="D161" s="7">
        <f>VLOOKUP($B161,'[1]Samlet - 2015'!$A$2:$F$99,2,0)</f>
        <v>198173</v>
      </c>
      <c r="E161" s="9">
        <f>VLOOKUP($B161,'[1]Samlet - 2015'!$A$2:$F$99,3,0)</f>
        <v>0.7583333333333333</v>
      </c>
      <c r="F161" s="9">
        <f>VLOOKUP($B161,'[1]Samlet - 2015'!$A$2:$F$99,4,0)</f>
        <v>2.9</v>
      </c>
      <c r="G161" s="9">
        <f>VLOOKUP($B161,'[1]Samlet - 2015'!$A$2:$F$99,5,0)</f>
        <v>19.600000000000001</v>
      </c>
      <c r="H161" s="9">
        <f>VLOOKUP($B161,'[1]Samlet - 2015'!$A$2:$F$99,6,0)</f>
        <v>14.9</v>
      </c>
    </row>
    <row r="162" spans="1:8" x14ac:dyDescent="0.2">
      <c r="A162" s="7">
        <v>621</v>
      </c>
      <c r="B162" s="7" t="s">
        <v>912</v>
      </c>
      <c r="C162" s="7">
        <v>2015</v>
      </c>
      <c r="D162" s="7">
        <f>VLOOKUP($B162,'[1]Samlet - 2015'!$A$2:$F$99,2,0)</f>
        <v>216806</v>
      </c>
      <c r="E162" s="9">
        <f>VLOOKUP($B162,'[1]Samlet - 2015'!$A$2:$F$99,3,0)</f>
        <v>0.75</v>
      </c>
      <c r="F162" s="9">
        <f>VLOOKUP($B162,'[1]Samlet - 2015'!$A$2:$F$99,4,0)</f>
        <v>4.2</v>
      </c>
      <c r="G162" s="9">
        <f>VLOOKUP($B162,'[1]Samlet - 2015'!$A$2:$F$99,5,0)</f>
        <v>17.600000000000001</v>
      </c>
      <c r="H162" s="9">
        <f>VLOOKUP($B162,'[1]Samlet - 2015'!$A$2:$F$99,6,0)</f>
        <v>14.7</v>
      </c>
    </row>
    <row r="163" spans="1:8" x14ac:dyDescent="0.2">
      <c r="A163" s="7">
        <v>540</v>
      </c>
      <c r="B163" s="7" t="s">
        <v>938</v>
      </c>
      <c r="C163" s="7">
        <v>2015</v>
      </c>
      <c r="D163" s="7">
        <f>VLOOKUP($B163,'[1]Samlet - 2015'!$A$2:$F$99,2,0)</f>
        <v>199900</v>
      </c>
      <c r="E163" s="9">
        <f>VLOOKUP($B163,'[1]Samlet - 2015'!$A$2:$F$99,3,0)</f>
        <v>0.82500000000000007</v>
      </c>
      <c r="F163" s="9">
        <f>VLOOKUP($B163,'[1]Samlet - 2015'!$A$2:$F$99,4,0)</f>
        <v>3</v>
      </c>
      <c r="G163" s="9">
        <f>VLOOKUP($B163,'[1]Samlet - 2015'!$A$2:$F$99,5,0)</f>
        <v>17.2</v>
      </c>
      <c r="H163" s="9">
        <f>VLOOKUP($B163,'[1]Samlet - 2015'!$A$2:$F$99,6,0)</f>
        <v>13.7</v>
      </c>
    </row>
    <row r="164" spans="1:8" x14ac:dyDescent="0.2">
      <c r="A164" s="7">
        <v>550</v>
      </c>
      <c r="B164" s="7" t="s">
        <v>928</v>
      </c>
      <c r="C164" s="7">
        <v>2015</v>
      </c>
      <c r="D164" s="7">
        <f>VLOOKUP($B164,'[1]Samlet - 2015'!$A$2:$F$99,2,0)</f>
        <v>189550</v>
      </c>
      <c r="E164" s="9">
        <f>VLOOKUP($B164,'[1]Samlet - 2015'!$A$2:$F$99,3,0)</f>
        <v>0.69999999999999984</v>
      </c>
      <c r="F164" s="9">
        <f>VLOOKUP($B164,'[1]Samlet - 2015'!$A$2:$F$99,4,0)</f>
        <v>3.6</v>
      </c>
      <c r="G164" s="9">
        <f>VLOOKUP($B164,'[1]Samlet - 2015'!$A$2:$F$99,5,0)</f>
        <v>20.100000000000001</v>
      </c>
      <c r="H164" s="9">
        <f>VLOOKUP($B164,'[1]Samlet - 2015'!$A$2:$F$99,6,0)</f>
        <v>12.7</v>
      </c>
    </row>
    <row r="165" spans="1:8" x14ac:dyDescent="0.2">
      <c r="A165" s="7">
        <v>573</v>
      </c>
      <c r="B165" s="7" t="s">
        <v>975</v>
      </c>
      <c r="C165" s="7">
        <v>2015</v>
      </c>
      <c r="D165" s="7">
        <f>VLOOKUP($B165,'[1]Samlet - 2015'!$A$2:$F$99,2,0)</f>
        <v>205141</v>
      </c>
      <c r="E165" s="9">
        <f>VLOOKUP($B165,'[1]Samlet - 2015'!$A$2:$F$99,3,0)</f>
        <v>0.35833333333333334</v>
      </c>
      <c r="F165" s="9">
        <f>VLOOKUP($B165,'[1]Samlet - 2015'!$A$2:$F$99,4,0)</f>
        <v>2.8</v>
      </c>
      <c r="G165" s="9">
        <f>VLOOKUP($B165,'[1]Samlet - 2015'!$A$2:$F$99,5,0)</f>
        <v>13.7</v>
      </c>
      <c r="H165" s="9">
        <f>VLOOKUP($B165,'[1]Samlet - 2015'!$A$2:$F$99,6,0)</f>
        <v>11.6</v>
      </c>
    </row>
    <row r="166" spans="1:8" x14ac:dyDescent="0.2">
      <c r="A166" s="7">
        <v>575</v>
      </c>
      <c r="B166" s="7" t="s">
        <v>950</v>
      </c>
      <c r="C166" s="7">
        <v>2015</v>
      </c>
      <c r="D166" s="7">
        <f>VLOOKUP($B166,'[1]Samlet - 2015'!$A$2:$F$99,2,0)</f>
        <v>203630</v>
      </c>
      <c r="E166" s="9">
        <f>VLOOKUP($B166,'[1]Samlet - 2015'!$A$2:$F$99,3,0)</f>
        <v>0.54999999999999993</v>
      </c>
      <c r="F166" s="9">
        <f>VLOOKUP($B166,'[1]Samlet - 2015'!$A$2:$F$99,4,0)</f>
        <v>2.9</v>
      </c>
      <c r="G166" s="9">
        <f>VLOOKUP($B166,'[1]Samlet - 2015'!$A$2:$F$99,5,0)</f>
        <v>13.6</v>
      </c>
      <c r="H166" s="9">
        <f>VLOOKUP($B166,'[1]Samlet - 2015'!$A$2:$F$99,6,0)</f>
        <v>13.2</v>
      </c>
    </row>
    <row r="167" spans="1:8" x14ac:dyDescent="0.2">
      <c r="A167" s="7">
        <v>630</v>
      </c>
      <c r="B167" s="7" t="s">
        <v>1002</v>
      </c>
      <c r="C167" s="7">
        <v>2015</v>
      </c>
      <c r="D167" s="7">
        <f>VLOOKUP($B167,'[1]Samlet - 2015'!$A$2:$F$99,2,0)</f>
        <v>223679</v>
      </c>
      <c r="E167" s="9">
        <f>VLOOKUP($B167,'[1]Samlet - 2015'!$A$2:$F$99,3,0)</f>
        <v>0.6416666666666665</v>
      </c>
      <c r="F167" s="9">
        <f>VLOOKUP($B167,'[1]Samlet - 2015'!$A$2:$F$99,4,0)</f>
        <v>3.7</v>
      </c>
      <c r="G167" s="9">
        <f>VLOOKUP($B167,'[1]Samlet - 2015'!$A$2:$F$99,5,0)</f>
        <v>15.1</v>
      </c>
      <c r="H167" s="9">
        <f>VLOOKUP($B167,'[1]Samlet - 2015'!$A$2:$F$99,6,0)</f>
        <v>14</v>
      </c>
    </row>
    <row r="168" spans="1:8" x14ac:dyDescent="0.2">
      <c r="A168" s="7">
        <v>580</v>
      </c>
      <c r="B168" s="7" t="s">
        <v>923</v>
      </c>
      <c r="C168" s="7">
        <v>2015</v>
      </c>
      <c r="D168" s="7">
        <f>VLOOKUP($B168,'[1]Samlet - 2015'!$A$2:$F$99,2,0)</f>
        <v>198437</v>
      </c>
      <c r="E168" s="9">
        <f>VLOOKUP($B168,'[1]Samlet - 2015'!$A$2:$F$99,3,0)</f>
        <v>1.05</v>
      </c>
      <c r="F168" s="9">
        <f>VLOOKUP($B168,'[1]Samlet - 2015'!$A$2:$F$99,4,0)</f>
        <v>4.8</v>
      </c>
      <c r="G168" s="9">
        <f>VLOOKUP($B168,'[1]Samlet - 2015'!$A$2:$F$99,5,0)</f>
        <v>19.7</v>
      </c>
      <c r="H168" s="9">
        <f>VLOOKUP($B168,'[1]Samlet - 2015'!$A$2:$F$99,6,0)</f>
        <v>13.8</v>
      </c>
    </row>
    <row r="169" spans="1:8" x14ac:dyDescent="0.2">
      <c r="A169" s="7">
        <v>710</v>
      </c>
      <c r="B169" s="7" t="s">
        <v>1359</v>
      </c>
      <c r="C169" s="7">
        <v>2015</v>
      </c>
      <c r="D169" s="7">
        <f>VLOOKUP($B169,'[1]Samlet - 2015'!$A$2:$F$99,2,0)</f>
        <v>224587</v>
      </c>
      <c r="E169" s="9">
        <f>VLOOKUP($B169,'[1]Samlet - 2015'!$A$2:$F$99,3,0)</f>
        <v>0.4916666666666667</v>
      </c>
      <c r="F169" s="9">
        <f>VLOOKUP($B169,'[1]Samlet - 2015'!$A$2:$F$99,4,0)</f>
        <v>2.2999999999999998</v>
      </c>
      <c r="G169" s="9">
        <f>VLOOKUP($B169,'[1]Samlet - 2015'!$A$2:$F$99,5,0)</f>
        <v>9.3000000000000007</v>
      </c>
      <c r="H169" s="9">
        <f>VLOOKUP($B169,'[1]Samlet - 2015'!$A$2:$F$99,6,0)</f>
        <v>11.8</v>
      </c>
    </row>
    <row r="170" spans="1:8" x14ac:dyDescent="0.2">
      <c r="A170" s="7">
        <v>766</v>
      </c>
      <c r="B170" s="7" t="s">
        <v>1124</v>
      </c>
      <c r="C170" s="7">
        <v>2015</v>
      </c>
      <c r="D170" s="7">
        <f>VLOOKUP($B170,'[1]Samlet - 2015'!$A$2:$F$99,2,0)</f>
        <v>218083</v>
      </c>
      <c r="E170" s="9">
        <f>VLOOKUP($B170,'[1]Samlet - 2015'!$A$2:$F$99,3,0)</f>
        <v>0.35833333333333323</v>
      </c>
      <c r="F170" s="9">
        <f>VLOOKUP($B170,'[1]Samlet - 2015'!$A$2:$F$99,4,0)</f>
        <v>2.2000000000000002</v>
      </c>
      <c r="G170" s="9">
        <f>VLOOKUP($B170,'[1]Samlet - 2015'!$A$2:$F$99,5,0)</f>
        <v>11.1</v>
      </c>
      <c r="H170" s="9">
        <f>VLOOKUP($B170,'[1]Samlet - 2015'!$A$2:$F$99,6,0)</f>
        <v>12.7</v>
      </c>
    </row>
    <row r="171" spans="1:8" x14ac:dyDescent="0.2">
      <c r="A171" s="7">
        <v>615</v>
      </c>
      <c r="B171" s="7" t="s">
        <v>1122</v>
      </c>
      <c r="C171" s="7">
        <v>2015</v>
      </c>
      <c r="D171" s="7">
        <f>VLOOKUP($B171,'[1]Samlet - 2015'!$A$2:$F$99,2,0)</f>
        <v>212286</v>
      </c>
      <c r="E171" s="9">
        <f>VLOOKUP($B171,'[1]Samlet - 2015'!$A$2:$F$99,3,0)</f>
        <v>0.6</v>
      </c>
      <c r="F171" s="9">
        <f>VLOOKUP($B171,'[1]Samlet - 2015'!$A$2:$F$99,4,0)</f>
        <v>3.1</v>
      </c>
      <c r="G171" s="9">
        <f>VLOOKUP($B171,'[1]Samlet - 2015'!$A$2:$F$99,5,0)</f>
        <v>17.5</v>
      </c>
      <c r="H171" s="9">
        <f>VLOOKUP($B171,'[1]Samlet - 2015'!$A$2:$F$99,6,0)</f>
        <v>15.9</v>
      </c>
    </row>
    <row r="172" spans="1:8" x14ac:dyDescent="0.2">
      <c r="A172" s="7">
        <v>707</v>
      </c>
      <c r="B172" s="7" t="s">
        <v>1360</v>
      </c>
      <c r="C172" s="7">
        <v>2015</v>
      </c>
      <c r="D172" s="7">
        <f>VLOOKUP($B172,'[1]Samlet - 2015'!$A$2:$F$99,2,0)</f>
        <v>195317</v>
      </c>
      <c r="E172" s="9">
        <f>VLOOKUP($B172,'[1]Samlet - 2015'!$A$2:$F$99,3,0)</f>
        <v>0.73333333333333328</v>
      </c>
      <c r="F172" s="9">
        <f>VLOOKUP($B172,'[1]Samlet - 2015'!$A$2:$F$99,4,0)</f>
        <v>5</v>
      </c>
      <c r="G172" s="9">
        <f>VLOOKUP($B172,'[1]Samlet - 2015'!$A$2:$F$99,5,0)</f>
        <v>19.7</v>
      </c>
      <c r="H172" s="9">
        <f>VLOOKUP($B172,'[1]Samlet - 2015'!$A$2:$F$99,6,0)</f>
        <v>16.100000000000001</v>
      </c>
    </row>
    <row r="173" spans="1:8" x14ac:dyDescent="0.2">
      <c r="A173" s="7">
        <v>727</v>
      </c>
      <c r="B173" s="7" t="s">
        <v>1076</v>
      </c>
      <c r="C173" s="7">
        <v>2015</v>
      </c>
      <c r="D173" s="7">
        <f>VLOOKUP($B173,'[1]Samlet - 2015'!$A$2:$F$99,2,0)</f>
        <v>222963</v>
      </c>
      <c r="E173" s="9">
        <f>VLOOKUP($B173,'[1]Samlet - 2015'!$A$2:$F$99,3,0)</f>
        <v>0.41666666666666669</v>
      </c>
      <c r="F173" s="9">
        <f>VLOOKUP($B173,'[1]Samlet - 2015'!$A$2:$F$99,4,0)</f>
        <v>2</v>
      </c>
      <c r="G173" s="9">
        <f>VLOOKUP($B173,'[1]Samlet - 2015'!$A$2:$F$99,5,0)</f>
        <v>10.8</v>
      </c>
      <c r="H173" s="9">
        <f>VLOOKUP($B173,'[1]Samlet - 2015'!$A$2:$F$99,6,0)</f>
        <v>14.5</v>
      </c>
    </row>
    <row r="174" spans="1:8" x14ac:dyDescent="0.2">
      <c r="A174" s="7">
        <v>730</v>
      </c>
      <c r="B174" s="7" t="s">
        <v>1361</v>
      </c>
      <c r="C174" s="7">
        <v>2015</v>
      </c>
      <c r="D174" s="7">
        <f>VLOOKUP($B174,'[1]Samlet - 2015'!$A$2:$F$99,2,0)</f>
        <v>201261</v>
      </c>
      <c r="E174" s="9">
        <f>VLOOKUP($B174,'[1]Samlet - 2015'!$A$2:$F$99,3,0)</f>
        <v>0.84166666666666679</v>
      </c>
      <c r="F174" s="9">
        <f>VLOOKUP($B174,'[1]Samlet - 2015'!$A$2:$F$99,4,0)</f>
        <v>4.3</v>
      </c>
      <c r="G174" s="9">
        <f>VLOOKUP($B174,'[1]Samlet - 2015'!$A$2:$F$99,5,0)</f>
        <v>20.2</v>
      </c>
      <c r="H174" s="9">
        <f>VLOOKUP($B174,'[1]Samlet - 2015'!$A$2:$F$99,6,0)</f>
        <v>16.3</v>
      </c>
    </row>
    <row r="175" spans="1:8" x14ac:dyDescent="0.2">
      <c r="A175" s="7">
        <v>741</v>
      </c>
      <c r="B175" s="7" t="s">
        <v>1077</v>
      </c>
      <c r="C175" s="7">
        <v>2015</v>
      </c>
      <c r="D175" s="7">
        <f>VLOOKUP($B175,'[1]Samlet - 2015'!$A$2:$F$99,2,0)</f>
        <v>201209</v>
      </c>
      <c r="E175" s="9">
        <f>VLOOKUP($B175,'[1]Samlet - 2015'!$A$2:$F$99,3,0)</f>
        <v>0.70000000000000007</v>
      </c>
      <c r="F175" s="9">
        <f>VLOOKUP($B175,'[1]Samlet - 2015'!$A$2:$F$99,4,0)</f>
        <v>1.9</v>
      </c>
      <c r="G175" s="9">
        <f>VLOOKUP($B175,'[1]Samlet - 2015'!$A$2:$F$99,5,0)</f>
        <v>15.1</v>
      </c>
      <c r="H175" s="9">
        <f>VLOOKUP($B175,'[1]Samlet - 2015'!$A$2:$F$99,6,0)</f>
        <v>16.899999999999999</v>
      </c>
    </row>
    <row r="176" spans="1:8" x14ac:dyDescent="0.2">
      <c r="A176" s="7">
        <v>740</v>
      </c>
      <c r="B176" s="7" t="s">
        <v>1112</v>
      </c>
      <c r="C176" s="7">
        <v>2015</v>
      </c>
      <c r="D176" s="7">
        <f>VLOOKUP($B176,'[1]Samlet - 2015'!$A$2:$F$99,2,0)</f>
        <v>223506</v>
      </c>
      <c r="E176" s="9">
        <f>VLOOKUP($B176,'[1]Samlet - 2015'!$A$2:$F$99,3,0)</f>
        <v>0.79166666666666663</v>
      </c>
      <c r="F176" s="9">
        <f>VLOOKUP($B176,'[1]Samlet - 2015'!$A$2:$F$99,4,0)</f>
        <v>2.8</v>
      </c>
      <c r="G176" s="9">
        <f>VLOOKUP($B176,'[1]Samlet - 2015'!$A$2:$F$99,5,0)</f>
        <v>13.7</v>
      </c>
      <c r="H176" s="9">
        <f>VLOOKUP($B176,'[1]Samlet - 2015'!$A$2:$F$99,6,0)</f>
        <v>14.6</v>
      </c>
    </row>
    <row r="177" spans="1:8" x14ac:dyDescent="0.2">
      <c r="A177" s="7">
        <v>746</v>
      </c>
      <c r="B177" s="7" t="s">
        <v>1119</v>
      </c>
      <c r="C177" s="7">
        <v>2015</v>
      </c>
      <c r="D177" s="7">
        <f>VLOOKUP($B177,'[1]Samlet - 2015'!$A$2:$F$99,2,0)</f>
        <v>241806</v>
      </c>
      <c r="E177" s="9">
        <f>VLOOKUP($B177,'[1]Samlet - 2015'!$A$2:$F$99,3,0)</f>
        <v>0.34999999999999992</v>
      </c>
      <c r="F177" s="9">
        <f>VLOOKUP($B177,'[1]Samlet - 2015'!$A$2:$F$99,4,0)</f>
        <v>1.9</v>
      </c>
      <c r="G177" s="9">
        <f>VLOOKUP($B177,'[1]Samlet - 2015'!$A$2:$F$99,5,0)</f>
        <v>8.3000000000000007</v>
      </c>
      <c r="H177" s="9">
        <f>VLOOKUP($B177,'[1]Samlet - 2015'!$A$2:$F$99,6,0)</f>
        <v>11.5</v>
      </c>
    </row>
    <row r="178" spans="1:8" x14ac:dyDescent="0.2">
      <c r="A178" s="7">
        <v>706</v>
      </c>
      <c r="B178" s="7" t="s">
        <v>1362</v>
      </c>
      <c r="C178" s="7">
        <v>2015</v>
      </c>
      <c r="D178" s="7">
        <f>VLOOKUP($B178,'[1]Samlet - 2015'!$A$2:$F$99,2,0)</f>
        <v>216081</v>
      </c>
      <c r="E178" s="9">
        <f>VLOOKUP($B178,'[1]Samlet - 2015'!$A$2:$F$99,3,0)</f>
        <v>0.52500000000000013</v>
      </c>
      <c r="F178" s="9">
        <f>VLOOKUP($B178,'[1]Samlet - 2015'!$A$2:$F$99,4,0)</f>
        <v>2.5</v>
      </c>
      <c r="G178" s="9">
        <f>VLOOKUP($B178,'[1]Samlet - 2015'!$A$2:$F$99,5,0)</f>
        <v>12.4</v>
      </c>
      <c r="H178" s="9">
        <f>VLOOKUP($B178,'[1]Samlet - 2015'!$A$2:$F$99,6,0)</f>
        <v>13.2</v>
      </c>
    </row>
    <row r="179" spans="1:8" x14ac:dyDescent="0.2">
      <c r="A179" s="7">
        <v>751</v>
      </c>
      <c r="B179" s="7" t="s">
        <v>1363</v>
      </c>
      <c r="C179" s="7">
        <v>2015</v>
      </c>
      <c r="D179" s="7">
        <f>VLOOKUP($B179,'[1]Samlet - 2015'!$A$2:$F$99,2,0)</f>
        <v>220011</v>
      </c>
      <c r="E179" s="9">
        <f>VLOOKUP($B179,'[1]Samlet - 2015'!$A$2:$F$99,3,0)</f>
        <v>0.94166666666666687</v>
      </c>
      <c r="F179" s="9">
        <f>VLOOKUP($B179,'[1]Samlet - 2015'!$A$2:$F$99,4,0)</f>
        <v>4.4000000000000004</v>
      </c>
      <c r="G179" s="9">
        <f>VLOOKUP($B179,'[1]Samlet - 2015'!$A$2:$F$99,5,0)</f>
        <v>22.2</v>
      </c>
      <c r="H179" s="9">
        <f>VLOOKUP($B179,'[1]Samlet - 2015'!$A$2:$F$99,6,0)</f>
        <v>14.9</v>
      </c>
    </row>
    <row r="180" spans="1:8" x14ac:dyDescent="0.2">
      <c r="A180" s="7">
        <v>657</v>
      </c>
      <c r="B180" s="7" t="s">
        <v>1025</v>
      </c>
      <c r="C180" s="7">
        <v>2015</v>
      </c>
      <c r="D180" s="7">
        <f>VLOOKUP($B180,'[1]Samlet - 2015'!$A$2:$F$99,2,0)</f>
        <v>211934</v>
      </c>
      <c r="E180" s="9">
        <f>VLOOKUP($B180,'[1]Samlet - 2015'!$A$2:$F$99,3,0)</f>
        <v>0.63333333333333319</v>
      </c>
      <c r="F180" s="9">
        <f>VLOOKUP($B180,'[1]Samlet - 2015'!$A$2:$F$99,4,0)</f>
        <v>4.0999999999999996</v>
      </c>
      <c r="G180" s="9">
        <f>VLOOKUP($B180,'[1]Samlet - 2015'!$A$2:$F$99,5,0)</f>
        <v>15.8</v>
      </c>
      <c r="H180" s="9">
        <f>VLOOKUP($B180,'[1]Samlet - 2015'!$A$2:$F$99,6,0)</f>
        <v>12.8</v>
      </c>
    </row>
    <row r="181" spans="1:8" x14ac:dyDescent="0.2">
      <c r="A181" s="7">
        <v>661</v>
      </c>
      <c r="B181" s="7" t="s">
        <v>1033</v>
      </c>
      <c r="C181" s="7">
        <v>2015</v>
      </c>
      <c r="D181" s="7">
        <f>VLOOKUP($B181,'[1]Samlet - 2015'!$A$2:$F$99,2,0)</f>
        <v>212478</v>
      </c>
      <c r="E181" s="9">
        <f>VLOOKUP($B181,'[1]Samlet - 2015'!$A$2:$F$99,3,0)</f>
        <v>0.39999999999999997</v>
      </c>
      <c r="F181" s="9">
        <f>VLOOKUP($B181,'[1]Samlet - 2015'!$A$2:$F$99,4,0)</f>
        <v>4.4000000000000004</v>
      </c>
      <c r="G181" s="9">
        <f>VLOOKUP($B181,'[1]Samlet - 2015'!$A$2:$F$99,5,0)</f>
        <v>14.8</v>
      </c>
      <c r="H181" s="9">
        <f>VLOOKUP($B181,'[1]Samlet - 2015'!$A$2:$F$99,6,0)</f>
        <v>11.2</v>
      </c>
    </row>
    <row r="182" spans="1:8" x14ac:dyDescent="0.2">
      <c r="A182" s="7">
        <v>756</v>
      </c>
      <c r="B182" s="7" t="s">
        <v>1364</v>
      </c>
      <c r="C182" s="7">
        <v>2015</v>
      </c>
      <c r="D182" s="7">
        <f>VLOOKUP($B182,'[1]Samlet - 2015'!$A$2:$F$99,2,0)</f>
        <v>207661</v>
      </c>
      <c r="E182" s="9">
        <f>VLOOKUP($B182,'[1]Samlet - 2015'!$A$2:$F$99,3,0)</f>
        <v>0.79999999999999982</v>
      </c>
      <c r="F182" s="9">
        <f>VLOOKUP($B182,'[1]Samlet - 2015'!$A$2:$F$99,4,0)</f>
        <v>2.6</v>
      </c>
      <c r="G182" s="9">
        <f>VLOOKUP($B182,'[1]Samlet - 2015'!$A$2:$F$99,5,0)</f>
        <v>15.3</v>
      </c>
      <c r="H182" s="9">
        <f>VLOOKUP($B182,'[1]Samlet - 2015'!$A$2:$F$99,6,0)</f>
        <v>14.1</v>
      </c>
    </row>
    <row r="183" spans="1:8" x14ac:dyDescent="0.2">
      <c r="A183" s="7">
        <v>665</v>
      </c>
      <c r="B183" s="7" t="s">
        <v>1039</v>
      </c>
      <c r="C183" s="7">
        <v>2015</v>
      </c>
      <c r="D183" s="7">
        <f>VLOOKUP($B183,'[1]Samlet - 2015'!$A$2:$F$99,2,0)</f>
        <v>208170</v>
      </c>
      <c r="E183" s="9">
        <f>VLOOKUP($B183,'[1]Samlet - 2015'!$A$2:$F$99,3,0)</f>
        <v>0.33333333333333331</v>
      </c>
      <c r="F183" s="9">
        <f>VLOOKUP($B183,'[1]Samlet - 2015'!$A$2:$F$99,4,0)</f>
        <v>2.2999999999999998</v>
      </c>
      <c r="G183" s="9">
        <f>VLOOKUP($B183,'[1]Samlet - 2015'!$A$2:$F$99,5,0)</f>
        <v>13.4</v>
      </c>
      <c r="H183" s="9">
        <f>VLOOKUP($B183,'[1]Samlet - 2015'!$A$2:$F$99,6,0)</f>
        <v>9.1</v>
      </c>
    </row>
    <row r="184" spans="1:8" x14ac:dyDescent="0.2">
      <c r="A184" s="7">
        <v>760</v>
      </c>
      <c r="B184" s="7" t="s">
        <v>1365</v>
      </c>
      <c r="C184" s="7">
        <v>2015</v>
      </c>
      <c r="D184" s="7">
        <f>VLOOKUP($B184,'[1]Samlet - 2015'!$A$2:$F$99,2,0)</f>
        <v>207635</v>
      </c>
      <c r="E184" s="9">
        <f>VLOOKUP($B184,'[1]Samlet - 2015'!$A$2:$F$99,3,0)</f>
        <v>0.51666666666666672</v>
      </c>
      <c r="F184" s="9">
        <f>VLOOKUP($B184,'[1]Samlet - 2015'!$A$2:$F$99,4,0)</f>
        <v>1.6</v>
      </c>
      <c r="G184" s="9">
        <f>VLOOKUP($B184,'[1]Samlet - 2015'!$A$2:$F$99,5,0)</f>
        <v>13.4</v>
      </c>
      <c r="H184" s="9">
        <f>VLOOKUP($B184,'[1]Samlet - 2015'!$A$2:$F$99,6,0)</f>
        <v>12.5</v>
      </c>
    </row>
    <row r="185" spans="1:8" x14ac:dyDescent="0.2">
      <c r="A185" s="7">
        <v>779</v>
      </c>
      <c r="B185" s="7" t="s">
        <v>1053</v>
      </c>
      <c r="C185" s="7">
        <v>2015</v>
      </c>
      <c r="D185" s="7">
        <f>VLOOKUP($B185,'[1]Samlet - 2015'!$A$2:$F$99,2,0)</f>
        <v>200114</v>
      </c>
      <c r="E185" s="9">
        <f>VLOOKUP($B185,'[1]Samlet - 2015'!$A$2:$F$99,3,0)</f>
        <v>0.29999999999999993</v>
      </c>
      <c r="F185" s="9">
        <f>VLOOKUP($B185,'[1]Samlet - 2015'!$A$2:$F$99,4,0)</f>
        <v>3.9</v>
      </c>
      <c r="G185" s="9">
        <f>VLOOKUP($B185,'[1]Samlet - 2015'!$A$2:$F$99,5,0)</f>
        <v>14.1</v>
      </c>
      <c r="H185" s="9">
        <f>VLOOKUP($B185,'[1]Samlet - 2015'!$A$2:$F$99,6,0)</f>
        <v>13.5</v>
      </c>
    </row>
    <row r="186" spans="1:8" x14ac:dyDescent="0.2">
      <c r="A186" s="7">
        <v>671</v>
      </c>
      <c r="B186" s="7" t="s">
        <v>1038</v>
      </c>
      <c r="C186" s="7">
        <v>2015</v>
      </c>
      <c r="D186" s="7">
        <f>VLOOKUP($B186,'[1]Samlet - 2015'!$A$2:$F$99,2,0)</f>
        <v>200626</v>
      </c>
      <c r="E186" s="9">
        <f>VLOOKUP($B186,'[1]Samlet - 2015'!$A$2:$F$99,3,0)</f>
        <v>0.48333333333333339</v>
      </c>
      <c r="F186" s="9">
        <f>VLOOKUP($B186,'[1]Samlet - 2015'!$A$2:$F$99,4,0)</f>
        <v>4.2</v>
      </c>
      <c r="G186" s="9">
        <f>VLOOKUP($B186,'[1]Samlet - 2015'!$A$2:$F$99,5,0)</f>
        <v>17.100000000000001</v>
      </c>
      <c r="H186" s="9">
        <f>VLOOKUP($B186,'[1]Samlet - 2015'!$A$2:$F$99,6,0)</f>
        <v>13.2</v>
      </c>
    </row>
    <row r="187" spans="1:8" x14ac:dyDescent="0.2">
      <c r="A187" s="7">
        <v>791</v>
      </c>
      <c r="B187" s="7" t="s">
        <v>1138</v>
      </c>
      <c r="C187" s="7">
        <v>2015</v>
      </c>
      <c r="D187" s="7">
        <f>VLOOKUP($B187,'[1]Samlet - 2015'!$A$2:$F$99,2,0)</f>
        <v>212065</v>
      </c>
      <c r="E187" s="9">
        <f>VLOOKUP($B187,'[1]Samlet - 2015'!$A$2:$F$99,3,0)</f>
        <v>0.69166666666666654</v>
      </c>
      <c r="F187" s="9">
        <f>VLOOKUP($B187,'[1]Samlet - 2015'!$A$2:$F$99,4,0)</f>
        <v>3.5</v>
      </c>
      <c r="G187" s="9">
        <f>VLOOKUP($B187,'[1]Samlet - 2015'!$A$2:$F$99,5,0)</f>
        <v>15.5</v>
      </c>
      <c r="H187" s="9">
        <f>VLOOKUP($B187,'[1]Samlet - 2015'!$A$2:$F$99,6,0)</f>
        <v>14.4</v>
      </c>
    </row>
    <row r="188" spans="1:8" x14ac:dyDescent="0.2">
      <c r="A188" s="7">
        <v>810</v>
      </c>
      <c r="B188" s="7" t="s">
        <v>1208</v>
      </c>
      <c r="C188" s="7">
        <v>2015</v>
      </c>
      <c r="D188" s="7">
        <f>VLOOKUP($B188,'[1]Samlet - 2015'!$A$2:$F$99,2,0)</f>
        <v>198125</v>
      </c>
      <c r="E188" s="9">
        <f>VLOOKUP($B188,'[1]Samlet - 2015'!$A$2:$F$99,3,0)</f>
        <v>0.65833333333333321</v>
      </c>
      <c r="F188" s="9">
        <f>VLOOKUP($B188,'[1]Samlet - 2015'!$A$2:$F$99,4,0)</f>
        <v>3.5</v>
      </c>
      <c r="G188" s="9">
        <f>VLOOKUP($B188,'[1]Samlet - 2015'!$A$2:$F$99,5,0)</f>
        <v>15.4</v>
      </c>
      <c r="H188" s="9">
        <f>VLOOKUP($B188,'[1]Samlet - 2015'!$A$2:$F$99,6,0)</f>
        <v>12.6</v>
      </c>
    </row>
    <row r="189" spans="1:8" x14ac:dyDescent="0.2">
      <c r="A189" s="7">
        <v>813</v>
      </c>
      <c r="B189" s="7" t="s">
        <v>1217</v>
      </c>
      <c r="C189" s="7">
        <v>2015</v>
      </c>
      <c r="D189" s="7">
        <f>VLOOKUP($B189,'[1]Samlet - 2015'!$A$2:$F$99,2,0)</f>
        <v>201863</v>
      </c>
      <c r="E189" s="9">
        <f>VLOOKUP($B189,'[1]Samlet - 2015'!$A$2:$F$99,3,0)</f>
        <v>0.90833333333333366</v>
      </c>
      <c r="F189" s="9">
        <f>VLOOKUP($B189,'[1]Samlet - 2015'!$A$2:$F$99,4,0)</f>
        <v>2.8</v>
      </c>
      <c r="G189" s="9">
        <f>VLOOKUP($B189,'[1]Samlet - 2015'!$A$2:$F$99,5,0)</f>
        <v>15</v>
      </c>
      <c r="H189" s="9">
        <f>VLOOKUP($B189,'[1]Samlet - 2015'!$A$2:$F$99,6,0)</f>
        <v>12.1</v>
      </c>
    </row>
    <row r="190" spans="1:8" x14ac:dyDescent="0.2">
      <c r="A190" s="7">
        <v>860</v>
      </c>
      <c r="B190" s="7" t="s">
        <v>1212</v>
      </c>
      <c r="C190" s="7">
        <v>2015</v>
      </c>
      <c r="D190" s="7">
        <f>VLOOKUP($B190,'[1]Samlet - 2015'!$A$2:$F$99,2,0)</f>
        <v>201501</v>
      </c>
      <c r="E190" s="9">
        <f>VLOOKUP($B190,'[1]Samlet - 2015'!$A$2:$F$99,3,0)</f>
        <v>0.66666666666666663</v>
      </c>
      <c r="F190" s="9">
        <f>VLOOKUP($B190,'[1]Samlet - 2015'!$A$2:$F$99,4,0)</f>
        <v>3.3</v>
      </c>
      <c r="G190" s="9">
        <f>VLOOKUP($B190,'[1]Samlet - 2015'!$A$2:$F$99,5,0)</f>
        <v>17.7</v>
      </c>
      <c r="H190" s="9">
        <f>VLOOKUP($B190,'[1]Samlet - 2015'!$A$2:$F$99,6,0)</f>
        <v>14.5</v>
      </c>
    </row>
    <row r="191" spans="1:8" x14ac:dyDescent="0.2">
      <c r="A191" s="7">
        <v>849</v>
      </c>
      <c r="B191" s="7" t="s">
        <v>1366</v>
      </c>
      <c r="C191" s="7">
        <v>2015</v>
      </c>
      <c r="D191" s="7">
        <f>VLOOKUP($B191,'[1]Samlet - 2015'!$A$2:$F$99,2,0)</f>
        <v>200225</v>
      </c>
      <c r="E191" s="9">
        <f>VLOOKUP($B191,'[1]Samlet - 2015'!$A$2:$F$99,3,0)</f>
        <v>0.63333333333333319</v>
      </c>
      <c r="F191" s="9">
        <f>VLOOKUP($B191,'[1]Samlet - 2015'!$A$2:$F$99,4,0)</f>
        <v>3.5</v>
      </c>
      <c r="G191" s="9">
        <f>VLOOKUP($B191,'[1]Samlet - 2015'!$A$2:$F$99,5,0)</f>
        <v>15.5</v>
      </c>
      <c r="H191" s="9">
        <f>VLOOKUP($B191,'[1]Samlet - 2015'!$A$2:$F$99,6,0)</f>
        <v>11.9</v>
      </c>
    </row>
    <row r="192" spans="1:8" x14ac:dyDescent="0.2">
      <c r="A192" s="7">
        <v>825</v>
      </c>
      <c r="B192" s="7" t="s">
        <v>1218</v>
      </c>
      <c r="C192" s="7">
        <v>2015</v>
      </c>
      <c r="D192" s="7">
        <f>VLOOKUP($B192,'[1]Samlet - 2015'!$A$2:$F$99,2,0)</f>
        <v>188907</v>
      </c>
      <c r="E192" s="9">
        <f>VLOOKUP($B192,'[1]Samlet - 2015'!$A$2:$F$99,3,0)</f>
        <v>0.33333333333333331</v>
      </c>
      <c r="F192" s="9">
        <f>VLOOKUP($B192,'[1]Samlet - 2015'!$A$2:$F$99,4,0)</f>
        <v>3.8</v>
      </c>
      <c r="G192" s="9">
        <f>VLOOKUP($B192,'[1]Samlet - 2015'!$A$2:$F$99,5,0)</f>
        <v>17.899999999999999</v>
      </c>
      <c r="H192" s="9">
        <f>VLOOKUP($B192,'[1]Samlet - 2015'!$A$2:$F$99,6,0)</f>
        <v>14.9</v>
      </c>
    </row>
    <row r="193" spans="1:8" x14ac:dyDescent="0.2">
      <c r="A193" s="7">
        <v>846</v>
      </c>
      <c r="B193" s="7" t="s">
        <v>1367</v>
      </c>
      <c r="C193" s="7">
        <v>2015</v>
      </c>
      <c r="D193" s="7">
        <f>VLOOKUP($B193,'[1]Samlet - 2015'!$A$2:$F$99,2,0)</f>
        <v>200465</v>
      </c>
      <c r="E193" s="9">
        <f>VLOOKUP($B193,'[1]Samlet - 2015'!$A$2:$F$99,3,0)</f>
        <v>0.79999999999999993</v>
      </c>
      <c r="F193" s="9">
        <f>VLOOKUP($B193,'[1]Samlet - 2015'!$A$2:$F$99,4,0)</f>
        <v>3.1</v>
      </c>
      <c r="G193" s="9">
        <f>VLOOKUP($B193,'[1]Samlet - 2015'!$A$2:$F$99,5,0)</f>
        <v>16.600000000000001</v>
      </c>
      <c r="H193" s="9">
        <f>VLOOKUP($B193,'[1]Samlet - 2015'!$A$2:$F$99,6,0)</f>
        <v>13.4</v>
      </c>
    </row>
    <row r="194" spans="1:8" x14ac:dyDescent="0.2">
      <c r="A194" s="7">
        <v>773</v>
      </c>
      <c r="B194" s="7" t="s">
        <v>1368</v>
      </c>
      <c r="C194" s="7">
        <v>2015</v>
      </c>
      <c r="D194" s="7">
        <f>VLOOKUP($B194,'[1]Samlet - 2015'!$A$2:$F$99,2,0)</f>
        <v>190725</v>
      </c>
      <c r="E194" s="9">
        <f>VLOOKUP($B194,'[1]Samlet - 2015'!$A$2:$F$99,3,0)</f>
        <v>0.70833333333333337</v>
      </c>
      <c r="F194" s="9">
        <f>VLOOKUP($B194,'[1]Samlet - 2015'!$A$2:$F$99,4,0)</f>
        <v>3.2</v>
      </c>
      <c r="G194" s="9">
        <f>VLOOKUP($B194,'[1]Samlet - 2015'!$A$2:$F$99,5,0)</f>
        <v>18.2</v>
      </c>
      <c r="H194" s="9">
        <f>VLOOKUP($B194,'[1]Samlet - 2015'!$A$2:$F$99,6,0)</f>
        <v>9.1999999999999993</v>
      </c>
    </row>
    <row r="195" spans="1:8" x14ac:dyDescent="0.2">
      <c r="A195" s="7">
        <v>840</v>
      </c>
      <c r="B195" s="7" t="s">
        <v>1369</v>
      </c>
      <c r="C195" s="7">
        <v>2015</v>
      </c>
      <c r="D195" s="7">
        <f>VLOOKUP($B195,'[1]Samlet - 2015'!$A$2:$F$99,2,0)</f>
        <v>218859</v>
      </c>
      <c r="E195" s="9">
        <f>VLOOKUP($B195,'[1]Samlet - 2015'!$A$2:$F$99,3,0)</f>
        <v>0.43333333333333335</v>
      </c>
      <c r="F195" s="9">
        <f>VLOOKUP($B195,'[1]Samlet - 2015'!$A$2:$F$99,4,0)</f>
        <v>1.4</v>
      </c>
      <c r="G195" s="9">
        <f>VLOOKUP($B195,'[1]Samlet - 2015'!$A$2:$F$99,5,0)</f>
        <v>9.4</v>
      </c>
      <c r="H195" s="9">
        <f>VLOOKUP($B195,'[1]Samlet - 2015'!$A$2:$F$99,6,0)</f>
        <v>11.7</v>
      </c>
    </row>
    <row r="196" spans="1:8" x14ac:dyDescent="0.2">
      <c r="A196" s="7">
        <v>787</v>
      </c>
      <c r="B196" s="7" t="s">
        <v>1044</v>
      </c>
      <c r="C196" s="7">
        <v>2015</v>
      </c>
      <c r="D196" s="7">
        <f>VLOOKUP($B196,'[1]Samlet - 2015'!$A$2:$F$99,2,0)</f>
        <v>199175</v>
      </c>
      <c r="E196" s="9">
        <f>VLOOKUP($B196,'[1]Samlet - 2015'!$A$2:$F$99,3,0)</f>
        <v>0.56666666666666654</v>
      </c>
      <c r="F196" s="9">
        <f>VLOOKUP($B196,'[1]Samlet - 2015'!$A$2:$F$99,4,0)</f>
        <v>3.6</v>
      </c>
      <c r="G196" s="9">
        <f>VLOOKUP($B196,'[1]Samlet - 2015'!$A$2:$F$99,5,0)</f>
        <v>15.6</v>
      </c>
      <c r="H196" s="9">
        <f>VLOOKUP($B196,'[1]Samlet - 2015'!$A$2:$F$99,6,0)</f>
        <v>12.4</v>
      </c>
    </row>
    <row r="197" spans="1:8" x14ac:dyDescent="0.2">
      <c r="A197" s="7">
        <v>820</v>
      </c>
      <c r="B197" s="7" t="s">
        <v>1370</v>
      </c>
      <c r="C197" s="7">
        <v>2015</v>
      </c>
      <c r="D197" s="7">
        <f>VLOOKUP($B197,'[1]Samlet - 2015'!$A$2:$F$99,2,0)</f>
        <v>192756</v>
      </c>
      <c r="E197" s="9">
        <f>VLOOKUP($B197,'[1]Samlet - 2015'!$A$2:$F$99,3,0)</f>
        <v>0.91666666666666696</v>
      </c>
      <c r="F197" s="9">
        <f>VLOOKUP($B197,'[1]Samlet - 2015'!$A$2:$F$99,4,0)</f>
        <v>3</v>
      </c>
      <c r="G197" s="9">
        <f>VLOOKUP($B197,'[1]Samlet - 2015'!$A$2:$F$99,5,0)</f>
        <v>18.100000000000001</v>
      </c>
      <c r="H197" s="9">
        <f>VLOOKUP($B197,'[1]Samlet - 2015'!$A$2:$F$99,6,0)</f>
        <v>15.2</v>
      </c>
    </row>
    <row r="198" spans="1:8" x14ac:dyDescent="0.2">
      <c r="A198" s="7">
        <v>851</v>
      </c>
      <c r="B198" s="7" t="s">
        <v>1161</v>
      </c>
      <c r="C198" s="7">
        <v>2015</v>
      </c>
      <c r="D198" s="7">
        <f>VLOOKUP($B198,'[1]Samlet - 2015'!$A$2:$F$99,2,0)</f>
        <v>203080</v>
      </c>
      <c r="E198" s="9">
        <f>VLOOKUP($B198,'[1]Samlet - 2015'!$A$2:$F$99,3,0)</f>
        <v>1.1749999999999998</v>
      </c>
      <c r="F198" s="9">
        <f>VLOOKUP($B198,'[1]Samlet - 2015'!$A$2:$F$99,4,0)</f>
        <v>3.5</v>
      </c>
      <c r="G198" s="9">
        <f>VLOOKUP($B198,'[1]Samlet - 2015'!$A$2:$F$99,5,0)</f>
        <v>20.6</v>
      </c>
      <c r="H198" s="9">
        <f>VLOOKUP($B198,'[1]Samlet - 2015'!$A$2:$F$99,6,0)</f>
        <v>13</v>
      </c>
    </row>
    <row r="199" spans="1:8" x14ac:dyDescent="0.2">
      <c r="A199" s="7">
        <v>101</v>
      </c>
      <c r="B199" s="7" t="s">
        <v>1338</v>
      </c>
      <c r="C199" s="7">
        <v>2019</v>
      </c>
      <c r="D199" s="7">
        <f>VLOOKUP($B199,'[1]Samlet - 2019'!$A$2:$F$99,2,0)</f>
        <v>228338</v>
      </c>
      <c r="E199" s="9">
        <f>VLOOKUP($B199,'[1]Samlet - 2019'!$A$2:$F$99,3,0)</f>
        <v>0.7583333333333333</v>
      </c>
      <c r="F199" s="9">
        <f>VLOOKUP($B199,'[1]Samlet - 2019'!$A$2:$F$99,4,0)</f>
        <v>8.8000000000000007</v>
      </c>
      <c r="G199" s="9">
        <f>VLOOKUP($B199,'[1]Samlet - 2019'!$A$2:$F$99,5,0)</f>
        <v>44.9</v>
      </c>
      <c r="H199" s="9">
        <f>VLOOKUP($B199,'[1]Samlet - 2019'!$A$2:$F$99,6,0)</f>
        <v>18.2</v>
      </c>
    </row>
    <row r="200" spans="1:8" x14ac:dyDescent="0.2">
      <c r="A200" s="7">
        <v>147</v>
      </c>
      <c r="B200" s="7" t="s">
        <v>620</v>
      </c>
      <c r="C200" s="7">
        <v>2019</v>
      </c>
      <c r="D200" s="7">
        <f>VLOOKUP($B200,'[1]Samlet - 2019'!$A$2:$F$99,2,0)</f>
        <v>276683</v>
      </c>
      <c r="E200" s="9">
        <f>VLOOKUP($B200,'[1]Samlet - 2019'!$A$2:$F$99,3,0)</f>
        <v>0.70833333333333337</v>
      </c>
      <c r="F200" s="9">
        <f>VLOOKUP($B200,'[1]Samlet - 2019'!$A$2:$F$99,4,0)</f>
        <v>3.4</v>
      </c>
      <c r="G200" s="9">
        <f>VLOOKUP($B200,'[1]Samlet - 2019'!$A$2:$F$99,5,0)</f>
        <v>28</v>
      </c>
      <c r="H200" s="9">
        <f>VLOOKUP($B200,'[1]Samlet - 2019'!$A$2:$F$99,6,0)</f>
        <v>15.6</v>
      </c>
    </row>
    <row r="201" spans="1:8" x14ac:dyDescent="0.2">
      <c r="A201" s="7">
        <v>155</v>
      </c>
      <c r="B201" s="7" t="s">
        <v>650</v>
      </c>
      <c r="C201" s="7">
        <v>2019</v>
      </c>
      <c r="D201" s="7">
        <f>VLOOKUP($B201,'[1]Samlet - 2019'!$A$2:$F$99,2,0)</f>
        <v>311793</v>
      </c>
      <c r="E201" s="9">
        <f>VLOOKUP($B201,'[1]Samlet - 2019'!$A$2:$F$99,3,0)</f>
        <v>0.65833333333333333</v>
      </c>
      <c r="F201" s="9">
        <f>VLOOKUP($B201,'[1]Samlet - 2019'!$A$2:$F$99,4,0)</f>
        <v>2.2999999999999998</v>
      </c>
      <c r="G201" s="9">
        <f>VLOOKUP($B201,'[1]Samlet - 2019'!$A$2:$F$99,5,0)</f>
        <v>13.3</v>
      </c>
      <c r="H201" s="9">
        <f>VLOOKUP($B201,'[1]Samlet - 2019'!$A$2:$F$99,6,0)</f>
        <v>11.3</v>
      </c>
    </row>
    <row r="202" spans="1:8" x14ac:dyDescent="0.2">
      <c r="A202" s="7">
        <v>185</v>
      </c>
      <c r="B202" s="7" t="s">
        <v>1339</v>
      </c>
      <c r="C202" s="7">
        <v>2019</v>
      </c>
      <c r="D202" s="7">
        <f>VLOOKUP($B202,'[1]Samlet - 2019'!$A$2:$F$99,2,0)</f>
        <v>245993</v>
      </c>
      <c r="E202" s="9">
        <f>VLOOKUP($B202,'[1]Samlet - 2019'!$A$2:$F$99,3,0)</f>
        <v>0.54166666666666663</v>
      </c>
      <c r="F202" s="9">
        <f>VLOOKUP($B202,'[1]Samlet - 2019'!$A$2:$F$99,4,0)</f>
        <v>6.1</v>
      </c>
      <c r="G202" s="9">
        <f>VLOOKUP($B202,'[1]Samlet - 2019'!$A$2:$F$99,5,0)</f>
        <v>19.399999999999999</v>
      </c>
      <c r="H202" s="9">
        <f>VLOOKUP($B202,'[1]Samlet - 2019'!$A$2:$F$99,6,0)</f>
        <v>13.4</v>
      </c>
    </row>
    <row r="203" spans="1:8" x14ac:dyDescent="0.2">
      <c r="A203" s="7">
        <v>165</v>
      </c>
      <c r="B203" s="7" t="s">
        <v>631</v>
      </c>
      <c r="C203" s="7">
        <v>2019</v>
      </c>
      <c r="D203" s="7">
        <f>VLOOKUP($B203,'[1]Samlet - 2019'!$A$2:$F$99,2,0)</f>
        <v>208399</v>
      </c>
      <c r="E203" s="9">
        <f>VLOOKUP($B203,'[1]Samlet - 2019'!$A$2:$F$99,3,0)</f>
        <v>0.91666666666666663</v>
      </c>
      <c r="F203" s="9">
        <f>VLOOKUP($B203,'[1]Samlet - 2019'!$A$2:$F$99,4,0)</f>
        <v>9</v>
      </c>
      <c r="G203" s="9">
        <f>VLOOKUP($B203,'[1]Samlet - 2019'!$A$2:$F$99,5,0)</f>
        <v>33.200000000000003</v>
      </c>
      <c r="H203" s="9">
        <f>VLOOKUP($B203,'[1]Samlet - 2019'!$A$2:$F$99,6,0)</f>
        <v>13.4</v>
      </c>
    </row>
    <row r="204" spans="1:8" x14ac:dyDescent="0.2">
      <c r="A204" s="7">
        <v>151</v>
      </c>
      <c r="B204" s="7" t="s">
        <v>646</v>
      </c>
      <c r="C204" s="7">
        <v>2019</v>
      </c>
      <c r="D204" s="7">
        <f>VLOOKUP($B204,'[1]Samlet - 2019'!$A$2:$F$99,2,0)</f>
        <v>236121</v>
      </c>
      <c r="E204" s="9">
        <f>VLOOKUP($B204,'[1]Samlet - 2019'!$A$2:$F$99,3,0)</f>
        <v>0.57499999999999984</v>
      </c>
      <c r="F204" s="9">
        <f>VLOOKUP($B204,'[1]Samlet - 2019'!$A$2:$F$99,4,0)</f>
        <v>5.7</v>
      </c>
      <c r="G204" s="9">
        <f>VLOOKUP($B204,'[1]Samlet - 2019'!$A$2:$F$99,5,0)</f>
        <v>19.3</v>
      </c>
      <c r="H204" s="9">
        <f>VLOOKUP($B204,'[1]Samlet - 2019'!$A$2:$F$99,6,0)</f>
        <v>14.5</v>
      </c>
    </row>
    <row r="205" spans="1:8" x14ac:dyDescent="0.2">
      <c r="A205" s="7">
        <v>153</v>
      </c>
      <c r="B205" s="7" t="s">
        <v>629</v>
      </c>
      <c r="C205" s="7">
        <v>2019</v>
      </c>
      <c r="D205" s="7">
        <f>VLOOKUP($B205,'[1]Samlet - 2019'!$A$2:$F$99,2,0)</f>
        <v>211029</v>
      </c>
      <c r="E205" s="9">
        <f>VLOOKUP($B205,'[1]Samlet - 2019'!$A$2:$F$99,3,0)</f>
        <v>1.1916666666666664</v>
      </c>
      <c r="F205" s="9">
        <f>VLOOKUP($B205,'[1]Samlet - 2019'!$A$2:$F$99,4,0)</f>
        <v>10.9</v>
      </c>
      <c r="G205" s="9">
        <f>VLOOKUP($B205,'[1]Samlet - 2019'!$A$2:$F$99,5,0)</f>
        <v>35.4</v>
      </c>
      <c r="H205" s="9">
        <f>VLOOKUP($B205,'[1]Samlet - 2019'!$A$2:$F$99,6,0)</f>
        <v>16.399999999999999</v>
      </c>
    </row>
    <row r="206" spans="1:8" x14ac:dyDescent="0.2">
      <c r="A206" s="7">
        <v>157</v>
      </c>
      <c r="B206" s="7" t="s">
        <v>652</v>
      </c>
      <c r="C206" s="7">
        <v>2019</v>
      </c>
      <c r="D206" s="7">
        <f>VLOOKUP($B206,'[1]Samlet - 2019'!$A$2:$F$99,2,0)</f>
        <v>427370</v>
      </c>
      <c r="E206" s="9">
        <f>VLOOKUP($B206,'[1]Samlet - 2019'!$A$2:$F$99,3,0)</f>
        <v>0.59999999999999987</v>
      </c>
      <c r="F206" s="9">
        <f>VLOOKUP($B206,'[1]Samlet - 2019'!$A$2:$F$99,4,0)</f>
        <v>3.7</v>
      </c>
      <c r="G206" s="9">
        <f>VLOOKUP($B206,'[1]Samlet - 2019'!$A$2:$F$99,5,0)</f>
        <v>25.1</v>
      </c>
      <c r="H206" s="9">
        <f>VLOOKUP($B206,'[1]Samlet - 2019'!$A$2:$F$99,6,0)</f>
        <v>11.6</v>
      </c>
    </row>
    <row r="207" spans="1:8" x14ac:dyDescent="0.2">
      <c r="A207" s="7">
        <v>159</v>
      </c>
      <c r="B207" s="7" t="s">
        <v>1340</v>
      </c>
      <c r="C207" s="7">
        <v>2019</v>
      </c>
      <c r="D207" s="7">
        <f>VLOOKUP($B207,'[1]Samlet - 2019'!$A$2:$F$99,2,0)</f>
        <v>250679</v>
      </c>
      <c r="E207" s="9">
        <f>VLOOKUP($B207,'[1]Samlet - 2019'!$A$2:$F$99,3,0)</f>
        <v>0.60833333333333328</v>
      </c>
      <c r="F207" s="9">
        <f>VLOOKUP($B207,'[1]Samlet - 2019'!$A$2:$F$99,4,0)</f>
        <v>4.5</v>
      </c>
      <c r="G207" s="9">
        <f>VLOOKUP($B207,'[1]Samlet - 2019'!$A$2:$F$99,5,0)</f>
        <v>24.2</v>
      </c>
      <c r="H207" s="9">
        <f>VLOOKUP($B207,'[1]Samlet - 2019'!$A$2:$F$99,6,0)</f>
        <v>13.7</v>
      </c>
    </row>
    <row r="208" spans="1:8" x14ac:dyDescent="0.2">
      <c r="A208" s="7">
        <v>161</v>
      </c>
      <c r="B208" s="7" t="s">
        <v>628</v>
      </c>
      <c r="C208" s="7">
        <v>2019</v>
      </c>
      <c r="D208" s="7">
        <f>VLOOKUP($B208,'[1]Samlet - 2019'!$A$2:$F$99,2,0)</f>
        <v>232928</v>
      </c>
      <c r="E208" s="9">
        <f>VLOOKUP($B208,'[1]Samlet - 2019'!$A$2:$F$99,3,0)</f>
        <v>0.66666666666666663</v>
      </c>
      <c r="F208" s="9">
        <f>VLOOKUP($B208,'[1]Samlet - 2019'!$A$2:$F$99,4,0)</f>
        <v>9.1</v>
      </c>
      <c r="G208" s="9">
        <f>VLOOKUP($B208,'[1]Samlet - 2019'!$A$2:$F$99,5,0)</f>
        <v>22</v>
      </c>
      <c r="H208" s="9">
        <f>VLOOKUP($B208,'[1]Samlet - 2019'!$A$2:$F$99,6,0)</f>
        <v>11.6</v>
      </c>
    </row>
    <row r="209" spans="1:8" x14ac:dyDescent="0.2">
      <c r="A209" s="7">
        <v>163</v>
      </c>
      <c r="B209" s="7" t="s">
        <v>644</v>
      </c>
      <c r="C209" s="7">
        <v>2019</v>
      </c>
      <c r="D209" s="7">
        <f>VLOOKUP($B209,'[1]Samlet - 2019'!$A$2:$F$99,2,0)</f>
        <v>236643</v>
      </c>
      <c r="E209" s="9">
        <f>VLOOKUP($B209,'[1]Samlet - 2019'!$A$2:$F$99,3,0)</f>
        <v>0.36666666666666664</v>
      </c>
      <c r="F209" s="9">
        <f>VLOOKUP($B209,'[1]Samlet - 2019'!$A$2:$F$99,4,0)</f>
        <v>5.8</v>
      </c>
      <c r="G209" s="9">
        <f>VLOOKUP($B209,'[1]Samlet - 2019'!$A$2:$F$99,5,0)</f>
        <v>18.8</v>
      </c>
      <c r="H209" s="9">
        <f>VLOOKUP($B209,'[1]Samlet - 2019'!$A$2:$F$99,6,0)</f>
        <v>16.7</v>
      </c>
    </row>
    <row r="210" spans="1:8" x14ac:dyDescent="0.2">
      <c r="A210" s="7">
        <v>167</v>
      </c>
      <c r="B210" s="7" t="s">
        <v>636</v>
      </c>
      <c r="C210" s="7">
        <v>2019</v>
      </c>
      <c r="D210" s="7">
        <f>VLOOKUP($B210,'[1]Samlet - 2019'!$A$2:$F$99,2,0)</f>
        <v>229211</v>
      </c>
      <c r="E210" s="9">
        <f>VLOOKUP($B210,'[1]Samlet - 2019'!$A$2:$F$99,3,0)</f>
        <v>0.57499999999999984</v>
      </c>
      <c r="F210" s="9">
        <f>VLOOKUP($B210,'[1]Samlet - 2019'!$A$2:$F$99,4,0)</f>
        <v>5.7</v>
      </c>
      <c r="G210" s="9">
        <f>VLOOKUP($B210,'[1]Samlet - 2019'!$A$2:$F$99,5,0)</f>
        <v>24.6</v>
      </c>
      <c r="H210" s="9">
        <f>VLOOKUP($B210,'[1]Samlet - 2019'!$A$2:$F$99,6,0)</f>
        <v>13</v>
      </c>
    </row>
    <row r="211" spans="1:8" x14ac:dyDescent="0.2">
      <c r="A211" s="7">
        <v>169</v>
      </c>
      <c r="B211" s="7" t="s">
        <v>1341</v>
      </c>
      <c r="C211" s="7">
        <v>2019</v>
      </c>
      <c r="D211" s="7">
        <f>VLOOKUP($B211,'[1]Samlet - 2019'!$A$2:$F$99,2,0)</f>
        <v>225609</v>
      </c>
      <c r="E211" s="9">
        <f>VLOOKUP($B211,'[1]Samlet - 2019'!$A$2:$F$99,3,0)</f>
        <v>0.78333333333333333</v>
      </c>
      <c r="F211" s="9">
        <f>VLOOKUP($B211,'[1]Samlet - 2019'!$A$2:$F$99,4,0)</f>
        <v>7.9</v>
      </c>
      <c r="G211" s="9">
        <f>VLOOKUP($B211,'[1]Samlet - 2019'!$A$2:$F$99,5,0)</f>
        <v>30.4</v>
      </c>
      <c r="H211" s="9">
        <f>VLOOKUP($B211,'[1]Samlet - 2019'!$A$2:$F$99,6,0)</f>
        <v>14.7</v>
      </c>
    </row>
    <row r="212" spans="1:8" x14ac:dyDescent="0.2">
      <c r="A212" s="7">
        <v>183</v>
      </c>
      <c r="B212" s="7" t="s">
        <v>634</v>
      </c>
      <c r="C212" s="7">
        <v>2019</v>
      </c>
      <c r="D212" s="7">
        <f>VLOOKUP($B212,'[1]Samlet - 2019'!$A$2:$F$99,2,0)</f>
        <v>205800</v>
      </c>
      <c r="E212" s="9">
        <f>VLOOKUP($B212,'[1]Samlet - 2019'!$A$2:$F$99,3,0)</f>
        <v>1.1583333333333332</v>
      </c>
      <c r="F212" s="9">
        <f>VLOOKUP($B212,'[1]Samlet - 2019'!$A$2:$F$99,4,0)</f>
        <v>6.9</v>
      </c>
      <c r="G212" s="9">
        <f>VLOOKUP($B212,'[1]Samlet - 2019'!$A$2:$F$99,5,0)</f>
        <v>30.9</v>
      </c>
      <c r="H212" s="9">
        <f>VLOOKUP($B212,'[1]Samlet - 2019'!$A$2:$F$99,6,0)</f>
        <v>13.6</v>
      </c>
    </row>
    <row r="213" spans="1:8" x14ac:dyDescent="0.2">
      <c r="A213" s="7">
        <v>173</v>
      </c>
      <c r="B213" s="7" t="s">
        <v>1342</v>
      </c>
      <c r="C213" s="7">
        <v>2019</v>
      </c>
      <c r="D213" s="7">
        <f>VLOOKUP($B213,'[1]Samlet - 2019'!$A$2:$F$99,2,0)</f>
        <v>322546</v>
      </c>
      <c r="E213" s="9">
        <f>VLOOKUP($B213,'[1]Samlet - 2019'!$A$2:$F$99,3,0)</f>
        <v>0.41666666666666669</v>
      </c>
      <c r="F213" s="9">
        <f>VLOOKUP($B213,'[1]Samlet - 2019'!$A$2:$F$99,4,0)</f>
        <v>3.9</v>
      </c>
      <c r="G213" s="9">
        <f>VLOOKUP($B213,'[1]Samlet - 2019'!$A$2:$F$99,5,0)</f>
        <v>20</v>
      </c>
      <c r="H213" s="9">
        <f>VLOOKUP($B213,'[1]Samlet - 2019'!$A$2:$F$99,6,0)</f>
        <v>10.4</v>
      </c>
    </row>
    <row r="214" spans="1:8" x14ac:dyDescent="0.2">
      <c r="A214" s="7">
        <v>175</v>
      </c>
      <c r="B214" s="7" t="s">
        <v>630</v>
      </c>
      <c r="C214" s="7">
        <v>2019</v>
      </c>
      <c r="D214" s="7">
        <f>VLOOKUP($B214,'[1]Samlet - 2019'!$A$2:$F$99,2,0)</f>
        <v>232107</v>
      </c>
      <c r="E214" s="9">
        <f>VLOOKUP($B214,'[1]Samlet - 2019'!$A$2:$F$99,3,0)</f>
        <v>0.92500000000000027</v>
      </c>
      <c r="F214" s="9">
        <f>VLOOKUP($B214,'[1]Samlet - 2019'!$A$2:$F$99,4,0)</f>
        <v>4.7</v>
      </c>
      <c r="G214" s="9">
        <f>VLOOKUP($B214,'[1]Samlet - 2019'!$A$2:$F$99,5,0)</f>
        <v>23.8</v>
      </c>
      <c r="H214" s="9">
        <f>VLOOKUP($B214,'[1]Samlet - 2019'!$A$2:$F$99,6,0)</f>
        <v>11.5</v>
      </c>
    </row>
    <row r="215" spans="1:8" x14ac:dyDescent="0.2">
      <c r="A215" s="7">
        <v>187</v>
      </c>
      <c r="B215" s="7" t="s">
        <v>632</v>
      </c>
      <c r="C215" s="7">
        <v>2019</v>
      </c>
      <c r="D215" s="7">
        <f>VLOOKUP($B215,'[1]Samlet - 2019'!$A$2:$F$99,2,0)</f>
        <v>255657</v>
      </c>
      <c r="E215" s="9">
        <f>VLOOKUP($B215,'[1]Samlet - 2019'!$A$2:$F$99,3,0)</f>
        <v>0.48333333333333334</v>
      </c>
      <c r="F215" s="9">
        <f>VLOOKUP($B215,'[1]Samlet - 2019'!$A$2:$F$99,4,0)</f>
        <v>3.2</v>
      </c>
      <c r="G215" s="9">
        <f>VLOOKUP($B215,'[1]Samlet - 2019'!$A$2:$F$99,5,0)</f>
        <v>18.7</v>
      </c>
      <c r="H215" s="9">
        <f>VLOOKUP($B215,'[1]Samlet - 2019'!$A$2:$F$99,6,0)</f>
        <v>15.1</v>
      </c>
    </row>
    <row r="216" spans="1:8" x14ac:dyDescent="0.2">
      <c r="A216" s="7">
        <v>201</v>
      </c>
      <c r="B216" s="7" t="s">
        <v>690</v>
      </c>
      <c r="C216" s="7">
        <v>2019</v>
      </c>
      <c r="D216" s="7">
        <f>VLOOKUP($B216,'[1]Samlet - 2019'!$A$2:$F$99,2,0)</f>
        <v>306103</v>
      </c>
      <c r="E216" s="9">
        <f>VLOOKUP($B216,'[1]Samlet - 2019'!$A$2:$F$99,3,0)</f>
        <v>0.27500000000000008</v>
      </c>
      <c r="F216" s="9">
        <f>VLOOKUP($B216,'[1]Samlet - 2019'!$A$2:$F$99,4,0)</f>
        <v>4</v>
      </c>
      <c r="G216" s="9">
        <f>VLOOKUP($B216,'[1]Samlet - 2019'!$A$2:$F$99,5,0)</f>
        <v>11</v>
      </c>
      <c r="H216" s="9">
        <f>VLOOKUP($B216,'[1]Samlet - 2019'!$A$2:$F$99,6,0)</f>
        <v>9.6999999999999993</v>
      </c>
    </row>
    <row r="217" spans="1:8" x14ac:dyDescent="0.2">
      <c r="A217" s="7">
        <v>240</v>
      </c>
      <c r="B217" s="7" t="s">
        <v>1343</v>
      </c>
      <c r="C217" s="7">
        <v>2019</v>
      </c>
      <c r="D217" s="7">
        <f>VLOOKUP($B217,'[1]Samlet - 2019'!$A$2:$F$99,2,0)</f>
        <v>274867</v>
      </c>
      <c r="E217" s="9">
        <f>VLOOKUP($B217,'[1]Samlet - 2019'!$A$2:$F$99,3,0)</f>
        <v>0.55833333333333335</v>
      </c>
      <c r="F217" s="9">
        <f>VLOOKUP($B217,'[1]Samlet - 2019'!$A$2:$F$99,4,0)</f>
        <v>3</v>
      </c>
      <c r="G217" s="9">
        <f>VLOOKUP($B217,'[1]Samlet - 2019'!$A$2:$F$99,5,0)</f>
        <v>10.5</v>
      </c>
      <c r="H217" s="9">
        <f>VLOOKUP($B217,'[1]Samlet - 2019'!$A$2:$F$99,6,0)</f>
        <v>10</v>
      </c>
    </row>
    <row r="218" spans="1:8" x14ac:dyDescent="0.2">
      <c r="A218" s="7">
        <v>210</v>
      </c>
      <c r="B218" s="7" t="s">
        <v>692</v>
      </c>
      <c r="C218" s="7">
        <v>2019</v>
      </c>
      <c r="D218" s="7">
        <f>VLOOKUP($B218,'[1]Samlet - 2019'!$A$2:$F$99,2,0)</f>
        <v>281526</v>
      </c>
      <c r="E218" s="9">
        <f>VLOOKUP($B218,'[1]Samlet - 2019'!$A$2:$F$99,3,0)</f>
        <v>0.3833333333333333</v>
      </c>
      <c r="F218" s="9">
        <f>VLOOKUP($B218,'[1]Samlet - 2019'!$A$2:$F$99,4,0)</f>
        <v>4.0999999999999996</v>
      </c>
      <c r="G218" s="9">
        <f>VLOOKUP($B218,'[1]Samlet - 2019'!$A$2:$F$99,5,0)</f>
        <v>18.2</v>
      </c>
      <c r="H218" s="9">
        <f>VLOOKUP($B218,'[1]Samlet - 2019'!$A$2:$F$99,6,0)</f>
        <v>9.4</v>
      </c>
    </row>
    <row r="219" spans="1:8" x14ac:dyDescent="0.2">
      <c r="A219" s="7">
        <v>250</v>
      </c>
      <c r="B219" s="7" t="s">
        <v>698</v>
      </c>
      <c r="C219" s="7">
        <v>2019</v>
      </c>
      <c r="D219" s="7">
        <f>VLOOKUP($B219,'[1]Samlet - 2019'!$A$2:$F$99,2,0)</f>
        <v>242718</v>
      </c>
      <c r="E219" s="9">
        <f>VLOOKUP($B219,'[1]Samlet - 2019'!$A$2:$F$99,3,0)</f>
        <v>0.52500000000000002</v>
      </c>
      <c r="F219" s="9">
        <f>VLOOKUP($B219,'[1]Samlet - 2019'!$A$2:$F$99,4,0)</f>
        <v>6.1</v>
      </c>
      <c r="G219" s="9">
        <f>VLOOKUP($B219,'[1]Samlet - 2019'!$A$2:$F$99,5,0)</f>
        <v>15.3</v>
      </c>
      <c r="H219" s="9">
        <f>VLOOKUP($B219,'[1]Samlet - 2019'!$A$2:$F$99,6,0)</f>
        <v>14.8</v>
      </c>
    </row>
    <row r="220" spans="1:8" x14ac:dyDescent="0.2">
      <c r="A220" s="7">
        <v>190</v>
      </c>
      <c r="B220" s="7" t="s">
        <v>1344</v>
      </c>
      <c r="C220" s="7">
        <v>2019</v>
      </c>
      <c r="D220" s="7">
        <f>VLOOKUP($B220,'[1]Samlet - 2019'!$A$2:$F$99,2,0)</f>
        <v>308833</v>
      </c>
      <c r="E220" s="9">
        <f>VLOOKUP($B220,'[1]Samlet - 2019'!$A$2:$F$99,3,0)</f>
        <v>0.36666666666666664</v>
      </c>
      <c r="F220" s="9">
        <f>VLOOKUP($B220,'[1]Samlet - 2019'!$A$2:$F$99,4,0)</f>
        <v>3.1</v>
      </c>
      <c r="G220" s="9">
        <f>VLOOKUP($B220,'[1]Samlet - 2019'!$A$2:$F$99,5,0)</f>
        <v>15.7</v>
      </c>
      <c r="H220" s="9">
        <f>VLOOKUP($B220,'[1]Samlet - 2019'!$A$2:$F$99,6,0)</f>
        <v>12.4</v>
      </c>
    </row>
    <row r="221" spans="1:8" x14ac:dyDescent="0.2">
      <c r="A221" s="7">
        <v>270</v>
      </c>
      <c r="B221" s="7" t="s">
        <v>1345</v>
      </c>
      <c r="C221" s="7">
        <v>2019</v>
      </c>
      <c r="D221" s="7">
        <f>VLOOKUP($B221,'[1]Samlet - 2019'!$A$2:$F$99,2,0)</f>
        <v>245826</v>
      </c>
      <c r="E221" s="9">
        <f>VLOOKUP($B221,'[1]Samlet - 2019'!$A$2:$F$99,3,0)</f>
        <v>0.34999999999999992</v>
      </c>
      <c r="F221" s="9">
        <f>VLOOKUP($B221,'[1]Samlet - 2019'!$A$2:$F$99,4,0)</f>
        <v>3.9</v>
      </c>
      <c r="G221" s="9">
        <f>VLOOKUP($B221,'[1]Samlet - 2019'!$A$2:$F$99,5,0)</f>
        <v>18.899999999999999</v>
      </c>
      <c r="H221" s="9">
        <f>VLOOKUP($B221,'[1]Samlet - 2019'!$A$2:$F$99,6,0)</f>
        <v>14.9</v>
      </c>
    </row>
    <row r="222" spans="1:8" x14ac:dyDescent="0.2">
      <c r="A222" s="7">
        <v>260</v>
      </c>
      <c r="B222" s="7" t="s">
        <v>1346</v>
      </c>
      <c r="C222" s="7">
        <v>2019</v>
      </c>
      <c r="D222" s="7">
        <f>VLOOKUP($B222,'[1]Samlet - 2019'!$A$2:$F$99,2,0)</f>
        <v>224733</v>
      </c>
      <c r="E222" s="9">
        <f>VLOOKUP($B222,'[1]Samlet - 2019'!$A$2:$F$99,3,0)</f>
        <v>0.65833333333333333</v>
      </c>
      <c r="F222" s="9">
        <f>VLOOKUP($B222,'[1]Samlet - 2019'!$A$2:$F$99,4,0)</f>
        <v>5</v>
      </c>
      <c r="G222" s="9">
        <f>VLOOKUP($B222,'[1]Samlet - 2019'!$A$2:$F$99,5,0)</f>
        <v>19.899999999999999</v>
      </c>
      <c r="H222" s="9">
        <f>VLOOKUP($B222,'[1]Samlet - 2019'!$A$2:$F$99,6,0)</f>
        <v>14.5</v>
      </c>
    </row>
    <row r="223" spans="1:8" x14ac:dyDescent="0.2">
      <c r="A223" s="7">
        <v>217</v>
      </c>
      <c r="B223" s="7" t="s">
        <v>668</v>
      </c>
      <c r="C223" s="7">
        <v>2019</v>
      </c>
      <c r="D223" s="7">
        <f>VLOOKUP($B223,'[1]Samlet - 2019'!$A$2:$F$99,2,0)</f>
        <v>254779</v>
      </c>
      <c r="E223" s="9">
        <f>VLOOKUP($B223,'[1]Samlet - 2019'!$A$2:$F$99,3,0)</f>
        <v>0.70833333333333337</v>
      </c>
      <c r="F223" s="9">
        <f>VLOOKUP($B223,'[1]Samlet - 2019'!$A$2:$F$99,4,0)</f>
        <v>5.6</v>
      </c>
      <c r="G223" s="9">
        <f>VLOOKUP($B223,'[1]Samlet - 2019'!$A$2:$F$99,5,0)</f>
        <v>21.6</v>
      </c>
      <c r="H223" s="9">
        <f>VLOOKUP($B223,'[1]Samlet - 2019'!$A$2:$F$99,6,0)</f>
        <v>12.6</v>
      </c>
    </row>
    <row r="224" spans="1:8" x14ac:dyDescent="0.2">
      <c r="A224" s="7">
        <v>219</v>
      </c>
      <c r="B224" s="7" t="s">
        <v>689</v>
      </c>
      <c r="C224" s="7">
        <v>2019</v>
      </c>
      <c r="D224" s="7">
        <f>VLOOKUP($B224,'[1]Samlet - 2019'!$A$2:$F$99,2,0)</f>
        <v>262199</v>
      </c>
      <c r="E224" s="9">
        <f>VLOOKUP($B224,'[1]Samlet - 2019'!$A$2:$F$99,3,0)</f>
        <v>0.48333333333333345</v>
      </c>
      <c r="F224" s="9">
        <f>VLOOKUP($B224,'[1]Samlet - 2019'!$A$2:$F$99,4,0)</f>
        <v>6.2</v>
      </c>
      <c r="G224" s="9">
        <f>VLOOKUP($B224,'[1]Samlet - 2019'!$A$2:$F$99,5,0)</f>
        <v>17.3</v>
      </c>
      <c r="H224" s="9">
        <f>VLOOKUP($B224,'[1]Samlet - 2019'!$A$2:$F$99,6,0)</f>
        <v>12</v>
      </c>
    </row>
    <row r="225" spans="1:8" x14ac:dyDescent="0.2">
      <c r="A225" s="7">
        <v>223</v>
      </c>
      <c r="B225" s="7" t="s">
        <v>665</v>
      </c>
      <c r="C225" s="7">
        <v>2019</v>
      </c>
      <c r="D225" s="7">
        <f>VLOOKUP($B225,'[1]Samlet - 2019'!$A$2:$F$99,2,0)</f>
        <v>375418</v>
      </c>
      <c r="E225" s="9">
        <f>VLOOKUP($B225,'[1]Samlet - 2019'!$A$2:$F$99,3,0)</f>
        <v>0.52500000000000002</v>
      </c>
      <c r="F225" s="9">
        <f>VLOOKUP($B225,'[1]Samlet - 2019'!$A$2:$F$99,4,0)</f>
        <v>4.3</v>
      </c>
      <c r="G225" s="9">
        <f>VLOOKUP($B225,'[1]Samlet - 2019'!$A$2:$F$99,5,0)</f>
        <v>16.100000000000001</v>
      </c>
      <c r="H225" s="9">
        <f>VLOOKUP($B225,'[1]Samlet - 2019'!$A$2:$F$99,6,0)</f>
        <v>10.7</v>
      </c>
    </row>
    <row r="226" spans="1:8" x14ac:dyDescent="0.2">
      <c r="A226" s="7">
        <v>230</v>
      </c>
      <c r="B226" s="7" t="s">
        <v>1347</v>
      </c>
      <c r="C226" s="7">
        <v>2019</v>
      </c>
      <c r="D226" s="7">
        <f>VLOOKUP($B226,'[1]Samlet - 2019'!$A$2:$F$99,2,0)</f>
        <v>412461</v>
      </c>
      <c r="E226" s="9">
        <f>VLOOKUP($B226,'[1]Samlet - 2019'!$A$2:$F$99,3,0)</f>
        <v>0.4916666666666667</v>
      </c>
      <c r="F226" s="9">
        <f>VLOOKUP($B226,'[1]Samlet - 2019'!$A$2:$F$99,4,0)</f>
        <v>3</v>
      </c>
      <c r="G226" s="9">
        <f>VLOOKUP($B226,'[1]Samlet - 2019'!$A$2:$F$99,5,0)</f>
        <v>13.2</v>
      </c>
      <c r="H226" s="9">
        <f>VLOOKUP($B226,'[1]Samlet - 2019'!$A$2:$F$99,6,0)</f>
        <v>9.9</v>
      </c>
    </row>
    <row r="227" spans="1:8" x14ac:dyDescent="0.2">
      <c r="A227" s="7">
        <v>400</v>
      </c>
      <c r="B227" s="7" t="s">
        <v>1348</v>
      </c>
      <c r="C227" s="7">
        <v>2019</v>
      </c>
      <c r="D227" s="7">
        <f>VLOOKUP($B227,'[1]Samlet - 2019'!$A$2:$F$99,2,0)</f>
        <v>202976</v>
      </c>
      <c r="E227" s="9">
        <f>VLOOKUP($B227,'[1]Samlet - 2019'!$A$2:$F$99,3,0)</f>
        <v>0.39166666666666666</v>
      </c>
      <c r="F227" s="9">
        <f>VLOOKUP($B227,'[1]Samlet - 2019'!$A$2:$F$99,4,0)</f>
        <v>5</v>
      </c>
      <c r="G227" s="9">
        <f>VLOOKUP($B227,'[1]Samlet - 2019'!$A$2:$F$99,5,0)</f>
        <v>18.600000000000001</v>
      </c>
      <c r="H227" s="9">
        <f>VLOOKUP($B227,'[1]Samlet - 2019'!$A$2:$F$99,6,0)</f>
        <v>13.2</v>
      </c>
    </row>
    <row r="228" spans="1:8" x14ac:dyDescent="0.2">
      <c r="A228" s="7">
        <v>253</v>
      </c>
      <c r="B228" s="7" t="s">
        <v>639</v>
      </c>
      <c r="C228" s="7">
        <v>2019</v>
      </c>
      <c r="D228" s="7">
        <f>VLOOKUP($B228,'[1]Samlet - 2019'!$A$2:$F$99,2,0)</f>
        <v>259348</v>
      </c>
      <c r="E228" s="9">
        <f>VLOOKUP($B228,'[1]Samlet - 2019'!$A$2:$F$99,3,0)</f>
        <v>0.39999999999999997</v>
      </c>
      <c r="F228" s="9">
        <f>VLOOKUP($B228,'[1]Samlet - 2019'!$A$2:$F$99,4,0)</f>
        <v>3.2</v>
      </c>
      <c r="G228" s="9">
        <f>VLOOKUP($B228,'[1]Samlet - 2019'!$A$2:$F$99,5,0)</f>
        <v>18.8</v>
      </c>
      <c r="H228" s="9">
        <f>VLOOKUP($B228,'[1]Samlet - 2019'!$A$2:$F$99,6,0)</f>
        <v>13.5</v>
      </c>
    </row>
    <row r="229" spans="1:8" x14ac:dyDescent="0.2">
      <c r="A229" s="7">
        <v>259</v>
      </c>
      <c r="B229" s="7" t="s">
        <v>776</v>
      </c>
      <c r="C229" s="7">
        <v>2019</v>
      </c>
      <c r="D229" s="7">
        <f>VLOOKUP($B229,'[1]Samlet - 2019'!$A$2:$F$99,2,0)</f>
        <v>236936</v>
      </c>
      <c r="E229" s="9">
        <f>VLOOKUP($B229,'[1]Samlet - 2019'!$A$2:$F$99,3,0)</f>
        <v>0.5083333333333333</v>
      </c>
      <c r="F229" s="9">
        <f>VLOOKUP($B229,'[1]Samlet - 2019'!$A$2:$F$99,4,0)</f>
        <v>4.4000000000000004</v>
      </c>
      <c r="G229" s="9">
        <f>VLOOKUP($B229,'[1]Samlet - 2019'!$A$2:$F$99,5,0)</f>
        <v>18.7</v>
      </c>
      <c r="H229" s="9">
        <f>VLOOKUP($B229,'[1]Samlet - 2019'!$A$2:$F$99,6,0)</f>
        <v>12.3</v>
      </c>
    </row>
    <row r="230" spans="1:8" x14ac:dyDescent="0.2">
      <c r="A230" s="7">
        <v>350</v>
      </c>
      <c r="B230" s="7" t="s">
        <v>746</v>
      </c>
      <c r="C230" s="7">
        <v>2019</v>
      </c>
      <c r="D230" s="7">
        <f>VLOOKUP($B230,'[1]Samlet - 2019'!$A$2:$F$99,2,0)</f>
        <v>258246</v>
      </c>
      <c r="E230" s="9">
        <f>VLOOKUP($B230,'[1]Samlet - 2019'!$A$2:$F$99,3,0)</f>
        <v>0.40833333333333338</v>
      </c>
      <c r="F230" s="9">
        <f>VLOOKUP($B230,'[1]Samlet - 2019'!$A$2:$F$99,4,0)</f>
        <v>4.0999999999999996</v>
      </c>
      <c r="G230" s="9">
        <f>VLOOKUP($B230,'[1]Samlet - 2019'!$A$2:$F$99,5,0)</f>
        <v>13</v>
      </c>
      <c r="H230" s="9">
        <f>VLOOKUP($B230,'[1]Samlet - 2019'!$A$2:$F$99,6,0)</f>
        <v>12.2</v>
      </c>
    </row>
    <row r="231" spans="1:8" x14ac:dyDescent="0.2">
      <c r="A231" s="7">
        <v>265</v>
      </c>
      <c r="B231" s="7" t="s">
        <v>712</v>
      </c>
      <c r="C231" s="7">
        <v>2019</v>
      </c>
      <c r="D231" s="7">
        <f>VLOOKUP($B231,'[1]Samlet - 2019'!$A$2:$F$99,2,0)</f>
        <v>260890</v>
      </c>
      <c r="E231" s="9">
        <f>VLOOKUP($B231,'[1]Samlet - 2019'!$A$2:$F$99,3,0)</f>
        <v>0.52500000000000002</v>
      </c>
      <c r="F231" s="9">
        <f>VLOOKUP($B231,'[1]Samlet - 2019'!$A$2:$F$99,4,0)</f>
        <v>5.3</v>
      </c>
      <c r="G231" s="9">
        <f>VLOOKUP($B231,'[1]Samlet - 2019'!$A$2:$F$99,5,0)</f>
        <v>18.3</v>
      </c>
      <c r="H231" s="9">
        <f>VLOOKUP($B231,'[1]Samlet - 2019'!$A$2:$F$99,6,0)</f>
        <v>11.2</v>
      </c>
    </row>
    <row r="232" spans="1:8" x14ac:dyDescent="0.2">
      <c r="A232" s="7">
        <v>269</v>
      </c>
      <c r="B232" s="7" t="s">
        <v>1349</v>
      </c>
      <c r="C232" s="7">
        <v>2019</v>
      </c>
      <c r="D232" s="7">
        <f>VLOOKUP($B232,'[1]Samlet - 2019'!$A$2:$F$99,2,0)</f>
        <v>282070</v>
      </c>
      <c r="E232" s="9">
        <f>VLOOKUP($B232,'[1]Samlet - 2019'!$A$2:$F$99,3,0)</f>
        <v>0.20833333333333329</v>
      </c>
      <c r="F232" s="9">
        <f>VLOOKUP($B232,'[1]Samlet - 2019'!$A$2:$F$99,4,0)</f>
        <v>1.9</v>
      </c>
      <c r="G232" s="9">
        <f>VLOOKUP($B232,'[1]Samlet - 2019'!$A$2:$F$99,5,0)</f>
        <v>12.2</v>
      </c>
      <c r="H232" s="9">
        <f>VLOOKUP($B232,'[1]Samlet - 2019'!$A$2:$F$99,6,0)</f>
        <v>12.2</v>
      </c>
    </row>
    <row r="233" spans="1:8" x14ac:dyDescent="0.2">
      <c r="A233" s="7">
        <v>320</v>
      </c>
      <c r="B233" s="7" t="s">
        <v>781</v>
      </c>
      <c r="C233" s="7">
        <v>2019</v>
      </c>
      <c r="D233" s="7">
        <f>VLOOKUP($B233,'[1]Samlet - 2019'!$A$2:$F$99,2,0)</f>
        <v>222006</v>
      </c>
      <c r="E233" s="9">
        <f>VLOOKUP($B233,'[1]Samlet - 2019'!$A$2:$F$99,3,0)</f>
        <v>0.60833333333333328</v>
      </c>
      <c r="F233" s="9">
        <f>VLOOKUP($B233,'[1]Samlet - 2019'!$A$2:$F$99,4,0)</f>
        <v>3.7</v>
      </c>
      <c r="G233" s="9">
        <f>VLOOKUP($B233,'[1]Samlet - 2019'!$A$2:$F$99,5,0)</f>
        <v>22.1</v>
      </c>
      <c r="H233" s="9">
        <f>VLOOKUP($B233,'[1]Samlet - 2019'!$A$2:$F$99,6,0)</f>
        <v>17.3</v>
      </c>
    </row>
    <row r="234" spans="1:8" x14ac:dyDescent="0.2">
      <c r="A234" s="7">
        <v>376</v>
      </c>
      <c r="B234" s="7" t="s">
        <v>1350</v>
      </c>
      <c r="C234" s="7">
        <v>2019</v>
      </c>
      <c r="D234" s="7">
        <f>VLOOKUP($B234,'[1]Samlet - 2019'!$A$2:$F$99,2,0)</f>
        <v>203449</v>
      </c>
      <c r="E234" s="9">
        <f>VLOOKUP($B234,'[1]Samlet - 2019'!$A$2:$F$99,3,0)</f>
        <v>1.0083333333333335</v>
      </c>
      <c r="F234" s="9">
        <f>VLOOKUP($B234,'[1]Samlet - 2019'!$A$2:$F$99,4,0)</f>
        <v>8.8000000000000007</v>
      </c>
      <c r="G234" s="9">
        <f>VLOOKUP($B234,'[1]Samlet - 2019'!$A$2:$F$99,5,0)</f>
        <v>29.2</v>
      </c>
      <c r="H234" s="9">
        <f>VLOOKUP($B234,'[1]Samlet - 2019'!$A$2:$F$99,6,0)</f>
        <v>15.6</v>
      </c>
    </row>
    <row r="235" spans="1:8" x14ac:dyDescent="0.2">
      <c r="A235" s="7">
        <v>316</v>
      </c>
      <c r="B235" s="7" t="s">
        <v>744</v>
      </c>
      <c r="C235" s="7">
        <v>2019</v>
      </c>
      <c r="D235" s="7">
        <f>VLOOKUP($B235,'[1]Samlet - 2019'!$A$2:$F$99,2,0)</f>
        <v>229668</v>
      </c>
      <c r="E235" s="9">
        <f>VLOOKUP($B235,'[1]Samlet - 2019'!$A$2:$F$99,3,0)</f>
        <v>0.46666666666666679</v>
      </c>
      <c r="F235" s="9">
        <f>VLOOKUP($B235,'[1]Samlet - 2019'!$A$2:$F$99,4,0)</f>
        <v>5.5</v>
      </c>
      <c r="G235" s="9">
        <f>VLOOKUP($B235,'[1]Samlet - 2019'!$A$2:$F$99,5,0)</f>
        <v>20.100000000000001</v>
      </c>
      <c r="H235" s="9">
        <f>VLOOKUP($B235,'[1]Samlet - 2019'!$A$2:$F$99,6,0)</f>
        <v>17.3</v>
      </c>
    </row>
    <row r="236" spans="1:8" x14ac:dyDescent="0.2">
      <c r="A236" s="7">
        <v>326</v>
      </c>
      <c r="B236" s="7" t="s">
        <v>753</v>
      </c>
      <c r="C236" s="7">
        <v>2019</v>
      </c>
      <c r="D236" s="7">
        <f>VLOOKUP($B236,'[1]Samlet - 2019'!$A$2:$F$99,2,0)</f>
        <v>222710</v>
      </c>
      <c r="E236" s="9">
        <f>VLOOKUP($B236,'[1]Samlet - 2019'!$A$2:$F$99,3,0)</f>
        <v>0.69166666666666676</v>
      </c>
      <c r="F236" s="9">
        <f>VLOOKUP($B236,'[1]Samlet - 2019'!$A$2:$F$99,4,0)</f>
        <v>5.7</v>
      </c>
      <c r="G236" s="9">
        <f>VLOOKUP($B236,'[1]Samlet - 2019'!$A$2:$F$99,5,0)</f>
        <v>22</v>
      </c>
      <c r="H236" s="9">
        <f>VLOOKUP($B236,'[1]Samlet - 2019'!$A$2:$F$99,6,0)</f>
        <v>16.399999999999999</v>
      </c>
    </row>
    <row r="237" spans="1:8" x14ac:dyDescent="0.2">
      <c r="A237" s="7">
        <v>360</v>
      </c>
      <c r="B237" s="7" t="s">
        <v>1351</v>
      </c>
      <c r="C237" s="7">
        <v>2019</v>
      </c>
      <c r="D237" s="7">
        <f>VLOOKUP($B237,'[1]Samlet - 2019'!$A$2:$F$99,2,0)</f>
        <v>193056</v>
      </c>
      <c r="E237" s="9">
        <f>VLOOKUP($B237,'[1]Samlet - 2019'!$A$2:$F$99,3,0)</f>
        <v>0.96666666666666679</v>
      </c>
      <c r="F237" s="9">
        <f>VLOOKUP($B237,'[1]Samlet - 2019'!$A$2:$F$99,4,0)</f>
        <v>15</v>
      </c>
      <c r="G237" s="9">
        <f>VLOOKUP($B237,'[1]Samlet - 2019'!$A$2:$F$99,5,0)</f>
        <v>28.9</v>
      </c>
      <c r="H237" s="9">
        <f>VLOOKUP($B237,'[1]Samlet - 2019'!$A$2:$F$99,6,0)</f>
        <v>15.1</v>
      </c>
    </row>
    <row r="238" spans="1:8" x14ac:dyDescent="0.2">
      <c r="A238" s="7">
        <v>370</v>
      </c>
      <c r="B238" s="7" t="s">
        <v>794</v>
      </c>
      <c r="C238" s="7">
        <v>2019</v>
      </c>
      <c r="D238" s="7">
        <f>VLOOKUP($B238,'[1]Samlet - 2019'!$A$2:$F$99,2,0)</f>
        <v>223879</v>
      </c>
      <c r="E238" s="9">
        <f>VLOOKUP($B238,'[1]Samlet - 2019'!$A$2:$F$99,3,0)</f>
        <v>0.83333333333333315</v>
      </c>
      <c r="F238" s="9">
        <f>VLOOKUP($B238,'[1]Samlet - 2019'!$A$2:$F$99,4,0)</f>
        <v>4.8</v>
      </c>
      <c r="G238" s="9">
        <f>VLOOKUP($B238,'[1]Samlet - 2019'!$A$2:$F$99,5,0)</f>
        <v>22.3</v>
      </c>
      <c r="H238" s="9">
        <f>VLOOKUP($B238,'[1]Samlet - 2019'!$A$2:$F$99,6,0)</f>
        <v>17.3</v>
      </c>
    </row>
    <row r="239" spans="1:8" x14ac:dyDescent="0.2">
      <c r="A239" s="7">
        <v>306</v>
      </c>
      <c r="B239" s="7" t="s">
        <v>1352</v>
      </c>
      <c r="C239" s="7">
        <v>2019</v>
      </c>
      <c r="D239" s="7">
        <f>VLOOKUP($B239,'[1]Samlet - 2019'!$A$2:$F$99,2,0)</f>
        <v>210297</v>
      </c>
      <c r="E239" s="9">
        <f>VLOOKUP($B239,'[1]Samlet - 2019'!$A$2:$F$99,3,0)</f>
        <v>0.79166666666666663</v>
      </c>
      <c r="F239" s="9">
        <f>VLOOKUP($B239,'[1]Samlet - 2019'!$A$2:$F$99,4,0)</f>
        <v>5.7</v>
      </c>
      <c r="G239" s="9">
        <f>VLOOKUP($B239,'[1]Samlet - 2019'!$A$2:$F$99,5,0)</f>
        <v>23.6</v>
      </c>
      <c r="H239" s="9">
        <f>VLOOKUP($B239,'[1]Samlet - 2019'!$A$2:$F$99,6,0)</f>
        <v>13.6</v>
      </c>
    </row>
    <row r="240" spans="1:8" x14ac:dyDescent="0.2">
      <c r="A240" s="7">
        <v>329</v>
      </c>
      <c r="B240" s="7" t="s">
        <v>718</v>
      </c>
      <c r="C240" s="7">
        <v>2019</v>
      </c>
      <c r="D240" s="7">
        <f>VLOOKUP($B240,'[1]Samlet - 2019'!$A$2:$F$99,2,0)</f>
        <v>229385</v>
      </c>
      <c r="E240" s="9">
        <f>VLOOKUP($B240,'[1]Samlet - 2019'!$A$2:$F$99,3,0)</f>
        <v>0.53333333333333333</v>
      </c>
      <c r="F240" s="9">
        <f>VLOOKUP($B240,'[1]Samlet - 2019'!$A$2:$F$99,4,0)</f>
        <v>3.9</v>
      </c>
      <c r="G240" s="9">
        <f>VLOOKUP($B240,'[1]Samlet - 2019'!$A$2:$F$99,5,0)</f>
        <v>20.6</v>
      </c>
      <c r="H240" s="9">
        <f>VLOOKUP($B240,'[1]Samlet - 2019'!$A$2:$F$99,6,0)</f>
        <v>13.1</v>
      </c>
    </row>
    <row r="241" spans="1:8" x14ac:dyDescent="0.2">
      <c r="A241" s="7">
        <v>330</v>
      </c>
      <c r="B241" s="7" t="s">
        <v>727</v>
      </c>
      <c r="C241" s="7">
        <v>2019</v>
      </c>
      <c r="D241" s="7">
        <f>VLOOKUP($B241,'[1]Samlet - 2019'!$A$2:$F$99,2,0)</f>
        <v>216819</v>
      </c>
      <c r="E241" s="9">
        <f>VLOOKUP($B241,'[1]Samlet - 2019'!$A$2:$F$99,3,0)</f>
        <v>0.79166666666666663</v>
      </c>
      <c r="F241" s="9">
        <f>VLOOKUP($B241,'[1]Samlet - 2019'!$A$2:$F$99,4,0)</f>
        <v>8.8000000000000007</v>
      </c>
      <c r="G241" s="9">
        <f>VLOOKUP($B241,'[1]Samlet - 2019'!$A$2:$F$99,5,0)</f>
        <v>26.2</v>
      </c>
      <c r="H241" s="9">
        <f>VLOOKUP($B241,'[1]Samlet - 2019'!$A$2:$F$99,6,0)</f>
        <v>16.600000000000001</v>
      </c>
    </row>
    <row r="242" spans="1:8" x14ac:dyDescent="0.2">
      <c r="A242" s="7">
        <v>340</v>
      </c>
      <c r="B242" s="7" t="s">
        <v>725</v>
      </c>
      <c r="C242" s="7">
        <v>2019</v>
      </c>
      <c r="D242" s="7">
        <f>VLOOKUP($B242,'[1]Samlet - 2019'!$A$2:$F$99,2,0)</f>
        <v>229600</v>
      </c>
      <c r="E242" s="9">
        <f>VLOOKUP($B242,'[1]Samlet - 2019'!$A$2:$F$99,3,0)</f>
        <v>0.50833333333333341</v>
      </c>
      <c r="F242" s="9">
        <f>VLOOKUP($B242,'[1]Samlet - 2019'!$A$2:$F$99,4,0)</f>
        <v>6.3</v>
      </c>
      <c r="G242" s="9">
        <f>VLOOKUP($B242,'[1]Samlet - 2019'!$A$2:$F$99,5,0)</f>
        <v>18.600000000000001</v>
      </c>
      <c r="H242" s="9">
        <f>VLOOKUP($B242,'[1]Samlet - 2019'!$A$2:$F$99,6,0)</f>
        <v>15.7</v>
      </c>
    </row>
    <row r="243" spans="1:8" x14ac:dyDescent="0.2">
      <c r="A243" s="7">
        <v>336</v>
      </c>
      <c r="B243" s="7" t="s">
        <v>1353</v>
      </c>
      <c r="C243" s="7">
        <v>2019</v>
      </c>
      <c r="D243" s="7">
        <f>VLOOKUP($B243,'[1]Samlet - 2019'!$A$2:$F$99,2,0)</f>
        <v>233946</v>
      </c>
      <c r="E243" s="9">
        <f>VLOOKUP($B243,'[1]Samlet - 2019'!$A$2:$F$99,3,0)</f>
        <v>0.6</v>
      </c>
      <c r="F243" s="9">
        <f>VLOOKUP($B243,'[1]Samlet - 2019'!$A$2:$F$99,4,0)</f>
        <v>4</v>
      </c>
      <c r="G243" s="9">
        <f>VLOOKUP($B243,'[1]Samlet - 2019'!$A$2:$F$99,5,0)</f>
        <v>18.8</v>
      </c>
      <c r="H243" s="9">
        <f>VLOOKUP($B243,'[1]Samlet - 2019'!$A$2:$F$99,6,0)</f>
        <v>14.9</v>
      </c>
    </row>
    <row r="244" spans="1:8" x14ac:dyDescent="0.2">
      <c r="A244" s="7">
        <v>390</v>
      </c>
      <c r="B244" s="7" t="s">
        <v>800</v>
      </c>
      <c r="C244" s="7">
        <v>2019</v>
      </c>
      <c r="D244" s="7">
        <f>VLOOKUP($B244,'[1]Samlet - 2019'!$A$2:$F$99,2,0)</f>
        <v>212004</v>
      </c>
      <c r="E244" s="9">
        <f>VLOOKUP($B244,'[1]Samlet - 2019'!$A$2:$F$99,3,0)</f>
        <v>0.83333333333333348</v>
      </c>
      <c r="F244" s="9">
        <f>VLOOKUP($B244,'[1]Samlet - 2019'!$A$2:$F$99,4,0)</f>
        <v>7</v>
      </c>
      <c r="G244" s="9">
        <f>VLOOKUP($B244,'[1]Samlet - 2019'!$A$2:$F$99,5,0)</f>
        <v>24.9</v>
      </c>
      <c r="H244" s="9">
        <f>VLOOKUP($B244,'[1]Samlet - 2019'!$A$2:$F$99,6,0)</f>
        <v>17.2</v>
      </c>
    </row>
    <row r="245" spans="1:8" x14ac:dyDescent="0.2">
      <c r="A245" s="7">
        <v>420</v>
      </c>
      <c r="B245" s="7" t="s">
        <v>878</v>
      </c>
      <c r="C245" s="7">
        <v>2019</v>
      </c>
      <c r="D245" s="7">
        <f>VLOOKUP($B245,'[1]Samlet - 2019'!$A$2:$F$99,2,0)</f>
        <v>212415</v>
      </c>
      <c r="E245" s="9">
        <f>VLOOKUP($B245,'[1]Samlet - 2019'!$A$2:$F$99,3,0)</f>
        <v>0.46666666666666679</v>
      </c>
      <c r="F245" s="9">
        <f>VLOOKUP($B245,'[1]Samlet - 2019'!$A$2:$F$99,4,0)</f>
        <v>3.4</v>
      </c>
      <c r="G245" s="9">
        <f>VLOOKUP($B245,'[1]Samlet - 2019'!$A$2:$F$99,5,0)</f>
        <v>16.600000000000001</v>
      </c>
      <c r="H245" s="9">
        <f>VLOOKUP($B245,'[1]Samlet - 2019'!$A$2:$F$99,6,0)</f>
        <v>15.7</v>
      </c>
    </row>
    <row r="246" spans="1:8" x14ac:dyDescent="0.2">
      <c r="A246" s="7">
        <v>430</v>
      </c>
      <c r="B246" s="7" t="s">
        <v>1354</v>
      </c>
      <c r="C246" s="7">
        <v>2019</v>
      </c>
      <c r="D246" s="7">
        <f>VLOOKUP($B246,'[1]Samlet - 2019'!$A$2:$F$99,2,0)</f>
        <v>214986</v>
      </c>
      <c r="E246" s="9">
        <f>VLOOKUP($B246,'[1]Samlet - 2019'!$A$2:$F$99,3,0)</f>
        <v>0.5</v>
      </c>
      <c r="F246" s="9">
        <f>VLOOKUP($B246,'[1]Samlet - 2019'!$A$2:$F$99,4,0)</f>
        <v>5.5</v>
      </c>
      <c r="G246" s="9">
        <f>VLOOKUP($B246,'[1]Samlet - 2019'!$A$2:$F$99,5,0)</f>
        <v>14.9</v>
      </c>
      <c r="H246" s="9">
        <f>VLOOKUP($B246,'[1]Samlet - 2019'!$A$2:$F$99,6,0)</f>
        <v>11.3</v>
      </c>
    </row>
    <row r="247" spans="1:8" x14ac:dyDescent="0.2">
      <c r="A247" s="7">
        <v>440</v>
      </c>
      <c r="B247" s="7" t="s">
        <v>849</v>
      </c>
      <c r="C247" s="7">
        <v>2019</v>
      </c>
      <c r="D247" s="7">
        <f>VLOOKUP($B247,'[1]Samlet - 2019'!$A$2:$F$99,2,0)</f>
        <v>222244</v>
      </c>
      <c r="E247" s="9">
        <f>VLOOKUP($B247,'[1]Samlet - 2019'!$A$2:$F$99,3,0)</f>
        <v>0.55833333333333324</v>
      </c>
      <c r="F247" s="9">
        <f>VLOOKUP($B247,'[1]Samlet - 2019'!$A$2:$F$99,4,0)</f>
        <v>4.8</v>
      </c>
      <c r="G247" s="9">
        <f>VLOOKUP($B247,'[1]Samlet - 2019'!$A$2:$F$99,5,0)</f>
        <v>16.5</v>
      </c>
      <c r="H247" s="9">
        <f>VLOOKUP($B247,'[1]Samlet - 2019'!$A$2:$F$99,6,0)</f>
        <v>11.3</v>
      </c>
    </row>
    <row r="248" spans="1:8" x14ac:dyDescent="0.2">
      <c r="A248" s="7">
        <v>482</v>
      </c>
      <c r="B248" s="7" t="s">
        <v>1355</v>
      </c>
      <c r="C248" s="7">
        <v>2019</v>
      </c>
      <c r="D248" s="7">
        <f>VLOOKUP($B248,'[1]Samlet - 2019'!$A$2:$F$99,2,0)</f>
        <v>189623</v>
      </c>
      <c r="E248" s="9">
        <f>VLOOKUP($B248,'[1]Samlet - 2019'!$A$2:$F$99,3,0)</f>
        <v>0.83333333333333348</v>
      </c>
      <c r="F248" s="9">
        <f>VLOOKUP($B248,'[1]Samlet - 2019'!$A$2:$F$99,4,0)</f>
        <v>5.3</v>
      </c>
      <c r="G248" s="9">
        <f>VLOOKUP($B248,'[1]Samlet - 2019'!$A$2:$F$99,5,0)</f>
        <v>27</v>
      </c>
      <c r="H248" s="9">
        <f>VLOOKUP($B248,'[1]Samlet - 2019'!$A$2:$F$99,6,0)</f>
        <v>13.1</v>
      </c>
    </row>
    <row r="249" spans="1:8" x14ac:dyDescent="0.2">
      <c r="A249" s="7">
        <v>410</v>
      </c>
      <c r="B249" s="7" t="s">
        <v>867</v>
      </c>
      <c r="C249" s="7">
        <v>2019</v>
      </c>
      <c r="D249" s="7">
        <f>VLOOKUP($B249,'[1]Samlet - 2019'!$A$2:$F$99,2,0)</f>
        <v>235139</v>
      </c>
      <c r="E249" s="9">
        <f>VLOOKUP($B249,'[1]Samlet - 2019'!$A$2:$F$99,3,0)</f>
        <v>0.26666666666666672</v>
      </c>
      <c r="F249" s="9">
        <f>VLOOKUP($B249,'[1]Samlet - 2019'!$A$2:$F$99,4,0)</f>
        <v>4.8</v>
      </c>
      <c r="G249" s="9">
        <f>VLOOKUP($B249,'[1]Samlet - 2019'!$A$2:$F$99,5,0)</f>
        <v>13.6</v>
      </c>
      <c r="H249" s="9">
        <f>VLOOKUP($B249,'[1]Samlet - 2019'!$A$2:$F$99,6,0)</f>
        <v>12.3</v>
      </c>
    </row>
    <row r="250" spans="1:8" x14ac:dyDescent="0.2">
      <c r="A250" s="7">
        <v>480</v>
      </c>
      <c r="B250" s="7" t="s">
        <v>1356</v>
      </c>
      <c r="C250" s="7">
        <v>2019</v>
      </c>
      <c r="D250" s="7">
        <f>VLOOKUP($B250,'[1]Samlet - 2019'!$A$2:$F$99,2,0)</f>
        <v>214266</v>
      </c>
      <c r="E250" s="9">
        <f>VLOOKUP($B250,'[1]Samlet - 2019'!$A$2:$F$99,3,0)</f>
        <v>0.75833333333333319</v>
      </c>
      <c r="F250" s="9">
        <f>VLOOKUP($B250,'[1]Samlet - 2019'!$A$2:$F$99,4,0)</f>
        <v>7.5</v>
      </c>
      <c r="G250" s="9">
        <f>VLOOKUP($B250,'[1]Samlet - 2019'!$A$2:$F$99,5,0)</f>
        <v>16.5</v>
      </c>
      <c r="H250" s="9">
        <f>VLOOKUP($B250,'[1]Samlet - 2019'!$A$2:$F$99,6,0)</f>
        <v>10.3</v>
      </c>
    </row>
    <row r="251" spans="1:8" x14ac:dyDescent="0.2">
      <c r="A251" s="7">
        <v>450</v>
      </c>
      <c r="B251" s="7" t="s">
        <v>891</v>
      </c>
      <c r="C251" s="7">
        <v>2019</v>
      </c>
      <c r="D251" s="7">
        <f>VLOOKUP($B251,'[1]Samlet - 2019'!$A$2:$F$99,2,0)</f>
        <v>215483</v>
      </c>
      <c r="E251" s="9">
        <f>VLOOKUP($B251,'[1]Samlet - 2019'!$A$2:$F$99,3,0)</f>
        <v>0.57499999999999984</v>
      </c>
      <c r="F251" s="9">
        <f>VLOOKUP($B251,'[1]Samlet - 2019'!$A$2:$F$99,4,0)</f>
        <v>11.1</v>
      </c>
      <c r="G251" s="9">
        <f>VLOOKUP($B251,'[1]Samlet - 2019'!$A$2:$F$99,5,0)</f>
        <v>18</v>
      </c>
      <c r="H251" s="9">
        <f>VLOOKUP($B251,'[1]Samlet - 2019'!$A$2:$F$99,6,0)</f>
        <v>14.8</v>
      </c>
    </row>
    <row r="252" spans="1:8" x14ac:dyDescent="0.2">
      <c r="A252" s="7">
        <v>461</v>
      </c>
      <c r="B252" s="7" t="s">
        <v>1357</v>
      </c>
      <c r="C252" s="7">
        <v>2019</v>
      </c>
      <c r="D252" s="7">
        <f>VLOOKUP($B252,'[1]Samlet - 2019'!$A$2:$F$99,2,0)</f>
        <v>211967</v>
      </c>
      <c r="E252" s="9">
        <f>VLOOKUP($B252,'[1]Samlet - 2019'!$A$2:$F$99,3,0)</f>
        <v>0.91666666666666685</v>
      </c>
      <c r="F252" s="9">
        <f>VLOOKUP($B252,'[1]Samlet - 2019'!$A$2:$F$99,4,0)</f>
        <v>6.6</v>
      </c>
      <c r="G252" s="9">
        <f>VLOOKUP($B252,'[1]Samlet - 2019'!$A$2:$F$99,5,0)</f>
        <v>30.2</v>
      </c>
      <c r="H252" s="9">
        <f>VLOOKUP($B252,'[1]Samlet - 2019'!$A$2:$F$99,6,0)</f>
        <v>14.2</v>
      </c>
    </row>
    <row r="253" spans="1:8" x14ac:dyDescent="0.2">
      <c r="A253" s="7">
        <v>479</v>
      </c>
      <c r="B253" s="7" t="s">
        <v>885</v>
      </c>
      <c r="C253" s="7">
        <v>2019</v>
      </c>
      <c r="D253" s="7">
        <f>VLOOKUP($B253,'[1]Samlet - 2019'!$A$2:$F$99,2,0)</f>
        <v>218492</v>
      </c>
      <c r="E253" s="9">
        <f>VLOOKUP($B253,'[1]Samlet - 2019'!$A$2:$F$99,3,0)</f>
        <v>0.64999999999999991</v>
      </c>
      <c r="F253" s="9">
        <f>VLOOKUP($B253,'[1]Samlet - 2019'!$A$2:$F$99,4,0)</f>
        <v>5.9</v>
      </c>
      <c r="G253" s="9">
        <f>VLOOKUP($B253,'[1]Samlet - 2019'!$A$2:$F$99,5,0)</f>
        <v>22.9</v>
      </c>
      <c r="H253" s="9">
        <f>VLOOKUP($B253,'[1]Samlet - 2019'!$A$2:$F$99,6,0)</f>
        <v>15.5</v>
      </c>
    </row>
    <row r="254" spans="1:8" x14ac:dyDescent="0.2">
      <c r="A254" s="7">
        <v>492</v>
      </c>
      <c r="B254" s="7" t="s">
        <v>1358</v>
      </c>
      <c r="C254" s="7">
        <v>2019</v>
      </c>
      <c r="D254" s="7">
        <f>VLOOKUP($B254,'[1]Samlet - 2019'!$A$2:$F$99,2,0)</f>
        <v>201430</v>
      </c>
      <c r="E254" s="9">
        <f>VLOOKUP($B254,'[1]Samlet - 2019'!$A$2:$F$99,3,0)</f>
        <v>0.53333333333333333</v>
      </c>
      <c r="F254" s="9">
        <f>VLOOKUP($B254,'[1]Samlet - 2019'!$A$2:$F$99,4,0)</f>
        <v>1.3</v>
      </c>
      <c r="G254" s="9">
        <f>VLOOKUP($B254,'[1]Samlet - 2019'!$A$2:$F$99,5,0)</f>
        <v>21.9</v>
      </c>
      <c r="H254" s="9">
        <f>VLOOKUP($B254,'[1]Samlet - 2019'!$A$2:$F$99,6,0)</f>
        <v>9.1999999999999993</v>
      </c>
    </row>
    <row r="255" spans="1:8" x14ac:dyDescent="0.2">
      <c r="A255" s="7">
        <v>530</v>
      </c>
      <c r="B255" s="7" t="s">
        <v>1013</v>
      </c>
      <c r="C255" s="7">
        <v>2019</v>
      </c>
      <c r="D255" s="7">
        <f>VLOOKUP($B255,'[1]Samlet - 2019'!$A$2:$F$99,2,0)</f>
        <v>231771</v>
      </c>
      <c r="E255" s="9">
        <f>VLOOKUP($B255,'[1]Samlet - 2019'!$A$2:$F$99,3,0)</f>
        <v>0.29999999999999993</v>
      </c>
      <c r="F255" s="9">
        <f>VLOOKUP($B255,'[1]Samlet - 2019'!$A$2:$F$99,4,0)</f>
        <v>4.7</v>
      </c>
      <c r="G255" s="9">
        <f>VLOOKUP($B255,'[1]Samlet - 2019'!$A$2:$F$99,5,0)</f>
        <v>13.2</v>
      </c>
      <c r="H255" s="9">
        <f>VLOOKUP($B255,'[1]Samlet - 2019'!$A$2:$F$99,6,0)</f>
        <v>11.2</v>
      </c>
    </row>
    <row r="256" spans="1:8" x14ac:dyDescent="0.2">
      <c r="A256" s="7">
        <v>561</v>
      </c>
      <c r="B256" s="7" t="s">
        <v>962</v>
      </c>
      <c r="C256" s="7">
        <v>2019</v>
      </c>
      <c r="D256" s="7">
        <f>VLOOKUP($B256,'[1]Samlet - 2019'!$A$2:$F$99,2,0)</f>
        <v>224598</v>
      </c>
      <c r="E256" s="9">
        <f>VLOOKUP($B256,'[1]Samlet - 2019'!$A$2:$F$99,3,0)</f>
        <v>0.5</v>
      </c>
      <c r="F256" s="9">
        <f>VLOOKUP($B256,'[1]Samlet - 2019'!$A$2:$F$99,4,0)</f>
        <v>6.8</v>
      </c>
      <c r="G256" s="9">
        <f>VLOOKUP($B256,'[1]Samlet - 2019'!$A$2:$F$99,5,0)</f>
        <v>21.9</v>
      </c>
      <c r="H256" s="9">
        <f>VLOOKUP($B256,'[1]Samlet - 2019'!$A$2:$F$99,6,0)</f>
        <v>13.3</v>
      </c>
    </row>
    <row r="257" spans="1:8" x14ac:dyDescent="0.2">
      <c r="A257" s="7">
        <v>563</v>
      </c>
      <c r="B257" s="7" t="s">
        <v>966</v>
      </c>
      <c r="C257" s="7">
        <v>2019</v>
      </c>
      <c r="D257" s="7">
        <f>VLOOKUP($B257,'[1]Samlet - 2019'!$A$2:$F$99,2,0)</f>
        <v>244102</v>
      </c>
      <c r="E257" s="9">
        <f>VLOOKUP($B257,'[1]Samlet - 2019'!$A$2:$F$99,3,0)</f>
        <v>0.82500000000000018</v>
      </c>
      <c r="F257" s="9">
        <f>VLOOKUP($B257,'[1]Samlet - 2019'!$A$2:$F$99,4,0)</f>
        <v>5.3</v>
      </c>
      <c r="G257" s="9">
        <f>VLOOKUP($B257,'[1]Samlet - 2019'!$A$2:$F$99,5,0)</f>
        <v>11.7</v>
      </c>
      <c r="H257" s="9">
        <f>VLOOKUP($B257,'[1]Samlet - 2019'!$A$2:$F$99,6,0)</f>
        <v>8.5</v>
      </c>
    </row>
    <row r="258" spans="1:8" x14ac:dyDescent="0.2">
      <c r="A258" s="7">
        <v>607</v>
      </c>
      <c r="B258" s="7" t="s">
        <v>1000</v>
      </c>
      <c r="C258" s="7">
        <v>2019</v>
      </c>
      <c r="D258" s="7">
        <f>VLOOKUP($B258,'[1]Samlet - 2019'!$A$2:$F$99,2,0)</f>
        <v>222200</v>
      </c>
      <c r="E258" s="9">
        <f>VLOOKUP($B258,'[1]Samlet - 2019'!$A$2:$F$99,3,0)</f>
        <v>0.66666666666666663</v>
      </c>
      <c r="F258" s="9">
        <f>VLOOKUP($B258,'[1]Samlet - 2019'!$A$2:$F$99,4,0)</f>
        <v>7.4</v>
      </c>
      <c r="G258" s="9">
        <f>VLOOKUP($B258,'[1]Samlet - 2019'!$A$2:$F$99,5,0)</f>
        <v>23.4</v>
      </c>
      <c r="H258" s="9">
        <f>VLOOKUP($B258,'[1]Samlet - 2019'!$A$2:$F$99,6,0)</f>
        <v>14</v>
      </c>
    </row>
    <row r="259" spans="1:8" x14ac:dyDescent="0.2">
      <c r="A259" s="7">
        <v>510</v>
      </c>
      <c r="B259" s="7" t="s">
        <v>922</v>
      </c>
      <c r="C259" s="7">
        <v>2019</v>
      </c>
      <c r="D259" s="7">
        <f>VLOOKUP($B259,'[1]Samlet - 2019'!$A$2:$F$99,2,0)</f>
        <v>212391</v>
      </c>
      <c r="E259" s="9">
        <f>VLOOKUP($B259,'[1]Samlet - 2019'!$A$2:$F$99,3,0)</f>
        <v>0.51666666666666672</v>
      </c>
      <c r="F259" s="9">
        <f>VLOOKUP($B259,'[1]Samlet - 2019'!$A$2:$F$99,4,0)</f>
        <v>5.5</v>
      </c>
      <c r="G259" s="9">
        <f>VLOOKUP($B259,'[1]Samlet - 2019'!$A$2:$F$99,5,0)</f>
        <v>22.1</v>
      </c>
      <c r="H259" s="9">
        <f>VLOOKUP($B259,'[1]Samlet - 2019'!$A$2:$F$99,6,0)</f>
        <v>12.5</v>
      </c>
    </row>
    <row r="260" spans="1:8" x14ac:dyDescent="0.2">
      <c r="A260" s="7">
        <v>621</v>
      </c>
      <c r="B260" s="7" t="s">
        <v>912</v>
      </c>
      <c r="C260" s="7">
        <v>2019</v>
      </c>
      <c r="D260" s="7">
        <f>VLOOKUP($B260,'[1]Samlet - 2019'!$A$2:$F$99,2,0)</f>
        <v>232918</v>
      </c>
      <c r="E260" s="9">
        <f>VLOOKUP($B260,'[1]Samlet - 2019'!$A$2:$F$99,3,0)</f>
        <v>0.44166666666666665</v>
      </c>
      <c r="F260" s="9">
        <f>VLOOKUP($B260,'[1]Samlet - 2019'!$A$2:$F$99,4,0)</f>
        <v>6.1</v>
      </c>
      <c r="G260" s="9">
        <f>VLOOKUP($B260,'[1]Samlet - 2019'!$A$2:$F$99,5,0)</f>
        <v>20.2</v>
      </c>
      <c r="H260" s="9">
        <f>VLOOKUP($B260,'[1]Samlet - 2019'!$A$2:$F$99,6,0)</f>
        <v>14.2</v>
      </c>
    </row>
    <row r="261" spans="1:8" x14ac:dyDescent="0.2">
      <c r="A261" s="7">
        <v>540</v>
      </c>
      <c r="B261" s="7" t="s">
        <v>938</v>
      </c>
      <c r="C261" s="7">
        <v>2019</v>
      </c>
      <c r="D261" s="7">
        <f>VLOOKUP($B261,'[1]Samlet - 2019'!$A$2:$F$99,2,0)</f>
        <v>215616</v>
      </c>
      <c r="E261" s="9">
        <f>VLOOKUP($B261,'[1]Samlet - 2019'!$A$2:$F$99,3,0)</f>
        <v>0.59166666666666656</v>
      </c>
      <c r="F261" s="9">
        <f>VLOOKUP($B261,'[1]Samlet - 2019'!$A$2:$F$99,4,0)</f>
        <v>5.5</v>
      </c>
      <c r="G261" s="9">
        <f>VLOOKUP($B261,'[1]Samlet - 2019'!$A$2:$F$99,5,0)</f>
        <v>18.399999999999999</v>
      </c>
      <c r="H261" s="9">
        <f>VLOOKUP($B261,'[1]Samlet - 2019'!$A$2:$F$99,6,0)</f>
        <v>10.199999999999999</v>
      </c>
    </row>
    <row r="262" spans="1:8" x14ac:dyDescent="0.2">
      <c r="A262" s="7">
        <v>550</v>
      </c>
      <c r="B262" s="7" t="s">
        <v>928</v>
      </c>
      <c r="C262" s="7">
        <v>2019</v>
      </c>
      <c r="D262" s="7">
        <f>VLOOKUP($B262,'[1]Samlet - 2019'!$A$2:$F$99,2,0)</f>
        <v>204836</v>
      </c>
      <c r="E262" s="9">
        <f>VLOOKUP($B262,'[1]Samlet - 2019'!$A$2:$F$99,3,0)</f>
        <v>0.41666666666666669</v>
      </c>
      <c r="F262" s="9">
        <f>VLOOKUP($B262,'[1]Samlet - 2019'!$A$2:$F$99,4,0)</f>
        <v>8.5</v>
      </c>
      <c r="G262" s="9">
        <f>VLOOKUP($B262,'[1]Samlet - 2019'!$A$2:$F$99,5,0)</f>
        <v>22.7</v>
      </c>
      <c r="H262" s="9">
        <f>VLOOKUP($B262,'[1]Samlet - 2019'!$A$2:$F$99,6,0)</f>
        <v>12.8</v>
      </c>
    </row>
    <row r="263" spans="1:8" x14ac:dyDescent="0.2">
      <c r="A263" s="7">
        <v>573</v>
      </c>
      <c r="B263" s="7" t="s">
        <v>975</v>
      </c>
      <c r="C263" s="7">
        <v>2019</v>
      </c>
      <c r="D263" s="7">
        <f>VLOOKUP($B263,'[1]Samlet - 2019'!$A$2:$F$99,2,0)</f>
        <v>218754</v>
      </c>
      <c r="E263" s="9">
        <f>VLOOKUP($B263,'[1]Samlet - 2019'!$A$2:$F$99,3,0)</f>
        <v>0.28333333333333327</v>
      </c>
      <c r="F263" s="9">
        <f>VLOOKUP($B263,'[1]Samlet - 2019'!$A$2:$F$99,4,0)</f>
        <v>4.8</v>
      </c>
      <c r="G263" s="9">
        <f>VLOOKUP($B263,'[1]Samlet - 2019'!$A$2:$F$99,5,0)</f>
        <v>15.4</v>
      </c>
      <c r="H263" s="9">
        <f>VLOOKUP($B263,'[1]Samlet - 2019'!$A$2:$F$99,6,0)</f>
        <v>12.8</v>
      </c>
    </row>
    <row r="264" spans="1:8" x14ac:dyDescent="0.2">
      <c r="A264" s="7">
        <v>575</v>
      </c>
      <c r="B264" s="7" t="s">
        <v>950</v>
      </c>
      <c r="C264" s="7">
        <v>2019</v>
      </c>
      <c r="D264" s="7">
        <f>VLOOKUP($B264,'[1]Samlet - 2019'!$A$2:$F$99,2,0)</f>
        <v>218332</v>
      </c>
      <c r="E264" s="9">
        <f>VLOOKUP($B264,'[1]Samlet - 2019'!$A$2:$F$99,3,0)</f>
        <v>0.36666666666666664</v>
      </c>
      <c r="F264" s="9">
        <f>VLOOKUP($B264,'[1]Samlet - 2019'!$A$2:$F$99,4,0)</f>
        <v>4.2</v>
      </c>
      <c r="G264" s="9">
        <f>VLOOKUP($B264,'[1]Samlet - 2019'!$A$2:$F$99,5,0)</f>
        <v>17.399999999999999</v>
      </c>
      <c r="H264" s="9">
        <f>VLOOKUP($B264,'[1]Samlet - 2019'!$A$2:$F$99,6,0)</f>
        <v>12.5</v>
      </c>
    </row>
    <row r="265" spans="1:8" x14ac:dyDescent="0.2">
      <c r="A265" s="7">
        <v>630</v>
      </c>
      <c r="B265" s="7" t="s">
        <v>1002</v>
      </c>
      <c r="C265" s="7">
        <v>2019</v>
      </c>
      <c r="D265" s="7">
        <f>VLOOKUP($B265,'[1]Samlet - 2019'!$A$2:$F$99,2,0)</f>
        <v>239626</v>
      </c>
      <c r="E265" s="9">
        <f>VLOOKUP($B265,'[1]Samlet - 2019'!$A$2:$F$99,3,0)</f>
        <v>0.5</v>
      </c>
      <c r="F265" s="9">
        <f>VLOOKUP($B265,'[1]Samlet - 2019'!$A$2:$F$99,4,0)</f>
        <v>6.5</v>
      </c>
      <c r="G265" s="9">
        <f>VLOOKUP($B265,'[1]Samlet - 2019'!$A$2:$F$99,5,0)</f>
        <v>17.899999999999999</v>
      </c>
      <c r="H265" s="9">
        <f>VLOOKUP($B265,'[1]Samlet - 2019'!$A$2:$F$99,6,0)</f>
        <v>14.1</v>
      </c>
    </row>
    <row r="266" spans="1:8" x14ac:dyDescent="0.2">
      <c r="A266" s="7">
        <v>580</v>
      </c>
      <c r="B266" s="7" t="s">
        <v>923</v>
      </c>
      <c r="C266" s="7">
        <v>2019</v>
      </c>
      <c r="D266" s="7">
        <f>VLOOKUP($B266,'[1]Samlet - 2019'!$A$2:$F$99,2,0)</f>
        <v>213650</v>
      </c>
      <c r="E266" s="9">
        <f>VLOOKUP($B266,'[1]Samlet - 2019'!$A$2:$F$99,3,0)</f>
        <v>0.59166666666666667</v>
      </c>
      <c r="F266" s="9">
        <f>VLOOKUP($B266,'[1]Samlet - 2019'!$A$2:$F$99,4,0)</f>
        <v>6.4</v>
      </c>
      <c r="G266" s="9">
        <f>VLOOKUP($B266,'[1]Samlet - 2019'!$A$2:$F$99,5,0)</f>
        <v>23.8</v>
      </c>
      <c r="H266" s="9">
        <f>VLOOKUP($B266,'[1]Samlet - 2019'!$A$2:$F$99,6,0)</f>
        <v>12.6</v>
      </c>
    </row>
    <row r="267" spans="1:8" x14ac:dyDescent="0.2">
      <c r="A267" s="7">
        <v>710</v>
      </c>
      <c r="B267" s="7" t="s">
        <v>1359</v>
      </c>
      <c r="C267" s="7">
        <v>2019</v>
      </c>
      <c r="D267" s="7">
        <f>VLOOKUP($B267,'[1]Samlet - 2019'!$A$2:$F$99,2,0)</f>
        <v>243703</v>
      </c>
      <c r="E267" s="9">
        <f>VLOOKUP($B267,'[1]Samlet - 2019'!$A$2:$F$99,3,0)</f>
        <v>0.37499999999999994</v>
      </c>
      <c r="F267" s="9">
        <f>VLOOKUP($B267,'[1]Samlet - 2019'!$A$2:$F$99,4,0)</f>
        <v>4</v>
      </c>
      <c r="G267" s="9">
        <f>VLOOKUP($B267,'[1]Samlet - 2019'!$A$2:$F$99,5,0)</f>
        <v>9.9</v>
      </c>
      <c r="H267" s="9">
        <f>VLOOKUP($B267,'[1]Samlet - 2019'!$A$2:$F$99,6,0)</f>
        <v>11.4</v>
      </c>
    </row>
    <row r="268" spans="1:8" x14ac:dyDescent="0.2">
      <c r="A268" s="7">
        <v>766</v>
      </c>
      <c r="B268" s="7" t="s">
        <v>1124</v>
      </c>
      <c r="C268" s="7">
        <v>2019</v>
      </c>
      <c r="D268" s="7">
        <f>VLOOKUP($B268,'[1]Samlet - 2019'!$A$2:$F$99,2,0)</f>
        <v>233866</v>
      </c>
      <c r="E268" s="9">
        <f>VLOOKUP($B268,'[1]Samlet - 2019'!$A$2:$F$99,3,0)</f>
        <v>0.3249999999999999</v>
      </c>
      <c r="F268" s="9">
        <f>VLOOKUP($B268,'[1]Samlet - 2019'!$A$2:$F$99,4,0)</f>
        <v>3.7</v>
      </c>
      <c r="G268" s="9">
        <f>VLOOKUP($B268,'[1]Samlet - 2019'!$A$2:$F$99,5,0)</f>
        <v>11.2</v>
      </c>
      <c r="H268" s="9">
        <f>VLOOKUP($B268,'[1]Samlet - 2019'!$A$2:$F$99,6,0)</f>
        <v>12.6</v>
      </c>
    </row>
    <row r="269" spans="1:8" x14ac:dyDescent="0.2">
      <c r="A269" s="7">
        <v>615</v>
      </c>
      <c r="B269" s="7" t="s">
        <v>1122</v>
      </c>
      <c r="C269" s="7">
        <v>2019</v>
      </c>
      <c r="D269" s="7">
        <f>VLOOKUP($B269,'[1]Samlet - 2019'!$A$2:$F$99,2,0)</f>
        <v>230081</v>
      </c>
      <c r="E269" s="9">
        <f>VLOOKUP($B269,'[1]Samlet - 2019'!$A$2:$F$99,3,0)</f>
        <v>0.52500000000000002</v>
      </c>
      <c r="F269" s="9">
        <f>VLOOKUP($B269,'[1]Samlet - 2019'!$A$2:$F$99,4,0)</f>
        <v>6.4</v>
      </c>
      <c r="G269" s="9">
        <f>VLOOKUP($B269,'[1]Samlet - 2019'!$A$2:$F$99,5,0)</f>
        <v>18.899999999999999</v>
      </c>
      <c r="H269" s="9">
        <f>VLOOKUP($B269,'[1]Samlet - 2019'!$A$2:$F$99,6,0)</f>
        <v>14.1</v>
      </c>
    </row>
    <row r="270" spans="1:8" x14ac:dyDescent="0.2">
      <c r="A270" s="7">
        <v>707</v>
      </c>
      <c r="B270" s="7" t="s">
        <v>1360</v>
      </c>
      <c r="C270" s="7">
        <v>2019</v>
      </c>
      <c r="D270" s="7">
        <f>VLOOKUP($B270,'[1]Samlet - 2019'!$A$2:$F$99,2,0)</f>
        <v>207855</v>
      </c>
      <c r="E270" s="9">
        <f>VLOOKUP($B270,'[1]Samlet - 2019'!$A$2:$F$99,3,0)</f>
        <v>0.75</v>
      </c>
      <c r="F270" s="9">
        <f>VLOOKUP($B270,'[1]Samlet - 2019'!$A$2:$F$99,4,0)</f>
        <v>8.1999999999999993</v>
      </c>
      <c r="G270" s="9">
        <f>VLOOKUP($B270,'[1]Samlet - 2019'!$A$2:$F$99,5,0)</f>
        <v>21.7</v>
      </c>
      <c r="H270" s="9">
        <f>VLOOKUP($B270,'[1]Samlet - 2019'!$A$2:$F$99,6,0)</f>
        <v>14.7</v>
      </c>
    </row>
    <row r="271" spans="1:8" x14ac:dyDescent="0.2">
      <c r="A271" s="7">
        <v>727</v>
      </c>
      <c r="B271" s="7" t="s">
        <v>1076</v>
      </c>
      <c r="C271" s="7">
        <v>2019</v>
      </c>
      <c r="D271" s="7">
        <f>VLOOKUP($B271,'[1]Samlet - 2019'!$A$2:$F$99,2,0)</f>
        <v>238007</v>
      </c>
      <c r="E271" s="9">
        <f>VLOOKUP($B271,'[1]Samlet - 2019'!$A$2:$F$99,3,0)</f>
        <v>0.56666666666666676</v>
      </c>
      <c r="F271" s="9">
        <f>VLOOKUP($B271,'[1]Samlet - 2019'!$A$2:$F$99,4,0)</f>
        <v>3.4</v>
      </c>
      <c r="G271" s="9">
        <f>VLOOKUP($B271,'[1]Samlet - 2019'!$A$2:$F$99,5,0)</f>
        <v>13.6</v>
      </c>
      <c r="H271" s="9">
        <f>VLOOKUP($B271,'[1]Samlet - 2019'!$A$2:$F$99,6,0)</f>
        <v>10.5</v>
      </c>
    </row>
    <row r="272" spans="1:8" x14ac:dyDescent="0.2">
      <c r="A272" s="7">
        <v>730</v>
      </c>
      <c r="B272" s="7" t="s">
        <v>1361</v>
      </c>
      <c r="C272" s="7">
        <v>2019</v>
      </c>
      <c r="D272" s="7">
        <f>VLOOKUP($B272,'[1]Samlet - 2019'!$A$2:$F$99,2,0)</f>
        <v>216009</v>
      </c>
      <c r="E272" s="9">
        <f>VLOOKUP($B272,'[1]Samlet - 2019'!$A$2:$F$99,3,0)</f>
        <v>0.66666666666666663</v>
      </c>
      <c r="F272" s="9">
        <f>VLOOKUP($B272,'[1]Samlet - 2019'!$A$2:$F$99,4,0)</f>
        <v>6.2</v>
      </c>
      <c r="G272" s="9">
        <f>VLOOKUP($B272,'[1]Samlet - 2019'!$A$2:$F$99,5,0)</f>
        <v>22.4</v>
      </c>
      <c r="H272" s="9">
        <f>VLOOKUP($B272,'[1]Samlet - 2019'!$A$2:$F$99,6,0)</f>
        <v>14.7</v>
      </c>
    </row>
    <row r="273" spans="1:8" x14ac:dyDescent="0.2">
      <c r="A273" s="7">
        <v>741</v>
      </c>
      <c r="B273" s="7" t="s">
        <v>1077</v>
      </c>
      <c r="C273" s="7">
        <v>2019</v>
      </c>
      <c r="D273" s="7">
        <f>VLOOKUP($B273,'[1]Samlet - 2019'!$A$2:$F$99,2,0)</f>
        <v>211378</v>
      </c>
      <c r="E273" s="9">
        <f>VLOOKUP($B273,'[1]Samlet - 2019'!$A$2:$F$99,3,0)</f>
        <v>0.61666666666666659</v>
      </c>
      <c r="F273" s="9">
        <f>VLOOKUP($B273,'[1]Samlet - 2019'!$A$2:$F$99,4,0)</f>
        <v>3.5</v>
      </c>
      <c r="G273" s="9">
        <f>VLOOKUP($B273,'[1]Samlet - 2019'!$A$2:$F$99,5,0)</f>
        <v>15.3</v>
      </c>
      <c r="H273" s="9">
        <f>VLOOKUP($B273,'[1]Samlet - 2019'!$A$2:$F$99,6,0)</f>
        <v>15</v>
      </c>
    </row>
    <row r="274" spans="1:8" x14ac:dyDescent="0.2">
      <c r="A274" s="7">
        <v>740</v>
      </c>
      <c r="B274" s="7" t="s">
        <v>1112</v>
      </c>
      <c r="C274" s="7">
        <v>2019</v>
      </c>
      <c r="D274" s="7">
        <f>VLOOKUP($B274,'[1]Samlet - 2019'!$A$2:$F$99,2,0)</f>
        <v>242114</v>
      </c>
      <c r="E274" s="9">
        <f>VLOOKUP($B274,'[1]Samlet - 2019'!$A$2:$F$99,3,0)</f>
        <v>0.51666666666666672</v>
      </c>
      <c r="F274" s="9">
        <f>VLOOKUP($B274,'[1]Samlet - 2019'!$A$2:$F$99,4,0)</f>
        <v>4</v>
      </c>
      <c r="G274" s="9">
        <f>VLOOKUP($B274,'[1]Samlet - 2019'!$A$2:$F$99,5,0)</f>
        <v>14.4</v>
      </c>
      <c r="H274" s="9">
        <f>VLOOKUP($B274,'[1]Samlet - 2019'!$A$2:$F$99,6,0)</f>
        <v>13.8</v>
      </c>
    </row>
    <row r="275" spans="1:8" x14ac:dyDescent="0.2">
      <c r="A275" s="7">
        <v>746</v>
      </c>
      <c r="B275" s="7" t="s">
        <v>1119</v>
      </c>
      <c r="C275" s="7">
        <v>2019</v>
      </c>
      <c r="D275" s="7">
        <f>VLOOKUP($B275,'[1]Samlet - 2019'!$A$2:$F$99,2,0)</f>
        <v>259984</v>
      </c>
      <c r="E275" s="9">
        <f>VLOOKUP($B275,'[1]Samlet - 2019'!$A$2:$F$99,3,0)</f>
        <v>0.3166666666666666</v>
      </c>
      <c r="F275" s="9">
        <f>VLOOKUP($B275,'[1]Samlet - 2019'!$A$2:$F$99,4,0)</f>
        <v>2.8</v>
      </c>
      <c r="G275" s="9">
        <f>VLOOKUP($B275,'[1]Samlet - 2019'!$A$2:$F$99,5,0)</f>
        <v>10.199999999999999</v>
      </c>
      <c r="H275" s="9">
        <f>VLOOKUP($B275,'[1]Samlet - 2019'!$A$2:$F$99,6,0)</f>
        <v>11</v>
      </c>
    </row>
    <row r="276" spans="1:8" x14ac:dyDescent="0.2">
      <c r="A276" s="7">
        <v>706</v>
      </c>
      <c r="B276" s="7" t="s">
        <v>1362</v>
      </c>
      <c r="C276" s="7">
        <v>2019</v>
      </c>
      <c r="D276" s="7">
        <f>VLOOKUP($B276,'[1]Samlet - 2019'!$A$2:$F$99,2,0)</f>
        <v>230006</v>
      </c>
      <c r="E276" s="9">
        <f>VLOOKUP($B276,'[1]Samlet - 2019'!$A$2:$F$99,3,0)</f>
        <v>0.5</v>
      </c>
      <c r="F276" s="9">
        <f>VLOOKUP($B276,'[1]Samlet - 2019'!$A$2:$F$99,4,0)</f>
        <v>3.1</v>
      </c>
      <c r="G276" s="9">
        <f>VLOOKUP($B276,'[1]Samlet - 2019'!$A$2:$F$99,5,0)</f>
        <v>16.3</v>
      </c>
      <c r="H276" s="9">
        <f>VLOOKUP($B276,'[1]Samlet - 2019'!$A$2:$F$99,6,0)</f>
        <v>14</v>
      </c>
    </row>
    <row r="277" spans="1:8" x14ac:dyDescent="0.2">
      <c r="A277" s="7">
        <v>751</v>
      </c>
      <c r="B277" s="7" t="s">
        <v>1363</v>
      </c>
      <c r="C277" s="7">
        <v>2019</v>
      </c>
      <c r="D277" s="7">
        <f>VLOOKUP($B277,'[1]Samlet - 2019'!$A$2:$F$99,2,0)</f>
        <v>234439</v>
      </c>
      <c r="E277" s="9">
        <f>VLOOKUP($B277,'[1]Samlet - 2019'!$A$2:$F$99,3,0)</f>
        <v>0.79166666666666663</v>
      </c>
      <c r="F277" s="9">
        <f>VLOOKUP($B277,'[1]Samlet - 2019'!$A$2:$F$99,4,0)</f>
        <v>6.5</v>
      </c>
      <c r="G277" s="9">
        <f>VLOOKUP($B277,'[1]Samlet - 2019'!$A$2:$F$99,5,0)</f>
        <v>26.4</v>
      </c>
      <c r="H277" s="9">
        <f>VLOOKUP($B277,'[1]Samlet - 2019'!$A$2:$F$99,6,0)</f>
        <v>13.1</v>
      </c>
    </row>
    <row r="278" spans="1:8" x14ac:dyDescent="0.2">
      <c r="A278" s="7">
        <v>657</v>
      </c>
      <c r="B278" s="7" t="s">
        <v>1025</v>
      </c>
      <c r="C278" s="7">
        <v>2019</v>
      </c>
      <c r="D278" s="7">
        <f>VLOOKUP($B278,'[1]Samlet - 2019'!$A$2:$F$99,2,0)</f>
        <v>229212</v>
      </c>
      <c r="E278" s="9">
        <f>VLOOKUP($B278,'[1]Samlet - 2019'!$A$2:$F$99,3,0)</f>
        <v>0.55833333333333335</v>
      </c>
      <c r="F278" s="9">
        <f>VLOOKUP($B278,'[1]Samlet - 2019'!$A$2:$F$99,4,0)</f>
        <v>6.7</v>
      </c>
      <c r="G278" s="9">
        <f>VLOOKUP($B278,'[1]Samlet - 2019'!$A$2:$F$99,5,0)</f>
        <v>18.100000000000001</v>
      </c>
      <c r="H278" s="9">
        <f>VLOOKUP($B278,'[1]Samlet - 2019'!$A$2:$F$99,6,0)</f>
        <v>11.4</v>
      </c>
    </row>
    <row r="279" spans="1:8" x14ac:dyDescent="0.2">
      <c r="A279" s="7">
        <v>661</v>
      </c>
      <c r="B279" s="7" t="s">
        <v>1033</v>
      </c>
      <c r="C279" s="7">
        <v>2019</v>
      </c>
      <c r="D279" s="7">
        <f>VLOOKUP($B279,'[1]Samlet - 2019'!$A$2:$F$99,2,0)</f>
        <v>224254</v>
      </c>
      <c r="E279" s="9">
        <f>VLOOKUP($B279,'[1]Samlet - 2019'!$A$2:$F$99,3,0)</f>
        <v>0.30833333333333329</v>
      </c>
      <c r="F279" s="9">
        <f>VLOOKUP($B279,'[1]Samlet - 2019'!$A$2:$F$99,4,0)</f>
        <v>5.7</v>
      </c>
      <c r="G279" s="9">
        <f>VLOOKUP($B279,'[1]Samlet - 2019'!$A$2:$F$99,5,0)</f>
        <v>18.3</v>
      </c>
      <c r="H279" s="9">
        <f>VLOOKUP($B279,'[1]Samlet - 2019'!$A$2:$F$99,6,0)</f>
        <v>12.3</v>
      </c>
    </row>
    <row r="280" spans="1:8" x14ac:dyDescent="0.2">
      <c r="A280" s="7">
        <v>756</v>
      </c>
      <c r="B280" s="7" t="s">
        <v>1364</v>
      </c>
      <c r="C280" s="7">
        <v>2019</v>
      </c>
      <c r="D280" s="7">
        <f>VLOOKUP($B280,'[1]Samlet - 2019'!$A$2:$F$99,2,0)</f>
        <v>221583</v>
      </c>
      <c r="E280" s="9">
        <f>VLOOKUP($B280,'[1]Samlet - 2019'!$A$2:$F$99,3,0)</f>
        <v>0.39999999999999997</v>
      </c>
      <c r="F280" s="9">
        <f>VLOOKUP($B280,'[1]Samlet - 2019'!$A$2:$F$99,4,0)</f>
        <v>5.9</v>
      </c>
      <c r="G280" s="9">
        <f>VLOOKUP($B280,'[1]Samlet - 2019'!$A$2:$F$99,5,0)</f>
        <v>16.899999999999999</v>
      </c>
      <c r="H280" s="9">
        <f>VLOOKUP($B280,'[1]Samlet - 2019'!$A$2:$F$99,6,0)</f>
        <v>12</v>
      </c>
    </row>
    <row r="281" spans="1:8" x14ac:dyDescent="0.2">
      <c r="A281" s="7">
        <v>665</v>
      </c>
      <c r="B281" s="7" t="s">
        <v>1039</v>
      </c>
      <c r="C281" s="7">
        <v>2019</v>
      </c>
      <c r="D281" s="7">
        <f>VLOOKUP($B281,'[1]Samlet - 2019'!$A$2:$F$99,2,0)</f>
        <v>217221</v>
      </c>
      <c r="E281" s="9">
        <f>VLOOKUP($B281,'[1]Samlet - 2019'!$A$2:$F$99,3,0)</f>
        <v>0.29166666666666663</v>
      </c>
      <c r="F281" s="9">
        <f>VLOOKUP($B281,'[1]Samlet - 2019'!$A$2:$F$99,4,0)</f>
        <v>3</v>
      </c>
      <c r="G281" s="9">
        <f>VLOOKUP($B281,'[1]Samlet - 2019'!$A$2:$F$99,5,0)</f>
        <v>14.8</v>
      </c>
      <c r="H281" s="9">
        <f>VLOOKUP($B281,'[1]Samlet - 2019'!$A$2:$F$99,6,0)</f>
        <v>10.6</v>
      </c>
    </row>
    <row r="282" spans="1:8" x14ac:dyDescent="0.2">
      <c r="A282" s="7">
        <v>760</v>
      </c>
      <c r="B282" s="7" t="s">
        <v>1365</v>
      </c>
      <c r="C282" s="7">
        <v>2019</v>
      </c>
      <c r="D282" s="7">
        <f>VLOOKUP($B282,'[1]Samlet - 2019'!$A$2:$F$99,2,0)</f>
        <v>221198</v>
      </c>
      <c r="E282" s="9">
        <f>VLOOKUP($B282,'[1]Samlet - 2019'!$A$2:$F$99,3,0)</f>
        <v>0.30833333333333324</v>
      </c>
      <c r="F282" s="9">
        <f>VLOOKUP($B282,'[1]Samlet - 2019'!$A$2:$F$99,4,0)</f>
        <v>2.7</v>
      </c>
      <c r="G282" s="9">
        <f>VLOOKUP($B282,'[1]Samlet - 2019'!$A$2:$F$99,5,0)</f>
        <v>13.9</v>
      </c>
      <c r="H282" s="9">
        <f>VLOOKUP($B282,'[1]Samlet - 2019'!$A$2:$F$99,6,0)</f>
        <v>12.5</v>
      </c>
    </row>
    <row r="283" spans="1:8" x14ac:dyDescent="0.2">
      <c r="A283" s="7">
        <v>779</v>
      </c>
      <c r="B283" s="7" t="s">
        <v>1053</v>
      </c>
      <c r="C283" s="7">
        <v>2019</v>
      </c>
      <c r="D283" s="7">
        <f>VLOOKUP($B283,'[1]Samlet - 2019'!$A$2:$F$99,2,0)</f>
        <v>215303</v>
      </c>
      <c r="E283" s="9">
        <f>VLOOKUP($B283,'[1]Samlet - 2019'!$A$2:$F$99,3,0)</f>
        <v>0.3249999999999999</v>
      </c>
      <c r="F283" s="9">
        <f>VLOOKUP($B283,'[1]Samlet - 2019'!$A$2:$F$99,4,0)</f>
        <v>4.2</v>
      </c>
      <c r="G283" s="9">
        <f>VLOOKUP($B283,'[1]Samlet - 2019'!$A$2:$F$99,5,0)</f>
        <v>19.7</v>
      </c>
      <c r="H283" s="9">
        <f>VLOOKUP($B283,'[1]Samlet - 2019'!$A$2:$F$99,6,0)</f>
        <v>11.6</v>
      </c>
    </row>
    <row r="284" spans="1:8" x14ac:dyDescent="0.2">
      <c r="A284" s="7">
        <v>671</v>
      </c>
      <c r="B284" s="7" t="s">
        <v>1038</v>
      </c>
      <c r="C284" s="7">
        <v>2019</v>
      </c>
      <c r="D284" s="7">
        <f>VLOOKUP($B284,'[1]Samlet - 2019'!$A$2:$F$99,2,0)</f>
        <v>213174</v>
      </c>
      <c r="E284" s="9">
        <f>VLOOKUP($B284,'[1]Samlet - 2019'!$A$2:$F$99,3,0)</f>
        <v>0.49166666666666664</v>
      </c>
      <c r="F284" s="9">
        <f>VLOOKUP($B284,'[1]Samlet - 2019'!$A$2:$F$99,4,0)</f>
        <v>4.3</v>
      </c>
      <c r="G284" s="9">
        <f>VLOOKUP($B284,'[1]Samlet - 2019'!$A$2:$F$99,5,0)</f>
        <v>19.399999999999999</v>
      </c>
      <c r="H284" s="9">
        <f>VLOOKUP($B284,'[1]Samlet - 2019'!$A$2:$F$99,6,0)</f>
        <v>11.7</v>
      </c>
    </row>
    <row r="285" spans="1:8" x14ac:dyDescent="0.2">
      <c r="A285" s="7">
        <v>791</v>
      </c>
      <c r="B285" s="7" t="s">
        <v>1138</v>
      </c>
      <c r="C285" s="7">
        <v>2019</v>
      </c>
      <c r="D285" s="7">
        <f>VLOOKUP($B285,'[1]Samlet - 2019'!$A$2:$F$99,2,0)</f>
        <v>229556</v>
      </c>
      <c r="E285" s="9">
        <f>VLOOKUP($B285,'[1]Samlet - 2019'!$A$2:$F$99,3,0)</f>
        <v>0.54999999999999993</v>
      </c>
      <c r="F285" s="9">
        <f>VLOOKUP($B285,'[1]Samlet - 2019'!$A$2:$F$99,4,0)</f>
        <v>4.7</v>
      </c>
      <c r="G285" s="9">
        <f>VLOOKUP($B285,'[1]Samlet - 2019'!$A$2:$F$99,5,0)</f>
        <v>18.100000000000001</v>
      </c>
      <c r="H285" s="9">
        <f>VLOOKUP($B285,'[1]Samlet - 2019'!$A$2:$F$99,6,0)</f>
        <v>13.3</v>
      </c>
    </row>
    <row r="286" spans="1:8" x14ac:dyDescent="0.2">
      <c r="A286" s="7">
        <v>810</v>
      </c>
      <c r="B286" s="7" t="s">
        <v>1208</v>
      </c>
      <c r="C286" s="7">
        <v>2019</v>
      </c>
      <c r="D286" s="7">
        <f>VLOOKUP($B286,'[1]Samlet - 2019'!$A$2:$F$99,2,0)</f>
        <v>211674</v>
      </c>
      <c r="E286" s="9">
        <f>VLOOKUP($B286,'[1]Samlet - 2019'!$A$2:$F$99,3,0)</f>
        <v>0.46666666666666673</v>
      </c>
      <c r="F286" s="9">
        <f>VLOOKUP($B286,'[1]Samlet - 2019'!$A$2:$F$99,4,0)</f>
        <v>3.9</v>
      </c>
      <c r="G286" s="9">
        <f>VLOOKUP($B286,'[1]Samlet - 2019'!$A$2:$F$99,5,0)</f>
        <v>18.899999999999999</v>
      </c>
      <c r="H286" s="9">
        <f>VLOOKUP($B286,'[1]Samlet - 2019'!$A$2:$F$99,6,0)</f>
        <v>13.2</v>
      </c>
    </row>
    <row r="287" spans="1:8" x14ac:dyDescent="0.2">
      <c r="A287" s="7">
        <v>813</v>
      </c>
      <c r="B287" s="7" t="s">
        <v>1217</v>
      </c>
      <c r="C287" s="7">
        <v>2019</v>
      </c>
      <c r="D287" s="7">
        <f>VLOOKUP($B287,'[1]Samlet - 2019'!$A$2:$F$99,2,0)</f>
        <v>214560</v>
      </c>
      <c r="E287" s="9">
        <f>VLOOKUP($B287,'[1]Samlet - 2019'!$A$2:$F$99,3,0)</f>
        <v>0.6499999999999998</v>
      </c>
      <c r="F287" s="9">
        <f>VLOOKUP($B287,'[1]Samlet - 2019'!$A$2:$F$99,4,0)</f>
        <v>4.2</v>
      </c>
      <c r="G287" s="9">
        <f>VLOOKUP($B287,'[1]Samlet - 2019'!$A$2:$F$99,5,0)</f>
        <v>19.2</v>
      </c>
      <c r="H287" s="9">
        <f>VLOOKUP($B287,'[1]Samlet - 2019'!$A$2:$F$99,6,0)</f>
        <v>12.9</v>
      </c>
    </row>
    <row r="288" spans="1:8" x14ac:dyDescent="0.2">
      <c r="A288" s="7">
        <v>860</v>
      </c>
      <c r="B288" s="7" t="s">
        <v>1212</v>
      </c>
      <c r="C288" s="7">
        <v>2019</v>
      </c>
      <c r="D288" s="7">
        <f>VLOOKUP($B288,'[1]Samlet - 2019'!$A$2:$F$99,2,0)</f>
        <v>217772</v>
      </c>
      <c r="E288" s="9">
        <f>VLOOKUP($B288,'[1]Samlet - 2019'!$A$2:$F$99,3,0)</f>
        <v>0.48333333333333339</v>
      </c>
      <c r="F288" s="9">
        <f>VLOOKUP($B288,'[1]Samlet - 2019'!$A$2:$F$99,4,0)</f>
        <v>4.2</v>
      </c>
      <c r="G288" s="9">
        <f>VLOOKUP($B288,'[1]Samlet - 2019'!$A$2:$F$99,5,0)</f>
        <v>20.5</v>
      </c>
      <c r="H288" s="9">
        <f>VLOOKUP($B288,'[1]Samlet - 2019'!$A$2:$F$99,6,0)</f>
        <v>11.4</v>
      </c>
    </row>
    <row r="289" spans="1:9" x14ac:dyDescent="0.2">
      <c r="A289" s="7">
        <v>849</v>
      </c>
      <c r="B289" s="7" t="s">
        <v>1366</v>
      </c>
      <c r="C289" s="7">
        <v>2019</v>
      </c>
      <c r="D289" s="7">
        <f>VLOOKUP($B289,'[1]Samlet - 2019'!$A$2:$F$99,2,0)</f>
        <v>213308</v>
      </c>
      <c r="E289" s="9">
        <f>VLOOKUP($B289,'[1]Samlet - 2019'!$A$2:$F$99,3,0)</f>
        <v>0.30833333333333324</v>
      </c>
      <c r="F289" s="9">
        <f>VLOOKUP($B289,'[1]Samlet - 2019'!$A$2:$F$99,4,0)</f>
        <v>4.9000000000000004</v>
      </c>
      <c r="G289" s="9">
        <f>VLOOKUP($B289,'[1]Samlet - 2019'!$A$2:$F$99,5,0)</f>
        <v>20.100000000000001</v>
      </c>
      <c r="H289" s="9">
        <f>VLOOKUP($B289,'[1]Samlet - 2019'!$A$2:$F$99,6,0)</f>
        <v>11.3</v>
      </c>
    </row>
    <row r="290" spans="1:9" x14ac:dyDescent="0.2">
      <c r="A290" s="7">
        <v>825</v>
      </c>
      <c r="B290" s="7" t="s">
        <v>1218</v>
      </c>
      <c r="C290" s="7">
        <v>2019</v>
      </c>
      <c r="D290" s="7">
        <f>VLOOKUP($B290,'[1]Samlet - 2019'!$A$2:$F$99,2,0)</f>
        <v>200288</v>
      </c>
      <c r="E290" s="9">
        <f>VLOOKUP($B290,'[1]Samlet - 2019'!$A$2:$F$99,3,0)</f>
        <v>0.44166666666666665</v>
      </c>
      <c r="F290" s="9">
        <f>VLOOKUP($B290,'[1]Samlet - 2019'!$A$2:$F$99,4,0)</f>
        <v>0.6</v>
      </c>
      <c r="G290" s="9">
        <f>VLOOKUP($B290,'[1]Samlet - 2019'!$A$2:$F$99,5,0)</f>
        <v>16.2</v>
      </c>
      <c r="H290" s="9">
        <f>VLOOKUP($B290,'[1]Samlet - 2019'!$A$2:$F$99,6,0)</f>
        <v>16.3</v>
      </c>
    </row>
    <row r="291" spans="1:9" x14ac:dyDescent="0.2">
      <c r="A291" s="7">
        <v>846</v>
      </c>
      <c r="B291" s="7" t="s">
        <v>1367</v>
      </c>
      <c r="C291" s="7">
        <v>2019</v>
      </c>
      <c r="D291" s="7">
        <f>VLOOKUP($B291,'[1]Samlet - 2019'!$A$2:$F$99,2,0)</f>
        <v>216354</v>
      </c>
      <c r="E291" s="9">
        <f>VLOOKUP($B291,'[1]Samlet - 2019'!$A$2:$F$99,3,0)</f>
        <v>0.64999999999999991</v>
      </c>
      <c r="F291" s="9">
        <f>VLOOKUP($B291,'[1]Samlet - 2019'!$A$2:$F$99,4,0)</f>
        <v>4.7</v>
      </c>
      <c r="G291" s="9">
        <f>VLOOKUP($B291,'[1]Samlet - 2019'!$A$2:$F$99,5,0)</f>
        <v>19.8</v>
      </c>
      <c r="H291" s="9">
        <f>VLOOKUP($B291,'[1]Samlet - 2019'!$A$2:$F$99,6,0)</f>
        <v>14.1</v>
      </c>
    </row>
    <row r="292" spans="1:9" x14ac:dyDescent="0.2">
      <c r="A292" s="7">
        <v>773</v>
      </c>
      <c r="B292" s="7" t="s">
        <v>1368</v>
      </c>
      <c r="C292" s="7">
        <v>2019</v>
      </c>
      <c r="D292" s="7">
        <f>VLOOKUP($B292,'[1]Samlet - 2019'!$A$2:$F$99,2,0)</f>
        <v>202190</v>
      </c>
      <c r="E292" s="9">
        <f>VLOOKUP($B292,'[1]Samlet - 2019'!$A$2:$F$99,3,0)</f>
        <v>0.34166666666666662</v>
      </c>
      <c r="F292" s="9">
        <f>VLOOKUP($B292,'[1]Samlet - 2019'!$A$2:$F$99,4,0)</f>
        <v>2.9</v>
      </c>
      <c r="G292" s="9">
        <f>VLOOKUP($B292,'[1]Samlet - 2019'!$A$2:$F$99,5,0)</f>
        <v>22.1</v>
      </c>
      <c r="H292" s="9">
        <f>VLOOKUP($B292,'[1]Samlet - 2019'!$A$2:$F$99,6,0)</f>
        <v>12.3</v>
      </c>
    </row>
    <row r="293" spans="1:9" x14ac:dyDescent="0.2">
      <c r="A293" s="7">
        <v>840</v>
      </c>
      <c r="B293" s="7" t="s">
        <v>1369</v>
      </c>
      <c r="C293" s="7">
        <v>2019</v>
      </c>
      <c r="D293" s="7">
        <f>VLOOKUP($B293,'[1]Samlet - 2019'!$A$2:$F$99,2,0)</f>
        <v>238925</v>
      </c>
      <c r="E293" s="9">
        <f>VLOOKUP($B293,'[1]Samlet - 2019'!$A$2:$F$99,3,0)</f>
        <v>0.41666666666666669</v>
      </c>
      <c r="F293" s="9">
        <f>VLOOKUP($B293,'[1]Samlet - 2019'!$A$2:$F$99,4,0)</f>
        <v>2.2000000000000002</v>
      </c>
      <c r="G293" s="9">
        <f>VLOOKUP($B293,'[1]Samlet - 2019'!$A$2:$F$99,5,0)</f>
        <v>11.7</v>
      </c>
      <c r="H293" s="9">
        <f>VLOOKUP($B293,'[1]Samlet - 2019'!$A$2:$F$99,6,0)</f>
        <v>12.7</v>
      </c>
    </row>
    <row r="294" spans="1:9" x14ac:dyDescent="0.2">
      <c r="A294" s="7">
        <v>787</v>
      </c>
      <c r="B294" s="7" t="s">
        <v>1044</v>
      </c>
      <c r="C294" s="7">
        <v>2019</v>
      </c>
      <c r="D294" s="7">
        <f>VLOOKUP($B294,'[1]Samlet - 2019'!$A$2:$F$99,2,0)</f>
        <v>213065</v>
      </c>
      <c r="E294" s="9">
        <f>VLOOKUP($B294,'[1]Samlet - 2019'!$A$2:$F$99,3,0)</f>
        <v>0.46666666666666673</v>
      </c>
      <c r="F294" s="9">
        <f>VLOOKUP($B294,'[1]Samlet - 2019'!$A$2:$F$99,4,0)</f>
        <v>3.6</v>
      </c>
      <c r="G294" s="9">
        <f>VLOOKUP($B294,'[1]Samlet - 2019'!$A$2:$F$99,5,0)</f>
        <v>20.399999999999999</v>
      </c>
      <c r="H294" s="9">
        <f>VLOOKUP($B294,'[1]Samlet - 2019'!$A$2:$F$99,6,0)</f>
        <v>11.2</v>
      </c>
    </row>
    <row r="295" spans="1:9" x14ac:dyDescent="0.2">
      <c r="A295" s="7">
        <v>820</v>
      </c>
      <c r="B295" s="7" t="s">
        <v>1370</v>
      </c>
      <c r="C295" s="7">
        <v>2019</v>
      </c>
      <c r="D295" s="7">
        <f>VLOOKUP($B295,'[1]Samlet - 2019'!$A$2:$F$99,2,0)</f>
        <v>208305</v>
      </c>
      <c r="E295" s="9">
        <f>VLOOKUP($B295,'[1]Samlet - 2019'!$A$2:$F$99,3,0)</f>
        <v>0.69166666666666676</v>
      </c>
      <c r="F295" s="9">
        <f>VLOOKUP($B295,'[1]Samlet - 2019'!$A$2:$F$99,4,0)</f>
        <v>4.4000000000000004</v>
      </c>
      <c r="G295" s="9">
        <f>VLOOKUP($B295,'[1]Samlet - 2019'!$A$2:$F$99,5,0)</f>
        <v>20.8</v>
      </c>
      <c r="H295" s="9">
        <f>VLOOKUP($B295,'[1]Samlet - 2019'!$A$2:$F$99,6,0)</f>
        <v>13.6</v>
      </c>
    </row>
    <row r="296" spans="1:9" x14ac:dyDescent="0.2">
      <c r="A296" s="7">
        <v>851</v>
      </c>
      <c r="B296" s="7" t="s">
        <v>1161</v>
      </c>
      <c r="C296" s="7">
        <v>2019</v>
      </c>
      <c r="D296" s="7">
        <f>VLOOKUP($B296,'[1]Samlet - 2019'!$A$2:$F$99,2,0)</f>
        <v>218056</v>
      </c>
      <c r="E296" s="9">
        <f>VLOOKUP($B296,'[1]Samlet - 2019'!$A$2:$F$99,3,0)</f>
        <v>0.87500000000000011</v>
      </c>
      <c r="F296" s="9">
        <f>VLOOKUP($B296,'[1]Samlet - 2019'!$A$2:$F$99,4,0)</f>
        <v>5.2</v>
      </c>
      <c r="G296" s="9">
        <f>VLOOKUP($B296,'[1]Samlet - 2019'!$A$2:$F$99,5,0)</f>
        <v>22.9</v>
      </c>
      <c r="H296" s="9">
        <f>VLOOKUP($B296,'[1]Samlet - 2019'!$A$2:$F$99,6,0)</f>
        <v>12.5</v>
      </c>
    </row>
    <row r="298" spans="1:9" x14ac:dyDescent="0.2">
      <c r="E298" s="7">
        <v>4</v>
      </c>
      <c r="F298" s="7">
        <v>5</v>
      </c>
      <c r="G298" s="7">
        <v>6</v>
      </c>
      <c r="H298" s="7">
        <v>7</v>
      </c>
      <c r="I298" s="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3BE2-1D72-CA49-8ECE-061BE932B892}">
  <dimension ref="A1:K4265"/>
  <sheetViews>
    <sheetView tabSelected="1" workbookViewId="0"/>
  </sheetViews>
  <sheetFormatPr baseColWidth="10" defaultRowHeight="15" x14ac:dyDescent="0.2"/>
  <cols>
    <col min="2" max="2" width="15" bestFit="1" customWidth="1"/>
  </cols>
  <sheetData>
    <row r="1" spans="1:11" x14ac:dyDescent="0.2">
      <c r="A1" t="s">
        <v>1223</v>
      </c>
      <c r="B1" t="s">
        <v>1224</v>
      </c>
      <c r="C1" t="s">
        <v>1226</v>
      </c>
      <c r="D1" t="s">
        <v>1332</v>
      </c>
      <c r="E1" t="s">
        <v>1227</v>
      </c>
      <c r="F1" t="s">
        <v>1228</v>
      </c>
      <c r="G1" s="7" t="s">
        <v>1333</v>
      </c>
      <c r="H1" s="7" t="s">
        <v>1334</v>
      </c>
      <c r="I1" s="7" t="s">
        <v>1335</v>
      </c>
      <c r="J1" s="7" t="s">
        <v>1336</v>
      </c>
      <c r="K1" s="7" t="s">
        <v>1337</v>
      </c>
    </row>
    <row r="2" spans="1:11" x14ac:dyDescent="0.2">
      <c r="A2">
        <v>1000</v>
      </c>
      <c r="B2" t="s">
        <v>617</v>
      </c>
      <c r="C2">
        <v>101</v>
      </c>
      <c r="D2" t="s">
        <v>1232</v>
      </c>
      <c r="E2">
        <v>2011</v>
      </c>
      <c r="F2" t="str">
        <f>IFERROR(VLOOKUP($A2,'BM011'!$D$4:$T$606,13,0),"")</f>
        <v/>
      </c>
      <c r="G2">
        <f>VLOOKUP($C2,Baggrundsvariable!$A$3:$H$100,Baggrundsvariable!E$298,0)</f>
        <v>189182</v>
      </c>
      <c r="H2">
        <f>VLOOKUP($C2,Baggrundsvariable!$A$3:$H$100,Baggrundsvariable!F$298,0)</f>
        <v>1.9666666666666666</v>
      </c>
      <c r="I2">
        <f>VLOOKUP($C2,Baggrundsvariable!$A$3:$H$100,Baggrundsvariable!G$298,0)</f>
        <v>4.8</v>
      </c>
      <c r="J2">
        <f>VLOOKUP($C2,Baggrundsvariable!$A$3:$H$100,Baggrundsvariable!H$298,0)</f>
        <v>36.700000000000003</v>
      </c>
      <c r="K2">
        <f>VLOOKUP($C2,Baggrundsvariable!$A$3:$H$100,Baggrundsvariable!I$298,0)</f>
        <v>21.8</v>
      </c>
    </row>
    <row r="3" spans="1:11" x14ac:dyDescent="0.2">
      <c r="A3">
        <v>1050</v>
      </c>
      <c r="B3" t="s">
        <v>617</v>
      </c>
      <c r="C3">
        <v>101</v>
      </c>
      <c r="D3" t="s">
        <v>1232</v>
      </c>
      <c r="E3">
        <v>2011</v>
      </c>
      <c r="F3" t="str">
        <f>IFERROR(VLOOKUP($A3,'BM011'!$D$4:$T$606,13,0),"")</f>
        <v/>
      </c>
      <c r="G3">
        <f>VLOOKUP($C3,Baggrundsvariable!$A$3:$H$100,Baggrundsvariable!E$298,0)</f>
        <v>189182</v>
      </c>
      <c r="H3">
        <f>VLOOKUP($C3,Baggrundsvariable!$A$3:$H$100,Baggrundsvariable!F$298,0)</f>
        <v>1.9666666666666666</v>
      </c>
      <c r="I3">
        <f>VLOOKUP($C3,Baggrundsvariable!$A$3:$H$100,Baggrundsvariable!G$298,0)</f>
        <v>4.8</v>
      </c>
      <c r="J3">
        <f>VLOOKUP($C3,Baggrundsvariable!$A$3:$H$100,Baggrundsvariable!H$298,0)</f>
        <v>36.700000000000003</v>
      </c>
      <c r="K3">
        <f>VLOOKUP($C3,Baggrundsvariable!$A$3:$H$100,Baggrundsvariable!I$298,0)</f>
        <v>21.8</v>
      </c>
    </row>
    <row r="4" spans="1:11" x14ac:dyDescent="0.2">
      <c r="A4">
        <v>1051</v>
      </c>
      <c r="B4" t="s">
        <v>617</v>
      </c>
      <c r="C4">
        <v>101</v>
      </c>
      <c r="D4" t="s">
        <v>1232</v>
      </c>
      <c r="E4">
        <v>2011</v>
      </c>
      <c r="F4" t="str">
        <f>IFERROR(VLOOKUP($A4,'BM011'!$D$4:$T$606,13,0),"")</f>
        <v/>
      </c>
      <c r="G4">
        <f>VLOOKUP($C4,Baggrundsvariable!$A$3:$H$100,Baggrundsvariable!E$298,0)</f>
        <v>189182</v>
      </c>
      <c r="H4">
        <f>VLOOKUP($C4,Baggrundsvariable!$A$3:$H$100,Baggrundsvariable!F$298,0)</f>
        <v>1.9666666666666666</v>
      </c>
      <c r="I4">
        <f>VLOOKUP($C4,Baggrundsvariable!$A$3:$H$100,Baggrundsvariable!G$298,0)</f>
        <v>4.8</v>
      </c>
      <c r="J4">
        <f>VLOOKUP($C4,Baggrundsvariable!$A$3:$H$100,Baggrundsvariable!H$298,0)</f>
        <v>36.700000000000003</v>
      </c>
      <c r="K4">
        <f>VLOOKUP($C4,Baggrundsvariable!$A$3:$H$100,Baggrundsvariable!I$298,0)</f>
        <v>21.8</v>
      </c>
    </row>
    <row r="5" spans="1:11" x14ac:dyDescent="0.2">
      <c r="A5">
        <v>1052</v>
      </c>
      <c r="B5" t="s">
        <v>617</v>
      </c>
      <c r="C5">
        <v>101</v>
      </c>
      <c r="D5" t="s">
        <v>1232</v>
      </c>
      <c r="E5">
        <v>2011</v>
      </c>
      <c r="F5" t="str">
        <f>IFERROR(VLOOKUP($A5,'BM011'!$D$4:$T$606,13,0),"")</f>
        <v/>
      </c>
      <c r="G5">
        <f>VLOOKUP($C5,Baggrundsvariable!$A$3:$H$100,Baggrundsvariable!E$298,0)</f>
        <v>189182</v>
      </c>
      <c r="H5">
        <f>VLOOKUP($C5,Baggrundsvariable!$A$3:$H$100,Baggrundsvariable!F$298,0)</f>
        <v>1.9666666666666666</v>
      </c>
      <c r="I5">
        <f>VLOOKUP($C5,Baggrundsvariable!$A$3:$H$100,Baggrundsvariable!G$298,0)</f>
        <v>4.8</v>
      </c>
      <c r="J5">
        <f>VLOOKUP($C5,Baggrundsvariable!$A$3:$H$100,Baggrundsvariable!H$298,0)</f>
        <v>36.700000000000003</v>
      </c>
      <c r="K5">
        <f>VLOOKUP($C5,Baggrundsvariable!$A$3:$H$100,Baggrundsvariable!I$298,0)</f>
        <v>21.8</v>
      </c>
    </row>
    <row r="6" spans="1:11" x14ac:dyDescent="0.2">
      <c r="A6">
        <v>1053</v>
      </c>
      <c r="B6" t="s">
        <v>617</v>
      </c>
      <c r="C6">
        <v>101</v>
      </c>
      <c r="D6" t="s">
        <v>1232</v>
      </c>
      <c r="E6">
        <v>2011</v>
      </c>
      <c r="F6" t="str">
        <f>IFERROR(VLOOKUP($A6,'BM011'!$D$4:$T$606,13,0),"")</f>
        <v/>
      </c>
      <c r="G6">
        <f>VLOOKUP($C6,Baggrundsvariable!$A$3:$H$100,Baggrundsvariable!E$298,0)</f>
        <v>189182</v>
      </c>
      <c r="H6">
        <f>VLOOKUP($C6,Baggrundsvariable!$A$3:$H$100,Baggrundsvariable!F$298,0)</f>
        <v>1.9666666666666666</v>
      </c>
      <c r="I6">
        <f>VLOOKUP($C6,Baggrundsvariable!$A$3:$H$100,Baggrundsvariable!G$298,0)</f>
        <v>4.8</v>
      </c>
      <c r="J6">
        <f>VLOOKUP($C6,Baggrundsvariable!$A$3:$H$100,Baggrundsvariable!H$298,0)</f>
        <v>36.700000000000003</v>
      </c>
      <c r="K6">
        <f>VLOOKUP($C6,Baggrundsvariable!$A$3:$H$100,Baggrundsvariable!I$298,0)</f>
        <v>21.8</v>
      </c>
    </row>
    <row r="7" spans="1:11" x14ac:dyDescent="0.2">
      <c r="A7">
        <v>1054</v>
      </c>
      <c r="B7" t="s">
        <v>617</v>
      </c>
      <c r="C7">
        <v>101</v>
      </c>
      <c r="D7" t="s">
        <v>1232</v>
      </c>
      <c r="E7">
        <v>2011</v>
      </c>
      <c r="F7" t="str">
        <f>IFERROR(VLOOKUP($A7,'BM011'!$D$4:$T$606,13,0),"")</f>
        <v/>
      </c>
      <c r="G7">
        <f>VLOOKUP($C7,Baggrundsvariable!$A$3:$H$100,Baggrundsvariable!E$298,0)</f>
        <v>189182</v>
      </c>
      <c r="H7">
        <f>VLOOKUP($C7,Baggrundsvariable!$A$3:$H$100,Baggrundsvariable!F$298,0)</f>
        <v>1.9666666666666666</v>
      </c>
      <c r="I7">
        <f>VLOOKUP($C7,Baggrundsvariable!$A$3:$H$100,Baggrundsvariable!G$298,0)</f>
        <v>4.8</v>
      </c>
      <c r="J7">
        <f>VLOOKUP($C7,Baggrundsvariable!$A$3:$H$100,Baggrundsvariable!H$298,0)</f>
        <v>36.700000000000003</v>
      </c>
      <c r="K7">
        <f>VLOOKUP($C7,Baggrundsvariable!$A$3:$H$100,Baggrundsvariable!I$298,0)</f>
        <v>21.8</v>
      </c>
    </row>
    <row r="8" spans="1:11" x14ac:dyDescent="0.2">
      <c r="A8">
        <v>1055</v>
      </c>
      <c r="B8" t="s">
        <v>617</v>
      </c>
      <c r="C8">
        <v>101</v>
      </c>
      <c r="D8" t="s">
        <v>1232</v>
      </c>
      <c r="E8">
        <v>2011</v>
      </c>
      <c r="F8" t="str">
        <f>IFERROR(VLOOKUP($A8,'BM011'!$D$4:$T$606,13,0),"")</f>
        <v/>
      </c>
      <c r="G8">
        <f>VLOOKUP($C8,Baggrundsvariable!$A$3:$H$100,Baggrundsvariable!E$298,0)</f>
        <v>189182</v>
      </c>
      <c r="H8">
        <f>VLOOKUP($C8,Baggrundsvariable!$A$3:$H$100,Baggrundsvariable!F$298,0)</f>
        <v>1.9666666666666666</v>
      </c>
      <c r="I8">
        <f>VLOOKUP($C8,Baggrundsvariable!$A$3:$H$100,Baggrundsvariable!G$298,0)</f>
        <v>4.8</v>
      </c>
      <c r="J8">
        <f>VLOOKUP($C8,Baggrundsvariable!$A$3:$H$100,Baggrundsvariable!H$298,0)</f>
        <v>36.700000000000003</v>
      </c>
      <c r="K8">
        <f>VLOOKUP($C8,Baggrundsvariable!$A$3:$H$100,Baggrundsvariable!I$298,0)</f>
        <v>21.8</v>
      </c>
    </row>
    <row r="9" spans="1:11" x14ac:dyDescent="0.2">
      <c r="A9">
        <v>1056</v>
      </c>
      <c r="B9" t="s">
        <v>617</v>
      </c>
      <c r="C9">
        <v>101</v>
      </c>
      <c r="D9" t="s">
        <v>1232</v>
      </c>
      <c r="E9">
        <v>2011</v>
      </c>
      <c r="F9" t="str">
        <f>IFERROR(VLOOKUP($A9,'BM011'!$D$4:$T$606,13,0),"")</f>
        <v/>
      </c>
      <c r="G9">
        <f>VLOOKUP($C9,Baggrundsvariable!$A$3:$H$100,Baggrundsvariable!E$298,0)</f>
        <v>189182</v>
      </c>
      <c r="H9">
        <f>VLOOKUP($C9,Baggrundsvariable!$A$3:$H$100,Baggrundsvariable!F$298,0)</f>
        <v>1.9666666666666666</v>
      </c>
      <c r="I9">
        <f>VLOOKUP($C9,Baggrundsvariable!$A$3:$H$100,Baggrundsvariable!G$298,0)</f>
        <v>4.8</v>
      </c>
      <c r="J9">
        <f>VLOOKUP($C9,Baggrundsvariable!$A$3:$H$100,Baggrundsvariable!H$298,0)</f>
        <v>36.700000000000003</v>
      </c>
      <c r="K9">
        <f>VLOOKUP($C9,Baggrundsvariable!$A$3:$H$100,Baggrundsvariable!I$298,0)</f>
        <v>21.8</v>
      </c>
    </row>
    <row r="10" spans="1:11" x14ac:dyDescent="0.2">
      <c r="A10">
        <v>1057</v>
      </c>
      <c r="B10" t="s">
        <v>617</v>
      </c>
      <c r="C10">
        <v>101</v>
      </c>
      <c r="D10" t="s">
        <v>1232</v>
      </c>
      <c r="E10">
        <v>2011</v>
      </c>
      <c r="F10" t="str">
        <f>IFERROR(VLOOKUP($A10,'BM011'!$D$4:$T$606,13,0),"")</f>
        <v/>
      </c>
      <c r="G10">
        <f>VLOOKUP($C10,Baggrundsvariable!$A$3:$H$100,Baggrundsvariable!E$298,0)</f>
        <v>189182</v>
      </c>
      <c r="H10">
        <f>VLOOKUP($C10,Baggrundsvariable!$A$3:$H$100,Baggrundsvariable!F$298,0)</f>
        <v>1.9666666666666666</v>
      </c>
      <c r="I10">
        <f>VLOOKUP($C10,Baggrundsvariable!$A$3:$H$100,Baggrundsvariable!G$298,0)</f>
        <v>4.8</v>
      </c>
      <c r="J10">
        <f>VLOOKUP($C10,Baggrundsvariable!$A$3:$H$100,Baggrundsvariable!H$298,0)</f>
        <v>36.700000000000003</v>
      </c>
      <c r="K10">
        <f>VLOOKUP($C10,Baggrundsvariable!$A$3:$H$100,Baggrundsvariable!I$298,0)</f>
        <v>21.8</v>
      </c>
    </row>
    <row r="11" spans="1:11" x14ac:dyDescent="0.2">
      <c r="A11">
        <v>1058</v>
      </c>
      <c r="B11" t="s">
        <v>617</v>
      </c>
      <c r="C11">
        <v>101</v>
      </c>
      <c r="D11" t="s">
        <v>1232</v>
      </c>
      <c r="E11">
        <v>2011</v>
      </c>
      <c r="F11" t="str">
        <f>IFERROR(VLOOKUP($A11,'BM011'!$D$4:$T$606,13,0),"")</f>
        <v/>
      </c>
      <c r="G11">
        <f>VLOOKUP($C11,Baggrundsvariable!$A$3:$H$100,Baggrundsvariable!E$298,0)</f>
        <v>189182</v>
      </c>
      <c r="H11">
        <f>VLOOKUP($C11,Baggrundsvariable!$A$3:$H$100,Baggrundsvariable!F$298,0)</f>
        <v>1.9666666666666666</v>
      </c>
      <c r="I11">
        <f>VLOOKUP($C11,Baggrundsvariable!$A$3:$H$100,Baggrundsvariable!G$298,0)</f>
        <v>4.8</v>
      </c>
      <c r="J11">
        <f>VLOOKUP($C11,Baggrundsvariable!$A$3:$H$100,Baggrundsvariable!H$298,0)</f>
        <v>36.700000000000003</v>
      </c>
      <c r="K11">
        <f>VLOOKUP($C11,Baggrundsvariable!$A$3:$H$100,Baggrundsvariable!I$298,0)</f>
        <v>21.8</v>
      </c>
    </row>
    <row r="12" spans="1:11" x14ac:dyDescent="0.2">
      <c r="A12">
        <v>1059</v>
      </c>
      <c r="B12" t="s">
        <v>617</v>
      </c>
      <c r="C12">
        <v>101</v>
      </c>
      <c r="D12" t="s">
        <v>1232</v>
      </c>
      <c r="E12">
        <v>2011</v>
      </c>
      <c r="F12" t="str">
        <f>IFERROR(VLOOKUP($A12,'BM011'!$D$4:$T$606,13,0),"")</f>
        <v/>
      </c>
      <c r="G12">
        <f>VLOOKUP($C12,Baggrundsvariable!$A$3:$H$100,Baggrundsvariable!E$298,0)</f>
        <v>189182</v>
      </c>
      <c r="H12">
        <f>VLOOKUP($C12,Baggrundsvariable!$A$3:$H$100,Baggrundsvariable!F$298,0)</f>
        <v>1.9666666666666666</v>
      </c>
      <c r="I12">
        <f>VLOOKUP($C12,Baggrundsvariable!$A$3:$H$100,Baggrundsvariable!G$298,0)</f>
        <v>4.8</v>
      </c>
      <c r="J12">
        <f>VLOOKUP($C12,Baggrundsvariable!$A$3:$H$100,Baggrundsvariable!H$298,0)</f>
        <v>36.700000000000003</v>
      </c>
      <c r="K12">
        <f>VLOOKUP($C12,Baggrundsvariable!$A$3:$H$100,Baggrundsvariable!I$298,0)</f>
        <v>21.8</v>
      </c>
    </row>
    <row r="13" spans="1:11" x14ac:dyDescent="0.2">
      <c r="A13">
        <v>1060</v>
      </c>
      <c r="B13" t="s">
        <v>617</v>
      </c>
      <c r="C13">
        <v>101</v>
      </c>
      <c r="D13" t="s">
        <v>1232</v>
      </c>
      <c r="E13">
        <v>2011</v>
      </c>
      <c r="F13" t="str">
        <f>IFERROR(VLOOKUP($A13,'BM011'!$D$4:$T$606,13,0),"")</f>
        <v/>
      </c>
      <c r="G13">
        <f>VLOOKUP($C13,Baggrundsvariable!$A$3:$H$100,Baggrundsvariable!E$298,0)</f>
        <v>189182</v>
      </c>
      <c r="H13">
        <f>VLOOKUP($C13,Baggrundsvariable!$A$3:$H$100,Baggrundsvariable!F$298,0)</f>
        <v>1.9666666666666666</v>
      </c>
      <c r="I13">
        <f>VLOOKUP($C13,Baggrundsvariable!$A$3:$H$100,Baggrundsvariable!G$298,0)</f>
        <v>4.8</v>
      </c>
      <c r="J13">
        <f>VLOOKUP($C13,Baggrundsvariable!$A$3:$H$100,Baggrundsvariable!H$298,0)</f>
        <v>36.700000000000003</v>
      </c>
      <c r="K13">
        <f>VLOOKUP($C13,Baggrundsvariable!$A$3:$H$100,Baggrundsvariable!I$298,0)</f>
        <v>21.8</v>
      </c>
    </row>
    <row r="14" spans="1:11" x14ac:dyDescent="0.2">
      <c r="A14">
        <v>1061</v>
      </c>
      <c r="B14" t="s">
        <v>617</v>
      </c>
      <c r="C14">
        <v>101</v>
      </c>
      <c r="D14" t="s">
        <v>1232</v>
      </c>
      <c r="E14">
        <v>2011</v>
      </c>
      <c r="F14" t="str">
        <f>IFERROR(VLOOKUP($A14,'BM011'!$D$4:$T$606,13,0),"")</f>
        <v/>
      </c>
      <c r="G14">
        <f>VLOOKUP($C14,Baggrundsvariable!$A$3:$H$100,Baggrundsvariable!E$298,0)</f>
        <v>189182</v>
      </c>
      <c r="H14">
        <f>VLOOKUP($C14,Baggrundsvariable!$A$3:$H$100,Baggrundsvariable!F$298,0)</f>
        <v>1.9666666666666666</v>
      </c>
      <c r="I14">
        <f>VLOOKUP($C14,Baggrundsvariable!$A$3:$H$100,Baggrundsvariable!G$298,0)</f>
        <v>4.8</v>
      </c>
      <c r="J14">
        <f>VLOOKUP($C14,Baggrundsvariable!$A$3:$H$100,Baggrundsvariable!H$298,0)</f>
        <v>36.700000000000003</v>
      </c>
      <c r="K14">
        <f>VLOOKUP($C14,Baggrundsvariable!$A$3:$H$100,Baggrundsvariable!I$298,0)</f>
        <v>21.8</v>
      </c>
    </row>
    <row r="15" spans="1:11" x14ac:dyDescent="0.2">
      <c r="A15">
        <v>1062</v>
      </c>
      <c r="B15" t="s">
        <v>617</v>
      </c>
      <c r="C15">
        <v>101</v>
      </c>
      <c r="D15" t="s">
        <v>1232</v>
      </c>
      <c r="E15">
        <v>2011</v>
      </c>
      <c r="F15" t="str">
        <f>IFERROR(VLOOKUP($A15,'BM011'!$D$4:$T$606,13,0),"")</f>
        <v/>
      </c>
      <c r="G15">
        <f>VLOOKUP($C15,Baggrundsvariable!$A$3:$H$100,Baggrundsvariable!E$298,0)</f>
        <v>189182</v>
      </c>
      <c r="H15">
        <f>VLOOKUP($C15,Baggrundsvariable!$A$3:$H$100,Baggrundsvariable!F$298,0)</f>
        <v>1.9666666666666666</v>
      </c>
      <c r="I15">
        <f>VLOOKUP($C15,Baggrundsvariable!$A$3:$H$100,Baggrundsvariable!G$298,0)</f>
        <v>4.8</v>
      </c>
      <c r="J15">
        <f>VLOOKUP($C15,Baggrundsvariable!$A$3:$H$100,Baggrundsvariable!H$298,0)</f>
        <v>36.700000000000003</v>
      </c>
      <c r="K15">
        <f>VLOOKUP($C15,Baggrundsvariable!$A$3:$H$100,Baggrundsvariable!I$298,0)</f>
        <v>21.8</v>
      </c>
    </row>
    <row r="16" spans="1:11" x14ac:dyDescent="0.2">
      <c r="A16">
        <v>1063</v>
      </c>
      <c r="B16" t="s">
        <v>617</v>
      </c>
      <c r="C16">
        <v>101</v>
      </c>
      <c r="D16" t="s">
        <v>1232</v>
      </c>
      <c r="E16">
        <v>2011</v>
      </c>
      <c r="F16" t="str">
        <f>IFERROR(VLOOKUP($A16,'BM011'!$D$4:$T$606,13,0),"")</f>
        <v/>
      </c>
      <c r="G16">
        <f>VLOOKUP($C16,Baggrundsvariable!$A$3:$H$100,Baggrundsvariable!E$298,0)</f>
        <v>189182</v>
      </c>
      <c r="H16">
        <f>VLOOKUP($C16,Baggrundsvariable!$A$3:$H$100,Baggrundsvariable!F$298,0)</f>
        <v>1.9666666666666666</v>
      </c>
      <c r="I16">
        <f>VLOOKUP($C16,Baggrundsvariable!$A$3:$H$100,Baggrundsvariable!G$298,0)</f>
        <v>4.8</v>
      </c>
      <c r="J16">
        <f>VLOOKUP($C16,Baggrundsvariable!$A$3:$H$100,Baggrundsvariable!H$298,0)</f>
        <v>36.700000000000003</v>
      </c>
      <c r="K16">
        <f>VLOOKUP($C16,Baggrundsvariable!$A$3:$H$100,Baggrundsvariable!I$298,0)</f>
        <v>21.8</v>
      </c>
    </row>
    <row r="17" spans="1:11" x14ac:dyDescent="0.2">
      <c r="A17">
        <v>1064</v>
      </c>
      <c r="B17" t="s">
        <v>617</v>
      </c>
      <c r="C17">
        <v>101</v>
      </c>
      <c r="D17" t="s">
        <v>1232</v>
      </c>
      <c r="E17">
        <v>2011</v>
      </c>
      <c r="F17" t="str">
        <f>IFERROR(VLOOKUP($A17,'BM011'!$D$4:$T$606,13,0),"")</f>
        <v/>
      </c>
      <c r="G17">
        <f>VLOOKUP($C17,Baggrundsvariable!$A$3:$H$100,Baggrundsvariable!E$298,0)</f>
        <v>189182</v>
      </c>
      <c r="H17">
        <f>VLOOKUP($C17,Baggrundsvariable!$A$3:$H$100,Baggrundsvariable!F$298,0)</f>
        <v>1.9666666666666666</v>
      </c>
      <c r="I17">
        <f>VLOOKUP($C17,Baggrundsvariable!$A$3:$H$100,Baggrundsvariable!G$298,0)</f>
        <v>4.8</v>
      </c>
      <c r="J17">
        <f>VLOOKUP($C17,Baggrundsvariable!$A$3:$H$100,Baggrundsvariable!H$298,0)</f>
        <v>36.700000000000003</v>
      </c>
      <c r="K17">
        <f>VLOOKUP($C17,Baggrundsvariable!$A$3:$H$100,Baggrundsvariable!I$298,0)</f>
        <v>21.8</v>
      </c>
    </row>
    <row r="18" spans="1:11" x14ac:dyDescent="0.2">
      <c r="A18">
        <v>1065</v>
      </c>
      <c r="B18" t="s">
        <v>617</v>
      </c>
      <c r="C18">
        <v>101</v>
      </c>
      <c r="D18" t="s">
        <v>1232</v>
      </c>
      <c r="E18">
        <v>2011</v>
      </c>
      <c r="F18" t="str">
        <f>IFERROR(VLOOKUP($A18,'BM011'!$D$4:$T$606,13,0),"")</f>
        <v/>
      </c>
      <c r="G18">
        <f>VLOOKUP($C18,Baggrundsvariable!$A$3:$H$100,Baggrundsvariable!E$298,0)</f>
        <v>189182</v>
      </c>
      <c r="H18">
        <f>VLOOKUP($C18,Baggrundsvariable!$A$3:$H$100,Baggrundsvariable!F$298,0)</f>
        <v>1.9666666666666666</v>
      </c>
      <c r="I18">
        <f>VLOOKUP($C18,Baggrundsvariable!$A$3:$H$100,Baggrundsvariable!G$298,0)</f>
        <v>4.8</v>
      </c>
      <c r="J18">
        <f>VLOOKUP($C18,Baggrundsvariable!$A$3:$H$100,Baggrundsvariable!H$298,0)</f>
        <v>36.700000000000003</v>
      </c>
      <c r="K18">
        <f>VLOOKUP($C18,Baggrundsvariable!$A$3:$H$100,Baggrundsvariable!I$298,0)</f>
        <v>21.8</v>
      </c>
    </row>
    <row r="19" spans="1:11" x14ac:dyDescent="0.2">
      <c r="A19">
        <v>1066</v>
      </c>
      <c r="B19" t="s">
        <v>617</v>
      </c>
      <c r="C19">
        <v>101</v>
      </c>
      <c r="D19" t="s">
        <v>1232</v>
      </c>
      <c r="E19">
        <v>2011</v>
      </c>
      <c r="F19" t="str">
        <f>IFERROR(VLOOKUP($A19,'BM011'!$D$4:$T$606,13,0),"")</f>
        <v/>
      </c>
      <c r="G19">
        <f>VLOOKUP($C19,Baggrundsvariable!$A$3:$H$100,Baggrundsvariable!E$298,0)</f>
        <v>189182</v>
      </c>
      <c r="H19">
        <f>VLOOKUP($C19,Baggrundsvariable!$A$3:$H$100,Baggrundsvariable!F$298,0)</f>
        <v>1.9666666666666666</v>
      </c>
      <c r="I19">
        <f>VLOOKUP($C19,Baggrundsvariable!$A$3:$H$100,Baggrundsvariable!G$298,0)</f>
        <v>4.8</v>
      </c>
      <c r="J19">
        <f>VLOOKUP($C19,Baggrundsvariable!$A$3:$H$100,Baggrundsvariable!H$298,0)</f>
        <v>36.700000000000003</v>
      </c>
      <c r="K19">
        <f>VLOOKUP($C19,Baggrundsvariable!$A$3:$H$100,Baggrundsvariable!I$298,0)</f>
        <v>21.8</v>
      </c>
    </row>
    <row r="20" spans="1:11" x14ac:dyDescent="0.2">
      <c r="A20">
        <v>1067</v>
      </c>
      <c r="B20" t="s">
        <v>617</v>
      </c>
      <c r="C20">
        <v>101</v>
      </c>
      <c r="D20" t="s">
        <v>1232</v>
      </c>
      <c r="E20">
        <v>2011</v>
      </c>
      <c r="F20" t="str">
        <f>IFERROR(VLOOKUP($A20,'BM011'!$D$4:$T$606,13,0),"")</f>
        <v/>
      </c>
      <c r="G20">
        <f>VLOOKUP($C20,Baggrundsvariable!$A$3:$H$100,Baggrundsvariable!E$298,0)</f>
        <v>189182</v>
      </c>
      <c r="H20">
        <f>VLOOKUP($C20,Baggrundsvariable!$A$3:$H$100,Baggrundsvariable!F$298,0)</f>
        <v>1.9666666666666666</v>
      </c>
      <c r="I20">
        <f>VLOOKUP($C20,Baggrundsvariable!$A$3:$H$100,Baggrundsvariable!G$298,0)</f>
        <v>4.8</v>
      </c>
      <c r="J20">
        <f>VLOOKUP($C20,Baggrundsvariable!$A$3:$H$100,Baggrundsvariable!H$298,0)</f>
        <v>36.700000000000003</v>
      </c>
      <c r="K20">
        <f>VLOOKUP($C20,Baggrundsvariable!$A$3:$H$100,Baggrundsvariable!I$298,0)</f>
        <v>21.8</v>
      </c>
    </row>
    <row r="21" spans="1:11" x14ac:dyDescent="0.2">
      <c r="A21">
        <v>1068</v>
      </c>
      <c r="B21" t="s">
        <v>617</v>
      </c>
      <c r="C21">
        <v>101</v>
      </c>
      <c r="D21" t="s">
        <v>1232</v>
      </c>
      <c r="E21">
        <v>2011</v>
      </c>
      <c r="F21" t="str">
        <f>IFERROR(VLOOKUP($A21,'BM011'!$D$4:$T$606,13,0),"")</f>
        <v/>
      </c>
      <c r="G21">
        <f>VLOOKUP($C21,Baggrundsvariable!$A$3:$H$100,Baggrundsvariable!E$298,0)</f>
        <v>189182</v>
      </c>
      <c r="H21">
        <f>VLOOKUP($C21,Baggrundsvariable!$A$3:$H$100,Baggrundsvariable!F$298,0)</f>
        <v>1.9666666666666666</v>
      </c>
      <c r="I21">
        <f>VLOOKUP($C21,Baggrundsvariable!$A$3:$H$100,Baggrundsvariable!G$298,0)</f>
        <v>4.8</v>
      </c>
      <c r="J21">
        <f>VLOOKUP($C21,Baggrundsvariable!$A$3:$H$100,Baggrundsvariable!H$298,0)</f>
        <v>36.700000000000003</v>
      </c>
      <c r="K21">
        <f>VLOOKUP($C21,Baggrundsvariable!$A$3:$H$100,Baggrundsvariable!I$298,0)</f>
        <v>21.8</v>
      </c>
    </row>
    <row r="22" spans="1:11" x14ac:dyDescent="0.2">
      <c r="A22">
        <v>1069</v>
      </c>
      <c r="B22" t="s">
        <v>617</v>
      </c>
      <c r="C22">
        <v>101</v>
      </c>
      <c r="D22" t="s">
        <v>1232</v>
      </c>
      <c r="E22">
        <v>2011</v>
      </c>
      <c r="F22" t="str">
        <f>IFERROR(VLOOKUP($A22,'BM011'!$D$4:$T$606,13,0),"")</f>
        <v/>
      </c>
      <c r="G22">
        <f>VLOOKUP($C22,Baggrundsvariable!$A$3:$H$100,Baggrundsvariable!E$298,0)</f>
        <v>189182</v>
      </c>
      <c r="H22">
        <f>VLOOKUP($C22,Baggrundsvariable!$A$3:$H$100,Baggrundsvariable!F$298,0)</f>
        <v>1.9666666666666666</v>
      </c>
      <c r="I22">
        <f>VLOOKUP($C22,Baggrundsvariable!$A$3:$H$100,Baggrundsvariable!G$298,0)</f>
        <v>4.8</v>
      </c>
      <c r="J22">
        <f>VLOOKUP($C22,Baggrundsvariable!$A$3:$H$100,Baggrundsvariable!H$298,0)</f>
        <v>36.700000000000003</v>
      </c>
      <c r="K22">
        <f>VLOOKUP($C22,Baggrundsvariable!$A$3:$H$100,Baggrundsvariable!I$298,0)</f>
        <v>21.8</v>
      </c>
    </row>
    <row r="23" spans="1:11" x14ac:dyDescent="0.2">
      <c r="A23">
        <v>1070</v>
      </c>
      <c r="B23" t="s">
        <v>617</v>
      </c>
      <c r="C23">
        <v>101</v>
      </c>
      <c r="D23" t="s">
        <v>1232</v>
      </c>
      <c r="E23">
        <v>2011</v>
      </c>
      <c r="F23" t="str">
        <f>IFERROR(VLOOKUP($A23,'BM011'!$D$4:$T$606,13,0),"")</f>
        <v/>
      </c>
      <c r="G23">
        <f>VLOOKUP($C23,Baggrundsvariable!$A$3:$H$100,Baggrundsvariable!E$298,0)</f>
        <v>189182</v>
      </c>
      <c r="H23">
        <f>VLOOKUP($C23,Baggrundsvariable!$A$3:$H$100,Baggrundsvariable!F$298,0)</f>
        <v>1.9666666666666666</v>
      </c>
      <c r="I23">
        <f>VLOOKUP($C23,Baggrundsvariable!$A$3:$H$100,Baggrundsvariable!G$298,0)</f>
        <v>4.8</v>
      </c>
      <c r="J23">
        <f>VLOOKUP($C23,Baggrundsvariable!$A$3:$H$100,Baggrundsvariable!H$298,0)</f>
        <v>36.700000000000003</v>
      </c>
      <c r="K23">
        <f>VLOOKUP($C23,Baggrundsvariable!$A$3:$H$100,Baggrundsvariable!I$298,0)</f>
        <v>21.8</v>
      </c>
    </row>
    <row r="24" spans="1:11" x14ac:dyDescent="0.2">
      <c r="A24">
        <v>1071</v>
      </c>
      <c r="B24" t="s">
        <v>617</v>
      </c>
      <c r="C24">
        <v>101</v>
      </c>
      <c r="D24" t="s">
        <v>1232</v>
      </c>
      <c r="E24">
        <v>2011</v>
      </c>
      <c r="F24" t="str">
        <f>IFERROR(VLOOKUP($A24,'BM011'!$D$4:$T$606,13,0),"")</f>
        <v/>
      </c>
      <c r="G24">
        <f>VLOOKUP($C24,Baggrundsvariable!$A$3:$H$100,Baggrundsvariable!E$298,0)</f>
        <v>189182</v>
      </c>
      <c r="H24">
        <f>VLOOKUP($C24,Baggrundsvariable!$A$3:$H$100,Baggrundsvariable!F$298,0)</f>
        <v>1.9666666666666666</v>
      </c>
      <c r="I24">
        <f>VLOOKUP($C24,Baggrundsvariable!$A$3:$H$100,Baggrundsvariable!G$298,0)</f>
        <v>4.8</v>
      </c>
      <c r="J24">
        <f>VLOOKUP($C24,Baggrundsvariable!$A$3:$H$100,Baggrundsvariable!H$298,0)</f>
        <v>36.700000000000003</v>
      </c>
      <c r="K24">
        <f>VLOOKUP($C24,Baggrundsvariable!$A$3:$H$100,Baggrundsvariable!I$298,0)</f>
        <v>21.8</v>
      </c>
    </row>
    <row r="25" spans="1:11" x14ac:dyDescent="0.2">
      <c r="A25">
        <v>1072</v>
      </c>
      <c r="B25" t="s">
        <v>617</v>
      </c>
      <c r="C25">
        <v>101</v>
      </c>
      <c r="D25" t="s">
        <v>1232</v>
      </c>
      <c r="E25">
        <v>2011</v>
      </c>
      <c r="F25" t="str">
        <f>IFERROR(VLOOKUP($A25,'BM011'!$D$4:$T$606,13,0),"")</f>
        <v/>
      </c>
      <c r="G25">
        <f>VLOOKUP($C25,Baggrundsvariable!$A$3:$H$100,Baggrundsvariable!E$298,0)</f>
        <v>189182</v>
      </c>
      <c r="H25">
        <f>VLOOKUP($C25,Baggrundsvariable!$A$3:$H$100,Baggrundsvariable!F$298,0)</f>
        <v>1.9666666666666666</v>
      </c>
      <c r="I25">
        <f>VLOOKUP($C25,Baggrundsvariable!$A$3:$H$100,Baggrundsvariable!G$298,0)</f>
        <v>4.8</v>
      </c>
      <c r="J25">
        <f>VLOOKUP($C25,Baggrundsvariable!$A$3:$H$100,Baggrundsvariable!H$298,0)</f>
        <v>36.700000000000003</v>
      </c>
      <c r="K25">
        <f>VLOOKUP($C25,Baggrundsvariable!$A$3:$H$100,Baggrundsvariable!I$298,0)</f>
        <v>21.8</v>
      </c>
    </row>
    <row r="26" spans="1:11" x14ac:dyDescent="0.2">
      <c r="A26">
        <v>1073</v>
      </c>
      <c r="B26" t="s">
        <v>617</v>
      </c>
      <c r="C26">
        <v>101</v>
      </c>
      <c r="D26" t="s">
        <v>1232</v>
      </c>
      <c r="E26">
        <v>2011</v>
      </c>
      <c r="F26" t="str">
        <f>IFERROR(VLOOKUP($A26,'BM011'!$D$4:$T$606,13,0),"")</f>
        <v/>
      </c>
      <c r="G26">
        <f>VLOOKUP($C26,Baggrundsvariable!$A$3:$H$100,Baggrundsvariable!E$298,0)</f>
        <v>189182</v>
      </c>
      <c r="H26">
        <f>VLOOKUP($C26,Baggrundsvariable!$A$3:$H$100,Baggrundsvariable!F$298,0)</f>
        <v>1.9666666666666666</v>
      </c>
      <c r="I26">
        <f>VLOOKUP($C26,Baggrundsvariable!$A$3:$H$100,Baggrundsvariable!G$298,0)</f>
        <v>4.8</v>
      </c>
      <c r="J26">
        <f>VLOOKUP($C26,Baggrundsvariable!$A$3:$H$100,Baggrundsvariable!H$298,0)</f>
        <v>36.700000000000003</v>
      </c>
      <c r="K26">
        <f>VLOOKUP($C26,Baggrundsvariable!$A$3:$H$100,Baggrundsvariable!I$298,0)</f>
        <v>21.8</v>
      </c>
    </row>
    <row r="27" spans="1:11" x14ac:dyDescent="0.2">
      <c r="A27">
        <v>1074</v>
      </c>
      <c r="B27" t="s">
        <v>617</v>
      </c>
      <c r="C27">
        <v>101</v>
      </c>
      <c r="D27" t="s">
        <v>1232</v>
      </c>
      <c r="E27">
        <v>2011</v>
      </c>
      <c r="F27" t="str">
        <f>IFERROR(VLOOKUP($A27,'BM011'!$D$4:$T$606,13,0),"")</f>
        <v/>
      </c>
      <c r="G27">
        <f>VLOOKUP($C27,Baggrundsvariable!$A$3:$H$100,Baggrundsvariable!E$298,0)</f>
        <v>189182</v>
      </c>
      <c r="H27">
        <f>VLOOKUP($C27,Baggrundsvariable!$A$3:$H$100,Baggrundsvariable!F$298,0)</f>
        <v>1.9666666666666666</v>
      </c>
      <c r="I27">
        <f>VLOOKUP($C27,Baggrundsvariable!$A$3:$H$100,Baggrundsvariable!G$298,0)</f>
        <v>4.8</v>
      </c>
      <c r="J27">
        <f>VLOOKUP($C27,Baggrundsvariable!$A$3:$H$100,Baggrundsvariable!H$298,0)</f>
        <v>36.700000000000003</v>
      </c>
      <c r="K27">
        <f>VLOOKUP($C27,Baggrundsvariable!$A$3:$H$100,Baggrundsvariable!I$298,0)</f>
        <v>21.8</v>
      </c>
    </row>
    <row r="28" spans="1:11" x14ac:dyDescent="0.2">
      <c r="A28">
        <v>1092</v>
      </c>
      <c r="B28" t="s">
        <v>617</v>
      </c>
      <c r="C28">
        <v>101</v>
      </c>
      <c r="D28" t="s">
        <v>1232</v>
      </c>
      <c r="E28">
        <v>2011</v>
      </c>
      <c r="F28" t="str">
        <f>IFERROR(VLOOKUP($A28,'BM011'!$D$4:$T$606,13,0),"")</f>
        <v/>
      </c>
      <c r="G28">
        <f>VLOOKUP($C28,Baggrundsvariable!$A$3:$H$100,Baggrundsvariable!E$298,0)</f>
        <v>189182</v>
      </c>
      <c r="H28">
        <f>VLOOKUP($C28,Baggrundsvariable!$A$3:$H$100,Baggrundsvariable!F$298,0)</f>
        <v>1.9666666666666666</v>
      </c>
      <c r="I28">
        <f>VLOOKUP($C28,Baggrundsvariable!$A$3:$H$100,Baggrundsvariable!G$298,0)</f>
        <v>4.8</v>
      </c>
      <c r="J28">
        <f>VLOOKUP($C28,Baggrundsvariable!$A$3:$H$100,Baggrundsvariable!H$298,0)</f>
        <v>36.700000000000003</v>
      </c>
      <c r="K28">
        <f>VLOOKUP($C28,Baggrundsvariable!$A$3:$H$100,Baggrundsvariable!I$298,0)</f>
        <v>21.8</v>
      </c>
    </row>
    <row r="29" spans="1:11" x14ac:dyDescent="0.2">
      <c r="A29">
        <v>1093</v>
      </c>
      <c r="B29" t="s">
        <v>617</v>
      </c>
      <c r="C29">
        <v>101</v>
      </c>
      <c r="D29" t="s">
        <v>1232</v>
      </c>
      <c r="E29">
        <v>2011</v>
      </c>
      <c r="F29" t="str">
        <f>IFERROR(VLOOKUP($A29,'BM011'!$D$4:$T$606,13,0),"")</f>
        <v/>
      </c>
      <c r="G29">
        <f>VLOOKUP($C29,Baggrundsvariable!$A$3:$H$100,Baggrundsvariable!E$298,0)</f>
        <v>189182</v>
      </c>
      <c r="H29">
        <f>VLOOKUP($C29,Baggrundsvariable!$A$3:$H$100,Baggrundsvariable!F$298,0)</f>
        <v>1.9666666666666666</v>
      </c>
      <c r="I29">
        <f>VLOOKUP($C29,Baggrundsvariable!$A$3:$H$100,Baggrundsvariable!G$298,0)</f>
        <v>4.8</v>
      </c>
      <c r="J29">
        <f>VLOOKUP($C29,Baggrundsvariable!$A$3:$H$100,Baggrundsvariable!H$298,0)</f>
        <v>36.700000000000003</v>
      </c>
      <c r="K29">
        <f>VLOOKUP($C29,Baggrundsvariable!$A$3:$H$100,Baggrundsvariable!I$298,0)</f>
        <v>21.8</v>
      </c>
    </row>
    <row r="30" spans="1:11" x14ac:dyDescent="0.2">
      <c r="A30">
        <v>1095</v>
      </c>
      <c r="B30" t="s">
        <v>617</v>
      </c>
      <c r="C30">
        <v>101</v>
      </c>
      <c r="D30" t="s">
        <v>1232</v>
      </c>
      <c r="E30">
        <v>2011</v>
      </c>
      <c r="F30" t="str">
        <f>IFERROR(VLOOKUP($A30,'BM011'!$D$4:$T$606,13,0),"")</f>
        <v/>
      </c>
      <c r="G30">
        <f>VLOOKUP($C30,Baggrundsvariable!$A$3:$H$100,Baggrundsvariable!E$298,0)</f>
        <v>189182</v>
      </c>
      <c r="H30">
        <f>VLOOKUP($C30,Baggrundsvariable!$A$3:$H$100,Baggrundsvariable!F$298,0)</f>
        <v>1.9666666666666666</v>
      </c>
      <c r="I30">
        <f>VLOOKUP($C30,Baggrundsvariable!$A$3:$H$100,Baggrundsvariable!G$298,0)</f>
        <v>4.8</v>
      </c>
      <c r="J30">
        <f>VLOOKUP($C30,Baggrundsvariable!$A$3:$H$100,Baggrundsvariable!H$298,0)</f>
        <v>36.700000000000003</v>
      </c>
      <c r="K30">
        <f>VLOOKUP($C30,Baggrundsvariable!$A$3:$H$100,Baggrundsvariable!I$298,0)</f>
        <v>21.8</v>
      </c>
    </row>
    <row r="31" spans="1:11" x14ac:dyDescent="0.2">
      <c r="A31">
        <v>1098</v>
      </c>
      <c r="B31" t="s">
        <v>617</v>
      </c>
      <c r="C31">
        <v>101</v>
      </c>
      <c r="D31" t="s">
        <v>1232</v>
      </c>
      <c r="E31">
        <v>2011</v>
      </c>
      <c r="F31" t="str">
        <f>IFERROR(VLOOKUP($A31,'BM011'!$D$4:$T$606,13,0),"")</f>
        <v/>
      </c>
      <c r="G31">
        <f>VLOOKUP($C31,Baggrundsvariable!$A$3:$H$100,Baggrundsvariable!E$298,0)</f>
        <v>189182</v>
      </c>
      <c r="H31">
        <f>VLOOKUP($C31,Baggrundsvariable!$A$3:$H$100,Baggrundsvariable!F$298,0)</f>
        <v>1.9666666666666666</v>
      </c>
      <c r="I31">
        <f>VLOOKUP($C31,Baggrundsvariable!$A$3:$H$100,Baggrundsvariable!G$298,0)</f>
        <v>4.8</v>
      </c>
      <c r="J31">
        <f>VLOOKUP($C31,Baggrundsvariable!$A$3:$H$100,Baggrundsvariable!H$298,0)</f>
        <v>36.700000000000003</v>
      </c>
      <c r="K31">
        <f>VLOOKUP($C31,Baggrundsvariable!$A$3:$H$100,Baggrundsvariable!I$298,0)</f>
        <v>21.8</v>
      </c>
    </row>
    <row r="32" spans="1:11" x14ac:dyDescent="0.2">
      <c r="A32">
        <v>1100</v>
      </c>
      <c r="B32" t="s">
        <v>617</v>
      </c>
      <c r="C32">
        <v>101</v>
      </c>
      <c r="D32" t="s">
        <v>1232</v>
      </c>
      <c r="E32">
        <v>2011</v>
      </c>
      <c r="F32" t="str">
        <f>IFERROR(VLOOKUP($A32,'BM011'!$D$4:$T$606,13,0),"")</f>
        <v/>
      </c>
      <c r="G32">
        <f>VLOOKUP($C32,Baggrundsvariable!$A$3:$H$100,Baggrundsvariable!E$298,0)</f>
        <v>189182</v>
      </c>
      <c r="H32">
        <f>VLOOKUP($C32,Baggrundsvariable!$A$3:$H$100,Baggrundsvariable!F$298,0)</f>
        <v>1.9666666666666666</v>
      </c>
      <c r="I32">
        <f>VLOOKUP($C32,Baggrundsvariable!$A$3:$H$100,Baggrundsvariable!G$298,0)</f>
        <v>4.8</v>
      </c>
      <c r="J32">
        <f>VLOOKUP($C32,Baggrundsvariable!$A$3:$H$100,Baggrundsvariable!H$298,0)</f>
        <v>36.700000000000003</v>
      </c>
      <c r="K32">
        <f>VLOOKUP($C32,Baggrundsvariable!$A$3:$H$100,Baggrundsvariable!I$298,0)</f>
        <v>21.8</v>
      </c>
    </row>
    <row r="33" spans="1:11" x14ac:dyDescent="0.2">
      <c r="A33">
        <v>1101</v>
      </c>
      <c r="B33" t="s">
        <v>617</v>
      </c>
      <c r="C33">
        <v>101</v>
      </c>
      <c r="D33" t="s">
        <v>1232</v>
      </c>
      <c r="E33">
        <v>2011</v>
      </c>
      <c r="F33" t="str">
        <f>IFERROR(VLOOKUP($A33,'BM011'!$D$4:$T$606,13,0),"")</f>
        <v/>
      </c>
      <c r="G33">
        <f>VLOOKUP($C33,Baggrundsvariable!$A$3:$H$100,Baggrundsvariable!E$298,0)</f>
        <v>189182</v>
      </c>
      <c r="H33">
        <f>VLOOKUP($C33,Baggrundsvariable!$A$3:$H$100,Baggrundsvariable!F$298,0)</f>
        <v>1.9666666666666666</v>
      </c>
      <c r="I33">
        <f>VLOOKUP($C33,Baggrundsvariable!$A$3:$H$100,Baggrundsvariable!G$298,0)</f>
        <v>4.8</v>
      </c>
      <c r="J33">
        <f>VLOOKUP($C33,Baggrundsvariable!$A$3:$H$100,Baggrundsvariable!H$298,0)</f>
        <v>36.700000000000003</v>
      </c>
      <c r="K33">
        <f>VLOOKUP($C33,Baggrundsvariable!$A$3:$H$100,Baggrundsvariable!I$298,0)</f>
        <v>21.8</v>
      </c>
    </row>
    <row r="34" spans="1:11" x14ac:dyDescent="0.2">
      <c r="A34">
        <v>1102</v>
      </c>
      <c r="B34" t="s">
        <v>617</v>
      </c>
      <c r="C34">
        <v>101</v>
      </c>
      <c r="D34" t="s">
        <v>1232</v>
      </c>
      <c r="E34">
        <v>2011</v>
      </c>
      <c r="F34" t="str">
        <f>IFERROR(VLOOKUP($A34,'BM011'!$D$4:$T$606,13,0),"")</f>
        <v/>
      </c>
      <c r="G34">
        <f>VLOOKUP($C34,Baggrundsvariable!$A$3:$H$100,Baggrundsvariable!E$298,0)</f>
        <v>189182</v>
      </c>
      <c r="H34">
        <f>VLOOKUP($C34,Baggrundsvariable!$A$3:$H$100,Baggrundsvariable!F$298,0)</f>
        <v>1.9666666666666666</v>
      </c>
      <c r="I34">
        <f>VLOOKUP($C34,Baggrundsvariable!$A$3:$H$100,Baggrundsvariable!G$298,0)</f>
        <v>4.8</v>
      </c>
      <c r="J34">
        <f>VLOOKUP($C34,Baggrundsvariable!$A$3:$H$100,Baggrundsvariable!H$298,0)</f>
        <v>36.700000000000003</v>
      </c>
      <c r="K34">
        <f>VLOOKUP($C34,Baggrundsvariable!$A$3:$H$100,Baggrundsvariable!I$298,0)</f>
        <v>21.8</v>
      </c>
    </row>
    <row r="35" spans="1:11" x14ac:dyDescent="0.2">
      <c r="A35">
        <v>1103</v>
      </c>
      <c r="B35" t="s">
        <v>617</v>
      </c>
      <c r="C35">
        <v>101</v>
      </c>
      <c r="D35" t="s">
        <v>1232</v>
      </c>
      <c r="E35">
        <v>2011</v>
      </c>
      <c r="F35" t="str">
        <f>IFERROR(VLOOKUP($A35,'BM011'!$D$4:$T$606,13,0),"")</f>
        <v/>
      </c>
      <c r="G35">
        <f>VLOOKUP($C35,Baggrundsvariable!$A$3:$H$100,Baggrundsvariable!E$298,0)</f>
        <v>189182</v>
      </c>
      <c r="H35">
        <f>VLOOKUP($C35,Baggrundsvariable!$A$3:$H$100,Baggrundsvariable!F$298,0)</f>
        <v>1.9666666666666666</v>
      </c>
      <c r="I35">
        <f>VLOOKUP($C35,Baggrundsvariable!$A$3:$H$100,Baggrundsvariable!G$298,0)</f>
        <v>4.8</v>
      </c>
      <c r="J35">
        <f>VLOOKUP($C35,Baggrundsvariable!$A$3:$H$100,Baggrundsvariable!H$298,0)</f>
        <v>36.700000000000003</v>
      </c>
      <c r="K35">
        <f>VLOOKUP($C35,Baggrundsvariable!$A$3:$H$100,Baggrundsvariable!I$298,0)</f>
        <v>21.8</v>
      </c>
    </row>
    <row r="36" spans="1:11" x14ac:dyDescent="0.2">
      <c r="A36">
        <v>1104</v>
      </c>
      <c r="B36" t="s">
        <v>617</v>
      </c>
      <c r="C36">
        <v>101</v>
      </c>
      <c r="D36" t="s">
        <v>1232</v>
      </c>
      <c r="E36">
        <v>2011</v>
      </c>
      <c r="F36" t="str">
        <f>IFERROR(VLOOKUP($A36,'BM011'!$D$4:$T$606,13,0),"")</f>
        <v/>
      </c>
      <c r="G36">
        <f>VLOOKUP($C36,Baggrundsvariable!$A$3:$H$100,Baggrundsvariable!E$298,0)</f>
        <v>189182</v>
      </c>
      <c r="H36">
        <f>VLOOKUP($C36,Baggrundsvariable!$A$3:$H$100,Baggrundsvariable!F$298,0)</f>
        <v>1.9666666666666666</v>
      </c>
      <c r="I36">
        <f>VLOOKUP($C36,Baggrundsvariable!$A$3:$H$100,Baggrundsvariable!G$298,0)</f>
        <v>4.8</v>
      </c>
      <c r="J36">
        <f>VLOOKUP($C36,Baggrundsvariable!$A$3:$H$100,Baggrundsvariable!H$298,0)</f>
        <v>36.700000000000003</v>
      </c>
      <c r="K36">
        <f>VLOOKUP($C36,Baggrundsvariable!$A$3:$H$100,Baggrundsvariable!I$298,0)</f>
        <v>21.8</v>
      </c>
    </row>
    <row r="37" spans="1:11" x14ac:dyDescent="0.2">
      <c r="A37">
        <v>1105</v>
      </c>
      <c r="B37" t="s">
        <v>617</v>
      </c>
      <c r="C37">
        <v>101</v>
      </c>
      <c r="D37" t="s">
        <v>1232</v>
      </c>
      <c r="E37">
        <v>2011</v>
      </c>
      <c r="F37" t="str">
        <f>IFERROR(VLOOKUP($A37,'BM011'!$D$4:$T$606,13,0),"")</f>
        <v/>
      </c>
      <c r="G37">
        <f>VLOOKUP($C37,Baggrundsvariable!$A$3:$H$100,Baggrundsvariable!E$298,0)</f>
        <v>189182</v>
      </c>
      <c r="H37">
        <f>VLOOKUP($C37,Baggrundsvariable!$A$3:$H$100,Baggrundsvariable!F$298,0)</f>
        <v>1.9666666666666666</v>
      </c>
      <c r="I37">
        <f>VLOOKUP($C37,Baggrundsvariable!$A$3:$H$100,Baggrundsvariable!G$298,0)</f>
        <v>4.8</v>
      </c>
      <c r="J37">
        <f>VLOOKUP($C37,Baggrundsvariable!$A$3:$H$100,Baggrundsvariable!H$298,0)</f>
        <v>36.700000000000003</v>
      </c>
      <c r="K37">
        <f>VLOOKUP($C37,Baggrundsvariable!$A$3:$H$100,Baggrundsvariable!I$298,0)</f>
        <v>21.8</v>
      </c>
    </row>
    <row r="38" spans="1:11" x14ac:dyDescent="0.2">
      <c r="A38">
        <v>1106</v>
      </c>
      <c r="B38" t="s">
        <v>617</v>
      </c>
      <c r="C38">
        <v>101</v>
      </c>
      <c r="D38" t="s">
        <v>1232</v>
      </c>
      <c r="E38">
        <v>2011</v>
      </c>
      <c r="F38" t="str">
        <f>IFERROR(VLOOKUP($A38,'BM011'!$D$4:$T$606,13,0),"")</f>
        <v/>
      </c>
      <c r="G38">
        <f>VLOOKUP($C38,Baggrundsvariable!$A$3:$H$100,Baggrundsvariable!E$298,0)</f>
        <v>189182</v>
      </c>
      <c r="H38">
        <f>VLOOKUP($C38,Baggrundsvariable!$A$3:$H$100,Baggrundsvariable!F$298,0)</f>
        <v>1.9666666666666666</v>
      </c>
      <c r="I38">
        <f>VLOOKUP($C38,Baggrundsvariable!$A$3:$H$100,Baggrundsvariable!G$298,0)</f>
        <v>4.8</v>
      </c>
      <c r="J38">
        <f>VLOOKUP($C38,Baggrundsvariable!$A$3:$H$100,Baggrundsvariable!H$298,0)</f>
        <v>36.700000000000003</v>
      </c>
      <c r="K38">
        <f>VLOOKUP($C38,Baggrundsvariable!$A$3:$H$100,Baggrundsvariable!I$298,0)</f>
        <v>21.8</v>
      </c>
    </row>
    <row r="39" spans="1:11" x14ac:dyDescent="0.2">
      <c r="A39">
        <v>1107</v>
      </c>
      <c r="B39" t="s">
        <v>617</v>
      </c>
      <c r="C39">
        <v>101</v>
      </c>
      <c r="D39" t="s">
        <v>1232</v>
      </c>
      <c r="E39">
        <v>2011</v>
      </c>
      <c r="F39" t="str">
        <f>IFERROR(VLOOKUP($A39,'BM011'!$D$4:$T$606,13,0),"")</f>
        <v/>
      </c>
      <c r="G39">
        <f>VLOOKUP($C39,Baggrundsvariable!$A$3:$H$100,Baggrundsvariable!E$298,0)</f>
        <v>189182</v>
      </c>
      <c r="H39">
        <f>VLOOKUP($C39,Baggrundsvariable!$A$3:$H$100,Baggrundsvariable!F$298,0)</f>
        <v>1.9666666666666666</v>
      </c>
      <c r="I39">
        <f>VLOOKUP($C39,Baggrundsvariable!$A$3:$H$100,Baggrundsvariable!G$298,0)</f>
        <v>4.8</v>
      </c>
      <c r="J39">
        <f>VLOOKUP($C39,Baggrundsvariable!$A$3:$H$100,Baggrundsvariable!H$298,0)</f>
        <v>36.700000000000003</v>
      </c>
      <c r="K39">
        <f>VLOOKUP($C39,Baggrundsvariable!$A$3:$H$100,Baggrundsvariable!I$298,0)</f>
        <v>21.8</v>
      </c>
    </row>
    <row r="40" spans="1:11" x14ac:dyDescent="0.2">
      <c r="A40">
        <v>1110</v>
      </c>
      <c r="B40" t="s">
        <v>617</v>
      </c>
      <c r="C40">
        <v>101</v>
      </c>
      <c r="D40" t="s">
        <v>1232</v>
      </c>
      <c r="E40">
        <v>2011</v>
      </c>
      <c r="F40" t="str">
        <f>IFERROR(VLOOKUP($A40,'BM011'!$D$4:$T$606,13,0),"")</f>
        <v/>
      </c>
      <c r="G40">
        <f>VLOOKUP($C40,Baggrundsvariable!$A$3:$H$100,Baggrundsvariable!E$298,0)</f>
        <v>189182</v>
      </c>
      <c r="H40">
        <f>VLOOKUP($C40,Baggrundsvariable!$A$3:$H$100,Baggrundsvariable!F$298,0)</f>
        <v>1.9666666666666666</v>
      </c>
      <c r="I40">
        <f>VLOOKUP($C40,Baggrundsvariable!$A$3:$H$100,Baggrundsvariable!G$298,0)</f>
        <v>4.8</v>
      </c>
      <c r="J40">
        <f>VLOOKUP($C40,Baggrundsvariable!$A$3:$H$100,Baggrundsvariable!H$298,0)</f>
        <v>36.700000000000003</v>
      </c>
      <c r="K40">
        <f>VLOOKUP($C40,Baggrundsvariable!$A$3:$H$100,Baggrundsvariable!I$298,0)</f>
        <v>21.8</v>
      </c>
    </row>
    <row r="41" spans="1:11" x14ac:dyDescent="0.2">
      <c r="A41">
        <v>1111</v>
      </c>
      <c r="B41" t="s">
        <v>617</v>
      </c>
      <c r="C41">
        <v>101</v>
      </c>
      <c r="D41" t="s">
        <v>1232</v>
      </c>
      <c r="E41">
        <v>2011</v>
      </c>
      <c r="F41" t="str">
        <f>IFERROR(VLOOKUP($A41,'BM011'!$D$4:$T$606,13,0),"")</f>
        <v/>
      </c>
      <c r="G41">
        <f>VLOOKUP($C41,Baggrundsvariable!$A$3:$H$100,Baggrundsvariable!E$298,0)</f>
        <v>189182</v>
      </c>
      <c r="H41">
        <f>VLOOKUP($C41,Baggrundsvariable!$A$3:$H$100,Baggrundsvariable!F$298,0)</f>
        <v>1.9666666666666666</v>
      </c>
      <c r="I41">
        <f>VLOOKUP($C41,Baggrundsvariable!$A$3:$H$100,Baggrundsvariable!G$298,0)</f>
        <v>4.8</v>
      </c>
      <c r="J41">
        <f>VLOOKUP($C41,Baggrundsvariable!$A$3:$H$100,Baggrundsvariable!H$298,0)</f>
        <v>36.700000000000003</v>
      </c>
      <c r="K41">
        <f>VLOOKUP($C41,Baggrundsvariable!$A$3:$H$100,Baggrundsvariable!I$298,0)</f>
        <v>21.8</v>
      </c>
    </row>
    <row r="42" spans="1:11" x14ac:dyDescent="0.2">
      <c r="A42">
        <v>1112</v>
      </c>
      <c r="B42" t="s">
        <v>617</v>
      </c>
      <c r="C42">
        <v>101</v>
      </c>
      <c r="D42" t="s">
        <v>1232</v>
      </c>
      <c r="E42">
        <v>2011</v>
      </c>
      <c r="F42" t="str">
        <f>IFERROR(VLOOKUP($A42,'BM011'!$D$4:$T$606,13,0),"")</f>
        <v/>
      </c>
      <c r="G42">
        <f>VLOOKUP($C42,Baggrundsvariable!$A$3:$H$100,Baggrundsvariable!E$298,0)</f>
        <v>189182</v>
      </c>
      <c r="H42">
        <f>VLOOKUP($C42,Baggrundsvariable!$A$3:$H$100,Baggrundsvariable!F$298,0)</f>
        <v>1.9666666666666666</v>
      </c>
      <c r="I42">
        <f>VLOOKUP($C42,Baggrundsvariable!$A$3:$H$100,Baggrundsvariable!G$298,0)</f>
        <v>4.8</v>
      </c>
      <c r="J42">
        <f>VLOOKUP($C42,Baggrundsvariable!$A$3:$H$100,Baggrundsvariable!H$298,0)</f>
        <v>36.700000000000003</v>
      </c>
      <c r="K42">
        <f>VLOOKUP($C42,Baggrundsvariable!$A$3:$H$100,Baggrundsvariable!I$298,0)</f>
        <v>21.8</v>
      </c>
    </row>
    <row r="43" spans="1:11" x14ac:dyDescent="0.2">
      <c r="A43">
        <v>1113</v>
      </c>
      <c r="B43" t="s">
        <v>617</v>
      </c>
      <c r="C43">
        <v>101</v>
      </c>
      <c r="D43" t="s">
        <v>1232</v>
      </c>
      <c r="E43">
        <v>2011</v>
      </c>
      <c r="F43" t="str">
        <f>IFERROR(VLOOKUP($A43,'BM011'!$D$4:$T$606,13,0),"")</f>
        <v/>
      </c>
      <c r="G43">
        <f>VLOOKUP($C43,Baggrundsvariable!$A$3:$H$100,Baggrundsvariable!E$298,0)</f>
        <v>189182</v>
      </c>
      <c r="H43">
        <f>VLOOKUP($C43,Baggrundsvariable!$A$3:$H$100,Baggrundsvariable!F$298,0)</f>
        <v>1.9666666666666666</v>
      </c>
      <c r="I43">
        <f>VLOOKUP($C43,Baggrundsvariable!$A$3:$H$100,Baggrundsvariable!G$298,0)</f>
        <v>4.8</v>
      </c>
      <c r="J43">
        <f>VLOOKUP($C43,Baggrundsvariable!$A$3:$H$100,Baggrundsvariable!H$298,0)</f>
        <v>36.700000000000003</v>
      </c>
      <c r="K43">
        <f>VLOOKUP($C43,Baggrundsvariable!$A$3:$H$100,Baggrundsvariable!I$298,0)</f>
        <v>21.8</v>
      </c>
    </row>
    <row r="44" spans="1:11" x14ac:dyDescent="0.2">
      <c r="A44">
        <v>1114</v>
      </c>
      <c r="B44" t="s">
        <v>617</v>
      </c>
      <c r="C44">
        <v>101</v>
      </c>
      <c r="D44" t="s">
        <v>1232</v>
      </c>
      <c r="E44">
        <v>2011</v>
      </c>
      <c r="F44" t="str">
        <f>IFERROR(VLOOKUP($A44,'BM011'!$D$4:$T$606,13,0),"")</f>
        <v/>
      </c>
      <c r="G44">
        <f>VLOOKUP($C44,Baggrundsvariable!$A$3:$H$100,Baggrundsvariable!E$298,0)</f>
        <v>189182</v>
      </c>
      <c r="H44">
        <f>VLOOKUP($C44,Baggrundsvariable!$A$3:$H$100,Baggrundsvariable!F$298,0)</f>
        <v>1.9666666666666666</v>
      </c>
      <c r="I44">
        <f>VLOOKUP($C44,Baggrundsvariable!$A$3:$H$100,Baggrundsvariable!G$298,0)</f>
        <v>4.8</v>
      </c>
      <c r="J44">
        <f>VLOOKUP($C44,Baggrundsvariable!$A$3:$H$100,Baggrundsvariable!H$298,0)</f>
        <v>36.700000000000003</v>
      </c>
      <c r="K44">
        <f>VLOOKUP($C44,Baggrundsvariable!$A$3:$H$100,Baggrundsvariable!I$298,0)</f>
        <v>21.8</v>
      </c>
    </row>
    <row r="45" spans="1:11" x14ac:dyDescent="0.2">
      <c r="A45">
        <v>1115</v>
      </c>
      <c r="B45" t="s">
        <v>617</v>
      </c>
      <c r="C45">
        <v>101</v>
      </c>
      <c r="D45" t="s">
        <v>1232</v>
      </c>
      <c r="E45">
        <v>2011</v>
      </c>
      <c r="F45" t="str">
        <f>IFERROR(VLOOKUP($A45,'BM011'!$D$4:$T$606,13,0),"")</f>
        <v/>
      </c>
      <c r="G45">
        <f>VLOOKUP($C45,Baggrundsvariable!$A$3:$H$100,Baggrundsvariable!E$298,0)</f>
        <v>189182</v>
      </c>
      <c r="H45">
        <f>VLOOKUP($C45,Baggrundsvariable!$A$3:$H$100,Baggrundsvariable!F$298,0)</f>
        <v>1.9666666666666666</v>
      </c>
      <c r="I45">
        <f>VLOOKUP($C45,Baggrundsvariable!$A$3:$H$100,Baggrundsvariable!G$298,0)</f>
        <v>4.8</v>
      </c>
      <c r="J45">
        <f>VLOOKUP($C45,Baggrundsvariable!$A$3:$H$100,Baggrundsvariable!H$298,0)</f>
        <v>36.700000000000003</v>
      </c>
      <c r="K45">
        <f>VLOOKUP($C45,Baggrundsvariable!$A$3:$H$100,Baggrundsvariable!I$298,0)</f>
        <v>21.8</v>
      </c>
    </row>
    <row r="46" spans="1:11" x14ac:dyDescent="0.2">
      <c r="A46">
        <v>1116</v>
      </c>
      <c r="B46" t="s">
        <v>617</v>
      </c>
      <c r="C46">
        <v>101</v>
      </c>
      <c r="D46" t="s">
        <v>1232</v>
      </c>
      <c r="E46">
        <v>2011</v>
      </c>
      <c r="F46" t="str">
        <f>IFERROR(VLOOKUP($A46,'BM011'!$D$4:$T$606,13,0),"")</f>
        <v/>
      </c>
      <c r="G46">
        <f>VLOOKUP($C46,Baggrundsvariable!$A$3:$H$100,Baggrundsvariable!E$298,0)</f>
        <v>189182</v>
      </c>
      <c r="H46">
        <f>VLOOKUP($C46,Baggrundsvariable!$A$3:$H$100,Baggrundsvariable!F$298,0)</f>
        <v>1.9666666666666666</v>
      </c>
      <c r="I46">
        <f>VLOOKUP($C46,Baggrundsvariable!$A$3:$H$100,Baggrundsvariable!G$298,0)</f>
        <v>4.8</v>
      </c>
      <c r="J46">
        <f>VLOOKUP($C46,Baggrundsvariable!$A$3:$H$100,Baggrundsvariable!H$298,0)</f>
        <v>36.700000000000003</v>
      </c>
      <c r="K46">
        <f>VLOOKUP($C46,Baggrundsvariable!$A$3:$H$100,Baggrundsvariable!I$298,0)</f>
        <v>21.8</v>
      </c>
    </row>
    <row r="47" spans="1:11" x14ac:dyDescent="0.2">
      <c r="A47">
        <v>1117</v>
      </c>
      <c r="B47" t="s">
        <v>617</v>
      </c>
      <c r="C47">
        <v>101</v>
      </c>
      <c r="D47" t="s">
        <v>1232</v>
      </c>
      <c r="E47">
        <v>2011</v>
      </c>
      <c r="F47" t="str">
        <f>IFERROR(VLOOKUP($A47,'BM011'!$D$4:$T$606,13,0),"")</f>
        <v/>
      </c>
      <c r="G47">
        <f>VLOOKUP($C47,Baggrundsvariable!$A$3:$H$100,Baggrundsvariable!E$298,0)</f>
        <v>189182</v>
      </c>
      <c r="H47">
        <f>VLOOKUP($C47,Baggrundsvariable!$A$3:$H$100,Baggrundsvariable!F$298,0)</f>
        <v>1.9666666666666666</v>
      </c>
      <c r="I47">
        <f>VLOOKUP($C47,Baggrundsvariable!$A$3:$H$100,Baggrundsvariable!G$298,0)</f>
        <v>4.8</v>
      </c>
      <c r="J47">
        <f>VLOOKUP($C47,Baggrundsvariable!$A$3:$H$100,Baggrundsvariable!H$298,0)</f>
        <v>36.700000000000003</v>
      </c>
      <c r="K47">
        <f>VLOOKUP($C47,Baggrundsvariable!$A$3:$H$100,Baggrundsvariable!I$298,0)</f>
        <v>21.8</v>
      </c>
    </row>
    <row r="48" spans="1:11" x14ac:dyDescent="0.2">
      <c r="A48">
        <v>1118</v>
      </c>
      <c r="B48" t="s">
        <v>617</v>
      </c>
      <c r="C48">
        <v>101</v>
      </c>
      <c r="D48" t="s">
        <v>1232</v>
      </c>
      <c r="E48">
        <v>2011</v>
      </c>
      <c r="F48" t="str">
        <f>IFERROR(VLOOKUP($A48,'BM011'!$D$4:$T$606,13,0),"")</f>
        <v/>
      </c>
      <c r="G48">
        <f>VLOOKUP($C48,Baggrundsvariable!$A$3:$H$100,Baggrundsvariable!E$298,0)</f>
        <v>189182</v>
      </c>
      <c r="H48">
        <f>VLOOKUP($C48,Baggrundsvariable!$A$3:$H$100,Baggrundsvariable!F$298,0)</f>
        <v>1.9666666666666666</v>
      </c>
      <c r="I48">
        <f>VLOOKUP($C48,Baggrundsvariable!$A$3:$H$100,Baggrundsvariable!G$298,0)</f>
        <v>4.8</v>
      </c>
      <c r="J48">
        <f>VLOOKUP($C48,Baggrundsvariable!$A$3:$H$100,Baggrundsvariable!H$298,0)</f>
        <v>36.700000000000003</v>
      </c>
      <c r="K48">
        <f>VLOOKUP($C48,Baggrundsvariable!$A$3:$H$100,Baggrundsvariable!I$298,0)</f>
        <v>21.8</v>
      </c>
    </row>
    <row r="49" spans="1:11" x14ac:dyDescent="0.2">
      <c r="A49">
        <v>1119</v>
      </c>
      <c r="B49" t="s">
        <v>617</v>
      </c>
      <c r="C49">
        <v>101</v>
      </c>
      <c r="D49" t="s">
        <v>1232</v>
      </c>
      <c r="E49">
        <v>2011</v>
      </c>
      <c r="F49" t="str">
        <f>IFERROR(VLOOKUP($A49,'BM011'!$D$4:$T$606,13,0),"")</f>
        <v/>
      </c>
      <c r="G49">
        <f>VLOOKUP($C49,Baggrundsvariable!$A$3:$H$100,Baggrundsvariable!E$298,0)</f>
        <v>189182</v>
      </c>
      <c r="H49">
        <f>VLOOKUP($C49,Baggrundsvariable!$A$3:$H$100,Baggrundsvariable!F$298,0)</f>
        <v>1.9666666666666666</v>
      </c>
      <c r="I49">
        <f>VLOOKUP($C49,Baggrundsvariable!$A$3:$H$100,Baggrundsvariable!G$298,0)</f>
        <v>4.8</v>
      </c>
      <c r="J49">
        <f>VLOOKUP($C49,Baggrundsvariable!$A$3:$H$100,Baggrundsvariable!H$298,0)</f>
        <v>36.700000000000003</v>
      </c>
      <c r="K49">
        <f>VLOOKUP($C49,Baggrundsvariable!$A$3:$H$100,Baggrundsvariable!I$298,0)</f>
        <v>21.8</v>
      </c>
    </row>
    <row r="50" spans="1:11" x14ac:dyDescent="0.2">
      <c r="A50">
        <v>1120</v>
      </c>
      <c r="B50" t="s">
        <v>617</v>
      </c>
      <c r="C50">
        <v>101</v>
      </c>
      <c r="D50" t="s">
        <v>1232</v>
      </c>
      <c r="E50">
        <v>2011</v>
      </c>
      <c r="F50" t="str">
        <f>IFERROR(VLOOKUP($A50,'BM011'!$D$4:$T$606,13,0),"")</f>
        <v/>
      </c>
      <c r="G50">
        <f>VLOOKUP($C50,Baggrundsvariable!$A$3:$H$100,Baggrundsvariable!E$298,0)</f>
        <v>189182</v>
      </c>
      <c r="H50">
        <f>VLOOKUP($C50,Baggrundsvariable!$A$3:$H$100,Baggrundsvariable!F$298,0)</f>
        <v>1.9666666666666666</v>
      </c>
      <c r="I50">
        <f>VLOOKUP($C50,Baggrundsvariable!$A$3:$H$100,Baggrundsvariable!G$298,0)</f>
        <v>4.8</v>
      </c>
      <c r="J50">
        <f>VLOOKUP($C50,Baggrundsvariable!$A$3:$H$100,Baggrundsvariable!H$298,0)</f>
        <v>36.700000000000003</v>
      </c>
      <c r="K50">
        <f>VLOOKUP($C50,Baggrundsvariable!$A$3:$H$100,Baggrundsvariable!I$298,0)</f>
        <v>21.8</v>
      </c>
    </row>
    <row r="51" spans="1:11" x14ac:dyDescent="0.2">
      <c r="A51">
        <v>1121</v>
      </c>
      <c r="B51" t="s">
        <v>617</v>
      </c>
      <c r="C51">
        <v>101</v>
      </c>
      <c r="D51" t="s">
        <v>1232</v>
      </c>
      <c r="E51">
        <v>2011</v>
      </c>
      <c r="F51" t="str">
        <f>IFERROR(VLOOKUP($A51,'BM011'!$D$4:$T$606,13,0),"")</f>
        <v/>
      </c>
      <c r="G51">
        <f>VLOOKUP($C51,Baggrundsvariable!$A$3:$H$100,Baggrundsvariable!E$298,0)</f>
        <v>189182</v>
      </c>
      <c r="H51">
        <f>VLOOKUP($C51,Baggrundsvariable!$A$3:$H$100,Baggrundsvariable!F$298,0)</f>
        <v>1.9666666666666666</v>
      </c>
      <c r="I51">
        <f>VLOOKUP($C51,Baggrundsvariable!$A$3:$H$100,Baggrundsvariable!G$298,0)</f>
        <v>4.8</v>
      </c>
      <c r="J51">
        <f>VLOOKUP($C51,Baggrundsvariable!$A$3:$H$100,Baggrundsvariable!H$298,0)</f>
        <v>36.700000000000003</v>
      </c>
      <c r="K51">
        <f>VLOOKUP($C51,Baggrundsvariable!$A$3:$H$100,Baggrundsvariable!I$298,0)</f>
        <v>21.8</v>
      </c>
    </row>
    <row r="52" spans="1:11" x14ac:dyDescent="0.2">
      <c r="A52">
        <v>1122</v>
      </c>
      <c r="B52" t="s">
        <v>617</v>
      </c>
      <c r="C52">
        <v>101</v>
      </c>
      <c r="D52" t="s">
        <v>1232</v>
      </c>
      <c r="E52">
        <v>2011</v>
      </c>
      <c r="F52" t="str">
        <f>IFERROR(VLOOKUP($A52,'BM011'!$D$4:$T$606,13,0),"")</f>
        <v/>
      </c>
      <c r="G52">
        <f>VLOOKUP($C52,Baggrundsvariable!$A$3:$H$100,Baggrundsvariable!E$298,0)</f>
        <v>189182</v>
      </c>
      <c r="H52">
        <f>VLOOKUP($C52,Baggrundsvariable!$A$3:$H$100,Baggrundsvariable!F$298,0)</f>
        <v>1.9666666666666666</v>
      </c>
      <c r="I52">
        <f>VLOOKUP($C52,Baggrundsvariable!$A$3:$H$100,Baggrundsvariable!G$298,0)</f>
        <v>4.8</v>
      </c>
      <c r="J52">
        <f>VLOOKUP($C52,Baggrundsvariable!$A$3:$H$100,Baggrundsvariable!H$298,0)</f>
        <v>36.700000000000003</v>
      </c>
      <c r="K52">
        <f>VLOOKUP($C52,Baggrundsvariable!$A$3:$H$100,Baggrundsvariable!I$298,0)</f>
        <v>21.8</v>
      </c>
    </row>
    <row r="53" spans="1:11" x14ac:dyDescent="0.2">
      <c r="A53">
        <v>1123</v>
      </c>
      <c r="B53" t="s">
        <v>617</v>
      </c>
      <c r="C53">
        <v>101</v>
      </c>
      <c r="D53" t="s">
        <v>1232</v>
      </c>
      <c r="E53">
        <v>2011</v>
      </c>
      <c r="F53" t="str">
        <f>IFERROR(VLOOKUP($A53,'BM011'!$D$4:$T$606,13,0),"")</f>
        <v/>
      </c>
      <c r="G53">
        <f>VLOOKUP($C53,Baggrundsvariable!$A$3:$H$100,Baggrundsvariable!E$298,0)</f>
        <v>189182</v>
      </c>
      <c r="H53">
        <f>VLOOKUP($C53,Baggrundsvariable!$A$3:$H$100,Baggrundsvariable!F$298,0)</f>
        <v>1.9666666666666666</v>
      </c>
      <c r="I53">
        <f>VLOOKUP($C53,Baggrundsvariable!$A$3:$H$100,Baggrundsvariable!G$298,0)</f>
        <v>4.8</v>
      </c>
      <c r="J53">
        <f>VLOOKUP($C53,Baggrundsvariable!$A$3:$H$100,Baggrundsvariable!H$298,0)</f>
        <v>36.700000000000003</v>
      </c>
      <c r="K53">
        <f>VLOOKUP($C53,Baggrundsvariable!$A$3:$H$100,Baggrundsvariable!I$298,0)</f>
        <v>21.8</v>
      </c>
    </row>
    <row r="54" spans="1:11" x14ac:dyDescent="0.2">
      <c r="A54">
        <v>1124</v>
      </c>
      <c r="B54" t="s">
        <v>617</v>
      </c>
      <c r="C54">
        <v>101</v>
      </c>
      <c r="D54" t="s">
        <v>1232</v>
      </c>
      <c r="E54">
        <v>2011</v>
      </c>
      <c r="F54" t="str">
        <f>IFERROR(VLOOKUP($A54,'BM011'!$D$4:$T$606,13,0),"")</f>
        <v/>
      </c>
      <c r="G54">
        <f>VLOOKUP($C54,Baggrundsvariable!$A$3:$H$100,Baggrundsvariable!E$298,0)</f>
        <v>189182</v>
      </c>
      <c r="H54">
        <f>VLOOKUP($C54,Baggrundsvariable!$A$3:$H$100,Baggrundsvariable!F$298,0)</f>
        <v>1.9666666666666666</v>
      </c>
      <c r="I54">
        <f>VLOOKUP($C54,Baggrundsvariable!$A$3:$H$100,Baggrundsvariable!G$298,0)</f>
        <v>4.8</v>
      </c>
      <c r="J54">
        <f>VLOOKUP($C54,Baggrundsvariable!$A$3:$H$100,Baggrundsvariable!H$298,0)</f>
        <v>36.700000000000003</v>
      </c>
      <c r="K54">
        <f>VLOOKUP($C54,Baggrundsvariable!$A$3:$H$100,Baggrundsvariable!I$298,0)</f>
        <v>21.8</v>
      </c>
    </row>
    <row r="55" spans="1:11" x14ac:dyDescent="0.2">
      <c r="A55">
        <v>1125</v>
      </c>
      <c r="B55" t="s">
        <v>617</v>
      </c>
      <c r="C55">
        <v>101</v>
      </c>
      <c r="D55" t="s">
        <v>1232</v>
      </c>
      <c r="E55">
        <v>2011</v>
      </c>
      <c r="F55" t="str">
        <f>IFERROR(VLOOKUP($A55,'BM011'!$D$4:$T$606,13,0),"")</f>
        <v/>
      </c>
      <c r="G55">
        <f>VLOOKUP($C55,Baggrundsvariable!$A$3:$H$100,Baggrundsvariable!E$298,0)</f>
        <v>189182</v>
      </c>
      <c r="H55">
        <f>VLOOKUP($C55,Baggrundsvariable!$A$3:$H$100,Baggrundsvariable!F$298,0)</f>
        <v>1.9666666666666666</v>
      </c>
      <c r="I55">
        <f>VLOOKUP($C55,Baggrundsvariable!$A$3:$H$100,Baggrundsvariable!G$298,0)</f>
        <v>4.8</v>
      </c>
      <c r="J55">
        <f>VLOOKUP($C55,Baggrundsvariable!$A$3:$H$100,Baggrundsvariable!H$298,0)</f>
        <v>36.700000000000003</v>
      </c>
      <c r="K55">
        <f>VLOOKUP($C55,Baggrundsvariable!$A$3:$H$100,Baggrundsvariable!I$298,0)</f>
        <v>21.8</v>
      </c>
    </row>
    <row r="56" spans="1:11" x14ac:dyDescent="0.2">
      <c r="A56">
        <v>1126</v>
      </c>
      <c r="B56" t="s">
        <v>617</v>
      </c>
      <c r="C56">
        <v>101</v>
      </c>
      <c r="D56" t="s">
        <v>1232</v>
      </c>
      <c r="E56">
        <v>2011</v>
      </c>
      <c r="F56" t="str">
        <f>IFERROR(VLOOKUP($A56,'BM011'!$D$4:$T$606,13,0),"")</f>
        <v/>
      </c>
      <c r="G56">
        <f>VLOOKUP($C56,Baggrundsvariable!$A$3:$H$100,Baggrundsvariable!E$298,0)</f>
        <v>189182</v>
      </c>
      <c r="H56">
        <f>VLOOKUP($C56,Baggrundsvariable!$A$3:$H$100,Baggrundsvariable!F$298,0)</f>
        <v>1.9666666666666666</v>
      </c>
      <c r="I56">
        <f>VLOOKUP($C56,Baggrundsvariable!$A$3:$H$100,Baggrundsvariable!G$298,0)</f>
        <v>4.8</v>
      </c>
      <c r="J56">
        <f>VLOOKUP($C56,Baggrundsvariable!$A$3:$H$100,Baggrundsvariable!H$298,0)</f>
        <v>36.700000000000003</v>
      </c>
      <c r="K56">
        <f>VLOOKUP($C56,Baggrundsvariable!$A$3:$H$100,Baggrundsvariable!I$298,0)</f>
        <v>21.8</v>
      </c>
    </row>
    <row r="57" spans="1:11" x14ac:dyDescent="0.2">
      <c r="A57">
        <v>1127</v>
      </c>
      <c r="B57" t="s">
        <v>617</v>
      </c>
      <c r="C57">
        <v>101</v>
      </c>
      <c r="D57" t="s">
        <v>1232</v>
      </c>
      <c r="E57">
        <v>2011</v>
      </c>
      <c r="F57" t="str">
        <f>IFERROR(VLOOKUP($A57,'BM011'!$D$4:$T$606,13,0),"")</f>
        <v/>
      </c>
      <c r="G57">
        <f>VLOOKUP($C57,Baggrundsvariable!$A$3:$H$100,Baggrundsvariable!E$298,0)</f>
        <v>189182</v>
      </c>
      <c r="H57">
        <f>VLOOKUP($C57,Baggrundsvariable!$A$3:$H$100,Baggrundsvariable!F$298,0)</f>
        <v>1.9666666666666666</v>
      </c>
      <c r="I57">
        <f>VLOOKUP($C57,Baggrundsvariable!$A$3:$H$100,Baggrundsvariable!G$298,0)</f>
        <v>4.8</v>
      </c>
      <c r="J57">
        <f>VLOOKUP($C57,Baggrundsvariable!$A$3:$H$100,Baggrundsvariable!H$298,0)</f>
        <v>36.700000000000003</v>
      </c>
      <c r="K57">
        <f>VLOOKUP($C57,Baggrundsvariable!$A$3:$H$100,Baggrundsvariable!I$298,0)</f>
        <v>21.8</v>
      </c>
    </row>
    <row r="58" spans="1:11" x14ac:dyDescent="0.2">
      <c r="A58">
        <v>1128</v>
      </c>
      <c r="B58" t="s">
        <v>617</v>
      </c>
      <c r="C58">
        <v>101</v>
      </c>
      <c r="D58" t="s">
        <v>1232</v>
      </c>
      <c r="E58">
        <v>2011</v>
      </c>
      <c r="F58" t="str">
        <f>IFERROR(VLOOKUP($A58,'BM011'!$D$4:$T$606,13,0),"")</f>
        <v/>
      </c>
      <c r="G58">
        <f>VLOOKUP($C58,Baggrundsvariable!$A$3:$H$100,Baggrundsvariable!E$298,0)</f>
        <v>189182</v>
      </c>
      <c r="H58">
        <f>VLOOKUP($C58,Baggrundsvariable!$A$3:$H$100,Baggrundsvariable!F$298,0)</f>
        <v>1.9666666666666666</v>
      </c>
      <c r="I58">
        <f>VLOOKUP($C58,Baggrundsvariable!$A$3:$H$100,Baggrundsvariable!G$298,0)</f>
        <v>4.8</v>
      </c>
      <c r="J58">
        <f>VLOOKUP($C58,Baggrundsvariable!$A$3:$H$100,Baggrundsvariable!H$298,0)</f>
        <v>36.700000000000003</v>
      </c>
      <c r="K58">
        <f>VLOOKUP($C58,Baggrundsvariable!$A$3:$H$100,Baggrundsvariable!I$298,0)</f>
        <v>21.8</v>
      </c>
    </row>
    <row r="59" spans="1:11" x14ac:dyDescent="0.2">
      <c r="A59">
        <v>1129</v>
      </c>
      <c r="B59" t="s">
        <v>617</v>
      </c>
      <c r="C59">
        <v>101</v>
      </c>
      <c r="D59" t="s">
        <v>1232</v>
      </c>
      <c r="E59">
        <v>2011</v>
      </c>
      <c r="F59" t="str">
        <f>IFERROR(VLOOKUP($A59,'BM011'!$D$4:$T$606,13,0),"")</f>
        <v/>
      </c>
      <c r="G59">
        <f>VLOOKUP($C59,Baggrundsvariable!$A$3:$H$100,Baggrundsvariable!E$298,0)</f>
        <v>189182</v>
      </c>
      <c r="H59">
        <f>VLOOKUP($C59,Baggrundsvariable!$A$3:$H$100,Baggrundsvariable!F$298,0)</f>
        <v>1.9666666666666666</v>
      </c>
      <c r="I59">
        <f>VLOOKUP($C59,Baggrundsvariable!$A$3:$H$100,Baggrundsvariable!G$298,0)</f>
        <v>4.8</v>
      </c>
      <c r="J59">
        <f>VLOOKUP($C59,Baggrundsvariable!$A$3:$H$100,Baggrundsvariable!H$298,0)</f>
        <v>36.700000000000003</v>
      </c>
      <c r="K59">
        <f>VLOOKUP($C59,Baggrundsvariable!$A$3:$H$100,Baggrundsvariable!I$298,0)</f>
        <v>21.8</v>
      </c>
    </row>
    <row r="60" spans="1:11" x14ac:dyDescent="0.2">
      <c r="A60">
        <v>1130</v>
      </c>
      <c r="B60" t="s">
        <v>617</v>
      </c>
      <c r="C60">
        <v>101</v>
      </c>
      <c r="D60" t="s">
        <v>1232</v>
      </c>
      <c r="E60">
        <v>2011</v>
      </c>
      <c r="F60" t="str">
        <f>IFERROR(VLOOKUP($A60,'BM011'!$D$4:$T$606,13,0),"")</f>
        <v/>
      </c>
      <c r="G60">
        <f>VLOOKUP($C60,Baggrundsvariable!$A$3:$H$100,Baggrundsvariable!E$298,0)</f>
        <v>189182</v>
      </c>
      <c r="H60">
        <f>VLOOKUP($C60,Baggrundsvariable!$A$3:$H$100,Baggrundsvariable!F$298,0)</f>
        <v>1.9666666666666666</v>
      </c>
      <c r="I60">
        <f>VLOOKUP($C60,Baggrundsvariable!$A$3:$H$100,Baggrundsvariable!G$298,0)</f>
        <v>4.8</v>
      </c>
      <c r="J60">
        <f>VLOOKUP($C60,Baggrundsvariable!$A$3:$H$100,Baggrundsvariable!H$298,0)</f>
        <v>36.700000000000003</v>
      </c>
      <c r="K60">
        <f>VLOOKUP($C60,Baggrundsvariable!$A$3:$H$100,Baggrundsvariable!I$298,0)</f>
        <v>21.8</v>
      </c>
    </row>
    <row r="61" spans="1:11" x14ac:dyDescent="0.2">
      <c r="A61">
        <v>1131</v>
      </c>
      <c r="B61" t="s">
        <v>617</v>
      </c>
      <c r="C61">
        <v>101</v>
      </c>
      <c r="D61" t="s">
        <v>1232</v>
      </c>
      <c r="E61">
        <v>2011</v>
      </c>
      <c r="F61" t="str">
        <f>IFERROR(VLOOKUP($A61,'BM011'!$D$4:$T$606,13,0),"")</f>
        <v/>
      </c>
      <c r="G61">
        <f>VLOOKUP($C61,Baggrundsvariable!$A$3:$H$100,Baggrundsvariable!E$298,0)</f>
        <v>189182</v>
      </c>
      <c r="H61">
        <f>VLOOKUP($C61,Baggrundsvariable!$A$3:$H$100,Baggrundsvariable!F$298,0)</f>
        <v>1.9666666666666666</v>
      </c>
      <c r="I61">
        <f>VLOOKUP($C61,Baggrundsvariable!$A$3:$H$100,Baggrundsvariable!G$298,0)</f>
        <v>4.8</v>
      </c>
      <c r="J61">
        <f>VLOOKUP($C61,Baggrundsvariable!$A$3:$H$100,Baggrundsvariable!H$298,0)</f>
        <v>36.700000000000003</v>
      </c>
      <c r="K61">
        <f>VLOOKUP($C61,Baggrundsvariable!$A$3:$H$100,Baggrundsvariable!I$298,0)</f>
        <v>21.8</v>
      </c>
    </row>
    <row r="62" spans="1:11" x14ac:dyDescent="0.2">
      <c r="A62">
        <v>1140</v>
      </c>
      <c r="B62" t="s">
        <v>617</v>
      </c>
      <c r="C62">
        <v>101</v>
      </c>
      <c r="D62" t="s">
        <v>1232</v>
      </c>
      <c r="E62">
        <v>2011</v>
      </c>
      <c r="F62" t="str">
        <f>IFERROR(VLOOKUP($A62,'BM011'!$D$4:$T$606,13,0),"")</f>
        <v/>
      </c>
      <c r="G62">
        <f>VLOOKUP($C62,Baggrundsvariable!$A$3:$H$100,Baggrundsvariable!E$298,0)</f>
        <v>189182</v>
      </c>
      <c r="H62">
        <f>VLOOKUP($C62,Baggrundsvariable!$A$3:$H$100,Baggrundsvariable!F$298,0)</f>
        <v>1.9666666666666666</v>
      </c>
      <c r="I62">
        <f>VLOOKUP($C62,Baggrundsvariable!$A$3:$H$100,Baggrundsvariable!G$298,0)</f>
        <v>4.8</v>
      </c>
      <c r="J62">
        <f>VLOOKUP($C62,Baggrundsvariable!$A$3:$H$100,Baggrundsvariable!H$298,0)</f>
        <v>36.700000000000003</v>
      </c>
      <c r="K62">
        <f>VLOOKUP($C62,Baggrundsvariable!$A$3:$H$100,Baggrundsvariable!I$298,0)</f>
        <v>21.8</v>
      </c>
    </row>
    <row r="63" spans="1:11" x14ac:dyDescent="0.2">
      <c r="A63">
        <v>1147</v>
      </c>
      <c r="B63" t="s">
        <v>617</v>
      </c>
      <c r="C63">
        <v>101</v>
      </c>
      <c r="D63" t="s">
        <v>1232</v>
      </c>
      <c r="E63">
        <v>2011</v>
      </c>
      <c r="F63" t="str">
        <f>IFERROR(VLOOKUP($A63,'BM011'!$D$4:$T$606,13,0),"")</f>
        <v/>
      </c>
      <c r="G63">
        <f>VLOOKUP($C63,Baggrundsvariable!$A$3:$H$100,Baggrundsvariable!E$298,0)</f>
        <v>189182</v>
      </c>
      <c r="H63">
        <f>VLOOKUP($C63,Baggrundsvariable!$A$3:$H$100,Baggrundsvariable!F$298,0)</f>
        <v>1.9666666666666666</v>
      </c>
      <c r="I63">
        <f>VLOOKUP($C63,Baggrundsvariable!$A$3:$H$100,Baggrundsvariable!G$298,0)</f>
        <v>4.8</v>
      </c>
      <c r="J63">
        <f>VLOOKUP($C63,Baggrundsvariable!$A$3:$H$100,Baggrundsvariable!H$298,0)</f>
        <v>36.700000000000003</v>
      </c>
      <c r="K63">
        <f>VLOOKUP($C63,Baggrundsvariable!$A$3:$H$100,Baggrundsvariable!I$298,0)</f>
        <v>21.8</v>
      </c>
    </row>
    <row r="64" spans="1:11" x14ac:dyDescent="0.2">
      <c r="A64">
        <v>1148</v>
      </c>
      <c r="B64" t="s">
        <v>617</v>
      </c>
      <c r="C64">
        <v>101</v>
      </c>
      <c r="D64" t="s">
        <v>1232</v>
      </c>
      <c r="E64">
        <v>2011</v>
      </c>
      <c r="F64" t="str">
        <f>IFERROR(VLOOKUP($A64,'BM011'!$D$4:$T$606,13,0),"")</f>
        <v/>
      </c>
      <c r="G64">
        <f>VLOOKUP($C64,Baggrundsvariable!$A$3:$H$100,Baggrundsvariable!E$298,0)</f>
        <v>189182</v>
      </c>
      <c r="H64">
        <f>VLOOKUP($C64,Baggrundsvariable!$A$3:$H$100,Baggrundsvariable!F$298,0)</f>
        <v>1.9666666666666666</v>
      </c>
      <c r="I64">
        <f>VLOOKUP($C64,Baggrundsvariable!$A$3:$H$100,Baggrundsvariable!G$298,0)</f>
        <v>4.8</v>
      </c>
      <c r="J64">
        <f>VLOOKUP($C64,Baggrundsvariable!$A$3:$H$100,Baggrundsvariable!H$298,0)</f>
        <v>36.700000000000003</v>
      </c>
      <c r="K64">
        <f>VLOOKUP($C64,Baggrundsvariable!$A$3:$H$100,Baggrundsvariable!I$298,0)</f>
        <v>21.8</v>
      </c>
    </row>
    <row r="65" spans="1:11" x14ac:dyDescent="0.2">
      <c r="A65">
        <v>1150</v>
      </c>
      <c r="B65" t="s">
        <v>617</v>
      </c>
      <c r="C65">
        <v>101</v>
      </c>
      <c r="D65" t="s">
        <v>1232</v>
      </c>
      <c r="E65">
        <v>2011</v>
      </c>
      <c r="F65" t="str">
        <f>IFERROR(VLOOKUP($A65,'BM011'!$D$4:$T$606,13,0),"")</f>
        <v/>
      </c>
      <c r="G65">
        <f>VLOOKUP($C65,Baggrundsvariable!$A$3:$H$100,Baggrundsvariable!E$298,0)</f>
        <v>189182</v>
      </c>
      <c r="H65">
        <f>VLOOKUP($C65,Baggrundsvariable!$A$3:$H$100,Baggrundsvariable!F$298,0)</f>
        <v>1.9666666666666666</v>
      </c>
      <c r="I65">
        <f>VLOOKUP($C65,Baggrundsvariable!$A$3:$H$100,Baggrundsvariable!G$298,0)</f>
        <v>4.8</v>
      </c>
      <c r="J65">
        <f>VLOOKUP($C65,Baggrundsvariable!$A$3:$H$100,Baggrundsvariable!H$298,0)</f>
        <v>36.700000000000003</v>
      </c>
      <c r="K65">
        <f>VLOOKUP($C65,Baggrundsvariable!$A$3:$H$100,Baggrundsvariable!I$298,0)</f>
        <v>21.8</v>
      </c>
    </row>
    <row r="66" spans="1:11" x14ac:dyDescent="0.2">
      <c r="A66">
        <v>1151</v>
      </c>
      <c r="B66" t="s">
        <v>617</v>
      </c>
      <c r="C66">
        <v>101</v>
      </c>
      <c r="D66" t="s">
        <v>1232</v>
      </c>
      <c r="E66">
        <v>2011</v>
      </c>
      <c r="F66" t="str">
        <f>IFERROR(VLOOKUP($A66,'BM011'!$D$4:$T$606,13,0),"")</f>
        <v/>
      </c>
      <c r="G66">
        <f>VLOOKUP($C66,Baggrundsvariable!$A$3:$H$100,Baggrundsvariable!E$298,0)</f>
        <v>189182</v>
      </c>
      <c r="H66">
        <f>VLOOKUP($C66,Baggrundsvariable!$A$3:$H$100,Baggrundsvariable!F$298,0)</f>
        <v>1.9666666666666666</v>
      </c>
      <c r="I66">
        <f>VLOOKUP($C66,Baggrundsvariable!$A$3:$H$100,Baggrundsvariable!G$298,0)</f>
        <v>4.8</v>
      </c>
      <c r="J66">
        <f>VLOOKUP($C66,Baggrundsvariable!$A$3:$H$100,Baggrundsvariable!H$298,0)</f>
        <v>36.700000000000003</v>
      </c>
      <c r="K66">
        <f>VLOOKUP($C66,Baggrundsvariable!$A$3:$H$100,Baggrundsvariable!I$298,0)</f>
        <v>21.8</v>
      </c>
    </row>
    <row r="67" spans="1:11" x14ac:dyDescent="0.2">
      <c r="A67">
        <v>1152</v>
      </c>
      <c r="B67" t="s">
        <v>617</v>
      </c>
      <c r="C67">
        <v>101</v>
      </c>
      <c r="D67" t="s">
        <v>1232</v>
      </c>
      <c r="E67">
        <v>2011</v>
      </c>
      <c r="F67" t="str">
        <f>IFERROR(VLOOKUP($A67,'BM011'!$D$4:$T$606,13,0),"")</f>
        <v/>
      </c>
      <c r="G67">
        <f>VLOOKUP($C67,Baggrundsvariable!$A$3:$H$100,Baggrundsvariable!E$298,0)</f>
        <v>189182</v>
      </c>
      <c r="H67">
        <f>VLOOKUP($C67,Baggrundsvariable!$A$3:$H$100,Baggrundsvariable!F$298,0)</f>
        <v>1.9666666666666666</v>
      </c>
      <c r="I67">
        <f>VLOOKUP($C67,Baggrundsvariable!$A$3:$H$100,Baggrundsvariable!G$298,0)</f>
        <v>4.8</v>
      </c>
      <c r="J67">
        <f>VLOOKUP($C67,Baggrundsvariable!$A$3:$H$100,Baggrundsvariable!H$298,0)</f>
        <v>36.700000000000003</v>
      </c>
      <c r="K67">
        <f>VLOOKUP($C67,Baggrundsvariable!$A$3:$H$100,Baggrundsvariable!I$298,0)</f>
        <v>21.8</v>
      </c>
    </row>
    <row r="68" spans="1:11" x14ac:dyDescent="0.2">
      <c r="A68">
        <v>1153</v>
      </c>
      <c r="B68" t="s">
        <v>617</v>
      </c>
      <c r="C68">
        <v>101</v>
      </c>
      <c r="D68" t="s">
        <v>1232</v>
      </c>
      <c r="E68">
        <v>2011</v>
      </c>
      <c r="F68" t="str">
        <f>IFERROR(VLOOKUP($A68,'BM011'!$D$4:$T$606,13,0),"")</f>
        <v/>
      </c>
      <c r="G68">
        <f>VLOOKUP($C68,Baggrundsvariable!$A$3:$H$100,Baggrundsvariable!E$298,0)</f>
        <v>189182</v>
      </c>
      <c r="H68">
        <f>VLOOKUP($C68,Baggrundsvariable!$A$3:$H$100,Baggrundsvariable!F$298,0)</f>
        <v>1.9666666666666666</v>
      </c>
      <c r="I68">
        <f>VLOOKUP($C68,Baggrundsvariable!$A$3:$H$100,Baggrundsvariable!G$298,0)</f>
        <v>4.8</v>
      </c>
      <c r="J68">
        <f>VLOOKUP($C68,Baggrundsvariable!$A$3:$H$100,Baggrundsvariable!H$298,0)</f>
        <v>36.700000000000003</v>
      </c>
      <c r="K68">
        <f>VLOOKUP($C68,Baggrundsvariable!$A$3:$H$100,Baggrundsvariable!I$298,0)</f>
        <v>21.8</v>
      </c>
    </row>
    <row r="69" spans="1:11" x14ac:dyDescent="0.2">
      <c r="A69">
        <v>1154</v>
      </c>
      <c r="B69" t="s">
        <v>617</v>
      </c>
      <c r="C69">
        <v>101</v>
      </c>
      <c r="D69" t="s">
        <v>1232</v>
      </c>
      <c r="E69">
        <v>2011</v>
      </c>
      <c r="F69" t="str">
        <f>IFERROR(VLOOKUP($A69,'BM011'!$D$4:$T$606,13,0),"")</f>
        <v/>
      </c>
      <c r="G69">
        <f>VLOOKUP($C69,Baggrundsvariable!$A$3:$H$100,Baggrundsvariable!E$298,0)</f>
        <v>189182</v>
      </c>
      <c r="H69">
        <f>VLOOKUP($C69,Baggrundsvariable!$A$3:$H$100,Baggrundsvariable!F$298,0)</f>
        <v>1.9666666666666666</v>
      </c>
      <c r="I69">
        <f>VLOOKUP($C69,Baggrundsvariable!$A$3:$H$100,Baggrundsvariable!G$298,0)</f>
        <v>4.8</v>
      </c>
      <c r="J69">
        <f>VLOOKUP($C69,Baggrundsvariable!$A$3:$H$100,Baggrundsvariable!H$298,0)</f>
        <v>36.700000000000003</v>
      </c>
      <c r="K69">
        <f>VLOOKUP($C69,Baggrundsvariable!$A$3:$H$100,Baggrundsvariable!I$298,0)</f>
        <v>21.8</v>
      </c>
    </row>
    <row r="70" spans="1:11" x14ac:dyDescent="0.2">
      <c r="A70">
        <v>1155</v>
      </c>
      <c r="B70" t="s">
        <v>617</v>
      </c>
      <c r="C70">
        <v>101</v>
      </c>
      <c r="D70" t="s">
        <v>1232</v>
      </c>
      <c r="E70">
        <v>2011</v>
      </c>
      <c r="F70" t="str">
        <f>IFERROR(VLOOKUP($A70,'BM011'!$D$4:$T$606,13,0),"")</f>
        <v/>
      </c>
      <c r="G70">
        <f>VLOOKUP($C70,Baggrundsvariable!$A$3:$H$100,Baggrundsvariable!E$298,0)</f>
        <v>189182</v>
      </c>
      <c r="H70">
        <f>VLOOKUP($C70,Baggrundsvariable!$A$3:$H$100,Baggrundsvariable!F$298,0)</f>
        <v>1.9666666666666666</v>
      </c>
      <c r="I70">
        <f>VLOOKUP($C70,Baggrundsvariable!$A$3:$H$100,Baggrundsvariable!G$298,0)</f>
        <v>4.8</v>
      </c>
      <c r="J70">
        <f>VLOOKUP($C70,Baggrundsvariable!$A$3:$H$100,Baggrundsvariable!H$298,0)</f>
        <v>36.700000000000003</v>
      </c>
      <c r="K70">
        <f>VLOOKUP($C70,Baggrundsvariable!$A$3:$H$100,Baggrundsvariable!I$298,0)</f>
        <v>21.8</v>
      </c>
    </row>
    <row r="71" spans="1:11" x14ac:dyDescent="0.2">
      <c r="A71">
        <v>1156</v>
      </c>
      <c r="B71" t="s">
        <v>617</v>
      </c>
      <c r="C71">
        <v>101</v>
      </c>
      <c r="D71" t="s">
        <v>1232</v>
      </c>
      <c r="E71">
        <v>2011</v>
      </c>
      <c r="F71" t="str">
        <f>IFERROR(VLOOKUP($A71,'BM011'!$D$4:$T$606,13,0),"")</f>
        <v/>
      </c>
      <c r="G71">
        <f>VLOOKUP($C71,Baggrundsvariable!$A$3:$H$100,Baggrundsvariable!E$298,0)</f>
        <v>189182</v>
      </c>
      <c r="H71">
        <f>VLOOKUP($C71,Baggrundsvariable!$A$3:$H$100,Baggrundsvariable!F$298,0)</f>
        <v>1.9666666666666666</v>
      </c>
      <c r="I71">
        <f>VLOOKUP($C71,Baggrundsvariable!$A$3:$H$100,Baggrundsvariable!G$298,0)</f>
        <v>4.8</v>
      </c>
      <c r="J71">
        <f>VLOOKUP($C71,Baggrundsvariable!$A$3:$H$100,Baggrundsvariable!H$298,0)</f>
        <v>36.700000000000003</v>
      </c>
      <c r="K71">
        <f>VLOOKUP($C71,Baggrundsvariable!$A$3:$H$100,Baggrundsvariable!I$298,0)</f>
        <v>21.8</v>
      </c>
    </row>
    <row r="72" spans="1:11" x14ac:dyDescent="0.2">
      <c r="A72">
        <v>1157</v>
      </c>
      <c r="B72" t="s">
        <v>617</v>
      </c>
      <c r="C72">
        <v>101</v>
      </c>
      <c r="D72" t="s">
        <v>1232</v>
      </c>
      <c r="E72">
        <v>2011</v>
      </c>
      <c r="F72" t="str">
        <f>IFERROR(VLOOKUP($A72,'BM011'!$D$4:$T$606,13,0),"")</f>
        <v/>
      </c>
      <c r="G72">
        <f>VLOOKUP($C72,Baggrundsvariable!$A$3:$H$100,Baggrundsvariable!E$298,0)</f>
        <v>189182</v>
      </c>
      <c r="H72">
        <f>VLOOKUP($C72,Baggrundsvariable!$A$3:$H$100,Baggrundsvariable!F$298,0)</f>
        <v>1.9666666666666666</v>
      </c>
      <c r="I72">
        <f>VLOOKUP($C72,Baggrundsvariable!$A$3:$H$100,Baggrundsvariable!G$298,0)</f>
        <v>4.8</v>
      </c>
      <c r="J72">
        <f>VLOOKUP($C72,Baggrundsvariable!$A$3:$H$100,Baggrundsvariable!H$298,0)</f>
        <v>36.700000000000003</v>
      </c>
      <c r="K72">
        <f>VLOOKUP($C72,Baggrundsvariable!$A$3:$H$100,Baggrundsvariable!I$298,0)</f>
        <v>21.8</v>
      </c>
    </row>
    <row r="73" spans="1:11" x14ac:dyDescent="0.2">
      <c r="A73">
        <v>1158</v>
      </c>
      <c r="B73" t="s">
        <v>617</v>
      </c>
      <c r="C73">
        <v>101</v>
      </c>
      <c r="D73" t="s">
        <v>1232</v>
      </c>
      <c r="E73">
        <v>2011</v>
      </c>
      <c r="F73" t="str">
        <f>IFERROR(VLOOKUP($A73,'BM011'!$D$4:$T$606,13,0),"")</f>
        <v/>
      </c>
      <c r="G73">
        <f>VLOOKUP($C73,Baggrundsvariable!$A$3:$H$100,Baggrundsvariable!E$298,0)</f>
        <v>189182</v>
      </c>
      <c r="H73">
        <f>VLOOKUP($C73,Baggrundsvariable!$A$3:$H$100,Baggrundsvariable!F$298,0)</f>
        <v>1.9666666666666666</v>
      </c>
      <c r="I73">
        <f>VLOOKUP($C73,Baggrundsvariable!$A$3:$H$100,Baggrundsvariable!G$298,0)</f>
        <v>4.8</v>
      </c>
      <c r="J73">
        <f>VLOOKUP($C73,Baggrundsvariable!$A$3:$H$100,Baggrundsvariable!H$298,0)</f>
        <v>36.700000000000003</v>
      </c>
      <c r="K73">
        <f>VLOOKUP($C73,Baggrundsvariable!$A$3:$H$100,Baggrundsvariable!I$298,0)</f>
        <v>21.8</v>
      </c>
    </row>
    <row r="74" spans="1:11" x14ac:dyDescent="0.2">
      <c r="A74">
        <v>1159</v>
      </c>
      <c r="B74" t="s">
        <v>617</v>
      </c>
      <c r="C74">
        <v>101</v>
      </c>
      <c r="D74" t="s">
        <v>1232</v>
      </c>
      <c r="E74">
        <v>2011</v>
      </c>
      <c r="F74" t="str">
        <f>IFERROR(VLOOKUP($A74,'BM011'!$D$4:$T$606,13,0),"")</f>
        <v/>
      </c>
      <c r="G74">
        <f>VLOOKUP($C74,Baggrundsvariable!$A$3:$H$100,Baggrundsvariable!E$298,0)</f>
        <v>189182</v>
      </c>
      <c r="H74">
        <f>VLOOKUP($C74,Baggrundsvariable!$A$3:$H$100,Baggrundsvariable!F$298,0)</f>
        <v>1.9666666666666666</v>
      </c>
      <c r="I74">
        <f>VLOOKUP($C74,Baggrundsvariable!$A$3:$H$100,Baggrundsvariable!G$298,0)</f>
        <v>4.8</v>
      </c>
      <c r="J74">
        <f>VLOOKUP($C74,Baggrundsvariable!$A$3:$H$100,Baggrundsvariable!H$298,0)</f>
        <v>36.700000000000003</v>
      </c>
      <c r="K74">
        <f>VLOOKUP($C74,Baggrundsvariable!$A$3:$H$100,Baggrundsvariable!I$298,0)</f>
        <v>21.8</v>
      </c>
    </row>
    <row r="75" spans="1:11" x14ac:dyDescent="0.2">
      <c r="A75">
        <v>1160</v>
      </c>
      <c r="B75" t="s">
        <v>617</v>
      </c>
      <c r="C75">
        <v>101</v>
      </c>
      <c r="D75" t="s">
        <v>1232</v>
      </c>
      <c r="E75">
        <v>2011</v>
      </c>
      <c r="F75" t="str">
        <f>IFERROR(VLOOKUP($A75,'BM011'!$D$4:$T$606,13,0),"")</f>
        <v/>
      </c>
      <c r="G75">
        <f>VLOOKUP($C75,Baggrundsvariable!$A$3:$H$100,Baggrundsvariable!E$298,0)</f>
        <v>189182</v>
      </c>
      <c r="H75">
        <f>VLOOKUP($C75,Baggrundsvariable!$A$3:$H$100,Baggrundsvariable!F$298,0)</f>
        <v>1.9666666666666666</v>
      </c>
      <c r="I75">
        <f>VLOOKUP($C75,Baggrundsvariable!$A$3:$H$100,Baggrundsvariable!G$298,0)</f>
        <v>4.8</v>
      </c>
      <c r="J75">
        <f>VLOOKUP($C75,Baggrundsvariable!$A$3:$H$100,Baggrundsvariable!H$298,0)</f>
        <v>36.700000000000003</v>
      </c>
      <c r="K75">
        <f>VLOOKUP($C75,Baggrundsvariable!$A$3:$H$100,Baggrundsvariable!I$298,0)</f>
        <v>21.8</v>
      </c>
    </row>
    <row r="76" spans="1:11" x14ac:dyDescent="0.2">
      <c r="A76">
        <v>1161</v>
      </c>
      <c r="B76" t="s">
        <v>617</v>
      </c>
      <c r="C76">
        <v>101</v>
      </c>
      <c r="D76" t="s">
        <v>1232</v>
      </c>
      <c r="E76">
        <v>2011</v>
      </c>
      <c r="F76" t="str">
        <f>IFERROR(VLOOKUP($A76,'BM011'!$D$4:$T$606,13,0),"")</f>
        <v/>
      </c>
      <c r="G76">
        <f>VLOOKUP($C76,Baggrundsvariable!$A$3:$H$100,Baggrundsvariable!E$298,0)</f>
        <v>189182</v>
      </c>
      <c r="H76">
        <f>VLOOKUP($C76,Baggrundsvariable!$A$3:$H$100,Baggrundsvariable!F$298,0)</f>
        <v>1.9666666666666666</v>
      </c>
      <c r="I76">
        <f>VLOOKUP($C76,Baggrundsvariable!$A$3:$H$100,Baggrundsvariable!G$298,0)</f>
        <v>4.8</v>
      </c>
      <c r="J76">
        <f>VLOOKUP($C76,Baggrundsvariable!$A$3:$H$100,Baggrundsvariable!H$298,0)</f>
        <v>36.700000000000003</v>
      </c>
      <c r="K76">
        <f>VLOOKUP($C76,Baggrundsvariable!$A$3:$H$100,Baggrundsvariable!I$298,0)</f>
        <v>21.8</v>
      </c>
    </row>
    <row r="77" spans="1:11" x14ac:dyDescent="0.2">
      <c r="A77">
        <v>1162</v>
      </c>
      <c r="B77" t="s">
        <v>617</v>
      </c>
      <c r="C77">
        <v>101</v>
      </c>
      <c r="D77" t="s">
        <v>1232</v>
      </c>
      <c r="E77">
        <v>2011</v>
      </c>
      <c r="F77" t="str">
        <f>IFERROR(VLOOKUP($A77,'BM011'!$D$4:$T$606,13,0),"")</f>
        <v/>
      </c>
      <c r="G77">
        <f>VLOOKUP($C77,Baggrundsvariable!$A$3:$H$100,Baggrundsvariable!E$298,0)</f>
        <v>189182</v>
      </c>
      <c r="H77">
        <f>VLOOKUP($C77,Baggrundsvariable!$A$3:$H$100,Baggrundsvariable!F$298,0)</f>
        <v>1.9666666666666666</v>
      </c>
      <c r="I77">
        <f>VLOOKUP($C77,Baggrundsvariable!$A$3:$H$100,Baggrundsvariable!G$298,0)</f>
        <v>4.8</v>
      </c>
      <c r="J77">
        <f>VLOOKUP($C77,Baggrundsvariable!$A$3:$H$100,Baggrundsvariable!H$298,0)</f>
        <v>36.700000000000003</v>
      </c>
      <c r="K77">
        <f>VLOOKUP($C77,Baggrundsvariable!$A$3:$H$100,Baggrundsvariable!I$298,0)</f>
        <v>21.8</v>
      </c>
    </row>
    <row r="78" spans="1:11" x14ac:dyDescent="0.2">
      <c r="A78">
        <v>1164</v>
      </c>
      <c r="B78" t="s">
        <v>617</v>
      </c>
      <c r="C78">
        <v>101</v>
      </c>
      <c r="D78" t="s">
        <v>1232</v>
      </c>
      <c r="E78">
        <v>2011</v>
      </c>
      <c r="F78" t="str">
        <f>IFERROR(VLOOKUP($A78,'BM011'!$D$4:$T$606,13,0),"")</f>
        <v/>
      </c>
      <c r="G78">
        <f>VLOOKUP($C78,Baggrundsvariable!$A$3:$H$100,Baggrundsvariable!E$298,0)</f>
        <v>189182</v>
      </c>
      <c r="H78">
        <f>VLOOKUP($C78,Baggrundsvariable!$A$3:$H$100,Baggrundsvariable!F$298,0)</f>
        <v>1.9666666666666666</v>
      </c>
      <c r="I78">
        <f>VLOOKUP($C78,Baggrundsvariable!$A$3:$H$100,Baggrundsvariable!G$298,0)</f>
        <v>4.8</v>
      </c>
      <c r="J78">
        <f>VLOOKUP($C78,Baggrundsvariable!$A$3:$H$100,Baggrundsvariable!H$298,0)</f>
        <v>36.700000000000003</v>
      </c>
      <c r="K78">
        <f>VLOOKUP($C78,Baggrundsvariable!$A$3:$H$100,Baggrundsvariable!I$298,0)</f>
        <v>21.8</v>
      </c>
    </row>
    <row r="79" spans="1:11" x14ac:dyDescent="0.2">
      <c r="A79">
        <v>1165</v>
      </c>
      <c r="B79" t="s">
        <v>617</v>
      </c>
      <c r="C79">
        <v>101</v>
      </c>
      <c r="D79" t="s">
        <v>1232</v>
      </c>
      <c r="E79">
        <v>2011</v>
      </c>
      <c r="F79" t="str">
        <f>IFERROR(VLOOKUP($A79,'BM011'!$D$4:$T$606,13,0),"")</f>
        <v/>
      </c>
      <c r="G79">
        <f>VLOOKUP($C79,Baggrundsvariable!$A$3:$H$100,Baggrundsvariable!E$298,0)</f>
        <v>189182</v>
      </c>
      <c r="H79">
        <f>VLOOKUP($C79,Baggrundsvariable!$A$3:$H$100,Baggrundsvariable!F$298,0)</f>
        <v>1.9666666666666666</v>
      </c>
      <c r="I79">
        <f>VLOOKUP($C79,Baggrundsvariable!$A$3:$H$100,Baggrundsvariable!G$298,0)</f>
        <v>4.8</v>
      </c>
      <c r="J79">
        <f>VLOOKUP($C79,Baggrundsvariable!$A$3:$H$100,Baggrundsvariable!H$298,0)</f>
        <v>36.700000000000003</v>
      </c>
      <c r="K79">
        <f>VLOOKUP($C79,Baggrundsvariable!$A$3:$H$100,Baggrundsvariable!I$298,0)</f>
        <v>21.8</v>
      </c>
    </row>
    <row r="80" spans="1:11" x14ac:dyDescent="0.2">
      <c r="A80">
        <v>1166</v>
      </c>
      <c r="B80" t="s">
        <v>617</v>
      </c>
      <c r="C80">
        <v>101</v>
      </c>
      <c r="D80" t="s">
        <v>1232</v>
      </c>
      <c r="E80">
        <v>2011</v>
      </c>
      <c r="F80" t="str">
        <f>IFERROR(VLOOKUP($A80,'BM011'!$D$4:$T$606,13,0),"")</f>
        <v/>
      </c>
      <c r="G80">
        <f>VLOOKUP($C80,Baggrundsvariable!$A$3:$H$100,Baggrundsvariable!E$298,0)</f>
        <v>189182</v>
      </c>
      <c r="H80">
        <f>VLOOKUP($C80,Baggrundsvariable!$A$3:$H$100,Baggrundsvariable!F$298,0)</f>
        <v>1.9666666666666666</v>
      </c>
      <c r="I80">
        <f>VLOOKUP($C80,Baggrundsvariable!$A$3:$H$100,Baggrundsvariable!G$298,0)</f>
        <v>4.8</v>
      </c>
      <c r="J80">
        <f>VLOOKUP($C80,Baggrundsvariable!$A$3:$H$100,Baggrundsvariable!H$298,0)</f>
        <v>36.700000000000003</v>
      </c>
      <c r="K80">
        <f>VLOOKUP($C80,Baggrundsvariable!$A$3:$H$100,Baggrundsvariable!I$298,0)</f>
        <v>21.8</v>
      </c>
    </row>
    <row r="81" spans="1:11" x14ac:dyDescent="0.2">
      <c r="A81">
        <v>1167</v>
      </c>
      <c r="B81" t="s">
        <v>617</v>
      </c>
      <c r="C81">
        <v>101</v>
      </c>
      <c r="D81" t="s">
        <v>1232</v>
      </c>
      <c r="E81">
        <v>2011</v>
      </c>
      <c r="F81" t="str">
        <f>IFERROR(VLOOKUP($A81,'BM011'!$D$4:$T$606,13,0),"")</f>
        <v/>
      </c>
      <c r="G81">
        <f>VLOOKUP($C81,Baggrundsvariable!$A$3:$H$100,Baggrundsvariable!E$298,0)</f>
        <v>189182</v>
      </c>
      <c r="H81">
        <f>VLOOKUP($C81,Baggrundsvariable!$A$3:$H$100,Baggrundsvariable!F$298,0)</f>
        <v>1.9666666666666666</v>
      </c>
      <c r="I81">
        <f>VLOOKUP($C81,Baggrundsvariable!$A$3:$H$100,Baggrundsvariable!G$298,0)</f>
        <v>4.8</v>
      </c>
      <c r="J81">
        <f>VLOOKUP($C81,Baggrundsvariable!$A$3:$H$100,Baggrundsvariable!H$298,0)</f>
        <v>36.700000000000003</v>
      </c>
      <c r="K81">
        <f>VLOOKUP($C81,Baggrundsvariable!$A$3:$H$100,Baggrundsvariable!I$298,0)</f>
        <v>21.8</v>
      </c>
    </row>
    <row r="82" spans="1:11" x14ac:dyDescent="0.2">
      <c r="A82">
        <v>1168</v>
      </c>
      <c r="B82" t="s">
        <v>617</v>
      </c>
      <c r="C82">
        <v>101</v>
      </c>
      <c r="D82" t="s">
        <v>1232</v>
      </c>
      <c r="E82">
        <v>2011</v>
      </c>
      <c r="F82" t="str">
        <f>IFERROR(VLOOKUP($A82,'BM011'!$D$4:$T$606,13,0),"")</f>
        <v/>
      </c>
      <c r="G82">
        <f>VLOOKUP($C82,Baggrundsvariable!$A$3:$H$100,Baggrundsvariable!E$298,0)</f>
        <v>189182</v>
      </c>
      <c r="H82">
        <f>VLOOKUP($C82,Baggrundsvariable!$A$3:$H$100,Baggrundsvariable!F$298,0)</f>
        <v>1.9666666666666666</v>
      </c>
      <c r="I82">
        <f>VLOOKUP($C82,Baggrundsvariable!$A$3:$H$100,Baggrundsvariable!G$298,0)</f>
        <v>4.8</v>
      </c>
      <c r="J82">
        <f>VLOOKUP($C82,Baggrundsvariable!$A$3:$H$100,Baggrundsvariable!H$298,0)</f>
        <v>36.700000000000003</v>
      </c>
      <c r="K82">
        <f>VLOOKUP($C82,Baggrundsvariable!$A$3:$H$100,Baggrundsvariable!I$298,0)</f>
        <v>21.8</v>
      </c>
    </row>
    <row r="83" spans="1:11" x14ac:dyDescent="0.2">
      <c r="A83">
        <v>1169</v>
      </c>
      <c r="B83" t="s">
        <v>617</v>
      </c>
      <c r="C83">
        <v>101</v>
      </c>
      <c r="D83" t="s">
        <v>1232</v>
      </c>
      <c r="E83">
        <v>2011</v>
      </c>
      <c r="F83" t="str">
        <f>IFERROR(VLOOKUP($A83,'BM011'!$D$4:$T$606,13,0),"")</f>
        <v/>
      </c>
      <c r="G83">
        <f>VLOOKUP($C83,Baggrundsvariable!$A$3:$H$100,Baggrundsvariable!E$298,0)</f>
        <v>189182</v>
      </c>
      <c r="H83">
        <f>VLOOKUP($C83,Baggrundsvariable!$A$3:$H$100,Baggrundsvariable!F$298,0)</f>
        <v>1.9666666666666666</v>
      </c>
      <c r="I83">
        <f>VLOOKUP($C83,Baggrundsvariable!$A$3:$H$100,Baggrundsvariable!G$298,0)</f>
        <v>4.8</v>
      </c>
      <c r="J83">
        <f>VLOOKUP($C83,Baggrundsvariable!$A$3:$H$100,Baggrundsvariable!H$298,0)</f>
        <v>36.700000000000003</v>
      </c>
      <c r="K83">
        <f>VLOOKUP($C83,Baggrundsvariable!$A$3:$H$100,Baggrundsvariable!I$298,0)</f>
        <v>21.8</v>
      </c>
    </row>
    <row r="84" spans="1:11" x14ac:dyDescent="0.2">
      <c r="A84">
        <v>1170</v>
      </c>
      <c r="B84" t="s">
        <v>617</v>
      </c>
      <c r="C84">
        <v>101</v>
      </c>
      <c r="D84" t="s">
        <v>1232</v>
      </c>
      <c r="E84">
        <v>2011</v>
      </c>
      <c r="F84" t="str">
        <f>IFERROR(VLOOKUP($A84,'BM011'!$D$4:$T$606,13,0),"")</f>
        <v/>
      </c>
      <c r="G84">
        <f>VLOOKUP($C84,Baggrundsvariable!$A$3:$H$100,Baggrundsvariable!E$298,0)</f>
        <v>189182</v>
      </c>
      <c r="H84">
        <f>VLOOKUP($C84,Baggrundsvariable!$A$3:$H$100,Baggrundsvariable!F$298,0)</f>
        <v>1.9666666666666666</v>
      </c>
      <c r="I84">
        <f>VLOOKUP($C84,Baggrundsvariable!$A$3:$H$100,Baggrundsvariable!G$298,0)</f>
        <v>4.8</v>
      </c>
      <c r="J84">
        <f>VLOOKUP($C84,Baggrundsvariable!$A$3:$H$100,Baggrundsvariable!H$298,0)</f>
        <v>36.700000000000003</v>
      </c>
      <c r="K84">
        <f>VLOOKUP($C84,Baggrundsvariable!$A$3:$H$100,Baggrundsvariable!I$298,0)</f>
        <v>21.8</v>
      </c>
    </row>
    <row r="85" spans="1:11" x14ac:dyDescent="0.2">
      <c r="A85">
        <v>1171</v>
      </c>
      <c r="B85" t="s">
        <v>617</v>
      </c>
      <c r="C85">
        <v>101</v>
      </c>
      <c r="D85" t="s">
        <v>1232</v>
      </c>
      <c r="E85">
        <v>2011</v>
      </c>
      <c r="F85" t="str">
        <f>IFERROR(VLOOKUP($A85,'BM011'!$D$4:$T$606,13,0),"")</f>
        <v/>
      </c>
      <c r="G85">
        <f>VLOOKUP($C85,Baggrundsvariable!$A$3:$H$100,Baggrundsvariable!E$298,0)</f>
        <v>189182</v>
      </c>
      <c r="H85">
        <f>VLOOKUP($C85,Baggrundsvariable!$A$3:$H$100,Baggrundsvariable!F$298,0)</f>
        <v>1.9666666666666666</v>
      </c>
      <c r="I85">
        <f>VLOOKUP($C85,Baggrundsvariable!$A$3:$H$100,Baggrundsvariable!G$298,0)</f>
        <v>4.8</v>
      </c>
      <c r="J85">
        <f>VLOOKUP($C85,Baggrundsvariable!$A$3:$H$100,Baggrundsvariable!H$298,0)</f>
        <v>36.700000000000003</v>
      </c>
      <c r="K85">
        <f>VLOOKUP($C85,Baggrundsvariable!$A$3:$H$100,Baggrundsvariable!I$298,0)</f>
        <v>21.8</v>
      </c>
    </row>
    <row r="86" spans="1:11" x14ac:dyDescent="0.2">
      <c r="A86">
        <v>1172</v>
      </c>
      <c r="B86" t="s">
        <v>617</v>
      </c>
      <c r="C86">
        <v>101</v>
      </c>
      <c r="D86" t="s">
        <v>1232</v>
      </c>
      <c r="E86">
        <v>2011</v>
      </c>
      <c r="F86" t="str">
        <f>IFERROR(VLOOKUP($A86,'BM011'!$D$4:$T$606,13,0),"")</f>
        <v/>
      </c>
      <c r="G86">
        <f>VLOOKUP($C86,Baggrundsvariable!$A$3:$H$100,Baggrundsvariable!E$298,0)</f>
        <v>189182</v>
      </c>
      <c r="H86">
        <f>VLOOKUP($C86,Baggrundsvariable!$A$3:$H$100,Baggrundsvariable!F$298,0)</f>
        <v>1.9666666666666666</v>
      </c>
      <c r="I86">
        <f>VLOOKUP($C86,Baggrundsvariable!$A$3:$H$100,Baggrundsvariable!G$298,0)</f>
        <v>4.8</v>
      </c>
      <c r="J86">
        <f>VLOOKUP($C86,Baggrundsvariable!$A$3:$H$100,Baggrundsvariable!H$298,0)</f>
        <v>36.700000000000003</v>
      </c>
      <c r="K86">
        <f>VLOOKUP($C86,Baggrundsvariable!$A$3:$H$100,Baggrundsvariable!I$298,0)</f>
        <v>21.8</v>
      </c>
    </row>
    <row r="87" spans="1:11" x14ac:dyDescent="0.2">
      <c r="A87">
        <v>1173</v>
      </c>
      <c r="B87" t="s">
        <v>617</v>
      </c>
      <c r="C87">
        <v>101</v>
      </c>
      <c r="D87" t="s">
        <v>1232</v>
      </c>
      <c r="E87">
        <v>2011</v>
      </c>
      <c r="F87" t="str">
        <f>IFERROR(VLOOKUP($A87,'BM011'!$D$4:$T$606,13,0),"")</f>
        <v/>
      </c>
      <c r="G87">
        <f>VLOOKUP($C87,Baggrundsvariable!$A$3:$H$100,Baggrundsvariable!E$298,0)</f>
        <v>189182</v>
      </c>
      <c r="H87">
        <f>VLOOKUP($C87,Baggrundsvariable!$A$3:$H$100,Baggrundsvariable!F$298,0)</f>
        <v>1.9666666666666666</v>
      </c>
      <c r="I87">
        <f>VLOOKUP($C87,Baggrundsvariable!$A$3:$H$100,Baggrundsvariable!G$298,0)</f>
        <v>4.8</v>
      </c>
      <c r="J87">
        <f>VLOOKUP($C87,Baggrundsvariable!$A$3:$H$100,Baggrundsvariable!H$298,0)</f>
        <v>36.700000000000003</v>
      </c>
      <c r="K87">
        <f>VLOOKUP($C87,Baggrundsvariable!$A$3:$H$100,Baggrundsvariable!I$298,0)</f>
        <v>21.8</v>
      </c>
    </row>
    <row r="88" spans="1:11" x14ac:dyDescent="0.2">
      <c r="A88">
        <v>1174</v>
      </c>
      <c r="B88" t="s">
        <v>617</v>
      </c>
      <c r="C88">
        <v>101</v>
      </c>
      <c r="D88" t="s">
        <v>1232</v>
      </c>
      <c r="E88">
        <v>2011</v>
      </c>
      <c r="F88" t="str">
        <f>IFERROR(VLOOKUP($A88,'BM011'!$D$4:$T$606,13,0),"")</f>
        <v/>
      </c>
      <c r="G88">
        <f>VLOOKUP($C88,Baggrundsvariable!$A$3:$H$100,Baggrundsvariable!E$298,0)</f>
        <v>189182</v>
      </c>
      <c r="H88">
        <f>VLOOKUP($C88,Baggrundsvariable!$A$3:$H$100,Baggrundsvariable!F$298,0)</f>
        <v>1.9666666666666666</v>
      </c>
      <c r="I88">
        <f>VLOOKUP($C88,Baggrundsvariable!$A$3:$H$100,Baggrundsvariable!G$298,0)</f>
        <v>4.8</v>
      </c>
      <c r="J88">
        <f>VLOOKUP($C88,Baggrundsvariable!$A$3:$H$100,Baggrundsvariable!H$298,0)</f>
        <v>36.700000000000003</v>
      </c>
      <c r="K88">
        <f>VLOOKUP($C88,Baggrundsvariable!$A$3:$H$100,Baggrundsvariable!I$298,0)</f>
        <v>21.8</v>
      </c>
    </row>
    <row r="89" spans="1:11" x14ac:dyDescent="0.2">
      <c r="A89">
        <v>1175</v>
      </c>
      <c r="B89" t="s">
        <v>617</v>
      </c>
      <c r="C89">
        <v>101</v>
      </c>
      <c r="D89" t="s">
        <v>1232</v>
      </c>
      <c r="E89">
        <v>2011</v>
      </c>
      <c r="F89" t="str">
        <f>IFERROR(VLOOKUP($A89,'BM011'!$D$4:$T$606,13,0),"")</f>
        <v/>
      </c>
      <c r="G89">
        <f>VLOOKUP($C89,Baggrundsvariable!$A$3:$H$100,Baggrundsvariable!E$298,0)</f>
        <v>189182</v>
      </c>
      <c r="H89">
        <f>VLOOKUP($C89,Baggrundsvariable!$A$3:$H$100,Baggrundsvariable!F$298,0)</f>
        <v>1.9666666666666666</v>
      </c>
      <c r="I89">
        <f>VLOOKUP($C89,Baggrundsvariable!$A$3:$H$100,Baggrundsvariable!G$298,0)</f>
        <v>4.8</v>
      </c>
      <c r="J89">
        <f>VLOOKUP($C89,Baggrundsvariable!$A$3:$H$100,Baggrundsvariable!H$298,0)</f>
        <v>36.700000000000003</v>
      </c>
      <c r="K89">
        <f>VLOOKUP($C89,Baggrundsvariable!$A$3:$H$100,Baggrundsvariable!I$298,0)</f>
        <v>21.8</v>
      </c>
    </row>
    <row r="90" spans="1:11" x14ac:dyDescent="0.2">
      <c r="A90">
        <v>1200</v>
      </c>
      <c r="B90" t="s">
        <v>617</v>
      </c>
      <c r="C90">
        <v>101</v>
      </c>
      <c r="D90" t="s">
        <v>1232</v>
      </c>
      <c r="E90">
        <v>2011</v>
      </c>
      <c r="F90" t="str">
        <f>IFERROR(VLOOKUP($A90,'BM011'!$D$4:$T$606,13,0),"")</f>
        <v/>
      </c>
      <c r="G90">
        <f>VLOOKUP($C90,Baggrundsvariable!$A$3:$H$100,Baggrundsvariable!E$298,0)</f>
        <v>189182</v>
      </c>
      <c r="H90">
        <f>VLOOKUP($C90,Baggrundsvariable!$A$3:$H$100,Baggrundsvariable!F$298,0)</f>
        <v>1.9666666666666666</v>
      </c>
      <c r="I90">
        <f>VLOOKUP($C90,Baggrundsvariable!$A$3:$H$100,Baggrundsvariable!G$298,0)</f>
        <v>4.8</v>
      </c>
      <c r="J90">
        <f>VLOOKUP($C90,Baggrundsvariable!$A$3:$H$100,Baggrundsvariable!H$298,0)</f>
        <v>36.700000000000003</v>
      </c>
      <c r="K90">
        <f>VLOOKUP($C90,Baggrundsvariable!$A$3:$H$100,Baggrundsvariable!I$298,0)</f>
        <v>21.8</v>
      </c>
    </row>
    <row r="91" spans="1:11" x14ac:dyDescent="0.2">
      <c r="A91">
        <v>1201</v>
      </c>
      <c r="B91" t="s">
        <v>617</v>
      </c>
      <c r="C91">
        <v>101</v>
      </c>
      <c r="D91" t="s">
        <v>1232</v>
      </c>
      <c r="E91">
        <v>2011</v>
      </c>
      <c r="F91" t="str">
        <f>IFERROR(VLOOKUP($A91,'BM011'!$D$4:$T$606,13,0),"")</f>
        <v/>
      </c>
      <c r="G91">
        <f>VLOOKUP($C91,Baggrundsvariable!$A$3:$H$100,Baggrundsvariable!E$298,0)</f>
        <v>189182</v>
      </c>
      <c r="H91">
        <f>VLOOKUP($C91,Baggrundsvariable!$A$3:$H$100,Baggrundsvariable!F$298,0)</f>
        <v>1.9666666666666666</v>
      </c>
      <c r="I91">
        <f>VLOOKUP($C91,Baggrundsvariable!$A$3:$H$100,Baggrundsvariable!G$298,0)</f>
        <v>4.8</v>
      </c>
      <c r="J91">
        <f>VLOOKUP($C91,Baggrundsvariable!$A$3:$H$100,Baggrundsvariable!H$298,0)</f>
        <v>36.700000000000003</v>
      </c>
      <c r="K91">
        <f>VLOOKUP($C91,Baggrundsvariable!$A$3:$H$100,Baggrundsvariable!I$298,0)</f>
        <v>21.8</v>
      </c>
    </row>
    <row r="92" spans="1:11" x14ac:dyDescent="0.2">
      <c r="A92">
        <v>1202</v>
      </c>
      <c r="B92" t="s">
        <v>617</v>
      </c>
      <c r="C92">
        <v>101</v>
      </c>
      <c r="D92" t="s">
        <v>1232</v>
      </c>
      <c r="E92">
        <v>2011</v>
      </c>
      <c r="F92" t="str">
        <f>IFERROR(VLOOKUP($A92,'BM011'!$D$4:$T$606,13,0),"")</f>
        <v/>
      </c>
      <c r="G92">
        <f>VLOOKUP($C92,Baggrundsvariable!$A$3:$H$100,Baggrundsvariable!E$298,0)</f>
        <v>189182</v>
      </c>
      <c r="H92">
        <f>VLOOKUP($C92,Baggrundsvariable!$A$3:$H$100,Baggrundsvariable!F$298,0)</f>
        <v>1.9666666666666666</v>
      </c>
      <c r="I92">
        <f>VLOOKUP($C92,Baggrundsvariable!$A$3:$H$100,Baggrundsvariable!G$298,0)</f>
        <v>4.8</v>
      </c>
      <c r="J92">
        <f>VLOOKUP($C92,Baggrundsvariable!$A$3:$H$100,Baggrundsvariable!H$298,0)</f>
        <v>36.700000000000003</v>
      </c>
      <c r="K92">
        <f>VLOOKUP($C92,Baggrundsvariable!$A$3:$H$100,Baggrundsvariable!I$298,0)</f>
        <v>21.8</v>
      </c>
    </row>
    <row r="93" spans="1:11" x14ac:dyDescent="0.2">
      <c r="A93">
        <v>1203</v>
      </c>
      <c r="B93" t="s">
        <v>617</v>
      </c>
      <c r="C93">
        <v>101</v>
      </c>
      <c r="D93" t="s">
        <v>1232</v>
      </c>
      <c r="E93">
        <v>2011</v>
      </c>
      <c r="F93" t="str">
        <f>IFERROR(VLOOKUP($A93,'BM011'!$D$4:$T$606,13,0),"")</f>
        <v/>
      </c>
      <c r="G93">
        <f>VLOOKUP($C93,Baggrundsvariable!$A$3:$H$100,Baggrundsvariable!E$298,0)</f>
        <v>189182</v>
      </c>
      <c r="H93">
        <f>VLOOKUP($C93,Baggrundsvariable!$A$3:$H$100,Baggrundsvariable!F$298,0)</f>
        <v>1.9666666666666666</v>
      </c>
      <c r="I93">
        <f>VLOOKUP($C93,Baggrundsvariable!$A$3:$H$100,Baggrundsvariable!G$298,0)</f>
        <v>4.8</v>
      </c>
      <c r="J93">
        <f>VLOOKUP($C93,Baggrundsvariable!$A$3:$H$100,Baggrundsvariable!H$298,0)</f>
        <v>36.700000000000003</v>
      </c>
      <c r="K93">
        <f>VLOOKUP($C93,Baggrundsvariable!$A$3:$H$100,Baggrundsvariable!I$298,0)</f>
        <v>21.8</v>
      </c>
    </row>
    <row r="94" spans="1:11" x14ac:dyDescent="0.2">
      <c r="A94">
        <v>1204</v>
      </c>
      <c r="B94" t="s">
        <v>617</v>
      </c>
      <c r="C94">
        <v>101</v>
      </c>
      <c r="D94" t="s">
        <v>1232</v>
      </c>
      <c r="E94">
        <v>2011</v>
      </c>
      <c r="F94" t="str">
        <f>IFERROR(VLOOKUP($A94,'BM011'!$D$4:$T$606,13,0),"")</f>
        <v/>
      </c>
      <c r="G94">
        <f>VLOOKUP($C94,Baggrundsvariable!$A$3:$H$100,Baggrundsvariable!E$298,0)</f>
        <v>189182</v>
      </c>
      <c r="H94">
        <f>VLOOKUP($C94,Baggrundsvariable!$A$3:$H$100,Baggrundsvariable!F$298,0)</f>
        <v>1.9666666666666666</v>
      </c>
      <c r="I94">
        <f>VLOOKUP($C94,Baggrundsvariable!$A$3:$H$100,Baggrundsvariable!G$298,0)</f>
        <v>4.8</v>
      </c>
      <c r="J94">
        <f>VLOOKUP($C94,Baggrundsvariable!$A$3:$H$100,Baggrundsvariable!H$298,0)</f>
        <v>36.700000000000003</v>
      </c>
      <c r="K94">
        <f>VLOOKUP($C94,Baggrundsvariable!$A$3:$H$100,Baggrundsvariable!I$298,0)</f>
        <v>21.8</v>
      </c>
    </row>
    <row r="95" spans="1:11" x14ac:dyDescent="0.2">
      <c r="A95">
        <v>1205</v>
      </c>
      <c r="B95" t="s">
        <v>617</v>
      </c>
      <c r="C95">
        <v>101</v>
      </c>
      <c r="D95" t="s">
        <v>1232</v>
      </c>
      <c r="E95">
        <v>2011</v>
      </c>
      <c r="F95" t="str">
        <f>IFERROR(VLOOKUP($A95,'BM011'!$D$4:$T$606,13,0),"")</f>
        <v/>
      </c>
      <c r="G95">
        <f>VLOOKUP($C95,Baggrundsvariable!$A$3:$H$100,Baggrundsvariable!E$298,0)</f>
        <v>189182</v>
      </c>
      <c r="H95">
        <f>VLOOKUP($C95,Baggrundsvariable!$A$3:$H$100,Baggrundsvariable!F$298,0)</f>
        <v>1.9666666666666666</v>
      </c>
      <c r="I95">
        <f>VLOOKUP($C95,Baggrundsvariable!$A$3:$H$100,Baggrundsvariable!G$298,0)</f>
        <v>4.8</v>
      </c>
      <c r="J95">
        <f>VLOOKUP($C95,Baggrundsvariable!$A$3:$H$100,Baggrundsvariable!H$298,0)</f>
        <v>36.700000000000003</v>
      </c>
      <c r="K95">
        <f>VLOOKUP($C95,Baggrundsvariable!$A$3:$H$100,Baggrundsvariable!I$298,0)</f>
        <v>21.8</v>
      </c>
    </row>
    <row r="96" spans="1:11" x14ac:dyDescent="0.2">
      <c r="A96">
        <v>1206</v>
      </c>
      <c r="B96" t="s">
        <v>617</v>
      </c>
      <c r="C96">
        <v>101</v>
      </c>
      <c r="D96" t="s">
        <v>1232</v>
      </c>
      <c r="E96">
        <v>2011</v>
      </c>
      <c r="F96" t="str">
        <f>IFERROR(VLOOKUP($A96,'BM011'!$D$4:$T$606,13,0),"")</f>
        <v/>
      </c>
      <c r="G96">
        <f>VLOOKUP($C96,Baggrundsvariable!$A$3:$H$100,Baggrundsvariable!E$298,0)</f>
        <v>189182</v>
      </c>
      <c r="H96">
        <f>VLOOKUP($C96,Baggrundsvariable!$A$3:$H$100,Baggrundsvariable!F$298,0)</f>
        <v>1.9666666666666666</v>
      </c>
      <c r="I96">
        <f>VLOOKUP($C96,Baggrundsvariable!$A$3:$H$100,Baggrundsvariable!G$298,0)</f>
        <v>4.8</v>
      </c>
      <c r="J96">
        <f>VLOOKUP($C96,Baggrundsvariable!$A$3:$H$100,Baggrundsvariable!H$298,0)</f>
        <v>36.700000000000003</v>
      </c>
      <c r="K96">
        <f>VLOOKUP($C96,Baggrundsvariable!$A$3:$H$100,Baggrundsvariable!I$298,0)</f>
        <v>21.8</v>
      </c>
    </row>
    <row r="97" spans="1:11" x14ac:dyDescent="0.2">
      <c r="A97">
        <v>1207</v>
      </c>
      <c r="B97" t="s">
        <v>617</v>
      </c>
      <c r="C97">
        <v>101</v>
      </c>
      <c r="D97" t="s">
        <v>1232</v>
      </c>
      <c r="E97">
        <v>2011</v>
      </c>
      <c r="F97" t="str">
        <f>IFERROR(VLOOKUP($A97,'BM011'!$D$4:$T$606,13,0),"")</f>
        <v/>
      </c>
      <c r="G97">
        <f>VLOOKUP($C97,Baggrundsvariable!$A$3:$H$100,Baggrundsvariable!E$298,0)</f>
        <v>189182</v>
      </c>
      <c r="H97">
        <f>VLOOKUP($C97,Baggrundsvariable!$A$3:$H$100,Baggrundsvariable!F$298,0)</f>
        <v>1.9666666666666666</v>
      </c>
      <c r="I97">
        <f>VLOOKUP($C97,Baggrundsvariable!$A$3:$H$100,Baggrundsvariable!G$298,0)</f>
        <v>4.8</v>
      </c>
      <c r="J97">
        <f>VLOOKUP($C97,Baggrundsvariable!$A$3:$H$100,Baggrundsvariable!H$298,0)</f>
        <v>36.700000000000003</v>
      </c>
      <c r="K97">
        <f>VLOOKUP($C97,Baggrundsvariable!$A$3:$H$100,Baggrundsvariable!I$298,0)</f>
        <v>21.8</v>
      </c>
    </row>
    <row r="98" spans="1:11" x14ac:dyDescent="0.2">
      <c r="A98">
        <v>1208</v>
      </c>
      <c r="B98" t="s">
        <v>617</v>
      </c>
      <c r="C98">
        <v>101</v>
      </c>
      <c r="D98" t="s">
        <v>1232</v>
      </c>
      <c r="E98">
        <v>2011</v>
      </c>
      <c r="F98" t="str">
        <f>IFERROR(VLOOKUP($A98,'BM011'!$D$4:$T$606,13,0),"")</f>
        <v/>
      </c>
      <c r="G98">
        <f>VLOOKUP($C98,Baggrundsvariable!$A$3:$H$100,Baggrundsvariable!E$298,0)</f>
        <v>189182</v>
      </c>
      <c r="H98">
        <f>VLOOKUP($C98,Baggrundsvariable!$A$3:$H$100,Baggrundsvariable!F$298,0)</f>
        <v>1.9666666666666666</v>
      </c>
      <c r="I98">
        <f>VLOOKUP($C98,Baggrundsvariable!$A$3:$H$100,Baggrundsvariable!G$298,0)</f>
        <v>4.8</v>
      </c>
      <c r="J98">
        <f>VLOOKUP($C98,Baggrundsvariable!$A$3:$H$100,Baggrundsvariable!H$298,0)</f>
        <v>36.700000000000003</v>
      </c>
      <c r="K98">
        <f>VLOOKUP($C98,Baggrundsvariable!$A$3:$H$100,Baggrundsvariable!I$298,0)</f>
        <v>21.8</v>
      </c>
    </row>
    <row r="99" spans="1:11" x14ac:dyDescent="0.2">
      <c r="A99">
        <v>1209</v>
      </c>
      <c r="B99" t="s">
        <v>617</v>
      </c>
      <c r="C99">
        <v>101</v>
      </c>
      <c r="D99" t="s">
        <v>1232</v>
      </c>
      <c r="E99">
        <v>2011</v>
      </c>
      <c r="F99" t="str">
        <f>IFERROR(VLOOKUP($A99,'BM011'!$D$4:$T$606,13,0),"")</f>
        <v/>
      </c>
      <c r="G99">
        <f>VLOOKUP($C99,Baggrundsvariable!$A$3:$H$100,Baggrundsvariable!E$298,0)</f>
        <v>189182</v>
      </c>
      <c r="H99">
        <f>VLOOKUP($C99,Baggrundsvariable!$A$3:$H$100,Baggrundsvariable!F$298,0)</f>
        <v>1.9666666666666666</v>
      </c>
      <c r="I99">
        <f>VLOOKUP($C99,Baggrundsvariable!$A$3:$H$100,Baggrundsvariable!G$298,0)</f>
        <v>4.8</v>
      </c>
      <c r="J99">
        <f>VLOOKUP($C99,Baggrundsvariable!$A$3:$H$100,Baggrundsvariable!H$298,0)</f>
        <v>36.700000000000003</v>
      </c>
      <c r="K99">
        <f>VLOOKUP($C99,Baggrundsvariable!$A$3:$H$100,Baggrundsvariable!I$298,0)</f>
        <v>21.8</v>
      </c>
    </row>
    <row r="100" spans="1:11" x14ac:dyDescent="0.2">
      <c r="A100">
        <v>1210</v>
      </c>
      <c r="B100" t="s">
        <v>617</v>
      </c>
      <c r="C100">
        <v>101</v>
      </c>
      <c r="D100" t="s">
        <v>1232</v>
      </c>
      <c r="E100">
        <v>2011</v>
      </c>
      <c r="F100" t="str">
        <f>IFERROR(VLOOKUP($A100,'BM011'!$D$4:$T$606,13,0),"")</f>
        <v/>
      </c>
      <c r="G100">
        <f>VLOOKUP($C100,Baggrundsvariable!$A$3:$H$100,Baggrundsvariable!E$298,0)</f>
        <v>189182</v>
      </c>
      <c r="H100">
        <f>VLOOKUP($C100,Baggrundsvariable!$A$3:$H$100,Baggrundsvariable!F$298,0)</f>
        <v>1.9666666666666666</v>
      </c>
      <c r="I100">
        <f>VLOOKUP($C100,Baggrundsvariable!$A$3:$H$100,Baggrundsvariable!G$298,0)</f>
        <v>4.8</v>
      </c>
      <c r="J100">
        <f>VLOOKUP($C100,Baggrundsvariable!$A$3:$H$100,Baggrundsvariable!H$298,0)</f>
        <v>36.700000000000003</v>
      </c>
      <c r="K100">
        <f>VLOOKUP($C100,Baggrundsvariable!$A$3:$H$100,Baggrundsvariable!I$298,0)</f>
        <v>21.8</v>
      </c>
    </row>
    <row r="101" spans="1:11" x14ac:dyDescent="0.2">
      <c r="A101">
        <v>1211</v>
      </c>
      <c r="B101" t="s">
        <v>617</v>
      </c>
      <c r="C101">
        <v>101</v>
      </c>
      <c r="D101" t="s">
        <v>1232</v>
      </c>
      <c r="E101">
        <v>2011</v>
      </c>
      <c r="F101" t="str">
        <f>IFERROR(VLOOKUP($A101,'BM011'!$D$4:$T$606,13,0),"")</f>
        <v/>
      </c>
      <c r="G101">
        <f>VLOOKUP($C101,Baggrundsvariable!$A$3:$H$100,Baggrundsvariable!E$298,0)</f>
        <v>189182</v>
      </c>
      <c r="H101">
        <f>VLOOKUP($C101,Baggrundsvariable!$A$3:$H$100,Baggrundsvariable!F$298,0)</f>
        <v>1.9666666666666666</v>
      </c>
      <c r="I101">
        <f>VLOOKUP($C101,Baggrundsvariable!$A$3:$H$100,Baggrundsvariable!G$298,0)</f>
        <v>4.8</v>
      </c>
      <c r="J101">
        <f>VLOOKUP($C101,Baggrundsvariable!$A$3:$H$100,Baggrundsvariable!H$298,0)</f>
        <v>36.700000000000003</v>
      </c>
      <c r="K101">
        <f>VLOOKUP($C101,Baggrundsvariable!$A$3:$H$100,Baggrundsvariable!I$298,0)</f>
        <v>21.8</v>
      </c>
    </row>
    <row r="102" spans="1:11" x14ac:dyDescent="0.2">
      <c r="A102">
        <v>1213</v>
      </c>
      <c r="B102" t="s">
        <v>617</v>
      </c>
      <c r="C102">
        <v>101</v>
      </c>
      <c r="D102" t="s">
        <v>1232</v>
      </c>
      <c r="E102">
        <v>2011</v>
      </c>
      <c r="F102" t="str">
        <f>IFERROR(VLOOKUP($A102,'BM011'!$D$4:$T$606,13,0),"")</f>
        <v/>
      </c>
      <c r="G102">
        <f>VLOOKUP($C102,Baggrundsvariable!$A$3:$H$100,Baggrundsvariable!E$298,0)</f>
        <v>189182</v>
      </c>
      <c r="H102">
        <f>VLOOKUP($C102,Baggrundsvariable!$A$3:$H$100,Baggrundsvariable!F$298,0)</f>
        <v>1.9666666666666666</v>
      </c>
      <c r="I102">
        <f>VLOOKUP($C102,Baggrundsvariable!$A$3:$H$100,Baggrundsvariable!G$298,0)</f>
        <v>4.8</v>
      </c>
      <c r="J102">
        <f>VLOOKUP($C102,Baggrundsvariable!$A$3:$H$100,Baggrundsvariable!H$298,0)</f>
        <v>36.700000000000003</v>
      </c>
      <c r="K102">
        <f>VLOOKUP($C102,Baggrundsvariable!$A$3:$H$100,Baggrundsvariable!I$298,0)</f>
        <v>21.8</v>
      </c>
    </row>
    <row r="103" spans="1:11" x14ac:dyDescent="0.2">
      <c r="A103">
        <v>1214</v>
      </c>
      <c r="B103" t="s">
        <v>617</v>
      </c>
      <c r="C103">
        <v>101</v>
      </c>
      <c r="D103" t="s">
        <v>1232</v>
      </c>
      <c r="E103">
        <v>2011</v>
      </c>
      <c r="F103" t="str">
        <f>IFERROR(VLOOKUP($A103,'BM011'!$D$4:$T$606,13,0),"")</f>
        <v/>
      </c>
      <c r="G103">
        <f>VLOOKUP($C103,Baggrundsvariable!$A$3:$H$100,Baggrundsvariable!E$298,0)</f>
        <v>189182</v>
      </c>
      <c r="H103">
        <f>VLOOKUP($C103,Baggrundsvariable!$A$3:$H$100,Baggrundsvariable!F$298,0)</f>
        <v>1.9666666666666666</v>
      </c>
      <c r="I103">
        <f>VLOOKUP($C103,Baggrundsvariable!$A$3:$H$100,Baggrundsvariable!G$298,0)</f>
        <v>4.8</v>
      </c>
      <c r="J103">
        <f>VLOOKUP($C103,Baggrundsvariable!$A$3:$H$100,Baggrundsvariable!H$298,0)</f>
        <v>36.700000000000003</v>
      </c>
      <c r="K103">
        <f>VLOOKUP($C103,Baggrundsvariable!$A$3:$H$100,Baggrundsvariable!I$298,0)</f>
        <v>21.8</v>
      </c>
    </row>
    <row r="104" spans="1:11" x14ac:dyDescent="0.2">
      <c r="A104">
        <v>1215</v>
      </c>
      <c r="B104" t="s">
        <v>617</v>
      </c>
      <c r="C104">
        <v>101</v>
      </c>
      <c r="D104" t="s">
        <v>1232</v>
      </c>
      <c r="E104">
        <v>2011</v>
      </c>
      <c r="F104" t="str">
        <f>IFERROR(VLOOKUP($A104,'BM011'!$D$4:$T$606,13,0),"")</f>
        <v/>
      </c>
      <c r="G104">
        <f>VLOOKUP($C104,Baggrundsvariable!$A$3:$H$100,Baggrundsvariable!E$298,0)</f>
        <v>189182</v>
      </c>
      <c r="H104">
        <f>VLOOKUP($C104,Baggrundsvariable!$A$3:$H$100,Baggrundsvariable!F$298,0)</f>
        <v>1.9666666666666666</v>
      </c>
      <c r="I104">
        <f>VLOOKUP($C104,Baggrundsvariable!$A$3:$H$100,Baggrundsvariable!G$298,0)</f>
        <v>4.8</v>
      </c>
      <c r="J104">
        <f>VLOOKUP($C104,Baggrundsvariable!$A$3:$H$100,Baggrundsvariable!H$298,0)</f>
        <v>36.700000000000003</v>
      </c>
      <c r="K104">
        <f>VLOOKUP($C104,Baggrundsvariable!$A$3:$H$100,Baggrundsvariable!I$298,0)</f>
        <v>21.8</v>
      </c>
    </row>
    <row r="105" spans="1:11" x14ac:dyDescent="0.2">
      <c r="A105">
        <v>1216</v>
      </c>
      <c r="B105" t="s">
        <v>617</v>
      </c>
      <c r="C105">
        <v>101</v>
      </c>
      <c r="D105" t="s">
        <v>1232</v>
      </c>
      <c r="E105">
        <v>2011</v>
      </c>
      <c r="F105" t="str">
        <f>IFERROR(VLOOKUP($A105,'BM011'!$D$4:$T$606,13,0),"")</f>
        <v/>
      </c>
      <c r="G105">
        <f>VLOOKUP($C105,Baggrundsvariable!$A$3:$H$100,Baggrundsvariable!E$298,0)</f>
        <v>189182</v>
      </c>
      <c r="H105">
        <f>VLOOKUP($C105,Baggrundsvariable!$A$3:$H$100,Baggrundsvariable!F$298,0)</f>
        <v>1.9666666666666666</v>
      </c>
      <c r="I105">
        <f>VLOOKUP($C105,Baggrundsvariable!$A$3:$H$100,Baggrundsvariable!G$298,0)</f>
        <v>4.8</v>
      </c>
      <c r="J105">
        <f>VLOOKUP($C105,Baggrundsvariable!$A$3:$H$100,Baggrundsvariable!H$298,0)</f>
        <v>36.700000000000003</v>
      </c>
      <c r="K105">
        <f>VLOOKUP($C105,Baggrundsvariable!$A$3:$H$100,Baggrundsvariable!I$298,0)</f>
        <v>21.8</v>
      </c>
    </row>
    <row r="106" spans="1:11" x14ac:dyDescent="0.2">
      <c r="A106">
        <v>1217</v>
      </c>
      <c r="B106" t="s">
        <v>617</v>
      </c>
      <c r="C106">
        <v>101</v>
      </c>
      <c r="D106" t="s">
        <v>1232</v>
      </c>
      <c r="E106">
        <v>2011</v>
      </c>
      <c r="F106" t="str">
        <f>IFERROR(VLOOKUP($A106,'BM011'!$D$4:$T$606,13,0),"")</f>
        <v/>
      </c>
      <c r="G106">
        <f>VLOOKUP($C106,Baggrundsvariable!$A$3:$H$100,Baggrundsvariable!E$298,0)</f>
        <v>189182</v>
      </c>
      <c r="H106">
        <f>VLOOKUP($C106,Baggrundsvariable!$A$3:$H$100,Baggrundsvariable!F$298,0)</f>
        <v>1.9666666666666666</v>
      </c>
      <c r="I106">
        <f>VLOOKUP($C106,Baggrundsvariable!$A$3:$H$100,Baggrundsvariable!G$298,0)</f>
        <v>4.8</v>
      </c>
      <c r="J106">
        <f>VLOOKUP($C106,Baggrundsvariable!$A$3:$H$100,Baggrundsvariable!H$298,0)</f>
        <v>36.700000000000003</v>
      </c>
      <c r="K106">
        <f>VLOOKUP($C106,Baggrundsvariable!$A$3:$H$100,Baggrundsvariable!I$298,0)</f>
        <v>21.8</v>
      </c>
    </row>
    <row r="107" spans="1:11" x14ac:dyDescent="0.2">
      <c r="A107">
        <v>1218</v>
      </c>
      <c r="B107" t="s">
        <v>617</v>
      </c>
      <c r="C107">
        <v>101</v>
      </c>
      <c r="D107" t="s">
        <v>1232</v>
      </c>
      <c r="E107">
        <v>2011</v>
      </c>
      <c r="F107" t="str">
        <f>IFERROR(VLOOKUP($A107,'BM011'!$D$4:$T$606,13,0),"")</f>
        <v/>
      </c>
      <c r="G107">
        <f>VLOOKUP($C107,Baggrundsvariable!$A$3:$H$100,Baggrundsvariable!E$298,0)</f>
        <v>189182</v>
      </c>
      <c r="H107">
        <f>VLOOKUP($C107,Baggrundsvariable!$A$3:$H$100,Baggrundsvariable!F$298,0)</f>
        <v>1.9666666666666666</v>
      </c>
      <c r="I107">
        <f>VLOOKUP($C107,Baggrundsvariable!$A$3:$H$100,Baggrundsvariable!G$298,0)</f>
        <v>4.8</v>
      </c>
      <c r="J107">
        <f>VLOOKUP($C107,Baggrundsvariable!$A$3:$H$100,Baggrundsvariable!H$298,0)</f>
        <v>36.700000000000003</v>
      </c>
      <c r="K107">
        <f>VLOOKUP($C107,Baggrundsvariable!$A$3:$H$100,Baggrundsvariable!I$298,0)</f>
        <v>21.8</v>
      </c>
    </row>
    <row r="108" spans="1:11" x14ac:dyDescent="0.2">
      <c r="A108">
        <v>1219</v>
      </c>
      <c r="B108" t="s">
        <v>617</v>
      </c>
      <c r="C108">
        <v>101</v>
      </c>
      <c r="D108" t="s">
        <v>1232</v>
      </c>
      <c r="E108">
        <v>2011</v>
      </c>
      <c r="F108" t="str">
        <f>IFERROR(VLOOKUP($A108,'BM011'!$D$4:$T$606,13,0),"")</f>
        <v/>
      </c>
      <c r="G108">
        <f>VLOOKUP($C108,Baggrundsvariable!$A$3:$H$100,Baggrundsvariable!E$298,0)</f>
        <v>189182</v>
      </c>
      <c r="H108">
        <f>VLOOKUP($C108,Baggrundsvariable!$A$3:$H$100,Baggrundsvariable!F$298,0)</f>
        <v>1.9666666666666666</v>
      </c>
      <c r="I108">
        <f>VLOOKUP($C108,Baggrundsvariable!$A$3:$H$100,Baggrundsvariable!G$298,0)</f>
        <v>4.8</v>
      </c>
      <c r="J108">
        <f>VLOOKUP($C108,Baggrundsvariable!$A$3:$H$100,Baggrundsvariable!H$298,0)</f>
        <v>36.700000000000003</v>
      </c>
      <c r="K108">
        <f>VLOOKUP($C108,Baggrundsvariable!$A$3:$H$100,Baggrundsvariable!I$298,0)</f>
        <v>21.8</v>
      </c>
    </row>
    <row r="109" spans="1:11" x14ac:dyDescent="0.2">
      <c r="A109">
        <v>1220</v>
      </c>
      <c r="B109" t="s">
        <v>617</v>
      </c>
      <c r="C109">
        <v>101</v>
      </c>
      <c r="D109" t="s">
        <v>1232</v>
      </c>
      <c r="E109">
        <v>2011</v>
      </c>
      <c r="F109" t="str">
        <f>IFERROR(VLOOKUP($A109,'BM011'!$D$4:$T$606,13,0),"")</f>
        <v/>
      </c>
      <c r="G109">
        <f>VLOOKUP($C109,Baggrundsvariable!$A$3:$H$100,Baggrundsvariable!E$298,0)</f>
        <v>189182</v>
      </c>
      <c r="H109">
        <f>VLOOKUP($C109,Baggrundsvariable!$A$3:$H$100,Baggrundsvariable!F$298,0)</f>
        <v>1.9666666666666666</v>
      </c>
      <c r="I109">
        <f>VLOOKUP($C109,Baggrundsvariable!$A$3:$H$100,Baggrundsvariable!G$298,0)</f>
        <v>4.8</v>
      </c>
      <c r="J109">
        <f>VLOOKUP($C109,Baggrundsvariable!$A$3:$H$100,Baggrundsvariable!H$298,0)</f>
        <v>36.700000000000003</v>
      </c>
      <c r="K109">
        <f>VLOOKUP($C109,Baggrundsvariable!$A$3:$H$100,Baggrundsvariable!I$298,0)</f>
        <v>21.8</v>
      </c>
    </row>
    <row r="110" spans="1:11" x14ac:dyDescent="0.2">
      <c r="A110">
        <v>1221</v>
      </c>
      <c r="B110" t="s">
        <v>617</v>
      </c>
      <c r="C110">
        <v>101</v>
      </c>
      <c r="D110" t="s">
        <v>1232</v>
      </c>
      <c r="E110">
        <v>2011</v>
      </c>
      <c r="F110" t="str">
        <f>IFERROR(VLOOKUP($A110,'BM011'!$D$4:$T$606,13,0),"")</f>
        <v/>
      </c>
      <c r="G110">
        <f>VLOOKUP($C110,Baggrundsvariable!$A$3:$H$100,Baggrundsvariable!E$298,0)</f>
        <v>189182</v>
      </c>
      <c r="H110">
        <f>VLOOKUP($C110,Baggrundsvariable!$A$3:$H$100,Baggrundsvariable!F$298,0)</f>
        <v>1.9666666666666666</v>
      </c>
      <c r="I110">
        <f>VLOOKUP($C110,Baggrundsvariable!$A$3:$H$100,Baggrundsvariable!G$298,0)</f>
        <v>4.8</v>
      </c>
      <c r="J110">
        <f>VLOOKUP($C110,Baggrundsvariable!$A$3:$H$100,Baggrundsvariable!H$298,0)</f>
        <v>36.700000000000003</v>
      </c>
      <c r="K110">
        <f>VLOOKUP($C110,Baggrundsvariable!$A$3:$H$100,Baggrundsvariable!I$298,0)</f>
        <v>21.8</v>
      </c>
    </row>
    <row r="111" spans="1:11" x14ac:dyDescent="0.2">
      <c r="A111">
        <v>1240</v>
      </c>
      <c r="B111" t="s">
        <v>617</v>
      </c>
      <c r="C111">
        <v>101</v>
      </c>
      <c r="D111" t="s">
        <v>1232</v>
      </c>
      <c r="E111">
        <v>2011</v>
      </c>
      <c r="F111" t="str">
        <f>IFERROR(VLOOKUP($A111,'BM011'!$D$4:$T$606,13,0),"")</f>
        <v/>
      </c>
      <c r="G111">
        <f>VLOOKUP($C111,Baggrundsvariable!$A$3:$H$100,Baggrundsvariable!E$298,0)</f>
        <v>189182</v>
      </c>
      <c r="H111">
        <f>VLOOKUP($C111,Baggrundsvariable!$A$3:$H$100,Baggrundsvariable!F$298,0)</f>
        <v>1.9666666666666666</v>
      </c>
      <c r="I111">
        <f>VLOOKUP($C111,Baggrundsvariable!$A$3:$H$100,Baggrundsvariable!G$298,0)</f>
        <v>4.8</v>
      </c>
      <c r="J111">
        <f>VLOOKUP($C111,Baggrundsvariable!$A$3:$H$100,Baggrundsvariable!H$298,0)</f>
        <v>36.700000000000003</v>
      </c>
      <c r="K111">
        <f>VLOOKUP($C111,Baggrundsvariable!$A$3:$H$100,Baggrundsvariable!I$298,0)</f>
        <v>21.8</v>
      </c>
    </row>
    <row r="112" spans="1:11" x14ac:dyDescent="0.2">
      <c r="A112">
        <v>1250</v>
      </c>
      <c r="B112" t="s">
        <v>617</v>
      </c>
      <c r="C112">
        <v>101</v>
      </c>
      <c r="D112" t="s">
        <v>1232</v>
      </c>
      <c r="E112">
        <v>2011</v>
      </c>
      <c r="F112" t="str">
        <f>IFERROR(VLOOKUP($A112,'BM011'!$D$4:$T$606,13,0),"")</f>
        <v/>
      </c>
      <c r="G112">
        <f>VLOOKUP($C112,Baggrundsvariable!$A$3:$H$100,Baggrundsvariable!E$298,0)</f>
        <v>189182</v>
      </c>
      <c r="H112">
        <f>VLOOKUP($C112,Baggrundsvariable!$A$3:$H$100,Baggrundsvariable!F$298,0)</f>
        <v>1.9666666666666666</v>
      </c>
      <c r="I112">
        <f>VLOOKUP($C112,Baggrundsvariable!$A$3:$H$100,Baggrundsvariable!G$298,0)</f>
        <v>4.8</v>
      </c>
      <c r="J112">
        <f>VLOOKUP($C112,Baggrundsvariable!$A$3:$H$100,Baggrundsvariable!H$298,0)</f>
        <v>36.700000000000003</v>
      </c>
      <c r="K112">
        <f>VLOOKUP($C112,Baggrundsvariable!$A$3:$H$100,Baggrundsvariable!I$298,0)</f>
        <v>21.8</v>
      </c>
    </row>
    <row r="113" spans="1:11" x14ac:dyDescent="0.2">
      <c r="A113">
        <v>1251</v>
      </c>
      <c r="B113" t="s">
        <v>617</v>
      </c>
      <c r="C113">
        <v>101</v>
      </c>
      <c r="D113" t="s">
        <v>1232</v>
      </c>
      <c r="E113">
        <v>2011</v>
      </c>
      <c r="F113" t="str">
        <f>IFERROR(VLOOKUP($A113,'BM011'!$D$4:$T$606,13,0),"")</f>
        <v/>
      </c>
      <c r="G113">
        <f>VLOOKUP($C113,Baggrundsvariable!$A$3:$H$100,Baggrundsvariable!E$298,0)</f>
        <v>189182</v>
      </c>
      <c r="H113">
        <f>VLOOKUP($C113,Baggrundsvariable!$A$3:$H$100,Baggrundsvariable!F$298,0)</f>
        <v>1.9666666666666666</v>
      </c>
      <c r="I113">
        <f>VLOOKUP($C113,Baggrundsvariable!$A$3:$H$100,Baggrundsvariable!G$298,0)</f>
        <v>4.8</v>
      </c>
      <c r="J113">
        <f>VLOOKUP($C113,Baggrundsvariable!$A$3:$H$100,Baggrundsvariable!H$298,0)</f>
        <v>36.700000000000003</v>
      </c>
      <c r="K113">
        <f>VLOOKUP($C113,Baggrundsvariable!$A$3:$H$100,Baggrundsvariable!I$298,0)</f>
        <v>21.8</v>
      </c>
    </row>
    <row r="114" spans="1:11" x14ac:dyDescent="0.2">
      <c r="A114">
        <v>1252</v>
      </c>
      <c r="B114" t="s">
        <v>617</v>
      </c>
      <c r="C114">
        <v>101</v>
      </c>
      <c r="D114" t="s">
        <v>1232</v>
      </c>
      <c r="E114">
        <v>2011</v>
      </c>
      <c r="F114" t="str">
        <f>IFERROR(VLOOKUP($A114,'BM011'!$D$4:$T$606,13,0),"")</f>
        <v/>
      </c>
      <c r="G114">
        <f>VLOOKUP($C114,Baggrundsvariable!$A$3:$H$100,Baggrundsvariable!E$298,0)</f>
        <v>189182</v>
      </c>
      <c r="H114">
        <f>VLOOKUP($C114,Baggrundsvariable!$A$3:$H$100,Baggrundsvariable!F$298,0)</f>
        <v>1.9666666666666666</v>
      </c>
      <c r="I114">
        <f>VLOOKUP($C114,Baggrundsvariable!$A$3:$H$100,Baggrundsvariable!G$298,0)</f>
        <v>4.8</v>
      </c>
      <c r="J114">
        <f>VLOOKUP($C114,Baggrundsvariable!$A$3:$H$100,Baggrundsvariable!H$298,0)</f>
        <v>36.700000000000003</v>
      </c>
      <c r="K114">
        <f>VLOOKUP($C114,Baggrundsvariable!$A$3:$H$100,Baggrundsvariable!I$298,0)</f>
        <v>21.8</v>
      </c>
    </row>
    <row r="115" spans="1:11" x14ac:dyDescent="0.2">
      <c r="A115">
        <v>1253</v>
      </c>
      <c r="B115" t="s">
        <v>617</v>
      </c>
      <c r="C115">
        <v>101</v>
      </c>
      <c r="D115" t="s">
        <v>1232</v>
      </c>
      <c r="E115">
        <v>2011</v>
      </c>
      <c r="F115" t="str">
        <f>IFERROR(VLOOKUP($A115,'BM011'!$D$4:$T$606,13,0),"")</f>
        <v/>
      </c>
      <c r="G115">
        <f>VLOOKUP($C115,Baggrundsvariable!$A$3:$H$100,Baggrundsvariable!E$298,0)</f>
        <v>189182</v>
      </c>
      <c r="H115">
        <f>VLOOKUP($C115,Baggrundsvariable!$A$3:$H$100,Baggrundsvariable!F$298,0)</f>
        <v>1.9666666666666666</v>
      </c>
      <c r="I115">
        <f>VLOOKUP($C115,Baggrundsvariable!$A$3:$H$100,Baggrundsvariable!G$298,0)</f>
        <v>4.8</v>
      </c>
      <c r="J115">
        <f>VLOOKUP($C115,Baggrundsvariable!$A$3:$H$100,Baggrundsvariable!H$298,0)</f>
        <v>36.700000000000003</v>
      </c>
      <c r="K115">
        <f>VLOOKUP($C115,Baggrundsvariable!$A$3:$H$100,Baggrundsvariable!I$298,0)</f>
        <v>21.8</v>
      </c>
    </row>
    <row r="116" spans="1:11" x14ac:dyDescent="0.2">
      <c r="A116">
        <v>1254</v>
      </c>
      <c r="B116" t="s">
        <v>617</v>
      </c>
      <c r="C116">
        <v>101</v>
      </c>
      <c r="D116" t="s">
        <v>1232</v>
      </c>
      <c r="E116">
        <v>2011</v>
      </c>
      <c r="F116" t="str">
        <f>IFERROR(VLOOKUP($A116,'BM011'!$D$4:$T$606,13,0),"")</f>
        <v/>
      </c>
      <c r="G116">
        <f>VLOOKUP($C116,Baggrundsvariable!$A$3:$H$100,Baggrundsvariable!E$298,0)</f>
        <v>189182</v>
      </c>
      <c r="H116">
        <f>VLOOKUP($C116,Baggrundsvariable!$A$3:$H$100,Baggrundsvariable!F$298,0)</f>
        <v>1.9666666666666666</v>
      </c>
      <c r="I116">
        <f>VLOOKUP($C116,Baggrundsvariable!$A$3:$H$100,Baggrundsvariable!G$298,0)</f>
        <v>4.8</v>
      </c>
      <c r="J116">
        <f>VLOOKUP($C116,Baggrundsvariable!$A$3:$H$100,Baggrundsvariable!H$298,0)</f>
        <v>36.700000000000003</v>
      </c>
      <c r="K116">
        <f>VLOOKUP($C116,Baggrundsvariable!$A$3:$H$100,Baggrundsvariable!I$298,0)</f>
        <v>21.8</v>
      </c>
    </row>
    <row r="117" spans="1:11" x14ac:dyDescent="0.2">
      <c r="A117">
        <v>1255</v>
      </c>
      <c r="B117" t="s">
        <v>617</v>
      </c>
      <c r="C117">
        <v>101</v>
      </c>
      <c r="D117" t="s">
        <v>1232</v>
      </c>
      <c r="E117">
        <v>2011</v>
      </c>
      <c r="F117" t="str">
        <f>IFERROR(VLOOKUP($A117,'BM011'!$D$4:$T$606,13,0),"")</f>
        <v/>
      </c>
      <c r="G117">
        <f>VLOOKUP($C117,Baggrundsvariable!$A$3:$H$100,Baggrundsvariable!E$298,0)</f>
        <v>189182</v>
      </c>
      <c r="H117">
        <f>VLOOKUP($C117,Baggrundsvariable!$A$3:$H$100,Baggrundsvariable!F$298,0)</f>
        <v>1.9666666666666666</v>
      </c>
      <c r="I117">
        <f>VLOOKUP($C117,Baggrundsvariable!$A$3:$H$100,Baggrundsvariable!G$298,0)</f>
        <v>4.8</v>
      </c>
      <c r="J117">
        <f>VLOOKUP($C117,Baggrundsvariable!$A$3:$H$100,Baggrundsvariable!H$298,0)</f>
        <v>36.700000000000003</v>
      </c>
      <c r="K117">
        <f>VLOOKUP($C117,Baggrundsvariable!$A$3:$H$100,Baggrundsvariable!I$298,0)</f>
        <v>21.8</v>
      </c>
    </row>
    <row r="118" spans="1:11" x14ac:dyDescent="0.2">
      <c r="A118">
        <v>1256</v>
      </c>
      <c r="B118" t="s">
        <v>617</v>
      </c>
      <c r="C118">
        <v>101</v>
      </c>
      <c r="D118" t="s">
        <v>1232</v>
      </c>
      <c r="E118">
        <v>2011</v>
      </c>
      <c r="F118" t="str">
        <f>IFERROR(VLOOKUP($A118,'BM011'!$D$4:$T$606,13,0),"")</f>
        <v/>
      </c>
      <c r="G118">
        <f>VLOOKUP($C118,Baggrundsvariable!$A$3:$H$100,Baggrundsvariable!E$298,0)</f>
        <v>189182</v>
      </c>
      <c r="H118">
        <f>VLOOKUP($C118,Baggrundsvariable!$A$3:$H$100,Baggrundsvariable!F$298,0)</f>
        <v>1.9666666666666666</v>
      </c>
      <c r="I118">
        <f>VLOOKUP($C118,Baggrundsvariable!$A$3:$H$100,Baggrundsvariable!G$298,0)</f>
        <v>4.8</v>
      </c>
      <c r="J118">
        <f>VLOOKUP($C118,Baggrundsvariable!$A$3:$H$100,Baggrundsvariable!H$298,0)</f>
        <v>36.700000000000003</v>
      </c>
      <c r="K118">
        <f>VLOOKUP($C118,Baggrundsvariable!$A$3:$H$100,Baggrundsvariable!I$298,0)</f>
        <v>21.8</v>
      </c>
    </row>
    <row r="119" spans="1:11" x14ac:dyDescent="0.2">
      <c r="A119">
        <v>1257</v>
      </c>
      <c r="B119" t="s">
        <v>617</v>
      </c>
      <c r="C119">
        <v>101</v>
      </c>
      <c r="D119" t="s">
        <v>1232</v>
      </c>
      <c r="E119">
        <v>2011</v>
      </c>
      <c r="F119" t="str">
        <f>IFERROR(VLOOKUP($A119,'BM011'!$D$4:$T$606,13,0),"")</f>
        <v/>
      </c>
      <c r="G119">
        <f>VLOOKUP($C119,Baggrundsvariable!$A$3:$H$100,Baggrundsvariable!E$298,0)</f>
        <v>189182</v>
      </c>
      <c r="H119">
        <f>VLOOKUP($C119,Baggrundsvariable!$A$3:$H$100,Baggrundsvariable!F$298,0)</f>
        <v>1.9666666666666666</v>
      </c>
      <c r="I119">
        <f>VLOOKUP($C119,Baggrundsvariable!$A$3:$H$100,Baggrundsvariable!G$298,0)</f>
        <v>4.8</v>
      </c>
      <c r="J119">
        <f>VLOOKUP($C119,Baggrundsvariable!$A$3:$H$100,Baggrundsvariable!H$298,0)</f>
        <v>36.700000000000003</v>
      </c>
      <c r="K119">
        <f>VLOOKUP($C119,Baggrundsvariable!$A$3:$H$100,Baggrundsvariable!I$298,0)</f>
        <v>21.8</v>
      </c>
    </row>
    <row r="120" spans="1:11" x14ac:dyDescent="0.2">
      <c r="A120">
        <v>1259</v>
      </c>
      <c r="B120" t="s">
        <v>617</v>
      </c>
      <c r="C120">
        <v>101</v>
      </c>
      <c r="D120" t="s">
        <v>1232</v>
      </c>
      <c r="E120">
        <v>2011</v>
      </c>
      <c r="F120" t="str">
        <f>IFERROR(VLOOKUP($A120,'BM011'!$D$4:$T$606,13,0),"")</f>
        <v/>
      </c>
      <c r="G120">
        <f>VLOOKUP($C120,Baggrundsvariable!$A$3:$H$100,Baggrundsvariable!E$298,0)</f>
        <v>189182</v>
      </c>
      <c r="H120">
        <f>VLOOKUP($C120,Baggrundsvariable!$A$3:$H$100,Baggrundsvariable!F$298,0)</f>
        <v>1.9666666666666666</v>
      </c>
      <c r="I120">
        <f>VLOOKUP($C120,Baggrundsvariable!$A$3:$H$100,Baggrundsvariable!G$298,0)</f>
        <v>4.8</v>
      </c>
      <c r="J120">
        <f>VLOOKUP($C120,Baggrundsvariable!$A$3:$H$100,Baggrundsvariable!H$298,0)</f>
        <v>36.700000000000003</v>
      </c>
      <c r="K120">
        <f>VLOOKUP($C120,Baggrundsvariable!$A$3:$H$100,Baggrundsvariable!I$298,0)</f>
        <v>21.8</v>
      </c>
    </row>
    <row r="121" spans="1:11" x14ac:dyDescent="0.2">
      <c r="A121">
        <v>1260</v>
      </c>
      <c r="B121" t="s">
        <v>617</v>
      </c>
      <c r="C121">
        <v>101</v>
      </c>
      <c r="D121" t="s">
        <v>1232</v>
      </c>
      <c r="E121">
        <v>2011</v>
      </c>
      <c r="F121" t="str">
        <f>IFERROR(VLOOKUP($A121,'BM011'!$D$4:$T$606,13,0),"")</f>
        <v/>
      </c>
      <c r="G121">
        <f>VLOOKUP($C121,Baggrundsvariable!$A$3:$H$100,Baggrundsvariable!E$298,0)</f>
        <v>189182</v>
      </c>
      <c r="H121">
        <f>VLOOKUP($C121,Baggrundsvariable!$A$3:$H$100,Baggrundsvariable!F$298,0)</f>
        <v>1.9666666666666666</v>
      </c>
      <c r="I121">
        <f>VLOOKUP($C121,Baggrundsvariable!$A$3:$H$100,Baggrundsvariable!G$298,0)</f>
        <v>4.8</v>
      </c>
      <c r="J121">
        <f>VLOOKUP($C121,Baggrundsvariable!$A$3:$H$100,Baggrundsvariable!H$298,0)</f>
        <v>36.700000000000003</v>
      </c>
      <c r="K121">
        <f>VLOOKUP($C121,Baggrundsvariable!$A$3:$H$100,Baggrundsvariable!I$298,0)</f>
        <v>21.8</v>
      </c>
    </row>
    <row r="122" spans="1:11" x14ac:dyDescent="0.2">
      <c r="A122">
        <v>1261</v>
      </c>
      <c r="B122" t="s">
        <v>617</v>
      </c>
      <c r="C122">
        <v>101</v>
      </c>
      <c r="D122" t="s">
        <v>1232</v>
      </c>
      <c r="E122">
        <v>2011</v>
      </c>
      <c r="F122" t="str">
        <f>IFERROR(VLOOKUP($A122,'BM011'!$D$4:$T$606,13,0),"")</f>
        <v/>
      </c>
      <c r="G122">
        <f>VLOOKUP($C122,Baggrundsvariable!$A$3:$H$100,Baggrundsvariable!E$298,0)</f>
        <v>189182</v>
      </c>
      <c r="H122">
        <f>VLOOKUP($C122,Baggrundsvariable!$A$3:$H$100,Baggrundsvariable!F$298,0)</f>
        <v>1.9666666666666666</v>
      </c>
      <c r="I122">
        <f>VLOOKUP($C122,Baggrundsvariable!$A$3:$H$100,Baggrundsvariable!G$298,0)</f>
        <v>4.8</v>
      </c>
      <c r="J122">
        <f>VLOOKUP($C122,Baggrundsvariable!$A$3:$H$100,Baggrundsvariable!H$298,0)</f>
        <v>36.700000000000003</v>
      </c>
      <c r="K122">
        <f>VLOOKUP($C122,Baggrundsvariable!$A$3:$H$100,Baggrundsvariable!I$298,0)</f>
        <v>21.8</v>
      </c>
    </row>
    <row r="123" spans="1:11" x14ac:dyDescent="0.2">
      <c r="A123">
        <v>1263</v>
      </c>
      <c r="B123" t="s">
        <v>617</v>
      </c>
      <c r="C123">
        <v>101</v>
      </c>
      <c r="D123" t="s">
        <v>1232</v>
      </c>
      <c r="E123">
        <v>2011</v>
      </c>
      <c r="F123" t="str">
        <f>IFERROR(VLOOKUP($A123,'BM011'!$D$4:$T$606,13,0),"")</f>
        <v/>
      </c>
      <c r="G123">
        <f>VLOOKUP($C123,Baggrundsvariable!$A$3:$H$100,Baggrundsvariable!E$298,0)</f>
        <v>189182</v>
      </c>
      <c r="H123">
        <f>VLOOKUP($C123,Baggrundsvariable!$A$3:$H$100,Baggrundsvariable!F$298,0)</f>
        <v>1.9666666666666666</v>
      </c>
      <c r="I123">
        <f>VLOOKUP($C123,Baggrundsvariable!$A$3:$H$100,Baggrundsvariable!G$298,0)</f>
        <v>4.8</v>
      </c>
      <c r="J123">
        <f>VLOOKUP($C123,Baggrundsvariable!$A$3:$H$100,Baggrundsvariable!H$298,0)</f>
        <v>36.700000000000003</v>
      </c>
      <c r="K123">
        <f>VLOOKUP($C123,Baggrundsvariable!$A$3:$H$100,Baggrundsvariable!I$298,0)</f>
        <v>21.8</v>
      </c>
    </row>
    <row r="124" spans="1:11" x14ac:dyDescent="0.2">
      <c r="A124">
        <v>1264</v>
      </c>
      <c r="B124" t="s">
        <v>617</v>
      </c>
      <c r="C124">
        <v>101</v>
      </c>
      <c r="D124" t="s">
        <v>1232</v>
      </c>
      <c r="E124">
        <v>2011</v>
      </c>
      <c r="F124" t="str">
        <f>IFERROR(VLOOKUP($A124,'BM011'!$D$4:$T$606,13,0),"")</f>
        <v/>
      </c>
      <c r="G124">
        <f>VLOOKUP($C124,Baggrundsvariable!$A$3:$H$100,Baggrundsvariable!E$298,0)</f>
        <v>189182</v>
      </c>
      <c r="H124">
        <f>VLOOKUP($C124,Baggrundsvariable!$A$3:$H$100,Baggrundsvariable!F$298,0)</f>
        <v>1.9666666666666666</v>
      </c>
      <c r="I124">
        <f>VLOOKUP($C124,Baggrundsvariable!$A$3:$H$100,Baggrundsvariable!G$298,0)</f>
        <v>4.8</v>
      </c>
      <c r="J124">
        <f>VLOOKUP($C124,Baggrundsvariable!$A$3:$H$100,Baggrundsvariable!H$298,0)</f>
        <v>36.700000000000003</v>
      </c>
      <c r="K124">
        <f>VLOOKUP($C124,Baggrundsvariable!$A$3:$H$100,Baggrundsvariable!I$298,0)</f>
        <v>21.8</v>
      </c>
    </row>
    <row r="125" spans="1:11" x14ac:dyDescent="0.2">
      <c r="A125">
        <v>1265</v>
      </c>
      <c r="B125" t="s">
        <v>617</v>
      </c>
      <c r="C125">
        <v>101</v>
      </c>
      <c r="D125" t="s">
        <v>1232</v>
      </c>
      <c r="E125">
        <v>2011</v>
      </c>
      <c r="F125" t="str">
        <f>IFERROR(VLOOKUP($A125,'BM011'!$D$4:$T$606,13,0),"")</f>
        <v/>
      </c>
      <c r="G125">
        <f>VLOOKUP($C125,Baggrundsvariable!$A$3:$H$100,Baggrundsvariable!E$298,0)</f>
        <v>189182</v>
      </c>
      <c r="H125">
        <f>VLOOKUP($C125,Baggrundsvariable!$A$3:$H$100,Baggrundsvariable!F$298,0)</f>
        <v>1.9666666666666666</v>
      </c>
      <c r="I125">
        <f>VLOOKUP($C125,Baggrundsvariable!$A$3:$H$100,Baggrundsvariable!G$298,0)</f>
        <v>4.8</v>
      </c>
      <c r="J125">
        <f>VLOOKUP($C125,Baggrundsvariable!$A$3:$H$100,Baggrundsvariable!H$298,0)</f>
        <v>36.700000000000003</v>
      </c>
      <c r="K125">
        <f>VLOOKUP($C125,Baggrundsvariable!$A$3:$H$100,Baggrundsvariable!I$298,0)</f>
        <v>21.8</v>
      </c>
    </row>
    <row r="126" spans="1:11" x14ac:dyDescent="0.2">
      <c r="A126">
        <v>1266</v>
      </c>
      <c r="B126" t="s">
        <v>617</v>
      </c>
      <c r="C126">
        <v>101</v>
      </c>
      <c r="D126" t="s">
        <v>1232</v>
      </c>
      <c r="E126">
        <v>2011</v>
      </c>
      <c r="F126" t="str">
        <f>IFERROR(VLOOKUP($A126,'BM011'!$D$4:$T$606,13,0),"")</f>
        <v/>
      </c>
      <c r="G126">
        <f>VLOOKUP($C126,Baggrundsvariable!$A$3:$H$100,Baggrundsvariable!E$298,0)</f>
        <v>189182</v>
      </c>
      <c r="H126">
        <f>VLOOKUP($C126,Baggrundsvariable!$A$3:$H$100,Baggrundsvariable!F$298,0)</f>
        <v>1.9666666666666666</v>
      </c>
      <c r="I126">
        <f>VLOOKUP($C126,Baggrundsvariable!$A$3:$H$100,Baggrundsvariable!G$298,0)</f>
        <v>4.8</v>
      </c>
      <c r="J126">
        <f>VLOOKUP($C126,Baggrundsvariable!$A$3:$H$100,Baggrundsvariable!H$298,0)</f>
        <v>36.700000000000003</v>
      </c>
      <c r="K126">
        <f>VLOOKUP($C126,Baggrundsvariable!$A$3:$H$100,Baggrundsvariable!I$298,0)</f>
        <v>21.8</v>
      </c>
    </row>
    <row r="127" spans="1:11" x14ac:dyDescent="0.2">
      <c r="A127">
        <v>1267</v>
      </c>
      <c r="B127" t="s">
        <v>617</v>
      </c>
      <c r="C127">
        <v>101</v>
      </c>
      <c r="D127" t="s">
        <v>1232</v>
      </c>
      <c r="E127">
        <v>2011</v>
      </c>
      <c r="F127" t="str">
        <f>IFERROR(VLOOKUP($A127,'BM011'!$D$4:$T$606,13,0),"")</f>
        <v/>
      </c>
      <c r="G127">
        <f>VLOOKUP($C127,Baggrundsvariable!$A$3:$H$100,Baggrundsvariable!E$298,0)</f>
        <v>189182</v>
      </c>
      <c r="H127">
        <f>VLOOKUP($C127,Baggrundsvariable!$A$3:$H$100,Baggrundsvariable!F$298,0)</f>
        <v>1.9666666666666666</v>
      </c>
      <c r="I127">
        <f>VLOOKUP($C127,Baggrundsvariable!$A$3:$H$100,Baggrundsvariable!G$298,0)</f>
        <v>4.8</v>
      </c>
      <c r="J127">
        <f>VLOOKUP($C127,Baggrundsvariable!$A$3:$H$100,Baggrundsvariable!H$298,0)</f>
        <v>36.700000000000003</v>
      </c>
      <c r="K127">
        <f>VLOOKUP($C127,Baggrundsvariable!$A$3:$H$100,Baggrundsvariable!I$298,0)</f>
        <v>21.8</v>
      </c>
    </row>
    <row r="128" spans="1:11" x14ac:dyDescent="0.2">
      <c r="A128">
        <v>1268</v>
      </c>
      <c r="B128" t="s">
        <v>617</v>
      </c>
      <c r="C128">
        <v>101</v>
      </c>
      <c r="D128" t="s">
        <v>1232</v>
      </c>
      <c r="E128">
        <v>2011</v>
      </c>
      <c r="F128" t="str">
        <f>IFERROR(VLOOKUP($A128,'BM011'!$D$4:$T$606,13,0),"")</f>
        <v/>
      </c>
      <c r="G128">
        <f>VLOOKUP($C128,Baggrundsvariable!$A$3:$H$100,Baggrundsvariable!E$298,0)</f>
        <v>189182</v>
      </c>
      <c r="H128">
        <f>VLOOKUP($C128,Baggrundsvariable!$A$3:$H$100,Baggrundsvariable!F$298,0)</f>
        <v>1.9666666666666666</v>
      </c>
      <c r="I128">
        <f>VLOOKUP($C128,Baggrundsvariable!$A$3:$H$100,Baggrundsvariable!G$298,0)</f>
        <v>4.8</v>
      </c>
      <c r="J128">
        <f>VLOOKUP($C128,Baggrundsvariable!$A$3:$H$100,Baggrundsvariable!H$298,0)</f>
        <v>36.700000000000003</v>
      </c>
      <c r="K128">
        <f>VLOOKUP($C128,Baggrundsvariable!$A$3:$H$100,Baggrundsvariable!I$298,0)</f>
        <v>21.8</v>
      </c>
    </row>
    <row r="129" spans="1:11" x14ac:dyDescent="0.2">
      <c r="A129">
        <v>1270</v>
      </c>
      <c r="B129" t="s">
        <v>617</v>
      </c>
      <c r="C129">
        <v>101</v>
      </c>
      <c r="D129" t="s">
        <v>1232</v>
      </c>
      <c r="E129">
        <v>2011</v>
      </c>
      <c r="F129" t="str">
        <f>IFERROR(VLOOKUP($A129,'BM011'!$D$4:$T$606,13,0),"")</f>
        <v/>
      </c>
      <c r="G129">
        <f>VLOOKUP($C129,Baggrundsvariable!$A$3:$H$100,Baggrundsvariable!E$298,0)</f>
        <v>189182</v>
      </c>
      <c r="H129">
        <f>VLOOKUP($C129,Baggrundsvariable!$A$3:$H$100,Baggrundsvariable!F$298,0)</f>
        <v>1.9666666666666666</v>
      </c>
      <c r="I129">
        <f>VLOOKUP($C129,Baggrundsvariable!$A$3:$H$100,Baggrundsvariable!G$298,0)</f>
        <v>4.8</v>
      </c>
      <c r="J129">
        <f>VLOOKUP($C129,Baggrundsvariable!$A$3:$H$100,Baggrundsvariable!H$298,0)</f>
        <v>36.700000000000003</v>
      </c>
      <c r="K129">
        <f>VLOOKUP($C129,Baggrundsvariable!$A$3:$H$100,Baggrundsvariable!I$298,0)</f>
        <v>21.8</v>
      </c>
    </row>
    <row r="130" spans="1:11" x14ac:dyDescent="0.2">
      <c r="A130">
        <v>1271</v>
      </c>
      <c r="B130" t="s">
        <v>617</v>
      </c>
      <c r="C130">
        <v>101</v>
      </c>
      <c r="D130" t="s">
        <v>1232</v>
      </c>
      <c r="E130">
        <v>2011</v>
      </c>
      <c r="F130" t="str">
        <f>IFERROR(VLOOKUP($A130,'BM011'!$D$4:$T$606,13,0),"")</f>
        <v/>
      </c>
      <c r="G130">
        <f>VLOOKUP($C130,Baggrundsvariable!$A$3:$H$100,Baggrundsvariable!E$298,0)</f>
        <v>189182</v>
      </c>
      <c r="H130">
        <f>VLOOKUP($C130,Baggrundsvariable!$A$3:$H$100,Baggrundsvariable!F$298,0)</f>
        <v>1.9666666666666666</v>
      </c>
      <c r="I130">
        <f>VLOOKUP($C130,Baggrundsvariable!$A$3:$H$100,Baggrundsvariable!G$298,0)</f>
        <v>4.8</v>
      </c>
      <c r="J130">
        <f>VLOOKUP($C130,Baggrundsvariable!$A$3:$H$100,Baggrundsvariable!H$298,0)</f>
        <v>36.700000000000003</v>
      </c>
      <c r="K130">
        <f>VLOOKUP($C130,Baggrundsvariable!$A$3:$H$100,Baggrundsvariable!I$298,0)</f>
        <v>21.8</v>
      </c>
    </row>
    <row r="131" spans="1:11" x14ac:dyDescent="0.2">
      <c r="A131">
        <v>1300</v>
      </c>
      <c r="B131" t="s">
        <v>617</v>
      </c>
      <c r="C131">
        <v>101</v>
      </c>
      <c r="D131" t="s">
        <v>1232</v>
      </c>
      <c r="E131">
        <v>2011</v>
      </c>
      <c r="F131" t="str">
        <f>IFERROR(VLOOKUP($A131,'BM011'!$D$4:$T$606,13,0),"")</f>
        <v/>
      </c>
      <c r="G131">
        <f>VLOOKUP($C131,Baggrundsvariable!$A$3:$H$100,Baggrundsvariable!E$298,0)</f>
        <v>189182</v>
      </c>
      <c r="H131">
        <f>VLOOKUP($C131,Baggrundsvariable!$A$3:$H$100,Baggrundsvariable!F$298,0)</f>
        <v>1.9666666666666666</v>
      </c>
      <c r="I131">
        <f>VLOOKUP($C131,Baggrundsvariable!$A$3:$H$100,Baggrundsvariable!G$298,0)</f>
        <v>4.8</v>
      </c>
      <c r="J131">
        <f>VLOOKUP($C131,Baggrundsvariable!$A$3:$H$100,Baggrundsvariable!H$298,0)</f>
        <v>36.700000000000003</v>
      </c>
      <c r="K131">
        <f>VLOOKUP($C131,Baggrundsvariable!$A$3:$H$100,Baggrundsvariable!I$298,0)</f>
        <v>21.8</v>
      </c>
    </row>
    <row r="132" spans="1:11" x14ac:dyDescent="0.2">
      <c r="A132">
        <v>1301</v>
      </c>
      <c r="B132" t="s">
        <v>617</v>
      </c>
      <c r="C132">
        <v>101</v>
      </c>
      <c r="D132" t="s">
        <v>1232</v>
      </c>
      <c r="E132">
        <v>2011</v>
      </c>
      <c r="F132" t="str">
        <f>IFERROR(VLOOKUP($A132,'BM011'!$D$4:$T$606,13,0),"")</f>
        <v/>
      </c>
      <c r="G132">
        <f>VLOOKUP($C132,Baggrundsvariable!$A$3:$H$100,Baggrundsvariable!E$298,0)</f>
        <v>189182</v>
      </c>
      <c r="H132">
        <f>VLOOKUP($C132,Baggrundsvariable!$A$3:$H$100,Baggrundsvariable!F$298,0)</f>
        <v>1.9666666666666666</v>
      </c>
      <c r="I132">
        <f>VLOOKUP($C132,Baggrundsvariable!$A$3:$H$100,Baggrundsvariable!G$298,0)</f>
        <v>4.8</v>
      </c>
      <c r="J132">
        <f>VLOOKUP($C132,Baggrundsvariable!$A$3:$H$100,Baggrundsvariable!H$298,0)</f>
        <v>36.700000000000003</v>
      </c>
      <c r="K132">
        <f>VLOOKUP($C132,Baggrundsvariable!$A$3:$H$100,Baggrundsvariable!I$298,0)</f>
        <v>21.8</v>
      </c>
    </row>
    <row r="133" spans="1:11" x14ac:dyDescent="0.2">
      <c r="A133">
        <v>1302</v>
      </c>
      <c r="B133" t="s">
        <v>617</v>
      </c>
      <c r="C133">
        <v>101</v>
      </c>
      <c r="D133" t="s">
        <v>1232</v>
      </c>
      <c r="E133">
        <v>2011</v>
      </c>
      <c r="F133" t="str">
        <f>IFERROR(VLOOKUP($A133,'BM011'!$D$4:$T$606,13,0),"")</f>
        <v/>
      </c>
      <c r="G133">
        <f>VLOOKUP($C133,Baggrundsvariable!$A$3:$H$100,Baggrundsvariable!E$298,0)</f>
        <v>189182</v>
      </c>
      <c r="H133">
        <f>VLOOKUP($C133,Baggrundsvariable!$A$3:$H$100,Baggrundsvariable!F$298,0)</f>
        <v>1.9666666666666666</v>
      </c>
      <c r="I133">
        <f>VLOOKUP($C133,Baggrundsvariable!$A$3:$H$100,Baggrundsvariable!G$298,0)</f>
        <v>4.8</v>
      </c>
      <c r="J133">
        <f>VLOOKUP($C133,Baggrundsvariable!$A$3:$H$100,Baggrundsvariable!H$298,0)</f>
        <v>36.700000000000003</v>
      </c>
      <c r="K133">
        <f>VLOOKUP($C133,Baggrundsvariable!$A$3:$H$100,Baggrundsvariable!I$298,0)</f>
        <v>21.8</v>
      </c>
    </row>
    <row r="134" spans="1:11" x14ac:dyDescent="0.2">
      <c r="A134">
        <v>1303</v>
      </c>
      <c r="B134" t="s">
        <v>617</v>
      </c>
      <c r="C134">
        <v>101</v>
      </c>
      <c r="D134" t="s">
        <v>1232</v>
      </c>
      <c r="E134">
        <v>2011</v>
      </c>
      <c r="F134" t="str">
        <f>IFERROR(VLOOKUP($A134,'BM011'!$D$4:$T$606,13,0),"")</f>
        <v/>
      </c>
      <c r="G134">
        <f>VLOOKUP($C134,Baggrundsvariable!$A$3:$H$100,Baggrundsvariable!E$298,0)</f>
        <v>189182</v>
      </c>
      <c r="H134">
        <f>VLOOKUP($C134,Baggrundsvariable!$A$3:$H$100,Baggrundsvariable!F$298,0)</f>
        <v>1.9666666666666666</v>
      </c>
      <c r="I134">
        <f>VLOOKUP($C134,Baggrundsvariable!$A$3:$H$100,Baggrundsvariable!G$298,0)</f>
        <v>4.8</v>
      </c>
      <c r="J134">
        <f>VLOOKUP($C134,Baggrundsvariable!$A$3:$H$100,Baggrundsvariable!H$298,0)</f>
        <v>36.700000000000003</v>
      </c>
      <c r="K134">
        <f>VLOOKUP($C134,Baggrundsvariable!$A$3:$H$100,Baggrundsvariable!I$298,0)</f>
        <v>21.8</v>
      </c>
    </row>
    <row r="135" spans="1:11" x14ac:dyDescent="0.2">
      <c r="A135">
        <v>1304</v>
      </c>
      <c r="B135" t="s">
        <v>617</v>
      </c>
      <c r="C135">
        <v>101</v>
      </c>
      <c r="D135" t="s">
        <v>1232</v>
      </c>
      <c r="E135">
        <v>2011</v>
      </c>
      <c r="F135" t="str">
        <f>IFERROR(VLOOKUP($A135,'BM011'!$D$4:$T$606,13,0),"")</f>
        <v/>
      </c>
      <c r="G135">
        <f>VLOOKUP($C135,Baggrundsvariable!$A$3:$H$100,Baggrundsvariable!E$298,0)</f>
        <v>189182</v>
      </c>
      <c r="H135">
        <f>VLOOKUP($C135,Baggrundsvariable!$A$3:$H$100,Baggrundsvariable!F$298,0)</f>
        <v>1.9666666666666666</v>
      </c>
      <c r="I135">
        <f>VLOOKUP($C135,Baggrundsvariable!$A$3:$H$100,Baggrundsvariable!G$298,0)</f>
        <v>4.8</v>
      </c>
      <c r="J135">
        <f>VLOOKUP($C135,Baggrundsvariable!$A$3:$H$100,Baggrundsvariable!H$298,0)</f>
        <v>36.700000000000003</v>
      </c>
      <c r="K135">
        <f>VLOOKUP($C135,Baggrundsvariable!$A$3:$H$100,Baggrundsvariable!I$298,0)</f>
        <v>21.8</v>
      </c>
    </row>
    <row r="136" spans="1:11" x14ac:dyDescent="0.2">
      <c r="A136">
        <v>1306</v>
      </c>
      <c r="B136" t="s">
        <v>617</v>
      </c>
      <c r="C136">
        <v>101</v>
      </c>
      <c r="D136" t="s">
        <v>1232</v>
      </c>
      <c r="E136">
        <v>2011</v>
      </c>
      <c r="F136" t="str">
        <f>IFERROR(VLOOKUP($A136,'BM011'!$D$4:$T$606,13,0),"")</f>
        <v/>
      </c>
      <c r="G136">
        <f>VLOOKUP($C136,Baggrundsvariable!$A$3:$H$100,Baggrundsvariable!E$298,0)</f>
        <v>189182</v>
      </c>
      <c r="H136">
        <f>VLOOKUP($C136,Baggrundsvariable!$A$3:$H$100,Baggrundsvariable!F$298,0)</f>
        <v>1.9666666666666666</v>
      </c>
      <c r="I136">
        <f>VLOOKUP($C136,Baggrundsvariable!$A$3:$H$100,Baggrundsvariable!G$298,0)</f>
        <v>4.8</v>
      </c>
      <c r="J136">
        <f>VLOOKUP($C136,Baggrundsvariable!$A$3:$H$100,Baggrundsvariable!H$298,0)</f>
        <v>36.700000000000003</v>
      </c>
      <c r="K136">
        <f>VLOOKUP($C136,Baggrundsvariable!$A$3:$H$100,Baggrundsvariable!I$298,0)</f>
        <v>21.8</v>
      </c>
    </row>
    <row r="137" spans="1:11" x14ac:dyDescent="0.2">
      <c r="A137">
        <v>1307</v>
      </c>
      <c r="B137" t="s">
        <v>617</v>
      </c>
      <c r="C137">
        <v>101</v>
      </c>
      <c r="D137" t="s">
        <v>1232</v>
      </c>
      <c r="E137">
        <v>2011</v>
      </c>
      <c r="F137" t="str">
        <f>IFERROR(VLOOKUP($A137,'BM011'!$D$4:$T$606,13,0),"")</f>
        <v/>
      </c>
      <c r="G137">
        <f>VLOOKUP($C137,Baggrundsvariable!$A$3:$H$100,Baggrundsvariable!E$298,0)</f>
        <v>189182</v>
      </c>
      <c r="H137">
        <f>VLOOKUP($C137,Baggrundsvariable!$A$3:$H$100,Baggrundsvariable!F$298,0)</f>
        <v>1.9666666666666666</v>
      </c>
      <c r="I137">
        <f>VLOOKUP($C137,Baggrundsvariable!$A$3:$H$100,Baggrundsvariable!G$298,0)</f>
        <v>4.8</v>
      </c>
      <c r="J137">
        <f>VLOOKUP($C137,Baggrundsvariable!$A$3:$H$100,Baggrundsvariable!H$298,0)</f>
        <v>36.700000000000003</v>
      </c>
      <c r="K137">
        <f>VLOOKUP($C137,Baggrundsvariable!$A$3:$H$100,Baggrundsvariable!I$298,0)</f>
        <v>21.8</v>
      </c>
    </row>
    <row r="138" spans="1:11" x14ac:dyDescent="0.2">
      <c r="A138">
        <v>1308</v>
      </c>
      <c r="B138" t="s">
        <v>617</v>
      </c>
      <c r="C138">
        <v>101</v>
      </c>
      <c r="D138" t="s">
        <v>1232</v>
      </c>
      <c r="E138">
        <v>2011</v>
      </c>
      <c r="F138" t="str">
        <f>IFERROR(VLOOKUP($A138,'BM011'!$D$4:$T$606,13,0),"")</f>
        <v/>
      </c>
      <c r="G138">
        <f>VLOOKUP($C138,Baggrundsvariable!$A$3:$H$100,Baggrundsvariable!E$298,0)</f>
        <v>189182</v>
      </c>
      <c r="H138">
        <f>VLOOKUP($C138,Baggrundsvariable!$A$3:$H$100,Baggrundsvariable!F$298,0)</f>
        <v>1.9666666666666666</v>
      </c>
      <c r="I138">
        <f>VLOOKUP($C138,Baggrundsvariable!$A$3:$H$100,Baggrundsvariable!G$298,0)</f>
        <v>4.8</v>
      </c>
      <c r="J138">
        <f>VLOOKUP($C138,Baggrundsvariable!$A$3:$H$100,Baggrundsvariable!H$298,0)</f>
        <v>36.700000000000003</v>
      </c>
      <c r="K138">
        <f>VLOOKUP($C138,Baggrundsvariable!$A$3:$H$100,Baggrundsvariable!I$298,0)</f>
        <v>21.8</v>
      </c>
    </row>
    <row r="139" spans="1:11" x14ac:dyDescent="0.2">
      <c r="A139">
        <v>1309</v>
      </c>
      <c r="B139" t="s">
        <v>617</v>
      </c>
      <c r="C139">
        <v>101</v>
      </c>
      <c r="D139" t="s">
        <v>1232</v>
      </c>
      <c r="E139">
        <v>2011</v>
      </c>
      <c r="F139" t="str">
        <f>IFERROR(VLOOKUP($A139,'BM011'!$D$4:$T$606,13,0),"")</f>
        <v/>
      </c>
      <c r="G139">
        <f>VLOOKUP($C139,Baggrundsvariable!$A$3:$H$100,Baggrundsvariable!E$298,0)</f>
        <v>189182</v>
      </c>
      <c r="H139">
        <f>VLOOKUP($C139,Baggrundsvariable!$A$3:$H$100,Baggrundsvariable!F$298,0)</f>
        <v>1.9666666666666666</v>
      </c>
      <c r="I139">
        <f>VLOOKUP($C139,Baggrundsvariable!$A$3:$H$100,Baggrundsvariable!G$298,0)</f>
        <v>4.8</v>
      </c>
      <c r="J139">
        <f>VLOOKUP($C139,Baggrundsvariable!$A$3:$H$100,Baggrundsvariable!H$298,0)</f>
        <v>36.700000000000003</v>
      </c>
      <c r="K139">
        <f>VLOOKUP($C139,Baggrundsvariable!$A$3:$H$100,Baggrundsvariable!I$298,0)</f>
        <v>21.8</v>
      </c>
    </row>
    <row r="140" spans="1:11" x14ac:dyDescent="0.2">
      <c r="A140">
        <v>1310</v>
      </c>
      <c r="B140" t="s">
        <v>617</v>
      </c>
      <c r="C140">
        <v>101</v>
      </c>
      <c r="D140" t="s">
        <v>1232</v>
      </c>
      <c r="E140">
        <v>2011</v>
      </c>
      <c r="F140" t="str">
        <f>IFERROR(VLOOKUP($A140,'BM011'!$D$4:$T$606,13,0),"")</f>
        <v/>
      </c>
      <c r="G140">
        <f>VLOOKUP($C140,Baggrundsvariable!$A$3:$H$100,Baggrundsvariable!E$298,0)</f>
        <v>189182</v>
      </c>
      <c r="H140">
        <f>VLOOKUP($C140,Baggrundsvariable!$A$3:$H$100,Baggrundsvariable!F$298,0)</f>
        <v>1.9666666666666666</v>
      </c>
      <c r="I140">
        <f>VLOOKUP($C140,Baggrundsvariable!$A$3:$H$100,Baggrundsvariable!G$298,0)</f>
        <v>4.8</v>
      </c>
      <c r="J140">
        <f>VLOOKUP($C140,Baggrundsvariable!$A$3:$H$100,Baggrundsvariable!H$298,0)</f>
        <v>36.700000000000003</v>
      </c>
      <c r="K140">
        <f>VLOOKUP($C140,Baggrundsvariable!$A$3:$H$100,Baggrundsvariable!I$298,0)</f>
        <v>21.8</v>
      </c>
    </row>
    <row r="141" spans="1:11" x14ac:dyDescent="0.2">
      <c r="A141">
        <v>1311</v>
      </c>
      <c r="B141" t="s">
        <v>617</v>
      </c>
      <c r="C141">
        <v>101</v>
      </c>
      <c r="D141" t="s">
        <v>1232</v>
      </c>
      <c r="E141">
        <v>2011</v>
      </c>
      <c r="F141" t="str">
        <f>IFERROR(VLOOKUP($A141,'BM011'!$D$4:$T$606,13,0),"")</f>
        <v/>
      </c>
      <c r="G141">
        <f>VLOOKUP($C141,Baggrundsvariable!$A$3:$H$100,Baggrundsvariable!E$298,0)</f>
        <v>189182</v>
      </c>
      <c r="H141">
        <f>VLOOKUP($C141,Baggrundsvariable!$A$3:$H$100,Baggrundsvariable!F$298,0)</f>
        <v>1.9666666666666666</v>
      </c>
      <c r="I141">
        <f>VLOOKUP($C141,Baggrundsvariable!$A$3:$H$100,Baggrundsvariable!G$298,0)</f>
        <v>4.8</v>
      </c>
      <c r="J141">
        <f>VLOOKUP($C141,Baggrundsvariable!$A$3:$H$100,Baggrundsvariable!H$298,0)</f>
        <v>36.700000000000003</v>
      </c>
      <c r="K141">
        <f>VLOOKUP($C141,Baggrundsvariable!$A$3:$H$100,Baggrundsvariable!I$298,0)</f>
        <v>21.8</v>
      </c>
    </row>
    <row r="142" spans="1:11" x14ac:dyDescent="0.2">
      <c r="A142">
        <v>1312</v>
      </c>
      <c r="B142" t="s">
        <v>617</v>
      </c>
      <c r="C142">
        <v>101</v>
      </c>
      <c r="D142" t="s">
        <v>1232</v>
      </c>
      <c r="E142">
        <v>2011</v>
      </c>
      <c r="F142" t="str">
        <f>IFERROR(VLOOKUP($A142,'BM011'!$D$4:$T$606,13,0),"")</f>
        <v/>
      </c>
      <c r="G142">
        <f>VLOOKUP($C142,Baggrundsvariable!$A$3:$H$100,Baggrundsvariable!E$298,0)</f>
        <v>189182</v>
      </c>
      <c r="H142">
        <f>VLOOKUP($C142,Baggrundsvariable!$A$3:$H$100,Baggrundsvariable!F$298,0)</f>
        <v>1.9666666666666666</v>
      </c>
      <c r="I142">
        <f>VLOOKUP($C142,Baggrundsvariable!$A$3:$H$100,Baggrundsvariable!G$298,0)</f>
        <v>4.8</v>
      </c>
      <c r="J142">
        <f>VLOOKUP($C142,Baggrundsvariable!$A$3:$H$100,Baggrundsvariable!H$298,0)</f>
        <v>36.700000000000003</v>
      </c>
      <c r="K142">
        <f>VLOOKUP($C142,Baggrundsvariable!$A$3:$H$100,Baggrundsvariable!I$298,0)</f>
        <v>21.8</v>
      </c>
    </row>
    <row r="143" spans="1:11" x14ac:dyDescent="0.2">
      <c r="A143">
        <v>1313</v>
      </c>
      <c r="B143" t="s">
        <v>617</v>
      </c>
      <c r="C143">
        <v>101</v>
      </c>
      <c r="D143" t="s">
        <v>1232</v>
      </c>
      <c r="E143">
        <v>2011</v>
      </c>
      <c r="F143" t="str">
        <f>IFERROR(VLOOKUP($A143,'BM011'!$D$4:$T$606,13,0),"")</f>
        <v/>
      </c>
      <c r="G143">
        <f>VLOOKUP($C143,Baggrundsvariable!$A$3:$H$100,Baggrundsvariable!E$298,0)</f>
        <v>189182</v>
      </c>
      <c r="H143">
        <f>VLOOKUP($C143,Baggrundsvariable!$A$3:$H$100,Baggrundsvariable!F$298,0)</f>
        <v>1.9666666666666666</v>
      </c>
      <c r="I143">
        <f>VLOOKUP($C143,Baggrundsvariable!$A$3:$H$100,Baggrundsvariable!G$298,0)</f>
        <v>4.8</v>
      </c>
      <c r="J143">
        <f>VLOOKUP($C143,Baggrundsvariable!$A$3:$H$100,Baggrundsvariable!H$298,0)</f>
        <v>36.700000000000003</v>
      </c>
      <c r="K143">
        <f>VLOOKUP($C143,Baggrundsvariable!$A$3:$H$100,Baggrundsvariable!I$298,0)</f>
        <v>21.8</v>
      </c>
    </row>
    <row r="144" spans="1:11" x14ac:dyDescent="0.2">
      <c r="A144">
        <v>1314</v>
      </c>
      <c r="B144" t="s">
        <v>617</v>
      </c>
      <c r="C144">
        <v>101</v>
      </c>
      <c r="D144" t="s">
        <v>1232</v>
      </c>
      <c r="E144">
        <v>2011</v>
      </c>
      <c r="F144" t="str">
        <f>IFERROR(VLOOKUP($A144,'BM011'!$D$4:$T$606,13,0),"")</f>
        <v/>
      </c>
      <c r="G144">
        <f>VLOOKUP($C144,Baggrundsvariable!$A$3:$H$100,Baggrundsvariable!E$298,0)</f>
        <v>189182</v>
      </c>
      <c r="H144">
        <f>VLOOKUP($C144,Baggrundsvariable!$A$3:$H$100,Baggrundsvariable!F$298,0)</f>
        <v>1.9666666666666666</v>
      </c>
      <c r="I144">
        <f>VLOOKUP($C144,Baggrundsvariable!$A$3:$H$100,Baggrundsvariable!G$298,0)</f>
        <v>4.8</v>
      </c>
      <c r="J144">
        <f>VLOOKUP($C144,Baggrundsvariable!$A$3:$H$100,Baggrundsvariable!H$298,0)</f>
        <v>36.700000000000003</v>
      </c>
      <c r="K144">
        <f>VLOOKUP($C144,Baggrundsvariable!$A$3:$H$100,Baggrundsvariable!I$298,0)</f>
        <v>21.8</v>
      </c>
    </row>
    <row r="145" spans="1:11" x14ac:dyDescent="0.2">
      <c r="A145">
        <v>1315</v>
      </c>
      <c r="B145" t="s">
        <v>617</v>
      </c>
      <c r="C145">
        <v>101</v>
      </c>
      <c r="D145" t="s">
        <v>1232</v>
      </c>
      <c r="E145">
        <v>2011</v>
      </c>
      <c r="F145" t="str">
        <f>IFERROR(VLOOKUP($A145,'BM011'!$D$4:$T$606,13,0),"")</f>
        <v/>
      </c>
      <c r="G145">
        <f>VLOOKUP($C145,Baggrundsvariable!$A$3:$H$100,Baggrundsvariable!E$298,0)</f>
        <v>189182</v>
      </c>
      <c r="H145">
        <f>VLOOKUP($C145,Baggrundsvariable!$A$3:$H$100,Baggrundsvariable!F$298,0)</f>
        <v>1.9666666666666666</v>
      </c>
      <c r="I145">
        <f>VLOOKUP($C145,Baggrundsvariable!$A$3:$H$100,Baggrundsvariable!G$298,0)</f>
        <v>4.8</v>
      </c>
      <c r="J145">
        <f>VLOOKUP($C145,Baggrundsvariable!$A$3:$H$100,Baggrundsvariable!H$298,0)</f>
        <v>36.700000000000003</v>
      </c>
      <c r="K145">
        <f>VLOOKUP($C145,Baggrundsvariable!$A$3:$H$100,Baggrundsvariable!I$298,0)</f>
        <v>21.8</v>
      </c>
    </row>
    <row r="146" spans="1:11" x14ac:dyDescent="0.2">
      <c r="A146">
        <v>1316</v>
      </c>
      <c r="B146" t="s">
        <v>617</v>
      </c>
      <c r="C146">
        <v>101</v>
      </c>
      <c r="D146" t="s">
        <v>1232</v>
      </c>
      <c r="E146">
        <v>2011</v>
      </c>
      <c r="F146" t="str">
        <f>IFERROR(VLOOKUP($A146,'BM011'!$D$4:$T$606,13,0),"")</f>
        <v/>
      </c>
      <c r="G146">
        <f>VLOOKUP($C146,Baggrundsvariable!$A$3:$H$100,Baggrundsvariable!E$298,0)</f>
        <v>189182</v>
      </c>
      <c r="H146">
        <f>VLOOKUP($C146,Baggrundsvariable!$A$3:$H$100,Baggrundsvariable!F$298,0)</f>
        <v>1.9666666666666666</v>
      </c>
      <c r="I146">
        <f>VLOOKUP($C146,Baggrundsvariable!$A$3:$H$100,Baggrundsvariable!G$298,0)</f>
        <v>4.8</v>
      </c>
      <c r="J146">
        <f>VLOOKUP($C146,Baggrundsvariable!$A$3:$H$100,Baggrundsvariable!H$298,0)</f>
        <v>36.700000000000003</v>
      </c>
      <c r="K146">
        <f>VLOOKUP($C146,Baggrundsvariable!$A$3:$H$100,Baggrundsvariable!I$298,0)</f>
        <v>21.8</v>
      </c>
    </row>
    <row r="147" spans="1:11" x14ac:dyDescent="0.2">
      <c r="A147">
        <v>1317</v>
      </c>
      <c r="B147" t="s">
        <v>617</v>
      </c>
      <c r="C147">
        <v>101</v>
      </c>
      <c r="D147" t="s">
        <v>1232</v>
      </c>
      <c r="E147">
        <v>2011</v>
      </c>
      <c r="F147" t="str">
        <f>IFERROR(VLOOKUP($A147,'BM011'!$D$4:$T$606,13,0),"")</f>
        <v/>
      </c>
      <c r="G147">
        <f>VLOOKUP($C147,Baggrundsvariable!$A$3:$H$100,Baggrundsvariable!E$298,0)</f>
        <v>189182</v>
      </c>
      <c r="H147">
        <f>VLOOKUP($C147,Baggrundsvariable!$A$3:$H$100,Baggrundsvariable!F$298,0)</f>
        <v>1.9666666666666666</v>
      </c>
      <c r="I147">
        <f>VLOOKUP($C147,Baggrundsvariable!$A$3:$H$100,Baggrundsvariable!G$298,0)</f>
        <v>4.8</v>
      </c>
      <c r="J147">
        <f>VLOOKUP($C147,Baggrundsvariable!$A$3:$H$100,Baggrundsvariable!H$298,0)</f>
        <v>36.700000000000003</v>
      </c>
      <c r="K147">
        <f>VLOOKUP($C147,Baggrundsvariable!$A$3:$H$100,Baggrundsvariable!I$298,0)</f>
        <v>21.8</v>
      </c>
    </row>
    <row r="148" spans="1:11" x14ac:dyDescent="0.2">
      <c r="A148">
        <v>1318</v>
      </c>
      <c r="B148" t="s">
        <v>617</v>
      </c>
      <c r="C148">
        <v>101</v>
      </c>
      <c r="D148" t="s">
        <v>1232</v>
      </c>
      <c r="E148">
        <v>2011</v>
      </c>
      <c r="F148" t="str">
        <f>IFERROR(VLOOKUP($A148,'BM011'!$D$4:$T$606,13,0),"")</f>
        <v/>
      </c>
      <c r="G148">
        <f>VLOOKUP($C148,Baggrundsvariable!$A$3:$H$100,Baggrundsvariable!E$298,0)</f>
        <v>189182</v>
      </c>
      <c r="H148">
        <f>VLOOKUP($C148,Baggrundsvariable!$A$3:$H$100,Baggrundsvariable!F$298,0)</f>
        <v>1.9666666666666666</v>
      </c>
      <c r="I148">
        <f>VLOOKUP($C148,Baggrundsvariable!$A$3:$H$100,Baggrundsvariable!G$298,0)</f>
        <v>4.8</v>
      </c>
      <c r="J148">
        <f>VLOOKUP($C148,Baggrundsvariable!$A$3:$H$100,Baggrundsvariable!H$298,0)</f>
        <v>36.700000000000003</v>
      </c>
      <c r="K148">
        <f>VLOOKUP($C148,Baggrundsvariable!$A$3:$H$100,Baggrundsvariable!I$298,0)</f>
        <v>21.8</v>
      </c>
    </row>
    <row r="149" spans="1:11" x14ac:dyDescent="0.2">
      <c r="A149">
        <v>1319</v>
      </c>
      <c r="B149" t="s">
        <v>617</v>
      </c>
      <c r="C149">
        <v>101</v>
      </c>
      <c r="D149" t="s">
        <v>1232</v>
      </c>
      <c r="E149">
        <v>2011</v>
      </c>
      <c r="F149" t="str">
        <f>IFERROR(VLOOKUP($A149,'BM011'!$D$4:$T$606,13,0),"")</f>
        <v/>
      </c>
      <c r="G149">
        <f>VLOOKUP($C149,Baggrundsvariable!$A$3:$H$100,Baggrundsvariable!E$298,0)</f>
        <v>189182</v>
      </c>
      <c r="H149">
        <f>VLOOKUP($C149,Baggrundsvariable!$A$3:$H$100,Baggrundsvariable!F$298,0)</f>
        <v>1.9666666666666666</v>
      </c>
      <c r="I149">
        <f>VLOOKUP($C149,Baggrundsvariable!$A$3:$H$100,Baggrundsvariable!G$298,0)</f>
        <v>4.8</v>
      </c>
      <c r="J149">
        <f>VLOOKUP($C149,Baggrundsvariable!$A$3:$H$100,Baggrundsvariable!H$298,0)</f>
        <v>36.700000000000003</v>
      </c>
      <c r="K149">
        <f>VLOOKUP($C149,Baggrundsvariable!$A$3:$H$100,Baggrundsvariable!I$298,0)</f>
        <v>21.8</v>
      </c>
    </row>
    <row r="150" spans="1:11" x14ac:dyDescent="0.2">
      <c r="A150">
        <v>1320</v>
      </c>
      <c r="B150" t="s">
        <v>617</v>
      </c>
      <c r="C150">
        <v>101</v>
      </c>
      <c r="D150" t="s">
        <v>1232</v>
      </c>
      <c r="E150">
        <v>2011</v>
      </c>
      <c r="F150" t="str">
        <f>IFERROR(VLOOKUP($A150,'BM011'!$D$4:$T$606,13,0),"")</f>
        <v/>
      </c>
      <c r="G150">
        <f>VLOOKUP($C150,Baggrundsvariable!$A$3:$H$100,Baggrundsvariable!E$298,0)</f>
        <v>189182</v>
      </c>
      <c r="H150">
        <f>VLOOKUP($C150,Baggrundsvariable!$A$3:$H$100,Baggrundsvariable!F$298,0)</f>
        <v>1.9666666666666666</v>
      </c>
      <c r="I150">
        <f>VLOOKUP($C150,Baggrundsvariable!$A$3:$H$100,Baggrundsvariable!G$298,0)</f>
        <v>4.8</v>
      </c>
      <c r="J150">
        <f>VLOOKUP($C150,Baggrundsvariable!$A$3:$H$100,Baggrundsvariable!H$298,0)</f>
        <v>36.700000000000003</v>
      </c>
      <c r="K150">
        <f>VLOOKUP($C150,Baggrundsvariable!$A$3:$H$100,Baggrundsvariable!I$298,0)</f>
        <v>21.8</v>
      </c>
    </row>
    <row r="151" spans="1:11" x14ac:dyDescent="0.2">
      <c r="A151">
        <v>1321</v>
      </c>
      <c r="B151" t="s">
        <v>617</v>
      </c>
      <c r="C151">
        <v>101</v>
      </c>
      <c r="D151" t="s">
        <v>1232</v>
      </c>
      <c r="E151">
        <v>2011</v>
      </c>
      <c r="F151" t="str">
        <f>IFERROR(VLOOKUP($A151,'BM011'!$D$4:$T$606,13,0),"")</f>
        <v/>
      </c>
      <c r="G151">
        <f>VLOOKUP($C151,Baggrundsvariable!$A$3:$H$100,Baggrundsvariable!E$298,0)</f>
        <v>189182</v>
      </c>
      <c r="H151">
        <f>VLOOKUP($C151,Baggrundsvariable!$A$3:$H$100,Baggrundsvariable!F$298,0)</f>
        <v>1.9666666666666666</v>
      </c>
      <c r="I151">
        <f>VLOOKUP($C151,Baggrundsvariable!$A$3:$H$100,Baggrundsvariable!G$298,0)</f>
        <v>4.8</v>
      </c>
      <c r="J151">
        <f>VLOOKUP($C151,Baggrundsvariable!$A$3:$H$100,Baggrundsvariable!H$298,0)</f>
        <v>36.700000000000003</v>
      </c>
      <c r="K151">
        <f>VLOOKUP($C151,Baggrundsvariable!$A$3:$H$100,Baggrundsvariable!I$298,0)</f>
        <v>21.8</v>
      </c>
    </row>
    <row r="152" spans="1:11" x14ac:dyDescent="0.2">
      <c r="A152">
        <v>1322</v>
      </c>
      <c r="B152" t="s">
        <v>617</v>
      </c>
      <c r="C152">
        <v>101</v>
      </c>
      <c r="D152" t="s">
        <v>1232</v>
      </c>
      <c r="E152">
        <v>2011</v>
      </c>
      <c r="F152" t="str">
        <f>IFERROR(VLOOKUP($A152,'BM011'!$D$4:$T$606,13,0),"")</f>
        <v/>
      </c>
      <c r="G152">
        <f>VLOOKUP($C152,Baggrundsvariable!$A$3:$H$100,Baggrundsvariable!E$298,0)</f>
        <v>189182</v>
      </c>
      <c r="H152">
        <f>VLOOKUP($C152,Baggrundsvariable!$A$3:$H$100,Baggrundsvariable!F$298,0)</f>
        <v>1.9666666666666666</v>
      </c>
      <c r="I152">
        <f>VLOOKUP($C152,Baggrundsvariable!$A$3:$H$100,Baggrundsvariable!G$298,0)</f>
        <v>4.8</v>
      </c>
      <c r="J152">
        <f>VLOOKUP($C152,Baggrundsvariable!$A$3:$H$100,Baggrundsvariable!H$298,0)</f>
        <v>36.700000000000003</v>
      </c>
      <c r="K152">
        <f>VLOOKUP($C152,Baggrundsvariable!$A$3:$H$100,Baggrundsvariable!I$298,0)</f>
        <v>21.8</v>
      </c>
    </row>
    <row r="153" spans="1:11" x14ac:dyDescent="0.2">
      <c r="A153">
        <v>1323</v>
      </c>
      <c r="B153" t="s">
        <v>617</v>
      </c>
      <c r="C153">
        <v>101</v>
      </c>
      <c r="D153" t="s">
        <v>1232</v>
      </c>
      <c r="E153">
        <v>2011</v>
      </c>
      <c r="F153" t="str">
        <f>IFERROR(VLOOKUP($A153,'BM011'!$D$4:$T$606,13,0),"")</f>
        <v/>
      </c>
      <c r="G153">
        <f>VLOOKUP($C153,Baggrundsvariable!$A$3:$H$100,Baggrundsvariable!E$298,0)</f>
        <v>189182</v>
      </c>
      <c r="H153">
        <f>VLOOKUP($C153,Baggrundsvariable!$A$3:$H$100,Baggrundsvariable!F$298,0)</f>
        <v>1.9666666666666666</v>
      </c>
      <c r="I153">
        <f>VLOOKUP($C153,Baggrundsvariable!$A$3:$H$100,Baggrundsvariable!G$298,0)</f>
        <v>4.8</v>
      </c>
      <c r="J153">
        <f>VLOOKUP($C153,Baggrundsvariable!$A$3:$H$100,Baggrundsvariable!H$298,0)</f>
        <v>36.700000000000003</v>
      </c>
      <c r="K153">
        <f>VLOOKUP($C153,Baggrundsvariable!$A$3:$H$100,Baggrundsvariable!I$298,0)</f>
        <v>21.8</v>
      </c>
    </row>
    <row r="154" spans="1:11" x14ac:dyDescent="0.2">
      <c r="A154">
        <v>1324</v>
      </c>
      <c r="B154" t="s">
        <v>617</v>
      </c>
      <c r="C154">
        <v>101</v>
      </c>
      <c r="D154" t="s">
        <v>1232</v>
      </c>
      <c r="E154">
        <v>2011</v>
      </c>
      <c r="F154" t="str">
        <f>IFERROR(VLOOKUP($A154,'BM011'!$D$4:$T$606,13,0),"")</f>
        <v/>
      </c>
      <c r="G154">
        <f>VLOOKUP($C154,Baggrundsvariable!$A$3:$H$100,Baggrundsvariable!E$298,0)</f>
        <v>189182</v>
      </c>
      <c r="H154">
        <f>VLOOKUP($C154,Baggrundsvariable!$A$3:$H$100,Baggrundsvariable!F$298,0)</f>
        <v>1.9666666666666666</v>
      </c>
      <c r="I154">
        <f>VLOOKUP($C154,Baggrundsvariable!$A$3:$H$100,Baggrundsvariable!G$298,0)</f>
        <v>4.8</v>
      </c>
      <c r="J154">
        <f>VLOOKUP($C154,Baggrundsvariable!$A$3:$H$100,Baggrundsvariable!H$298,0)</f>
        <v>36.700000000000003</v>
      </c>
      <c r="K154">
        <f>VLOOKUP($C154,Baggrundsvariable!$A$3:$H$100,Baggrundsvariable!I$298,0)</f>
        <v>21.8</v>
      </c>
    </row>
    <row r="155" spans="1:11" x14ac:dyDescent="0.2">
      <c r="A155">
        <v>1325</v>
      </c>
      <c r="B155" t="s">
        <v>617</v>
      </c>
      <c r="C155">
        <v>101</v>
      </c>
      <c r="D155" t="s">
        <v>1232</v>
      </c>
      <c r="E155">
        <v>2011</v>
      </c>
      <c r="F155" t="str">
        <f>IFERROR(VLOOKUP($A155,'BM011'!$D$4:$T$606,13,0),"")</f>
        <v/>
      </c>
      <c r="G155">
        <f>VLOOKUP($C155,Baggrundsvariable!$A$3:$H$100,Baggrundsvariable!E$298,0)</f>
        <v>189182</v>
      </c>
      <c r="H155">
        <f>VLOOKUP($C155,Baggrundsvariable!$A$3:$H$100,Baggrundsvariable!F$298,0)</f>
        <v>1.9666666666666666</v>
      </c>
      <c r="I155">
        <f>VLOOKUP($C155,Baggrundsvariable!$A$3:$H$100,Baggrundsvariable!G$298,0)</f>
        <v>4.8</v>
      </c>
      <c r="J155">
        <f>VLOOKUP($C155,Baggrundsvariable!$A$3:$H$100,Baggrundsvariable!H$298,0)</f>
        <v>36.700000000000003</v>
      </c>
      <c r="K155">
        <f>VLOOKUP($C155,Baggrundsvariable!$A$3:$H$100,Baggrundsvariable!I$298,0)</f>
        <v>21.8</v>
      </c>
    </row>
    <row r="156" spans="1:11" x14ac:dyDescent="0.2">
      <c r="A156">
        <v>1326</v>
      </c>
      <c r="B156" t="s">
        <v>617</v>
      </c>
      <c r="C156">
        <v>101</v>
      </c>
      <c r="D156" t="s">
        <v>1232</v>
      </c>
      <c r="E156">
        <v>2011</v>
      </c>
      <c r="F156" t="str">
        <f>IFERROR(VLOOKUP($A156,'BM011'!$D$4:$T$606,13,0),"")</f>
        <v/>
      </c>
      <c r="G156">
        <f>VLOOKUP($C156,Baggrundsvariable!$A$3:$H$100,Baggrundsvariable!E$298,0)</f>
        <v>189182</v>
      </c>
      <c r="H156">
        <f>VLOOKUP($C156,Baggrundsvariable!$A$3:$H$100,Baggrundsvariable!F$298,0)</f>
        <v>1.9666666666666666</v>
      </c>
      <c r="I156">
        <f>VLOOKUP($C156,Baggrundsvariable!$A$3:$H$100,Baggrundsvariable!G$298,0)</f>
        <v>4.8</v>
      </c>
      <c r="J156">
        <f>VLOOKUP($C156,Baggrundsvariable!$A$3:$H$100,Baggrundsvariable!H$298,0)</f>
        <v>36.700000000000003</v>
      </c>
      <c r="K156">
        <f>VLOOKUP($C156,Baggrundsvariable!$A$3:$H$100,Baggrundsvariable!I$298,0)</f>
        <v>21.8</v>
      </c>
    </row>
    <row r="157" spans="1:11" x14ac:dyDescent="0.2">
      <c r="A157">
        <v>1327</v>
      </c>
      <c r="B157" t="s">
        <v>617</v>
      </c>
      <c r="C157">
        <v>101</v>
      </c>
      <c r="D157" t="s">
        <v>1232</v>
      </c>
      <c r="E157">
        <v>2011</v>
      </c>
      <c r="F157" t="str">
        <f>IFERROR(VLOOKUP($A157,'BM011'!$D$4:$T$606,13,0),"")</f>
        <v/>
      </c>
      <c r="G157">
        <f>VLOOKUP($C157,Baggrundsvariable!$A$3:$H$100,Baggrundsvariable!E$298,0)</f>
        <v>189182</v>
      </c>
      <c r="H157">
        <f>VLOOKUP($C157,Baggrundsvariable!$A$3:$H$100,Baggrundsvariable!F$298,0)</f>
        <v>1.9666666666666666</v>
      </c>
      <c r="I157">
        <f>VLOOKUP($C157,Baggrundsvariable!$A$3:$H$100,Baggrundsvariable!G$298,0)</f>
        <v>4.8</v>
      </c>
      <c r="J157">
        <f>VLOOKUP($C157,Baggrundsvariable!$A$3:$H$100,Baggrundsvariable!H$298,0)</f>
        <v>36.700000000000003</v>
      </c>
      <c r="K157">
        <f>VLOOKUP($C157,Baggrundsvariable!$A$3:$H$100,Baggrundsvariable!I$298,0)</f>
        <v>21.8</v>
      </c>
    </row>
    <row r="158" spans="1:11" x14ac:dyDescent="0.2">
      <c r="A158">
        <v>1328</v>
      </c>
      <c r="B158" t="s">
        <v>617</v>
      </c>
      <c r="C158">
        <v>101</v>
      </c>
      <c r="D158" t="s">
        <v>1232</v>
      </c>
      <c r="E158">
        <v>2011</v>
      </c>
      <c r="F158" t="str">
        <f>IFERROR(VLOOKUP($A158,'BM011'!$D$4:$T$606,13,0),"")</f>
        <v/>
      </c>
      <c r="G158">
        <f>VLOOKUP($C158,Baggrundsvariable!$A$3:$H$100,Baggrundsvariable!E$298,0)</f>
        <v>189182</v>
      </c>
      <c r="H158">
        <f>VLOOKUP($C158,Baggrundsvariable!$A$3:$H$100,Baggrundsvariable!F$298,0)</f>
        <v>1.9666666666666666</v>
      </c>
      <c r="I158">
        <f>VLOOKUP($C158,Baggrundsvariable!$A$3:$H$100,Baggrundsvariable!G$298,0)</f>
        <v>4.8</v>
      </c>
      <c r="J158">
        <f>VLOOKUP($C158,Baggrundsvariable!$A$3:$H$100,Baggrundsvariable!H$298,0)</f>
        <v>36.700000000000003</v>
      </c>
      <c r="K158">
        <f>VLOOKUP($C158,Baggrundsvariable!$A$3:$H$100,Baggrundsvariable!I$298,0)</f>
        <v>21.8</v>
      </c>
    </row>
    <row r="159" spans="1:11" x14ac:dyDescent="0.2">
      <c r="A159">
        <v>1329</v>
      </c>
      <c r="B159" t="s">
        <v>617</v>
      </c>
      <c r="C159">
        <v>101</v>
      </c>
      <c r="D159" t="s">
        <v>1232</v>
      </c>
      <c r="E159">
        <v>2011</v>
      </c>
      <c r="F159" t="str">
        <f>IFERROR(VLOOKUP($A159,'BM011'!$D$4:$T$606,13,0),"")</f>
        <v/>
      </c>
      <c r="G159">
        <f>VLOOKUP($C159,Baggrundsvariable!$A$3:$H$100,Baggrundsvariable!E$298,0)</f>
        <v>189182</v>
      </c>
      <c r="H159">
        <f>VLOOKUP($C159,Baggrundsvariable!$A$3:$H$100,Baggrundsvariable!F$298,0)</f>
        <v>1.9666666666666666</v>
      </c>
      <c r="I159">
        <f>VLOOKUP($C159,Baggrundsvariable!$A$3:$H$100,Baggrundsvariable!G$298,0)</f>
        <v>4.8</v>
      </c>
      <c r="J159">
        <f>VLOOKUP($C159,Baggrundsvariable!$A$3:$H$100,Baggrundsvariable!H$298,0)</f>
        <v>36.700000000000003</v>
      </c>
      <c r="K159">
        <f>VLOOKUP($C159,Baggrundsvariable!$A$3:$H$100,Baggrundsvariable!I$298,0)</f>
        <v>21.8</v>
      </c>
    </row>
    <row r="160" spans="1:11" x14ac:dyDescent="0.2">
      <c r="A160">
        <v>1350</v>
      </c>
      <c r="B160" t="s">
        <v>617</v>
      </c>
      <c r="C160">
        <v>101</v>
      </c>
      <c r="D160" t="s">
        <v>1232</v>
      </c>
      <c r="E160">
        <v>2011</v>
      </c>
      <c r="F160" t="str">
        <f>IFERROR(VLOOKUP($A160,'BM011'!$D$4:$T$606,13,0),"")</f>
        <v/>
      </c>
      <c r="G160">
        <f>VLOOKUP($C160,Baggrundsvariable!$A$3:$H$100,Baggrundsvariable!E$298,0)</f>
        <v>189182</v>
      </c>
      <c r="H160">
        <f>VLOOKUP($C160,Baggrundsvariable!$A$3:$H$100,Baggrundsvariable!F$298,0)</f>
        <v>1.9666666666666666</v>
      </c>
      <c r="I160">
        <f>VLOOKUP($C160,Baggrundsvariable!$A$3:$H$100,Baggrundsvariable!G$298,0)</f>
        <v>4.8</v>
      </c>
      <c r="J160">
        <f>VLOOKUP($C160,Baggrundsvariable!$A$3:$H$100,Baggrundsvariable!H$298,0)</f>
        <v>36.700000000000003</v>
      </c>
      <c r="K160">
        <f>VLOOKUP($C160,Baggrundsvariable!$A$3:$H$100,Baggrundsvariable!I$298,0)</f>
        <v>21.8</v>
      </c>
    </row>
    <row r="161" spans="1:11" x14ac:dyDescent="0.2">
      <c r="A161">
        <v>1352</v>
      </c>
      <c r="B161" t="s">
        <v>617</v>
      </c>
      <c r="C161">
        <v>101</v>
      </c>
      <c r="D161" t="s">
        <v>1232</v>
      </c>
      <c r="E161">
        <v>2011</v>
      </c>
      <c r="F161" t="str">
        <f>IFERROR(VLOOKUP($A161,'BM011'!$D$4:$T$606,13,0),"")</f>
        <v/>
      </c>
      <c r="G161">
        <f>VLOOKUP($C161,Baggrundsvariable!$A$3:$H$100,Baggrundsvariable!E$298,0)</f>
        <v>189182</v>
      </c>
      <c r="H161">
        <f>VLOOKUP($C161,Baggrundsvariable!$A$3:$H$100,Baggrundsvariable!F$298,0)</f>
        <v>1.9666666666666666</v>
      </c>
      <c r="I161">
        <f>VLOOKUP($C161,Baggrundsvariable!$A$3:$H$100,Baggrundsvariable!G$298,0)</f>
        <v>4.8</v>
      </c>
      <c r="J161">
        <f>VLOOKUP($C161,Baggrundsvariable!$A$3:$H$100,Baggrundsvariable!H$298,0)</f>
        <v>36.700000000000003</v>
      </c>
      <c r="K161">
        <f>VLOOKUP($C161,Baggrundsvariable!$A$3:$H$100,Baggrundsvariable!I$298,0)</f>
        <v>21.8</v>
      </c>
    </row>
    <row r="162" spans="1:11" x14ac:dyDescent="0.2">
      <c r="A162">
        <v>1353</v>
      </c>
      <c r="B162" t="s">
        <v>617</v>
      </c>
      <c r="C162">
        <v>101</v>
      </c>
      <c r="D162" t="s">
        <v>1232</v>
      </c>
      <c r="E162">
        <v>2011</v>
      </c>
      <c r="F162" t="str">
        <f>IFERROR(VLOOKUP($A162,'BM011'!$D$4:$T$606,13,0),"")</f>
        <v/>
      </c>
      <c r="G162">
        <f>VLOOKUP($C162,Baggrundsvariable!$A$3:$H$100,Baggrundsvariable!E$298,0)</f>
        <v>189182</v>
      </c>
      <c r="H162">
        <f>VLOOKUP($C162,Baggrundsvariable!$A$3:$H$100,Baggrundsvariable!F$298,0)</f>
        <v>1.9666666666666666</v>
      </c>
      <c r="I162">
        <f>VLOOKUP($C162,Baggrundsvariable!$A$3:$H$100,Baggrundsvariable!G$298,0)</f>
        <v>4.8</v>
      </c>
      <c r="J162">
        <f>VLOOKUP($C162,Baggrundsvariable!$A$3:$H$100,Baggrundsvariable!H$298,0)</f>
        <v>36.700000000000003</v>
      </c>
      <c r="K162">
        <f>VLOOKUP($C162,Baggrundsvariable!$A$3:$H$100,Baggrundsvariable!I$298,0)</f>
        <v>21.8</v>
      </c>
    </row>
    <row r="163" spans="1:11" x14ac:dyDescent="0.2">
      <c r="A163">
        <v>1354</v>
      </c>
      <c r="B163" t="s">
        <v>617</v>
      </c>
      <c r="C163">
        <v>101</v>
      </c>
      <c r="D163" t="s">
        <v>1232</v>
      </c>
      <c r="E163">
        <v>2011</v>
      </c>
      <c r="F163" t="str">
        <f>IFERROR(VLOOKUP($A163,'BM011'!$D$4:$T$606,13,0),"")</f>
        <v/>
      </c>
      <c r="G163">
        <f>VLOOKUP($C163,Baggrundsvariable!$A$3:$H$100,Baggrundsvariable!E$298,0)</f>
        <v>189182</v>
      </c>
      <c r="H163">
        <f>VLOOKUP($C163,Baggrundsvariable!$A$3:$H$100,Baggrundsvariable!F$298,0)</f>
        <v>1.9666666666666666</v>
      </c>
      <c r="I163">
        <f>VLOOKUP($C163,Baggrundsvariable!$A$3:$H$100,Baggrundsvariable!G$298,0)</f>
        <v>4.8</v>
      </c>
      <c r="J163">
        <f>VLOOKUP($C163,Baggrundsvariable!$A$3:$H$100,Baggrundsvariable!H$298,0)</f>
        <v>36.700000000000003</v>
      </c>
      <c r="K163">
        <f>VLOOKUP($C163,Baggrundsvariable!$A$3:$H$100,Baggrundsvariable!I$298,0)</f>
        <v>21.8</v>
      </c>
    </row>
    <row r="164" spans="1:11" x14ac:dyDescent="0.2">
      <c r="A164">
        <v>1355</v>
      </c>
      <c r="B164" t="s">
        <v>617</v>
      </c>
      <c r="C164">
        <v>101</v>
      </c>
      <c r="D164" t="s">
        <v>1232</v>
      </c>
      <c r="E164">
        <v>2011</v>
      </c>
      <c r="F164" t="str">
        <f>IFERROR(VLOOKUP($A164,'BM011'!$D$4:$T$606,13,0),"")</f>
        <v/>
      </c>
      <c r="G164">
        <f>VLOOKUP($C164,Baggrundsvariable!$A$3:$H$100,Baggrundsvariable!E$298,0)</f>
        <v>189182</v>
      </c>
      <c r="H164">
        <f>VLOOKUP($C164,Baggrundsvariable!$A$3:$H$100,Baggrundsvariable!F$298,0)</f>
        <v>1.9666666666666666</v>
      </c>
      <c r="I164">
        <f>VLOOKUP($C164,Baggrundsvariable!$A$3:$H$100,Baggrundsvariable!G$298,0)</f>
        <v>4.8</v>
      </c>
      <c r="J164">
        <f>VLOOKUP($C164,Baggrundsvariable!$A$3:$H$100,Baggrundsvariable!H$298,0)</f>
        <v>36.700000000000003</v>
      </c>
      <c r="K164">
        <f>VLOOKUP($C164,Baggrundsvariable!$A$3:$H$100,Baggrundsvariable!I$298,0)</f>
        <v>21.8</v>
      </c>
    </row>
    <row r="165" spans="1:11" x14ac:dyDescent="0.2">
      <c r="A165">
        <v>1356</v>
      </c>
      <c r="B165" t="s">
        <v>617</v>
      </c>
      <c r="C165">
        <v>101</v>
      </c>
      <c r="D165" t="s">
        <v>1232</v>
      </c>
      <c r="E165">
        <v>2011</v>
      </c>
      <c r="F165" t="str">
        <f>IFERROR(VLOOKUP($A165,'BM011'!$D$4:$T$606,13,0),"")</f>
        <v/>
      </c>
      <c r="G165">
        <f>VLOOKUP($C165,Baggrundsvariable!$A$3:$H$100,Baggrundsvariable!E$298,0)</f>
        <v>189182</v>
      </c>
      <c r="H165">
        <f>VLOOKUP($C165,Baggrundsvariable!$A$3:$H$100,Baggrundsvariable!F$298,0)</f>
        <v>1.9666666666666666</v>
      </c>
      <c r="I165">
        <f>VLOOKUP($C165,Baggrundsvariable!$A$3:$H$100,Baggrundsvariable!G$298,0)</f>
        <v>4.8</v>
      </c>
      <c r="J165">
        <f>VLOOKUP($C165,Baggrundsvariable!$A$3:$H$100,Baggrundsvariable!H$298,0)</f>
        <v>36.700000000000003</v>
      </c>
      <c r="K165">
        <f>VLOOKUP($C165,Baggrundsvariable!$A$3:$H$100,Baggrundsvariable!I$298,0)</f>
        <v>21.8</v>
      </c>
    </row>
    <row r="166" spans="1:11" x14ac:dyDescent="0.2">
      <c r="A166">
        <v>1357</v>
      </c>
      <c r="B166" t="s">
        <v>617</v>
      </c>
      <c r="C166">
        <v>101</v>
      </c>
      <c r="D166" t="s">
        <v>1232</v>
      </c>
      <c r="E166">
        <v>2011</v>
      </c>
      <c r="F166" t="str">
        <f>IFERROR(VLOOKUP($A166,'BM011'!$D$4:$T$606,13,0),"")</f>
        <v/>
      </c>
      <c r="G166">
        <f>VLOOKUP($C166,Baggrundsvariable!$A$3:$H$100,Baggrundsvariable!E$298,0)</f>
        <v>189182</v>
      </c>
      <c r="H166">
        <f>VLOOKUP($C166,Baggrundsvariable!$A$3:$H$100,Baggrundsvariable!F$298,0)</f>
        <v>1.9666666666666666</v>
      </c>
      <c r="I166">
        <f>VLOOKUP($C166,Baggrundsvariable!$A$3:$H$100,Baggrundsvariable!G$298,0)</f>
        <v>4.8</v>
      </c>
      <c r="J166">
        <f>VLOOKUP($C166,Baggrundsvariable!$A$3:$H$100,Baggrundsvariable!H$298,0)</f>
        <v>36.700000000000003</v>
      </c>
      <c r="K166">
        <f>VLOOKUP($C166,Baggrundsvariable!$A$3:$H$100,Baggrundsvariable!I$298,0)</f>
        <v>21.8</v>
      </c>
    </row>
    <row r="167" spans="1:11" x14ac:dyDescent="0.2">
      <c r="A167">
        <v>1358</v>
      </c>
      <c r="B167" t="s">
        <v>617</v>
      </c>
      <c r="C167">
        <v>101</v>
      </c>
      <c r="D167" t="s">
        <v>1232</v>
      </c>
      <c r="E167">
        <v>2011</v>
      </c>
      <c r="F167" t="str">
        <f>IFERROR(VLOOKUP($A167,'BM011'!$D$4:$T$606,13,0),"")</f>
        <v/>
      </c>
      <c r="G167">
        <f>VLOOKUP($C167,Baggrundsvariable!$A$3:$H$100,Baggrundsvariable!E$298,0)</f>
        <v>189182</v>
      </c>
      <c r="H167">
        <f>VLOOKUP($C167,Baggrundsvariable!$A$3:$H$100,Baggrundsvariable!F$298,0)</f>
        <v>1.9666666666666666</v>
      </c>
      <c r="I167">
        <f>VLOOKUP($C167,Baggrundsvariable!$A$3:$H$100,Baggrundsvariable!G$298,0)</f>
        <v>4.8</v>
      </c>
      <c r="J167">
        <f>VLOOKUP($C167,Baggrundsvariable!$A$3:$H$100,Baggrundsvariable!H$298,0)</f>
        <v>36.700000000000003</v>
      </c>
      <c r="K167">
        <f>VLOOKUP($C167,Baggrundsvariable!$A$3:$H$100,Baggrundsvariable!I$298,0)</f>
        <v>21.8</v>
      </c>
    </row>
    <row r="168" spans="1:11" x14ac:dyDescent="0.2">
      <c r="A168">
        <v>1359</v>
      </c>
      <c r="B168" t="s">
        <v>617</v>
      </c>
      <c r="C168">
        <v>101</v>
      </c>
      <c r="D168" t="s">
        <v>1232</v>
      </c>
      <c r="E168">
        <v>2011</v>
      </c>
      <c r="F168" t="str">
        <f>IFERROR(VLOOKUP($A168,'BM011'!$D$4:$T$606,13,0),"")</f>
        <v/>
      </c>
      <c r="G168">
        <f>VLOOKUP($C168,Baggrundsvariable!$A$3:$H$100,Baggrundsvariable!E$298,0)</f>
        <v>189182</v>
      </c>
      <c r="H168">
        <f>VLOOKUP($C168,Baggrundsvariable!$A$3:$H$100,Baggrundsvariable!F$298,0)</f>
        <v>1.9666666666666666</v>
      </c>
      <c r="I168">
        <f>VLOOKUP($C168,Baggrundsvariable!$A$3:$H$100,Baggrundsvariable!G$298,0)</f>
        <v>4.8</v>
      </c>
      <c r="J168">
        <f>VLOOKUP($C168,Baggrundsvariable!$A$3:$H$100,Baggrundsvariable!H$298,0)</f>
        <v>36.700000000000003</v>
      </c>
      <c r="K168">
        <f>VLOOKUP($C168,Baggrundsvariable!$A$3:$H$100,Baggrundsvariable!I$298,0)</f>
        <v>21.8</v>
      </c>
    </row>
    <row r="169" spans="1:11" x14ac:dyDescent="0.2">
      <c r="A169">
        <v>1360</v>
      </c>
      <c r="B169" t="s">
        <v>617</v>
      </c>
      <c r="C169">
        <v>101</v>
      </c>
      <c r="D169" t="s">
        <v>1232</v>
      </c>
      <c r="E169">
        <v>2011</v>
      </c>
      <c r="F169" t="str">
        <f>IFERROR(VLOOKUP($A169,'BM011'!$D$4:$T$606,13,0),"")</f>
        <v/>
      </c>
      <c r="G169">
        <f>VLOOKUP($C169,Baggrundsvariable!$A$3:$H$100,Baggrundsvariable!E$298,0)</f>
        <v>189182</v>
      </c>
      <c r="H169">
        <f>VLOOKUP($C169,Baggrundsvariable!$A$3:$H$100,Baggrundsvariable!F$298,0)</f>
        <v>1.9666666666666666</v>
      </c>
      <c r="I169">
        <f>VLOOKUP($C169,Baggrundsvariable!$A$3:$H$100,Baggrundsvariable!G$298,0)</f>
        <v>4.8</v>
      </c>
      <c r="J169">
        <f>VLOOKUP($C169,Baggrundsvariable!$A$3:$H$100,Baggrundsvariable!H$298,0)</f>
        <v>36.700000000000003</v>
      </c>
      <c r="K169">
        <f>VLOOKUP($C169,Baggrundsvariable!$A$3:$H$100,Baggrundsvariable!I$298,0)</f>
        <v>21.8</v>
      </c>
    </row>
    <row r="170" spans="1:11" x14ac:dyDescent="0.2">
      <c r="A170">
        <v>1361</v>
      </c>
      <c r="B170" t="s">
        <v>617</v>
      </c>
      <c r="C170">
        <v>101</v>
      </c>
      <c r="D170" t="s">
        <v>1232</v>
      </c>
      <c r="E170">
        <v>2011</v>
      </c>
      <c r="F170" t="str">
        <f>IFERROR(VLOOKUP($A170,'BM011'!$D$4:$T$606,13,0),"")</f>
        <v/>
      </c>
      <c r="G170">
        <f>VLOOKUP($C170,Baggrundsvariable!$A$3:$H$100,Baggrundsvariable!E$298,0)</f>
        <v>189182</v>
      </c>
      <c r="H170">
        <f>VLOOKUP($C170,Baggrundsvariable!$A$3:$H$100,Baggrundsvariable!F$298,0)</f>
        <v>1.9666666666666666</v>
      </c>
      <c r="I170">
        <f>VLOOKUP($C170,Baggrundsvariable!$A$3:$H$100,Baggrundsvariable!G$298,0)</f>
        <v>4.8</v>
      </c>
      <c r="J170">
        <f>VLOOKUP($C170,Baggrundsvariable!$A$3:$H$100,Baggrundsvariable!H$298,0)</f>
        <v>36.700000000000003</v>
      </c>
      <c r="K170">
        <f>VLOOKUP($C170,Baggrundsvariable!$A$3:$H$100,Baggrundsvariable!I$298,0)</f>
        <v>21.8</v>
      </c>
    </row>
    <row r="171" spans="1:11" x14ac:dyDescent="0.2">
      <c r="A171">
        <v>1362</v>
      </c>
      <c r="B171" t="s">
        <v>617</v>
      </c>
      <c r="C171">
        <v>101</v>
      </c>
      <c r="D171" t="s">
        <v>1232</v>
      </c>
      <c r="E171">
        <v>2011</v>
      </c>
      <c r="F171" t="str">
        <f>IFERROR(VLOOKUP($A171,'BM011'!$D$4:$T$606,13,0),"")</f>
        <v/>
      </c>
      <c r="G171">
        <f>VLOOKUP($C171,Baggrundsvariable!$A$3:$H$100,Baggrundsvariable!E$298,0)</f>
        <v>189182</v>
      </c>
      <c r="H171">
        <f>VLOOKUP($C171,Baggrundsvariable!$A$3:$H$100,Baggrundsvariable!F$298,0)</f>
        <v>1.9666666666666666</v>
      </c>
      <c r="I171">
        <f>VLOOKUP($C171,Baggrundsvariable!$A$3:$H$100,Baggrundsvariable!G$298,0)</f>
        <v>4.8</v>
      </c>
      <c r="J171">
        <f>VLOOKUP($C171,Baggrundsvariable!$A$3:$H$100,Baggrundsvariable!H$298,0)</f>
        <v>36.700000000000003</v>
      </c>
      <c r="K171">
        <f>VLOOKUP($C171,Baggrundsvariable!$A$3:$H$100,Baggrundsvariable!I$298,0)</f>
        <v>21.8</v>
      </c>
    </row>
    <row r="172" spans="1:11" x14ac:dyDescent="0.2">
      <c r="A172">
        <v>1363</v>
      </c>
      <c r="B172" t="s">
        <v>617</v>
      </c>
      <c r="C172">
        <v>101</v>
      </c>
      <c r="D172" t="s">
        <v>1232</v>
      </c>
      <c r="E172">
        <v>2011</v>
      </c>
      <c r="F172" t="str">
        <f>IFERROR(VLOOKUP($A172,'BM011'!$D$4:$T$606,13,0),"")</f>
        <v/>
      </c>
      <c r="G172">
        <f>VLOOKUP($C172,Baggrundsvariable!$A$3:$H$100,Baggrundsvariable!E$298,0)</f>
        <v>189182</v>
      </c>
      <c r="H172">
        <f>VLOOKUP($C172,Baggrundsvariable!$A$3:$H$100,Baggrundsvariable!F$298,0)</f>
        <v>1.9666666666666666</v>
      </c>
      <c r="I172">
        <f>VLOOKUP($C172,Baggrundsvariable!$A$3:$H$100,Baggrundsvariable!G$298,0)</f>
        <v>4.8</v>
      </c>
      <c r="J172">
        <f>VLOOKUP($C172,Baggrundsvariable!$A$3:$H$100,Baggrundsvariable!H$298,0)</f>
        <v>36.700000000000003</v>
      </c>
      <c r="K172">
        <f>VLOOKUP($C172,Baggrundsvariable!$A$3:$H$100,Baggrundsvariable!I$298,0)</f>
        <v>21.8</v>
      </c>
    </row>
    <row r="173" spans="1:11" x14ac:dyDescent="0.2">
      <c r="A173">
        <v>1364</v>
      </c>
      <c r="B173" t="s">
        <v>617</v>
      </c>
      <c r="C173">
        <v>101</v>
      </c>
      <c r="D173" t="s">
        <v>1232</v>
      </c>
      <c r="E173">
        <v>2011</v>
      </c>
      <c r="F173" t="str">
        <f>IFERROR(VLOOKUP($A173,'BM011'!$D$4:$T$606,13,0),"")</f>
        <v/>
      </c>
      <c r="G173">
        <f>VLOOKUP($C173,Baggrundsvariable!$A$3:$H$100,Baggrundsvariable!E$298,0)</f>
        <v>189182</v>
      </c>
      <c r="H173">
        <f>VLOOKUP($C173,Baggrundsvariable!$A$3:$H$100,Baggrundsvariable!F$298,0)</f>
        <v>1.9666666666666666</v>
      </c>
      <c r="I173">
        <f>VLOOKUP($C173,Baggrundsvariable!$A$3:$H$100,Baggrundsvariable!G$298,0)</f>
        <v>4.8</v>
      </c>
      <c r="J173">
        <f>VLOOKUP($C173,Baggrundsvariable!$A$3:$H$100,Baggrundsvariable!H$298,0)</f>
        <v>36.700000000000003</v>
      </c>
      <c r="K173">
        <f>VLOOKUP($C173,Baggrundsvariable!$A$3:$H$100,Baggrundsvariable!I$298,0)</f>
        <v>21.8</v>
      </c>
    </row>
    <row r="174" spans="1:11" x14ac:dyDescent="0.2">
      <c r="A174">
        <v>1365</v>
      </c>
      <c r="B174" t="s">
        <v>617</v>
      </c>
      <c r="C174">
        <v>101</v>
      </c>
      <c r="D174" t="s">
        <v>1232</v>
      </c>
      <c r="E174">
        <v>2011</v>
      </c>
      <c r="F174" t="str">
        <f>IFERROR(VLOOKUP($A174,'BM011'!$D$4:$T$606,13,0),"")</f>
        <v/>
      </c>
      <c r="G174">
        <f>VLOOKUP($C174,Baggrundsvariable!$A$3:$H$100,Baggrundsvariable!E$298,0)</f>
        <v>189182</v>
      </c>
      <c r="H174">
        <f>VLOOKUP($C174,Baggrundsvariable!$A$3:$H$100,Baggrundsvariable!F$298,0)</f>
        <v>1.9666666666666666</v>
      </c>
      <c r="I174">
        <f>VLOOKUP($C174,Baggrundsvariable!$A$3:$H$100,Baggrundsvariable!G$298,0)</f>
        <v>4.8</v>
      </c>
      <c r="J174">
        <f>VLOOKUP($C174,Baggrundsvariable!$A$3:$H$100,Baggrundsvariable!H$298,0)</f>
        <v>36.700000000000003</v>
      </c>
      <c r="K174">
        <f>VLOOKUP($C174,Baggrundsvariable!$A$3:$H$100,Baggrundsvariable!I$298,0)</f>
        <v>21.8</v>
      </c>
    </row>
    <row r="175" spans="1:11" x14ac:dyDescent="0.2">
      <c r="A175">
        <v>1366</v>
      </c>
      <c r="B175" t="s">
        <v>617</v>
      </c>
      <c r="C175">
        <v>101</v>
      </c>
      <c r="D175" t="s">
        <v>1232</v>
      </c>
      <c r="E175">
        <v>2011</v>
      </c>
      <c r="F175" t="str">
        <f>IFERROR(VLOOKUP($A175,'BM011'!$D$4:$T$606,13,0),"")</f>
        <v/>
      </c>
      <c r="G175">
        <f>VLOOKUP($C175,Baggrundsvariable!$A$3:$H$100,Baggrundsvariable!E$298,0)</f>
        <v>189182</v>
      </c>
      <c r="H175">
        <f>VLOOKUP($C175,Baggrundsvariable!$A$3:$H$100,Baggrundsvariable!F$298,0)</f>
        <v>1.9666666666666666</v>
      </c>
      <c r="I175">
        <f>VLOOKUP($C175,Baggrundsvariable!$A$3:$H$100,Baggrundsvariable!G$298,0)</f>
        <v>4.8</v>
      </c>
      <c r="J175">
        <f>VLOOKUP($C175,Baggrundsvariable!$A$3:$H$100,Baggrundsvariable!H$298,0)</f>
        <v>36.700000000000003</v>
      </c>
      <c r="K175">
        <f>VLOOKUP($C175,Baggrundsvariable!$A$3:$H$100,Baggrundsvariable!I$298,0)</f>
        <v>21.8</v>
      </c>
    </row>
    <row r="176" spans="1:11" x14ac:dyDescent="0.2">
      <c r="A176">
        <v>1367</v>
      </c>
      <c r="B176" t="s">
        <v>617</v>
      </c>
      <c r="C176">
        <v>101</v>
      </c>
      <c r="D176" t="s">
        <v>1232</v>
      </c>
      <c r="E176">
        <v>2011</v>
      </c>
      <c r="F176" t="str">
        <f>IFERROR(VLOOKUP($A176,'BM011'!$D$4:$T$606,13,0),"")</f>
        <v/>
      </c>
      <c r="G176">
        <f>VLOOKUP($C176,Baggrundsvariable!$A$3:$H$100,Baggrundsvariable!E$298,0)</f>
        <v>189182</v>
      </c>
      <c r="H176">
        <f>VLOOKUP($C176,Baggrundsvariable!$A$3:$H$100,Baggrundsvariable!F$298,0)</f>
        <v>1.9666666666666666</v>
      </c>
      <c r="I176">
        <f>VLOOKUP($C176,Baggrundsvariable!$A$3:$H$100,Baggrundsvariable!G$298,0)</f>
        <v>4.8</v>
      </c>
      <c r="J176">
        <f>VLOOKUP($C176,Baggrundsvariable!$A$3:$H$100,Baggrundsvariable!H$298,0)</f>
        <v>36.700000000000003</v>
      </c>
      <c r="K176">
        <f>VLOOKUP($C176,Baggrundsvariable!$A$3:$H$100,Baggrundsvariable!I$298,0)</f>
        <v>21.8</v>
      </c>
    </row>
    <row r="177" spans="1:11" x14ac:dyDescent="0.2">
      <c r="A177">
        <v>1368</v>
      </c>
      <c r="B177" t="s">
        <v>617</v>
      </c>
      <c r="C177">
        <v>101</v>
      </c>
      <c r="D177" t="s">
        <v>1232</v>
      </c>
      <c r="E177">
        <v>2011</v>
      </c>
      <c r="F177" t="str">
        <f>IFERROR(VLOOKUP($A177,'BM011'!$D$4:$T$606,13,0),"")</f>
        <v/>
      </c>
      <c r="G177">
        <f>VLOOKUP($C177,Baggrundsvariable!$A$3:$H$100,Baggrundsvariable!E$298,0)</f>
        <v>189182</v>
      </c>
      <c r="H177">
        <f>VLOOKUP($C177,Baggrundsvariable!$A$3:$H$100,Baggrundsvariable!F$298,0)</f>
        <v>1.9666666666666666</v>
      </c>
      <c r="I177">
        <f>VLOOKUP($C177,Baggrundsvariable!$A$3:$H$100,Baggrundsvariable!G$298,0)</f>
        <v>4.8</v>
      </c>
      <c r="J177">
        <f>VLOOKUP($C177,Baggrundsvariable!$A$3:$H$100,Baggrundsvariable!H$298,0)</f>
        <v>36.700000000000003</v>
      </c>
      <c r="K177">
        <f>VLOOKUP($C177,Baggrundsvariable!$A$3:$H$100,Baggrundsvariable!I$298,0)</f>
        <v>21.8</v>
      </c>
    </row>
    <row r="178" spans="1:11" x14ac:dyDescent="0.2">
      <c r="A178">
        <v>1369</v>
      </c>
      <c r="B178" t="s">
        <v>617</v>
      </c>
      <c r="C178">
        <v>101</v>
      </c>
      <c r="D178" t="s">
        <v>1232</v>
      </c>
      <c r="E178">
        <v>2011</v>
      </c>
      <c r="F178" t="str">
        <f>IFERROR(VLOOKUP($A178,'BM011'!$D$4:$T$606,13,0),"")</f>
        <v/>
      </c>
      <c r="G178">
        <f>VLOOKUP($C178,Baggrundsvariable!$A$3:$H$100,Baggrundsvariable!E$298,0)</f>
        <v>189182</v>
      </c>
      <c r="H178">
        <f>VLOOKUP($C178,Baggrundsvariable!$A$3:$H$100,Baggrundsvariable!F$298,0)</f>
        <v>1.9666666666666666</v>
      </c>
      <c r="I178">
        <f>VLOOKUP($C178,Baggrundsvariable!$A$3:$H$100,Baggrundsvariable!G$298,0)</f>
        <v>4.8</v>
      </c>
      <c r="J178">
        <f>VLOOKUP($C178,Baggrundsvariable!$A$3:$H$100,Baggrundsvariable!H$298,0)</f>
        <v>36.700000000000003</v>
      </c>
      <c r="K178">
        <f>VLOOKUP($C178,Baggrundsvariable!$A$3:$H$100,Baggrundsvariable!I$298,0)</f>
        <v>21.8</v>
      </c>
    </row>
    <row r="179" spans="1:11" x14ac:dyDescent="0.2">
      <c r="A179">
        <v>1370</v>
      </c>
      <c r="B179" t="s">
        <v>617</v>
      </c>
      <c r="C179">
        <v>101</v>
      </c>
      <c r="D179" t="s">
        <v>1232</v>
      </c>
      <c r="E179">
        <v>2011</v>
      </c>
      <c r="F179" t="str">
        <f>IFERROR(VLOOKUP($A179,'BM011'!$D$4:$T$606,13,0),"")</f>
        <v/>
      </c>
      <c r="G179">
        <f>VLOOKUP($C179,Baggrundsvariable!$A$3:$H$100,Baggrundsvariable!E$298,0)</f>
        <v>189182</v>
      </c>
      <c r="H179">
        <f>VLOOKUP($C179,Baggrundsvariable!$A$3:$H$100,Baggrundsvariable!F$298,0)</f>
        <v>1.9666666666666666</v>
      </c>
      <c r="I179">
        <f>VLOOKUP($C179,Baggrundsvariable!$A$3:$H$100,Baggrundsvariable!G$298,0)</f>
        <v>4.8</v>
      </c>
      <c r="J179">
        <f>VLOOKUP($C179,Baggrundsvariable!$A$3:$H$100,Baggrundsvariable!H$298,0)</f>
        <v>36.700000000000003</v>
      </c>
      <c r="K179">
        <f>VLOOKUP($C179,Baggrundsvariable!$A$3:$H$100,Baggrundsvariable!I$298,0)</f>
        <v>21.8</v>
      </c>
    </row>
    <row r="180" spans="1:11" x14ac:dyDescent="0.2">
      <c r="A180">
        <v>1371</v>
      </c>
      <c r="B180" t="s">
        <v>617</v>
      </c>
      <c r="C180">
        <v>101</v>
      </c>
      <c r="D180" t="s">
        <v>1232</v>
      </c>
      <c r="E180">
        <v>2011</v>
      </c>
      <c r="F180" t="str">
        <f>IFERROR(VLOOKUP($A180,'BM011'!$D$4:$T$606,13,0),"")</f>
        <v/>
      </c>
      <c r="G180">
        <f>VLOOKUP($C180,Baggrundsvariable!$A$3:$H$100,Baggrundsvariable!E$298,0)</f>
        <v>189182</v>
      </c>
      <c r="H180">
        <f>VLOOKUP($C180,Baggrundsvariable!$A$3:$H$100,Baggrundsvariable!F$298,0)</f>
        <v>1.9666666666666666</v>
      </c>
      <c r="I180">
        <f>VLOOKUP($C180,Baggrundsvariable!$A$3:$H$100,Baggrundsvariable!G$298,0)</f>
        <v>4.8</v>
      </c>
      <c r="J180">
        <f>VLOOKUP($C180,Baggrundsvariable!$A$3:$H$100,Baggrundsvariable!H$298,0)</f>
        <v>36.700000000000003</v>
      </c>
      <c r="K180">
        <f>VLOOKUP($C180,Baggrundsvariable!$A$3:$H$100,Baggrundsvariable!I$298,0)</f>
        <v>21.8</v>
      </c>
    </row>
    <row r="181" spans="1:11" x14ac:dyDescent="0.2">
      <c r="A181">
        <v>1400</v>
      </c>
      <c r="B181" t="s">
        <v>617</v>
      </c>
      <c r="C181">
        <v>101</v>
      </c>
      <c r="D181" t="s">
        <v>1232</v>
      </c>
      <c r="E181">
        <v>2011</v>
      </c>
      <c r="F181" t="str">
        <f>IFERROR(VLOOKUP($A181,'BM011'!$D$4:$T$606,13,0),"")</f>
        <v/>
      </c>
      <c r="G181">
        <f>VLOOKUP($C181,Baggrundsvariable!$A$3:$H$100,Baggrundsvariable!E$298,0)</f>
        <v>189182</v>
      </c>
      <c r="H181">
        <f>VLOOKUP($C181,Baggrundsvariable!$A$3:$H$100,Baggrundsvariable!F$298,0)</f>
        <v>1.9666666666666666</v>
      </c>
      <c r="I181">
        <f>VLOOKUP($C181,Baggrundsvariable!$A$3:$H$100,Baggrundsvariable!G$298,0)</f>
        <v>4.8</v>
      </c>
      <c r="J181">
        <f>VLOOKUP($C181,Baggrundsvariable!$A$3:$H$100,Baggrundsvariable!H$298,0)</f>
        <v>36.700000000000003</v>
      </c>
      <c r="K181">
        <f>VLOOKUP($C181,Baggrundsvariable!$A$3:$H$100,Baggrundsvariable!I$298,0)</f>
        <v>21.8</v>
      </c>
    </row>
    <row r="182" spans="1:11" x14ac:dyDescent="0.2">
      <c r="A182">
        <v>1401</v>
      </c>
      <c r="B182" t="s">
        <v>617</v>
      </c>
      <c r="C182">
        <v>101</v>
      </c>
      <c r="D182" t="s">
        <v>1232</v>
      </c>
      <c r="E182">
        <v>2011</v>
      </c>
      <c r="F182" t="str">
        <f>IFERROR(VLOOKUP($A182,'BM011'!$D$4:$T$606,13,0),"")</f>
        <v/>
      </c>
      <c r="G182">
        <f>VLOOKUP($C182,Baggrundsvariable!$A$3:$H$100,Baggrundsvariable!E$298,0)</f>
        <v>189182</v>
      </c>
      <c r="H182">
        <f>VLOOKUP($C182,Baggrundsvariable!$A$3:$H$100,Baggrundsvariable!F$298,0)</f>
        <v>1.9666666666666666</v>
      </c>
      <c r="I182">
        <f>VLOOKUP($C182,Baggrundsvariable!$A$3:$H$100,Baggrundsvariable!G$298,0)</f>
        <v>4.8</v>
      </c>
      <c r="J182">
        <f>VLOOKUP($C182,Baggrundsvariable!$A$3:$H$100,Baggrundsvariable!H$298,0)</f>
        <v>36.700000000000003</v>
      </c>
      <c r="K182">
        <f>VLOOKUP($C182,Baggrundsvariable!$A$3:$H$100,Baggrundsvariable!I$298,0)</f>
        <v>21.8</v>
      </c>
    </row>
    <row r="183" spans="1:11" x14ac:dyDescent="0.2">
      <c r="A183">
        <v>1402</v>
      </c>
      <c r="B183" t="s">
        <v>617</v>
      </c>
      <c r="C183">
        <v>101</v>
      </c>
      <c r="D183" t="s">
        <v>1232</v>
      </c>
      <c r="E183">
        <v>2011</v>
      </c>
      <c r="F183" t="str">
        <f>IFERROR(VLOOKUP($A183,'BM011'!$D$4:$T$606,13,0),"")</f>
        <v/>
      </c>
      <c r="G183">
        <f>VLOOKUP($C183,Baggrundsvariable!$A$3:$H$100,Baggrundsvariable!E$298,0)</f>
        <v>189182</v>
      </c>
      <c r="H183">
        <f>VLOOKUP($C183,Baggrundsvariable!$A$3:$H$100,Baggrundsvariable!F$298,0)</f>
        <v>1.9666666666666666</v>
      </c>
      <c r="I183">
        <f>VLOOKUP($C183,Baggrundsvariable!$A$3:$H$100,Baggrundsvariable!G$298,0)</f>
        <v>4.8</v>
      </c>
      <c r="J183">
        <f>VLOOKUP($C183,Baggrundsvariable!$A$3:$H$100,Baggrundsvariable!H$298,0)</f>
        <v>36.700000000000003</v>
      </c>
      <c r="K183">
        <f>VLOOKUP($C183,Baggrundsvariable!$A$3:$H$100,Baggrundsvariable!I$298,0)</f>
        <v>21.8</v>
      </c>
    </row>
    <row r="184" spans="1:11" x14ac:dyDescent="0.2">
      <c r="A184">
        <v>1403</v>
      </c>
      <c r="B184" t="s">
        <v>617</v>
      </c>
      <c r="C184">
        <v>101</v>
      </c>
      <c r="D184" t="s">
        <v>1232</v>
      </c>
      <c r="E184">
        <v>2011</v>
      </c>
      <c r="F184" t="str">
        <f>IFERROR(VLOOKUP($A184,'BM011'!$D$4:$T$606,13,0),"")</f>
        <v/>
      </c>
      <c r="G184">
        <f>VLOOKUP($C184,Baggrundsvariable!$A$3:$H$100,Baggrundsvariable!E$298,0)</f>
        <v>189182</v>
      </c>
      <c r="H184">
        <f>VLOOKUP($C184,Baggrundsvariable!$A$3:$H$100,Baggrundsvariable!F$298,0)</f>
        <v>1.9666666666666666</v>
      </c>
      <c r="I184">
        <f>VLOOKUP($C184,Baggrundsvariable!$A$3:$H$100,Baggrundsvariable!G$298,0)</f>
        <v>4.8</v>
      </c>
      <c r="J184">
        <f>VLOOKUP($C184,Baggrundsvariable!$A$3:$H$100,Baggrundsvariable!H$298,0)</f>
        <v>36.700000000000003</v>
      </c>
      <c r="K184">
        <f>VLOOKUP($C184,Baggrundsvariable!$A$3:$H$100,Baggrundsvariable!I$298,0)</f>
        <v>21.8</v>
      </c>
    </row>
    <row r="185" spans="1:11" x14ac:dyDescent="0.2">
      <c r="A185">
        <v>1406</v>
      </c>
      <c r="B185" t="s">
        <v>617</v>
      </c>
      <c r="C185">
        <v>101</v>
      </c>
      <c r="D185" t="s">
        <v>1232</v>
      </c>
      <c r="E185">
        <v>2011</v>
      </c>
      <c r="F185" t="str">
        <f>IFERROR(VLOOKUP($A185,'BM011'!$D$4:$T$606,13,0),"")</f>
        <v/>
      </c>
      <c r="G185">
        <f>VLOOKUP($C185,Baggrundsvariable!$A$3:$H$100,Baggrundsvariable!E$298,0)</f>
        <v>189182</v>
      </c>
      <c r="H185">
        <f>VLOOKUP($C185,Baggrundsvariable!$A$3:$H$100,Baggrundsvariable!F$298,0)</f>
        <v>1.9666666666666666</v>
      </c>
      <c r="I185">
        <f>VLOOKUP($C185,Baggrundsvariable!$A$3:$H$100,Baggrundsvariable!G$298,0)</f>
        <v>4.8</v>
      </c>
      <c r="J185">
        <f>VLOOKUP($C185,Baggrundsvariable!$A$3:$H$100,Baggrundsvariable!H$298,0)</f>
        <v>36.700000000000003</v>
      </c>
      <c r="K185">
        <f>VLOOKUP($C185,Baggrundsvariable!$A$3:$H$100,Baggrundsvariable!I$298,0)</f>
        <v>21.8</v>
      </c>
    </row>
    <row r="186" spans="1:11" x14ac:dyDescent="0.2">
      <c r="A186">
        <v>1407</v>
      </c>
      <c r="B186" t="s">
        <v>617</v>
      </c>
      <c r="C186">
        <v>101</v>
      </c>
      <c r="D186" t="s">
        <v>1232</v>
      </c>
      <c r="E186">
        <v>2011</v>
      </c>
      <c r="F186" t="str">
        <f>IFERROR(VLOOKUP($A186,'BM011'!$D$4:$T$606,13,0),"")</f>
        <v/>
      </c>
      <c r="G186">
        <f>VLOOKUP($C186,Baggrundsvariable!$A$3:$H$100,Baggrundsvariable!E$298,0)</f>
        <v>189182</v>
      </c>
      <c r="H186">
        <f>VLOOKUP($C186,Baggrundsvariable!$A$3:$H$100,Baggrundsvariable!F$298,0)</f>
        <v>1.9666666666666666</v>
      </c>
      <c r="I186">
        <f>VLOOKUP($C186,Baggrundsvariable!$A$3:$H$100,Baggrundsvariable!G$298,0)</f>
        <v>4.8</v>
      </c>
      <c r="J186">
        <f>VLOOKUP($C186,Baggrundsvariable!$A$3:$H$100,Baggrundsvariable!H$298,0)</f>
        <v>36.700000000000003</v>
      </c>
      <c r="K186">
        <f>VLOOKUP($C186,Baggrundsvariable!$A$3:$H$100,Baggrundsvariable!I$298,0)</f>
        <v>21.8</v>
      </c>
    </row>
    <row r="187" spans="1:11" x14ac:dyDescent="0.2">
      <c r="A187">
        <v>1408</v>
      </c>
      <c r="B187" t="s">
        <v>617</v>
      </c>
      <c r="C187">
        <v>101</v>
      </c>
      <c r="D187" t="s">
        <v>1232</v>
      </c>
      <c r="E187">
        <v>2011</v>
      </c>
      <c r="F187" t="str">
        <f>IFERROR(VLOOKUP($A187,'BM011'!$D$4:$T$606,13,0),"")</f>
        <v/>
      </c>
      <c r="G187">
        <f>VLOOKUP($C187,Baggrundsvariable!$A$3:$H$100,Baggrundsvariable!E$298,0)</f>
        <v>189182</v>
      </c>
      <c r="H187">
        <f>VLOOKUP($C187,Baggrundsvariable!$A$3:$H$100,Baggrundsvariable!F$298,0)</f>
        <v>1.9666666666666666</v>
      </c>
      <c r="I187">
        <f>VLOOKUP($C187,Baggrundsvariable!$A$3:$H$100,Baggrundsvariable!G$298,0)</f>
        <v>4.8</v>
      </c>
      <c r="J187">
        <f>VLOOKUP($C187,Baggrundsvariable!$A$3:$H$100,Baggrundsvariable!H$298,0)</f>
        <v>36.700000000000003</v>
      </c>
      <c r="K187">
        <f>VLOOKUP($C187,Baggrundsvariable!$A$3:$H$100,Baggrundsvariable!I$298,0)</f>
        <v>21.8</v>
      </c>
    </row>
    <row r="188" spans="1:11" x14ac:dyDescent="0.2">
      <c r="A188">
        <v>1409</v>
      </c>
      <c r="B188" t="s">
        <v>617</v>
      </c>
      <c r="C188">
        <v>101</v>
      </c>
      <c r="D188" t="s">
        <v>1232</v>
      </c>
      <c r="E188">
        <v>2011</v>
      </c>
      <c r="F188" t="str">
        <f>IFERROR(VLOOKUP($A188,'BM011'!$D$4:$T$606,13,0),"")</f>
        <v/>
      </c>
      <c r="G188">
        <f>VLOOKUP($C188,Baggrundsvariable!$A$3:$H$100,Baggrundsvariable!E$298,0)</f>
        <v>189182</v>
      </c>
      <c r="H188">
        <f>VLOOKUP($C188,Baggrundsvariable!$A$3:$H$100,Baggrundsvariable!F$298,0)</f>
        <v>1.9666666666666666</v>
      </c>
      <c r="I188">
        <f>VLOOKUP($C188,Baggrundsvariable!$A$3:$H$100,Baggrundsvariable!G$298,0)</f>
        <v>4.8</v>
      </c>
      <c r="J188">
        <f>VLOOKUP($C188,Baggrundsvariable!$A$3:$H$100,Baggrundsvariable!H$298,0)</f>
        <v>36.700000000000003</v>
      </c>
      <c r="K188">
        <f>VLOOKUP($C188,Baggrundsvariable!$A$3:$H$100,Baggrundsvariable!I$298,0)</f>
        <v>21.8</v>
      </c>
    </row>
    <row r="189" spans="1:11" x14ac:dyDescent="0.2">
      <c r="A189">
        <v>1410</v>
      </c>
      <c r="B189" t="s">
        <v>617</v>
      </c>
      <c r="C189">
        <v>101</v>
      </c>
      <c r="D189" t="s">
        <v>1232</v>
      </c>
      <c r="E189">
        <v>2011</v>
      </c>
      <c r="F189" t="str">
        <f>IFERROR(VLOOKUP($A189,'BM011'!$D$4:$T$606,13,0),"")</f>
        <v/>
      </c>
      <c r="G189">
        <f>VLOOKUP($C189,Baggrundsvariable!$A$3:$H$100,Baggrundsvariable!E$298,0)</f>
        <v>189182</v>
      </c>
      <c r="H189">
        <f>VLOOKUP($C189,Baggrundsvariable!$A$3:$H$100,Baggrundsvariable!F$298,0)</f>
        <v>1.9666666666666666</v>
      </c>
      <c r="I189">
        <f>VLOOKUP($C189,Baggrundsvariable!$A$3:$H$100,Baggrundsvariable!G$298,0)</f>
        <v>4.8</v>
      </c>
      <c r="J189">
        <f>VLOOKUP($C189,Baggrundsvariable!$A$3:$H$100,Baggrundsvariable!H$298,0)</f>
        <v>36.700000000000003</v>
      </c>
      <c r="K189">
        <f>VLOOKUP($C189,Baggrundsvariable!$A$3:$H$100,Baggrundsvariable!I$298,0)</f>
        <v>21.8</v>
      </c>
    </row>
    <row r="190" spans="1:11" x14ac:dyDescent="0.2">
      <c r="A190">
        <v>1411</v>
      </c>
      <c r="B190" t="s">
        <v>617</v>
      </c>
      <c r="C190">
        <v>101</v>
      </c>
      <c r="D190" t="s">
        <v>1232</v>
      </c>
      <c r="E190">
        <v>2011</v>
      </c>
      <c r="F190" t="str">
        <f>IFERROR(VLOOKUP($A190,'BM011'!$D$4:$T$606,13,0),"")</f>
        <v/>
      </c>
      <c r="G190">
        <f>VLOOKUP($C190,Baggrundsvariable!$A$3:$H$100,Baggrundsvariable!E$298,0)</f>
        <v>189182</v>
      </c>
      <c r="H190">
        <f>VLOOKUP($C190,Baggrundsvariable!$A$3:$H$100,Baggrundsvariable!F$298,0)</f>
        <v>1.9666666666666666</v>
      </c>
      <c r="I190">
        <f>VLOOKUP($C190,Baggrundsvariable!$A$3:$H$100,Baggrundsvariable!G$298,0)</f>
        <v>4.8</v>
      </c>
      <c r="J190">
        <f>VLOOKUP($C190,Baggrundsvariable!$A$3:$H$100,Baggrundsvariable!H$298,0)</f>
        <v>36.700000000000003</v>
      </c>
      <c r="K190">
        <f>VLOOKUP($C190,Baggrundsvariable!$A$3:$H$100,Baggrundsvariable!I$298,0)</f>
        <v>21.8</v>
      </c>
    </row>
    <row r="191" spans="1:11" x14ac:dyDescent="0.2">
      <c r="A191">
        <v>1412</v>
      </c>
      <c r="B191" t="s">
        <v>617</v>
      </c>
      <c r="C191">
        <v>101</v>
      </c>
      <c r="D191" t="s">
        <v>1232</v>
      </c>
      <c r="E191">
        <v>2011</v>
      </c>
      <c r="F191" t="str">
        <f>IFERROR(VLOOKUP($A191,'BM011'!$D$4:$T$606,13,0),"")</f>
        <v/>
      </c>
      <c r="G191">
        <f>VLOOKUP($C191,Baggrundsvariable!$A$3:$H$100,Baggrundsvariable!E$298,0)</f>
        <v>189182</v>
      </c>
      <c r="H191">
        <f>VLOOKUP($C191,Baggrundsvariable!$A$3:$H$100,Baggrundsvariable!F$298,0)</f>
        <v>1.9666666666666666</v>
      </c>
      <c r="I191">
        <f>VLOOKUP($C191,Baggrundsvariable!$A$3:$H$100,Baggrundsvariable!G$298,0)</f>
        <v>4.8</v>
      </c>
      <c r="J191">
        <f>VLOOKUP($C191,Baggrundsvariable!$A$3:$H$100,Baggrundsvariable!H$298,0)</f>
        <v>36.700000000000003</v>
      </c>
      <c r="K191">
        <f>VLOOKUP($C191,Baggrundsvariable!$A$3:$H$100,Baggrundsvariable!I$298,0)</f>
        <v>21.8</v>
      </c>
    </row>
    <row r="192" spans="1:11" x14ac:dyDescent="0.2">
      <c r="A192">
        <v>1413</v>
      </c>
      <c r="B192" t="s">
        <v>617</v>
      </c>
      <c r="C192">
        <v>101</v>
      </c>
      <c r="D192" t="s">
        <v>1232</v>
      </c>
      <c r="E192">
        <v>2011</v>
      </c>
      <c r="F192" t="str">
        <f>IFERROR(VLOOKUP($A192,'BM011'!$D$4:$T$606,13,0),"")</f>
        <v/>
      </c>
      <c r="G192">
        <f>VLOOKUP($C192,Baggrundsvariable!$A$3:$H$100,Baggrundsvariable!E$298,0)</f>
        <v>189182</v>
      </c>
      <c r="H192">
        <f>VLOOKUP($C192,Baggrundsvariable!$A$3:$H$100,Baggrundsvariable!F$298,0)</f>
        <v>1.9666666666666666</v>
      </c>
      <c r="I192">
        <f>VLOOKUP($C192,Baggrundsvariable!$A$3:$H$100,Baggrundsvariable!G$298,0)</f>
        <v>4.8</v>
      </c>
      <c r="J192">
        <f>VLOOKUP($C192,Baggrundsvariable!$A$3:$H$100,Baggrundsvariable!H$298,0)</f>
        <v>36.700000000000003</v>
      </c>
      <c r="K192">
        <f>VLOOKUP($C192,Baggrundsvariable!$A$3:$H$100,Baggrundsvariable!I$298,0)</f>
        <v>21.8</v>
      </c>
    </row>
    <row r="193" spans="1:11" x14ac:dyDescent="0.2">
      <c r="A193">
        <v>1414</v>
      </c>
      <c r="B193" t="s">
        <v>617</v>
      </c>
      <c r="C193">
        <v>101</v>
      </c>
      <c r="D193" t="s">
        <v>1232</v>
      </c>
      <c r="E193">
        <v>2011</v>
      </c>
      <c r="F193" t="str">
        <f>IFERROR(VLOOKUP($A193,'BM011'!$D$4:$T$606,13,0),"")</f>
        <v/>
      </c>
      <c r="G193">
        <f>VLOOKUP($C193,Baggrundsvariable!$A$3:$H$100,Baggrundsvariable!E$298,0)</f>
        <v>189182</v>
      </c>
      <c r="H193">
        <f>VLOOKUP($C193,Baggrundsvariable!$A$3:$H$100,Baggrundsvariable!F$298,0)</f>
        <v>1.9666666666666666</v>
      </c>
      <c r="I193">
        <f>VLOOKUP($C193,Baggrundsvariable!$A$3:$H$100,Baggrundsvariable!G$298,0)</f>
        <v>4.8</v>
      </c>
      <c r="J193">
        <f>VLOOKUP($C193,Baggrundsvariable!$A$3:$H$100,Baggrundsvariable!H$298,0)</f>
        <v>36.700000000000003</v>
      </c>
      <c r="K193">
        <f>VLOOKUP($C193,Baggrundsvariable!$A$3:$H$100,Baggrundsvariable!I$298,0)</f>
        <v>21.8</v>
      </c>
    </row>
    <row r="194" spans="1:11" x14ac:dyDescent="0.2">
      <c r="A194">
        <v>1415</v>
      </c>
      <c r="B194" t="s">
        <v>617</v>
      </c>
      <c r="C194">
        <v>101</v>
      </c>
      <c r="D194" t="s">
        <v>1232</v>
      </c>
      <c r="E194">
        <v>2011</v>
      </c>
      <c r="F194" t="str">
        <f>IFERROR(VLOOKUP($A194,'BM011'!$D$4:$T$606,13,0),"")</f>
        <v/>
      </c>
      <c r="G194">
        <f>VLOOKUP($C194,Baggrundsvariable!$A$3:$H$100,Baggrundsvariable!E$298,0)</f>
        <v>189182</v>
      </c>
      <c r="H194">
        <f>VLOOKUP($C194,Baggrundsvariable!$A$3:$H$100,Baggrundsvariable!F$298,0)</f>
        <v>1.9666666666666666</v>
      </c>
      <c r="I194">
        <f>VLOOKUP($C194,Baggrundsvariable!$A$3:$H$100,Baggrundsvariable!G$298,0)</f>
        <v>4.8</v>
      </c>
      <c r="J194">
        <f>VLOOKUP($C194,Baggrundsvariable!$A$3:$H$100,Baggrundsvariable!H$298,0)</f>
        <v>36.700000000000003</v>
      </c>
      <c r="K194">
        <f>VLOOKUP($C194,Baggrundsvariable!$A$3:$H$100,Baggrundsvariable!I$298,0)</f>
        <v>21.8</v>
      </c>
    </row>
    <row r="195" spans="1:11" x14ac:dyDescent="0.2">
      <c r="A195">
        <v>1416</v>
      </c>
      <c r="B195" t="s">
        <v>617</v>
      </c>
      <c r="C195">
        <v>101</v>
      </c>
      <c r="D195" t="s">
        <v>1232</v>
      </c>
      <c r="E195">
        <v>2011</v>
      </c>
      <c r="F195" t="str">
        <f>IFERROR(VLOOKUP($A195,'BM011'!$D$4:$T$606,13,0),"")</f>
        <v/>
      </c>
      <c r="G195">
        <f>VLOOKUP($C195,Baggrundsvariable!$A$3:$H$100,Baggrundsvariable!E$298,0)</f>
        <v>189182</v>
      </c>
      <c r="H195">
        <f>VLOOKUP($C195,Baggrundsvariable!$A$3:$H$100,Baggrundsvariable!F$298,0)</f>
        <v>1.9666666666666666</v>
      </c>
      <c r="I195">
        <f>VLOOKUP($C195,Baggrundsvariable!$A$3:$H$100,Baggrundsvariable!G$298,0)</f>
        <v>4.8</v>
      </c>
      <c r="J195">
        <f>VLOOKUP($C195,Baggrundsvariable!$A$3:$H$100,Baggrundsvariable!H$298,0)</f>
        <v>36.700000000000003</v>
      </c>
      <c r="K195">
        <f>VLOOKUP($C195,Baggrundsvariable!$A$3:$H$100,Baggrundsvariable!I$298,0)</f>
        <v>21.8</v>
      </c>
    </row>
    <row r="196" spans="1:11" x14ac:dyDescent="0.2">
      <c r="A196">
        <v>1417</v>
      </c>
      <c r="B196" t="s">
        <v>617</v>
      </c>
      <c r="C196">
        <v>101</v>
      </c>
      <c r="D196" t="s">
        <v>1232</v>
      </c>
      <c r="E196">
        <v>2011</v>
      </c>
      <c r="F196" t="str">
        <f>IFERROR(VLOOKUP($A196,'BM011'!$D$4:$T$606,13,0),"")</f>
        <v/>
      </c>
      <c r="G196">
        <f>VLOOKUP($C196,Baggrundsvariable!$A$3:$H$100,Baggrundsvariable!E$298,0)</f>
        <v>189182</v>
      </c>
      <c r="H196">
        <f>VLOOKUP($C196,Baggrundsvariable!$A$3:$H$100,Baggrundsvariable!F$298,0)</f>
        <v>1.9666666666666666</v>
      </c>
      <c r="I196">
        <f>VLOOKUP($C196,Baggrundsvariable!$A$3:$H$100,Baggrundsvariable!G$298,0)</f>
        <v>4.8</v>
      </c>
      <c r="J196">
        <f>VLOOKUP($C196,Baggrundsvariable!$A$3:$H$100,Baggrundsvariable!H$298,0)</f>
        <v>36.700000000000003</v>
      </c>
      <c r="K196">
        <f>VLOOKUP($C196,Baggrundsvariable!$A$3:$H$100,Baggrundsvariable!I$298,0)</f>
        <v>21.8</v>
      </c>
    </row>
    <row r="197" spans="1:11" x14ac:dyDescent="0.2">
      <c r="A197">
        <v>1418</v>
      </c>
      <c r="B197" t="s">
        <v>617</v>
      </c>
      <c r="C197">
        <v>101</v>
      </c>
      <c r="D197" t="s">
        <v>1232</v>
      </c>
      <c r="E197">
        <v>2011</v>
      </c>
      <c r="F197" t="str">
        <f>IFERROR(VLOOKUP($A197,'BM011'!$D$4:$T$606,13,0),"")</f>
        <v/>
      </c>
      <c r="G197">
        <f>VLOOKUP($C197,Baggrundsvariable!$A$3:$H$100,Baggrundsvariable!E$298,0)</f>
        <v>189182</v>
      </c>
      <c r="H197">
        <f>VLOOKUP($C197,Baggrundsvariable!$A$3:$H$100,Baggrundsvariable!F$298,0)</f>
        <v>1.9666666666666666</v>
      </c>
      <c r="I197">
        <f>VLOOKUP($C197,Baggrundsvariable!$A$3:$H$100,Baggrundsvariable!G$298,0)</f>
        <v>4.8</v>
      </c>
      <c r="J197">
        <f>VLOOKUP($C197,Baggrundsvariable!$A$3:$H$100,Baggrundsvariable!H$298,0)</f>
        <v>36.700000000000003</v>
      </c>
      <c r="K197">
        <f>VLOOKUP($C197,Baggrundsvariable!$A$3:$H$100,Baggrundsvariable!I$298,0)</f>
        <v>21.8</v>
      </c>
    </row>
    <row r="198" spans="1:11" x14ac:dyDescent="0.2">
      <c r="A198">
        <v>1419</v>
      </c>
      <c r="B198" t="s">
        <v>617</v>
      </c>
      <c r="C198">
        <v>101</v>
      </c>
      <c r="D198" t="s">
        <v>1232</v>
      </c>
      <c r="E198">
        <v>2011</v>
      </c>
      <c r="F198" t="str">
        <f>IFERROR(VLOOKUP($A198,'BM011'!$D$4:$T$606,13,0),"")</f>
        <v/>
      </c>
      <c r="G198">
        <f>VLOOKUP($C198,Baggrundsvariable!$A$3:$H$100,Baggrundsvariable!E$298,0)</f>
        <v>189182</v>
      </c>
      <c r="H198">
        <f>VLOOKUP($C198,Baggrundsvariable!$A$3:$H$100,Baggrundsvariable!F$298,0)</f>
        <v>1.9666666666666666</v>
      </c>
      <c r="I198">
        <f>VLOOKUP($C198,Baggrundsvariable!$A$3:$H$100,Baggrundsvariable!G$298,0)</f>
        <v>4.8</v>
      </c>
      <c r="J198">
        <f>VLOOKUP($C198,Baggrundsvariable!$A$3:$H$100,Baggrundsvariable!H$298,0)</f>
        <v>36.700000000000003</v>
      </c>
      <c r="K198">
        <f>VLOOKUP($C198,Baggrundsvariable!$A$3:$H$100,Baggrundsvariable!I$298,0)</f>
        <v>21.8</v>
      </c>
    </row>
    <row r="199" spans="1:11" x14ac:dyDescent="0.2">
      <c r="A199">
        <v>1420</v>
      </c>
      <c r="B199" t="s">
        <v>617</v>
      </c>
      <c r="C199">
        <v>101</v>
      </c>
      <c r="D199" t="s">
        <v>1232</v>
      </c>
      <c r="E199">
        <v>2011</v>
      </c>
      <c r="F199" t="str">
        <f>IFERROR(VLOOKUP($A199,'BM011'!$D$4:$T$606,13,0),"")</f>
        <v/>
      </c>
      <c r="G199">
        <f>VLOOKUP($C199,Baggrundsvariable!$A$3:$H$100,Baggrundsvariable!E$298,0)</f>
        <v>189182</v>
      </c>
      <c r="H199">
        <f>VLOOKUP($C199,Baggrundsvariable!$A$3:$H$100,Baggrundsvariable!F$298,0)</f>
        <v>1.9666666666666666</v>
      </c>
      <c r="I199">
        <f>VLOOKUP($C199,Baggrundsvariable!$A$3:$H$100,Baggrundsvariable!G$298,0)</f>
        <v>4.8</v>
      </c>
      <c r="J199">
        <f>VLOOKUP($C199,Baggrundsvariable!$A$3:$H$100,Baggrundsvariable!H$298,0)</f>
        <v>36.700000000000003</v>
      </c>
      <c r="K199">
        <f>VLOOKUP($C199,Baggrundsvariable!$A$3:$H$100,Baggrundsvariable!I$298,0)</f>
        <v>21.8</v>
      </c>
    </row>
    <row r="200" spans="1:11" x14ac:dyDescent="0.2">
      <c r="A200">
        <v>1421</v>
      </c>
      <c r="B200" t="s">
        <v>617</v>
      </c>
      <c r="C200">
        <v>101</v>
      </c>
      <c r="D200" t="s">
        <v>1232</v>
      </c>
      <c r="E200">
        <v>2011</v>
      </c>
      <c r="F200" t="str">
        <f>IFERROR(VLOOKUP($A200,'BM011'!$D$4:$T$606,13,0),"")</f>
        <v/>
      </c>
      <c r="G200">
        <f>VLOOKUP($C200,Baggrundsvariable!$A$3:$H$100,Baggrundsvariable!E$298,0)</f>
        <v>189182</v>
      </c>
      <c r="H200">
        <f>VLOOKUP($C200,Baggrundsvariable!$A$3:$H$100,Baggrundsvariable!F$298,0)</f>
        <v>1.9666666666666666</v>
      </c>
      <c r="I200">
        <f>VLOOKUP($C200,Baggrundsvariable!$A$3:$H$100,Baggrundsvariable!G$298,0)</f>
        <v>4.8</v>
      </c>
      <c r="J200">
        <f>VLOOKUP($C200,Baggrundsvariable!$A$3:$H$100,Baggrundsvariable!H$298,0)</f>
        <v>36.700000000000003</v>
      </c>
      <c r="K200">
        <f>VLOOKUP($C200,Baggrundsvariable!$A$3:$H$100,Baggrundsvariable!I$298,0)</f>
        <v>21.8</v>
      </c>
    </row>
    <row r="201" spans="1:11" x14ac:dyDescent="0.2">
      <c r="A201">
        <v>1422</v>
      </c>
      <c r="B201" t="s">
        <v>617</v>
      </c>
      <c r="C201">
        <v>101</v>
      </c>
      <c r="D201" t="s">
        <v>1232</v>
      </c>
      <c r="E201">
        <v>2011</v>
      </c>
      <c r="F201" t="str">
        <f>IFERROR(VLOOKUP($A201,'BM011'!$D$4:$T$606,13,0),"")</f>
        <v/>
      </c>
      <c r="G201">
        <f>VLOOKUP($C201,Baggrundsvariable!$A$3:$H$100,Baggrundsvariable!E$298,0)</f>
        <v>189182</v>
      </c>
      <c r="H201">
        <f>VLOOKUP($C201,Baggrundsvariable!$A$3:$H$100,Baggrundsvariable!F$298,0)</f>
        <v>1.9666666666666666</v>
      </c>
      <c r="I201">
        <f>VLOOKUP($C201,Baggrundsvariable!$A$3:$H$100,Baggrundsvariable!G$298,0)</f>
        <v>4.8</v>
      </c>
      <c r="J201">
        <f>VLOOKUP($C201,Baggrundsvariable!$A$3:$H$100,Baggrundsvariable!H$298,0)</f>
        <v>36.700000000000003</v>
      </c>
      <c r="K201">
        <f>VLOOKUP($C201,Baggrundsvariable!$A$3:$H$100,Baggrundsvariable!I$298,0)</f>
        <v>21.8</v>
      </c>
    </row>
    <row r="202" spans="1:11" x14ac:dyDescent="0.2">
      <c r="A202">
        <v>1423</v>
      </c>
      <c r="B202" t="s">
        <v>617</v>
      </c>
      <c r="C202">
        <v>101</v>
      </c>
      <c r="D202" t="s">
        <v>1232</v>
      </c>
      <c r="E202">
        <v>2011</v>
      </c>
      <c r="F202" t="str">
        <f>IFERROR(VLOOKUP($A202,'BM011'!$D$4:$T$606,13,0),"")</f>
        <v/>
      </c>
      <c r="G202">
        <f>VLOOKUP($C202,Baggrundsvariable!$A$3:$H$100,Baggrundsvariable!E$298,0)</f>
        <v>189182</v>
      </c>
      <c r="H202">
        <f>VLOOKUP($C202,Baggrundsvariable!$A$3:$H$100,Baggrundsvariable!F$298,0)</f>
        <v>1.9666666666666666</v>
      </c>
      <c r="I202">
        <f>VLOOKUP($C202,Baggrundsvariable!$A$3:$H$100,Baggrundsvariable!G$298,0)</f>
        <v>4.8</v>
      </c>
      <c r="J202">
        <f>VLOOKUP($C202,Baggrundsvariable!$A$3:$H$100,Baggrundsvariable!H$298,0)</f>
        <v>36.700000000000003</v>
      </c>
      <c r="K202">
        <f>VLOOKUP($C202,Baggrundsvariable!$A$3:$H$100,Baggrundsvariable!I$298,0)</f>
        <v>21.8</v>
      </c>
    </row>
    <row r="203" spans="1:11" x14ac:dyDescent="0.2">
      <c r="A203">
        <v>1424</v>
      </c>
      <c r="B203" t="s">
        <v>617</v>
      </c>
      <c r="C203">
        <v>101</v>
      </c>
      <c r="D203" t="s">
        <v>1232</v>
      </c>
      <c r="E203">
        <v>2011</v>
      </c>
      <c r="F203" t="str">
        <f>IFERROR(VLOOKUP($A203,'BM011'!$D$4:$T$606,13,0),"")</f>
        <v/>
      </c>
      <c r="G203">
        <f>VLOOKUP($C203,Baggrundsvariable!$A$3:$H$100,Baggrundsvariable!E$298,0)</f>
        <v>189182</v>
      </c>
      <c r="H203">
        <f>VLOOKUP($C203,Baggrundsvariable!$A$3:$H$100,Baggrundsvariable!F$298,0)</f>
        <v>1.9666666666666666</v>
      </c>
      <c r="I203">
        <f>VLOOKUP($C203,Baggrundsvariable!$A$3:$H$100,Baggrundsvariable!G$298,0)</f>
        <v>4.8</v>
      </c>
      <c r="J203">
        <f>VLOOKUP($C203,Baggrundsvariable!$A$3:$H$100,Baggrundsvariable!H$298,0)</f>
        <v>36.700000000000003</v>
      </c>
      <c r="K203">
        <f>VLOOKUP($C203,Baggrundsvariable!$A$3:$H$100,Baggrundsvariable!I$298,0)</f>
        <v>21.8</v>
      </c>
    </row>
    <row r="204" spans="1:11" x14ac:dyDescent="0.2">
      <c r="A204">
        <v>1425</v>
      </c>
      <c r="B204" t="s">
        <v>617</v>
      </c>
      <c r="C204">
        <v>101</v>
      </c>
      <c r="D204" t="s">
        <v>1232</v>
      </c>
      <c r="E204">
        <v>2011</v>
      </c>
      <c r="F204" t="str">
        <f>IFERROR(VLOOKUP($A204,'BM011'!$D$4:$T$606,13,0),"")</f>
        <v/>
      </c>
      <c r="G204">
        <f>VLOOKUP($C204,Baggrundsvariable!$A$3:$H$100,Baggrundsvariable!E$298,0)</f>
        <v>189182</v>
      </c>
      <c r="H204">
        <f>VLOOKUP($C204,Baggrundsvariable!$A$3:$H$100,Baggrundsvariable!F$298,0)</f>
        <v>1.9666666666666666</v>
      </c>
      <c r="I204">
        <f>VLOOKUP($C204,Baggrundsvariable!$A$3:$H$100,Baggrundsvariable!G$298,0)</f>
        <v>4.8</v>
      </c>
      <c r="J204">
        <f>VLOOKUP($C204,Baggrundsvariable!$A$3:$H$100,Baggrundsvariable!H$298,0)</f>
        <v>36.700000000000003</v>
      </c>
      <c r="K204">
        <f>VLOOKUP($C204,Baggrundsvariable!$A$3:$H$100,Baggrundsvariable!I$298,0)</f>
        <v>21.8</v>
      </c>
    </row>
    <row r="205" spans="1:11" x14ac:dyDescent="0.2">
      <c r="A205">
        <v>1426</v>
      </c>
      <c r="B205" t="s">
        <v>617</v>
      </c>
      <c r="C205">
        <v>101</v>
      </c>
      <c r="D205" t="s">
        <v>1232</v>
      </c>
      <c r="E205">
        <v>2011</v>
      </c>
      <c r="F205" t="str">
        <f>IFERROR(VLOOKUP($A205,'BM011'!$D$4:$T$606,13,0),"")</f>
        <v/>
      </c>
      <c r="G205">
        <f>VLOOKUP($C205,Baggrundsvariable!$A$3:$H$100,Baggrundsvariable!E$298,0)</f>
        <v>189182</v>
      </c>
      <c r="H205">
        <f>VLOOKUP($C205,Baggrundsvariable!$A$3:$H$100,Baggrundsvariable!F$298,0)</f>
        <v>1.9666666666666666</v>
      </c>
      <c r="I205">
        <f>VLOOKUP($C205,Baggrundsvariable!$A$3:$H$100,Baggrundsvariable!G$298,0)</f>
        <v>4.8</v>
      </c>
      <c r="J205">
        <f>VLOOKUP($C205,Baggrundsvariable!$A$3:$H$100,Baggrundsvariable!H$298,0)</f>
        <v>36.700000000000003</v>
      </c>
      <c r="K205">
        <f>VLOOKUP($C205,Baggrundsvariable!$A$3:$H$100,Baggrundsvariable!I$298,0)</f>
        <v>21.8</v>
      </c>
    </row>
    <row r="206" spans="1:11" x14ac:dyDescent="0.2">
      <c r="A206">
        <v>1427</v>
      </c>
      <c r="B206" t="s">
        <v>617</v>
      </c>
      <c r="C206">
        <v>101</v>
      </c>
      <c r="D206" t="s">
        <v>1232</v>
      </c>
      <c r="E206">
        <v>2011</v>
      </c>
      <c r="F206" t="str">
        <f>IFERROR(VLOOKUP($A206,'BM011'!$D$4:$T$606,13,0),"")</f>
        <v/>
      </c>
      <c r="G206">
        <f>VLOOKUP($C206,Baggrundsvariable!$A$3:$H$100,Baggrundsvariable!E$298,0)</f>
        <v>189182</v>
      </c>
      <c r="H206">
        <f>VLOOKUP($C206,Baggrundsvariable!$A$3:$H$100,Baggrundsvariable!F$298,0)</f>
        <v>1.9666666666666666</v>
      </c>
      <c r="I206">
        <f>VLOOKUP($C206,Baggrundsvariable!$A$3:$H$100,Baggrundsvariable!G$298,0)</f>
        <v>4.8</v>
      </c>
      <c r="J206">
        <f>VLOOKUP($C206,Baggrundsvariable!$A$3:$H$100,Baggrundsvariable!H$298,0)</f>
        <v>36.700000000000003</v>
      </c>
      <c r="K206">
        <f>VLOOKUP($C206,Baggrundsvariable!$A$3:$H$100,Baggrundsvariable!I$298,0)</f>
        <v>21.8</v>
      </c>
    </row>
    <row r="207" spans="1:11" x14ac:dyDescent="0.2">
      <c r="A207">
        <v>1428</v>
      </c>
      <c r="B207" t="s">
        <v>617</v>
      </c>
      <c r="C207">
        <v>101</v>
      </c>
      <c r="D207" t="s">
        <v>1232</v>
      </c>
      <c r="E207">
        <v>2011</v>
      </c>
      <c r="F207" t="str">
        <f>IFERROR(VLOOKUP($A207,'BM011'!$D$4:$T$606,13,0),"")</f>
        <v/>
      </c>
      <c r="G207">
        <f>VLOOKUP($C207,Baggrundsvariable!$A$3:$H$100,Baggrundsvariable!E$298,0)</f>
        <v>189182</v>
      </c>
      <c r="H207">
        <f>VLOOKUP($C207,Baggrundsvariable!$A$3:$H$100,Baggrundsvariable!F$298,0)</f>
        <v>1.9666666666666666</v>
      </c>
      <c r="I207">
        <f>VLOOKUP($C207,Baggrundsvariable!$A$3:$H$100,Baggrundsvariable!G$298,0)</f>
        <v>4.8</v>
      </c>
      <c r="J207">
        <f>VLOOKUP($C207,Baggrundsvariable!$A$3:$H$100,Baggrundsvariable!H$298,0)</f>
        <v>36.700000000000003</v>
      </c>
      <c r="K207">
        <f>VLOOKUP($C207,Baggrundsvariable!$A$3:$H$100,Baggrundsvariable!I$298,0)</f>
        <v>21.8</v>
      </c>
    </row>
    <row r="208" spans="1:11" x14ac:dyDescent="0.2">
      <c r="A208">
        <v>1429</v>
      </c>
      <c r="B208" t="s">
        <v>617</v>
      </c>
      <c r="C208">
        <v>101</v>
      </c>
      <c r="D208" t="s">
        <v>1232</v>
      </c>
      <c r="E208">
        <v>2011</v>
      </c>
      <c r="F208" t="str">
        <f>IFERROR(VLOOKUP($A208,'BM011'!$D$4:$T$606,13,0),"")</f>
        <v/>
      </c>
      <c r="G208">
        <f>VLOOKUP($C208,Baggrundsvariable!$A$3:$H$100,Baggrundsvariable!E$298,0)</f>
        <v>189182</v>
      </c>
      <c r="H208">
        <f>VLOOKUP($C208,Baggrundsvariable!$A$3:$H$100,Baggrundsvariable!F$298,0)</f>
        <v>1.9666666666666666</v>
      </c>
      <c r="I208">
        <f>VLOOKUP($C208,Baggrundsvariable!$A$3:$H$100,Baggrundsvariable!G$298,0)</f>
        <v>4.8</v>
      </c>
      <c r="J208">
        <f>VLOOKUP($C208,Baggrundsvariable!$A$3:$H$100,Baggrundsvariable!H$298,0)</f>
        <v>36.700000000000003</v>
      </c>
      <c r="K208">
        <f>VLOOKUP($C208,Baggrundsvariable!$A$3:$H$100,Baggrundsvariable!I$298,0)</f>
        <v>21.8</v>
      </c>
    </row>
    <row r="209" spans="1:11" x14ac:dyDescent="0.2">
      <c r="A209">
        <v>1430</v>
      </c>
      <c r="B209" t="s">
        <v>617</v>
      </c>
      <c r="C209">
        <v>101</v>
      </c>
      <c r="D209" t="s">
        <v>1232</v>
      </c>
      <c r="E209">
        <v>2011</v>
      </c>
      <c r="F209" t="str">
        <f>IFERROR(VLOOKUP($A209,'BM011'!$D$4:$T$606,13,0),"")</f>
        <v/>
      </c>
      <c r="G209">
        <f>VLOOKUP($C209,Baggrundsvariable!$A$3:$H$100,Baggrundsvariable!E$298,0)</f>
        <v>189182</v>
      </c>
      <c r="H209">
        <f>VLOOKUP($C209,Baggrundsvariable!$A$3:$H$100,Baggrundsvariable!F$298,0)</f>
        <v>1.9666666666666666</v>
      </c>
      <c r="I209">
        <f>VLOOKUP($C209,Baggrundsvariable!$A$3:$H$100,Baggrundsvariable!G$298,0)</f>
        <v>4.8</v>
      </c>
      <c r="J209">
        <f>VLOOKUP($C209,Baggrundsvariable!$A$3:$H$100,Baggrundsvariable!H$298,0)</f>
        <v>36.700000000000003</v>
      </c>
      <c r="K209">
        <f>VLOOKUP($C209,Baggrundsvariable!$A$3:$H$100,Baggrundsvariable!I$298,0)</f>
        <v>21.8</v>
      </c>
    </row>
    <row r="210" spans="1:11" x14ac:dyDescent="0.2">
      <c r="A210">
        <v>1432</v>
      </c>
      <c r="B210" t="s">
        <v>617</v>
      </c>
      <c r="C210">
        <v>101</v>
      </c>
      <c r="D210" t="s">
        <v>1232</v>
      </c>
      <c r="E210">
        <v>2011</v>
      </c>
      <c r="F210" t="str">
        <f>IFERROR(VLOOKUP($A210,'BM011'!$D$4:$T$606,13,0),"")</f>
        <v/>
      </c>
      <c r="G210">
        <f>VLOOKUP($C210,Baggrundsvariable!$A$3:$H$100,Baggrundsvariable!E$298,0)</f>
        <v>189182</v>
      </c>
      <c r="H210">
        <f>VLOOKUP($C210,Baggrundsvariable!$A$3:$H$100,Baggrundsvariable!F$298,0)</f>
        <v>1.9666666666666666</v>
      </c>
      <c r="I210">
        <f>VLOOKUP($C210,Baggrundsvariable!$A$3:$H$100,Baggrundsvariable!G$298,0)</f>
        <v>4.8</v>
      </c>
      <c r="J210">
        <f>VLOOKUP($C210,Baggrundsvariable!$A$3:$H$100,Baggrundsvariable!H$298,0)</f>
        <v>36.700000000000003</v>
      </c>
      <c r="K210">
        <f>VLOOKUP($C210,Baggrundsvariable!$A$3:$H$100,Baggrundsvariable!I$298,0)</f>
        <v>21.8</v>
      </c>
    </row>
    <row r="211" spans="1:11" x14ac:dyDescent="0.2">
      <c r="A211">
        <v>1433</v>
      </c>
      <c r="B211" t="s">
        <v>617</v>
      </c>
      <c r="C211">
        <v>101</v>
      </c>
      <c r="D211" t="s">
        <v>1232</v>
      </c>
      <c r="E211">
        <v>2011</v>
      </c>
      <c r="F211" t="str">
        <f>IFERROR(VLOOKUP($A211,'BM011'!$D$4:$T$606,13,0),"")</f>
        <v/>
      </c>
      <c r="G211">
        <f>VLOOKUP($C211,Baggrundsvariable!$A$3:$H$100,Baggrundsvariable!E$298,0)</f>
        <v>189182</v>
      </c>
      <c r="H211">
        <f>VLOOKUP($C211,Baggrundsvariable!$A$3:$H$100,Baggrundsvariable!F$298,0)</f>
        <v>1.9666666666666666</v>
      </c>
      <c r="I211">
        <f>VLOOKUP($C211,Baggrundsvariable!$A$3:$H$100,Baggrundsvariable!G$298,0)</f>
        <v>4.8</v>
      </c>
      <c r="J211">
        <f>VLOOKUP($C211,Baggrundsvariable!$A$3:$H$100,Baggrundsvariable!H$298,0)</f>
        <v>36.700000000000003</v>
      </c>
      <c r="K211">
        <f>VLOOKUP($C211,Baggrundsvariable!$A$3:$H$100,Baggrundsvariable!I$298,0)</f>
        <v>21.8</v>
      </c>
    </row>
    <row r="212" spans="1:11" x14ac:dyDescent="0.2">
      <c r="A212">
        <v>1434</v>
      </c>
      <c r="B212" t="s">
        <v>617</v>
      </c>
      <c r="C212">
        <v>101</v>
      </c>
      <c r="D212" t="s">
        <v>1232</v>
      </c>
      <c r="E212">
        <v>2011</v>
      </c>
      <c r="F212" t="str">
        <f>IFERROR(VLOOKUP($A212,'BM011'!$D$4:$T$606,13,0),"")</f>
        <v/>
      </c>
      <c r="G212">
        <f>VLOOKUP($C212,Baggrundsvariable!$A$3:$H$100,Baggrundsvariable!E$298,0)</f>
        <v>189182</v>
      </c>
      <c r="H212">
        <f>VLOOKUP($C212,Baggrundsvariable!$A$3:$H$100,Baggrundsvariable!F$298,0)</f>
        <v>1.9666666666666666</v>
      </c>
      <c r="I212">
        <f>VLOOKUP($C212,Baggrundsvariable!$A$3:$H$100,Baggrundsvariable!G$298,0)</f>
        <v>4.8</v>
      </c>
      <c r="J212">
        <f>VLOOKUP($C212,Baggrundsvariable!$A$3:$H$100,Baggrundsvariable!H$298,0)</f>
        <v>36.700000000000003</v>
      </c>
      <c r="K212">
        <f>VLOOKUP($C212,Baggrundsvariable!$A$3:$H$100,Baggrundsvariable!I$298,0)</f>
        <v>21.8</v>
      </c>
    </row>
    <row r="213" spans="1:11" x14ac:dyDescent="0.2">
      <c r="A213">
        <v>1435</v>
      </c>
      <c r="B213" t="s">
        <v>617</v>
      </c>
      <c r="C213">
        <v>101</v>
      </c>
      <c r="D213" t="s">
        <v>1232</v>
      </c>
      <c r="E213">
        <v>2011</v>
      </c>
      <c r="F213" t="str">
        <f>IFERROR(VLOOKUP($A213,'BM011'!$D$4:$T$606,13,0),"")</f>
        <v/>
      </c>
      <c r="G213">
        <f>VLOOKUP($C213,Baggrundsvariable!$A$3:$H$100,Baggrundsvariable!E$298,0)</f>
        <v>189182</v>
      </c>
      <c r="H213">
        <f>VLOOKUP($C213,Baggrundsvariable!$A$3:$H$100,Baggrundsvariable!F$298,0)</f>
        <v>1.9666666666666666</v>
      </c>
      <c r="I213">
        <f>VLOOKUP($C213,Baggrundsvariable!$A$3:$H$100,Baggrundsvariable!G$298,0)</f>
        <v>4.8</v>
      </c>
      <c r="J213">
        <f>VLOOKUP($C213,Baggrundsvariable!$A$3:$H$100,Baggrundsvariable!H$298,0)</f>
        <v>36.700000000000003</v>
      </c>
      <c r="K213">
        <f>VLOOKUP($C213,Baggrundsvariable!$A$3:$H$100,Baggrundsvariable!I$298,0)</f>
        <v>21.8</v>
      </c>
    </row>
    <row r="214" spans="1:11" x14ac:dyDescent="0.2">
      <c r="A214">
        <v>1436</v>
      </c>
      <c r="B214" t="s">
        <v>617</v>
      </c>
      <c r="C214">
        <v>101</v>
      </c>
      <c r="D214" t="s">
        <v>1232</v>
      </c>
      <c r="E214">
        <v>2011</v>
      </c>
      <c r="F214" t="str">
        <f>IFERROR(VLOOKUP($A214,'BM011'!$D$4:$T$606,13,0),"")</f>
        <v/>
      </c>
      <c r="G214">
        <f>VLOOKUP($C214,Baggrundsvariable!$A$3:$H$100,Baggrundsvariable!E$298,0)</f>
        <v>189182</v>
      </c>
      <c r="H214">
        <f>VLOOKUP($C214,Baggrundsvariable!$A$3:$H$100,Baggrundsvariable!F$298,0)</f>
        <v>1.9666666666666666</v>
      </c>
      <c r="I214">
        <f>VLOOKUP($C214,Baggrundsvariable!$A$3:$H$100,Baggrundsvariable!G$298,0)</f>
        <v>4.8</v>
      </c>
      <c r="J214">
        <f>VLOOKUP($C214,Baggrundsvariable!$A$3:$H$100,Baggrundsvariable!H$298,0)</f>
        <v>36.700000000000003</v>
      </c>
      <c r="K214">
        <f>VLOOKUP($C214,Baggrundsvariable!$A$3:$H$100,Baggrundsvariable!I$298,0)</f>
        <v>21.8</v>
      </c>
    </row>
    <row r="215" spans="1:11" x14ac:dyDescent="0.2">
      <c r="A215">
        <v>1437</v>
      </c>
      <c r="B215" t="s">
        <v>617</v>
      </c>
      <c r="C215">
        <v>101</v>
      </c>
      <c r="D215" t="s">
        <v>1232</v>
      </c>
      <c r="E215">
        <v>2011</v>
      </c>
      <c r="F215" t="str">
        <f>IFERROR(VLOOKUP($A215,'BM011'!$D$4:$T$606,13,0),"")</f>
        <v/>
      </c>
      <c r="G215">
        <f>VLOOKUP($C215,Baggrundsvariable!$A$3:$H$100,Baggrundsvariable!E$298,0)</f>
        <v>189182</v>
      </c>
      <c r="H215">
        <f>VLOOKUP($C215,Baggrundsvariable!$A$3:$H$100,Baggrundsvariable!F$298,0)</f>
        <v>1.9666666666666666</v>
      </c>
      <c r="I215">
        <f>VLOOKUP($C215,Baggrundsvariable!$A$3:$H$100,Baggrundsvariable!G$298,0)</f>
        <v>4.8</v>
      </c>
      <c r="J215">
        <f>VLOOKUP($C215,Baggrundsvariable!$A$3:$H$100,Baggrundsvariable!H$298,0)</f>
        <v>36.700000000000003</v>
      </c>
      <c r="K215">
        <f>VLOOKUP($C215,Baggrundsvariable!$A$3:$H$100,Baggrundsvariable!I$298,0)</f>
        <v>21.8</v>
      </c>
    </row>
    <row r="216" spans="1:11" x14ac:dyDescent="0.2">
      <c r="A216">
        <v>1438</v>
      </c>
      <c r="B216" t="s">
        <v>617</v>
      </c>
      <c r="C216">
        <v>101</v>
      </c>
      <c r="D216" t="s">
        <v>1232</v>
      </c>
      <c r="E216">
        <v>2011</v>
      </c>
      <c r="F216" t="str">
        <f>IFERROR(VLOOKUP($A216,'BM011'!$D$4:$T$606,13,0),"")</f>
        <v/>
      </c>
      <c r="G216">
        <f>VLOOKUP($C216,Baggrundsvariable!$A$3:$H$100,Baggrundsvariable!E$298,0)</f>
        <v>189182</v>
      </c>
      <c r="H216">
        <f>VLOOKUP($C216,Baggrundsvariable!$A$3:$H$100,Baggrundsvariable!F$298,0)</f>
        <v>1.9666666666666666</v>
      </c>
      <c r="I216">
        <f>VLOOKUP($C216,Baggrundsvariable!$A$3:$H$100,Baggrundsvariable!G$298,0)</f>
        <v>4.8</v>
      </c>
      <c r="J216">
        <f>VLOOKUP($C216,Baggrundsvariable!$A$3:$H$100,Baggrundsvariable!H$298,0)</f>
        <v>36.700000000000003</v>
      </c>
      <c r="K216">
        <f>VLOOKUP($C216,Baggrundsvariable!$A$3:$H$100,Baggrundsvariable!I$298,0)</f>
        <v>21.8</v>
      </c>
    </row>
    <row r="217" spans="1:11" x14ac:dyDescent="0.2">
      <c r="A217">
        <v>1439</v>
      </c>
      <c r="B217" t="s">
        <v>617</v>
      </c>
      <c r="C217">
        <v>101</v>
      </c>
      <c r="D217" t="s">
        <v>1232</v>
      </c>
      <c r="E217">
        <v>2011</v>
      </c>
      <c r="F217" t="str">
        <f>IFERROR(VLOOKUP($A217,'BM011'!$D$4:$T$606,13,0),"")</f>
        <v/>
      </c>
      <c r="G217">
        <f>VLOOKUP($C217,Baggrundsvariable!$A$3:$H$100,Baggrundsvariable!E$298,0)</f>
        <v>189182</v>
      </c>
      <c r="H217">
        <f>VLOOKUP($C217,Baggrundsvariable!$A$3:$H$100,Baggrundsvariable!F$298,0)</f>
        <v>1.9666666666666666</v>
      </c>
      <c r="I217">
        <f>VLOOKUP($C217,Baggrundsvariable!$A$3:$H$100,Baggrundsvariable!G$298,0)</f>
        <v>4.8</v>
      </c>
      <c r="J217">
        <f>VLOOKUP($C217,Baggrundsvariable!$A$3:$H$100,Baggrundsvariable!H$298,0)</f>
        <v>36.700000000000003</v>
      </c>
      <c r="K217">
        <f>VLOOKUP($C217,Baggrundsvariable!$A$3:$H$100,Baggrundsvariable!I$298,0)</f>
        <v>21.8</v>
      </c>
    </row>
    <row r="218" spans="1:11" x14ac:dyDescent="0.2">
      <c r="A218">
        <v>1440</v>
      </c>
      <c r="B218" t="s">
        <v>617</v>
      </c>
      <c r="C218">
        <v>101</v>
      </c>
      <c r="D218" t="s">
        <v>1232</v>
      </c>
      <c r="E218">
        <v>2011</v>
      </c>
      <c r="F218" t="str">
        <f>IFERROR(VLOOKUP($A218,'BM011'!$D$4:$T$606,13,0),"")</f>
        <v/>
      </c>
      <c r="G218">
        <f>VLOOKUP($C218,Baggrundsvariable!$A$3:$H$100,Baggrundsvariable!E$298,0)</f>
        <v>189182</v>
      </c>
      <c r="H218">
        <f>VLOOKUP($C218,Baggrundsvariable!$A$3:$H$100,Baggrundsvariable!F$298,0)</f>
        <v>1.9666666666666666</v>
      </c>
      <c r="I218">
        <f>VLOOKUP($C218,Baggrundsvariable!$A$3:$H$100,Baggrundsvariable!G$298,0)</f>
        <v>4.8</v>
      </c>
      <c r="J218">
        <f>VLOOKUP($C218,Baggrundsvariable!$A$3:$H$100,Baggrundsvariable!H$298,0)</f>
        <v>36.700000000000003</v>
      </c>
      <c r="K218">
        <f>VLOOKUP($C218,Baggrundsvariable!$A$3:$H$100,Baggrundsvariable!I$298,0)</f>
        <v>21.8</v>
      </c>
    </row>
    <row r="219" spans="1:11" x14ac:dyDescent="0.2">
      <c r="A219">
        <v>1441</v>
      </c>
      <c r="B219" t="s">
        <v>617</v>
      </c>
      <c r="C219">
        <v>101</v>
      </c>
      <c r="D219" t="s">
        <v>1232</v>
      </c>
      <c r="E219">
        <v>2011</v>
      </c>
      <c r="F219" t="str">
        <f>IFERROR(VLOOKUP($A219,'BM011'!$D$4:$T$606,13,0),"")</f>
        <v/>
      </c>
      <c r="G219">
        <f>VLOOKUP($C219,Baggrundsvariable!$A$3:$H$100,Baggrundsvariable!E$298,0)</f>
        <v>189182</v>
      </c>
      <c r="H219">
        <f>VLOOKUP($C219,Baggrundsvariable!$A$3:$H$100,Baggrundsvariable!F$298,0)</f>
        <v>1.9666666666666666</v>
      </c>
      <c r="I219">
        <f>VLOOKUP($C219,Baggrundsvariable!$A$3:$H$100,Baggrundsvariable!G$298,0)</f>
        <v>4.8</v>
      </c>
      <c r="J219">
        <f>VLOOKUP($C219,Baggrundsvariable!$A$3:$H$100,Baggrundsvariable!H$298,0)</f>
        <v>36.700000000000003</v>
      </c>
      <c r="K219">
        <f>VLOOKUP($C219,Baggrundsvariable!$A$3:$H$100,Baggrundsvariable!I$298,0)</f>
        <v>21.8</v>
      </c>
    </row>
    <row r="220" spans="1:11" x14ac:dyDescent="0.2">
      <c r="A220">
        <v>1448</v>
      </c>
      <c r="B220" t="s">
        <v>617</v>
      </c>
      <c r="C220">
        <v>101</v>
      </c>
      <c r="D220" t="s">
        <v>1232</v>
      </c>
      <c r="E220">
        <v>2011</v>
      </c>
      <c r="F220" t="str">
        <f>IFERROR(VLOOKUP($A220,'BM011'!$D$4:$T$606,13,0),"")</f>
        <v/>
      </c>
      <c r="G220">
        <f>VLOOKUP($C220,Baggrundsvariable!$A$3:$H$100,Baggrundsvariable!E$298,0)</f>
        <v>189182</v>
      </c>
      <c r="H220">
        <f>VLOOKUP($C220,Baggrundsvariable!$A$3:$H$100,Baggrundsvariable!F$298,0)</f>
        <v>1.9666666666666666</v>
      </c>
      <c r="I220">
        <f>VLOOKUP($C220,Baggrundsvariable!$A$3:$H$100,Baggrundsvariable!G$298,0)</f>
        <v>4.8</v>
      </c>
      <c r="J220">
        <f>VLOOKUP($C220,Baggrundsvariable!$A$3:$H$100,Baggrundsvariable!H$298,0)</f>
        <v>36.700000000000003</v>
      </c>
      <c r="K220">
        <f>VLOOKUP($C220,Baggrundsvariable!$A$3:$H$100,Baggrundsvariable!I$298,0)</f>
        <v>21.8</v>
      </c>
    </row>
    <row r="221" spans="1:11" x14ac:dyDescent="0.2">
      <c r="A221">
        <v>1450</v>
      </c>
      <c r="B221" t="s">
        <v>617</v>
      </c>
      <c r="C221">
        <v>101</v>
      </c>
      <c r="D221" t="s">
        <v>1232</v>
      </c>
      <c r="E221">
        <v>2011</v>
      </c>
      <c r="F221" t="str">
        <f>IFERROR(VLOOKUP($A221,'BM011'!$D$4:$T$606,13,0),"")</f>
        <v/>
      </c>
      <c r="G221">
        <f>VLOOKUP($C221,Baggrundsvariable!$A$3:$H$100,Baggrundsvariable!E$298,0)</f>
        <v>189182</v>
      </c>
      <c r="H221">
        <f>VLOOKUP($C221,Baggrundsvariable!$A$3:$H$100,Baggrundsvariable!F$298,0)</f>
        <v>1.9666666666666666</v>
      </c>
      <c r="I221">
        <f>VLOOKUP($C221,Baggrundsvariable!$A$3:$H$100,Baggrundsvariable!G$298,0)</f>
        <v>4.8</v>
      </c>
      <c r="J221">
        <f>VLOOKUP($C221,Baggrundsvariable!$A$3:$H$100,Baggrundsvariable!H$298,0)</f>
        <v>36.700000000000003</v>
      </c>
      <c r="K221">
        <f>VLOOKUP($C221,Baggrundsvariable!$A$3:$H$100,Baggrundsvariable!I$298,0)</f>
        <v>21.8</v>
      </c>
    </row>
    <row r="222" spans="1:11" x14ac:dyDescent="0.2">
      <c r="A222">
        <v>1451</v>
      </c>
      <c r="B222" t="s">
        <v>617</v>
      </c>
      <c r="C222">
        <v>101</v>
      </c>
      <c r="D222" t="s">
        <v>1232</v>
      </c>
      <c r="E222">
        <v>2011</v>
      </c>
      <c r="F222" t="str">
        <f>IFERROR(VLOOKUP($A222,'BM011'!$D$4:$T$606,13,0),"")</f>
        <v/>
      </c>
      <c r="G222">
        <f>VLOOKUP($C222,Baggrundsvariable!$A$3:$H$100,Baggrundsvariable!E$298,0)</f>
        <v>189182</v>
      </c>
      <c r="H222">
        <f>VLOOKUP($C222,Baggrundsvariable!$A$3:$H$100,Baggrundsvariable!F$298,0)</f>
        <v>1.9666666666666666</v>
      </c>
      <c r="I222">
        <f>VLOOKUP($C222,Baggrundsvariable!$A$3:$H$100,Baggrundsvariable!G$298,0)</f>
        <v>4.8</v>
      </c>
      <c r="J222">
        <f>VLOOKUP($C222,Baggrundsvariable!$A$3:$H$100,Baggrundsvariable!H$298,0)</f>
        <v>36.700000000000003</v>
      </c>
      <c r="K222">
        <f>VLOOKUP($C222,Baggrundsvariable!$A$3:$H$100,Baggrundsvariable!I$298,0)</f>
        <v>21.8</v>
      </c>
    </row>
    <row r="223" spans="1:11" x14ac:dyDescent="0.2">
      <c r="A223">
        <v>1452</v>
      </c>
      <c r="B223" t="s">
        <v>617</v>
      </c>
      <c r="C223">
        <v>101</v>
      </c>
      <c r="D223" t="s">
        <v>1232</v>
      </c>
      <c r="E223">
        <v>2011</v>
      </c>
      <c r="F223" t="str">
        <f>IFERROR(VLOOKUP($A223,'BM011'!$D$4:$T$606,13,0),"")</f>
        <v/>
      </c>
      <c r="G223">
        <f>VLOOKUP($C223,Baggrundsvariable!$A$3:$H$100,Baggrundsvariable!E$298,0)</f>
        <v>189182</v>
      </c>
      <c r="H223">
        <f>VLOOKUP($C223,Baggrundsvariable!$A$3:$H$100,Baggrundsvariable!F$298,0)</f>
        <v>1.9666666666666666</v>
      </c>
      <c r="I223">
        <f>VLOOKUP($C223,Baggrundsvariable!$A$3:$H$100,Baggrundsvariable!G$298,0)</f>
        <v>4.8</v>
      </c>
      <c r="J223">
        <f>VLOOKUP($C223,Baggrundsvariable!$A$3:$H$100,Baggrundsvariable!H$298,0)</f>
        <v>36.700000000000003</v>
      </c>
      <c r="K223">
        <f>VLOOKUP($C223,Baggrundsvariable!$A$3:$H$100,Baggrundsvariable!I$298,0)</f>
        <v>21.8</v>
      </c>
    </row>
    <row r="224" spans="1:11" x14ac:dyDescent="0.2">
      <c r="A224">
        <v>1453</v>
      </c>
      <c r="B224" t="s">
        <v>617</v>
      </c>
      <c r="C224">
        <v>101</v>
      </c>
      <c r="D224" t="s">
        <v>1232</v>
      </c>
      <c r="E224">
        <v>2011</v>
      </c>
      <c r="F224" t="str">
        <f>IFERROR(VLOOKUP($A224,'BM011'!$D$4:$T$606,13,0),"")</f>
        <v/>
      </c>
      <c r="G224">
        <f>VLOOKUP($C224,Baggrundsvariable!$A$3:$H$100,Baggrundsvariable!E$298,0)</f>
        <v>189182</v>
      </c>
      <c r="H224">
        <f>VLOOKUP($C224,Baggrundsvariable!$A$3:$H$100,Baggrundsvariable!F$298,0)</f>
        <v>1.9666666666666666</v>
      </c>
      <c r="I224">
        <f>VLOOKUP($C224,Baggrundsvariable!$A$3:$H$100,Baggrundsvariable!G$298,0)</f>
        <v>4.8</v>
      </c>
      <c r="J224">
        <f>VLOOKUP($C224,Baggrundsvariable!$A$3:$H$100,Baggrundsvariable!H$298,0)</f>
        <v>36.700000000000003</v>
      </c>
      <c r="K224">
        <f>VLOOKUP($C224,Baggrundsvariable!$A$3:$H$100,Baggrundsvariable!I$298,0)</f>
        <v>21.8</v>
      </c>
    </row>
    <row r="225" spans="1:11" x14ac:dyDescent="0.2">
      <c r="A225">
        <v>1454</v>
      </c>
      <c r="B225" t="s">
        <v>617</v>
      </c>
      <c r="C225">
        <v>101</v>
      </c>
      <c r="D225" t="s">
        <v>1232</v>
      </c>
      <c r="E225">
        <v>2011</v>
      </c>
      <c r="F225" t="str">
        <f>IFERROR(VLOOKUP($A225,'BM011'!$D$4:$T$606,13,0),"")</f>
        <v/>
      </c>
      <c r="G225">
        <f>VLOOKUP($C225,Baggrundsvariable!$A$3:$H$100,Baggrundsvariable!E$298,0)</f>
        <v>189182</v>
      </c>
      <c r="H225">
        <f>VLOOKUP($C225,Baggrundsvariable!$A$3:$H$100,Baggrundsvariable!F$298,0)</f>
        <v>1.9666666666666666</v>
      </c>
      <c r="I225">
        <f>VLOOKUP($C225,Baggrundsvariable!$A$3:$H$100,Baggrundsvariable!G$298,0)</f>
        <v>4.8</v>
      </c>
      <c r="J225">
        <f>VLOOKUP($C225,Baggrundsvariable!$A$3:$H$100,Baggrundsvariable!H$298,0)</f>
        <v>36.700000000000003</v>
      </c>
      <c r="K225">
        <f>VLOOKUP($C225,Baggrundsvariable!$A$3:$H$100,Baggrundsvariable!I$298,0)</f>
        <v>21.8</v>
      </c>
    </row>
    <row r="226" spans="1:11" x14ac:dyDescent="0.2">
      <c r="A226">
        <v>1455</v>
      </c>
      <c r="B226" t="s">
        <v>617</v>
      </c>
      <c r="C226">
        <v>101</v>
      </c>
      <c r="D226" t="s">
        <v>1232</v>
      </c>
      <c r="E226">
        <v>2011</v>
      </c>
      <c r="F226" t="str">
        <f>IFERROR(VLOOKUP($A226,'BM011'!$D$4:$T$606,13,0),"")</f>
        <v/>
      </c>
      <c r="G226">
        <f>VLOOKUP($C226,Baggrundsvariable!$A$3:$H$100,Baggrundsvariable!E$298,0)</f>
        <v>189182</v>
      </c>
      <c r="H226">
        <f>VLOOKUP($C226,Baggrundsvariable!$A$3:$H$100,Baggrundsvariable!F$298,0)</f>
        <v>1.9666666666666666</v>
      </c>
      <c r="I226">
        <f>VLOOKUP($C226,Baggrundsvariable!$A$3:$H$100,Baggrundsvariable!G$298,0)</f>
        <v>4.8</v>
      </c>
      <c r="J226">
        <f>VLOOKUP($C226,Baggrundsvariable!$A$3:$H$100,Baggrundsvariable!H$298,0)</f>
        <v>36.700000000000003</v>
      </c>
      <c r="K226">
        <f>VLOOKUP($C226,Baggrundsvariable!$A$3:$H$100,Baggrundsvariable!I$298,0)</f>
        <v>21.8</v>
      </c>
    </row>
    <row r="227" spans="1:11" x14ac:dyDescent="0.2">
      <c r="A227">
        <v>1456</v>
      </c>
      <c r="B227" t="s">
        <v>617</v>
      </c>
      <c r="C227">
        <v>101</v>
      </c>
      <c r="D227" t="s">
        <v>1232</v>
      </c>
      <c r="E227">
        <v>2011</v>
      </c>
      <c r="F227" t="str">
        <f>IFERROR(VLOOKUP($A227,'BM011'!$D$4:$T$606,13,0),"")</f>
        <v/>
      </c>
      <c r="G227">
        <f>VLOOKUP($C227,Baggrundsvariable!$A$3:$H$100,Baggrundsvariable!E$298,0)</f>
        <v>189182</v>
      </c>
      <c r="H227">
        <f>VLOOKUP($C227,Baggrundsvariable!$A$3:$H$100,Baggrundsvariable!F$298,0)</f>
        <v>1.9666666666666666</v>
      </c>
      <c r="I227">
        <f>VLOOKUP($C227,Baggrundsvariable!$A$3:$H$100,Baggrundsvariable!G$298,0)</f>
        <v>4.8</v>
      </c>
      <c r="J227">
        <f>VLOOKUP($C227,Baggrundsvariable!$A$3:$H$100,Baggrundsvariable!H$298,0)</f>
        <v>36.700000000000003</v>
      </c>
      <c r="K227">
        <f>VLOOKUP($C227,Baggrundsvariable!$A$3:$H$100,Baggrundsvariable!I$298,0)</f>
        <v>21.8</v>
      </c>
    </row>
    <row r="228" spans="1:11" x14ac:dyDescent="0.2">
      <c r="A228">
        <v>1457</v>
      </c>
      <c r="B228" t="s">
        <v>617</v>
      </c>
      <c r="C228">
        <v>101</v>
      </c>
      <c r="D228" t="s">
        <v>1232</v>
      </c>
      <c r="E228">
        <v>2011</v>
      </c>
      <c r="F228" t="str">
        <f>IFERROR(VLOOKUP($A228,'BM011'!$D$4:$T$606,13,0),"")</f>
        <v/>
      </c>
      <c r="G228">
        <f>VLOOKUP($C228,Baggrundsvariable!$A$3:$H$100,Baggrundsvariable!E$298,0)</f>
        <v>189182</v>
      </c>
      <c r="H228">
        <f>VLOOKUP($C228,Baggrundsvariable!$A$3:$H$100,Baggrundsvariable!F$298,0)</f>
        <v>1.9666666666666666</v>
      </c>
      <c r="I228">
        <f>VLOOKUP($C228,Baggrundsvariable!$A$3:$H$100,Baggrundsvariable!G$298,0)</f>
        <v>4.8</v>
      </c>
      <c r="J228">
        <f>VLOOKUP($C228,Baggrundsvariable!$A$3:$H$100,Baggrundsvariable!H$298,0)</f>
        <v>36.700000000000003</v>
      </c>
      <c r="K228">
        <f>VLOOKUP($C228,Baggrundsvariable!$A$3:$H$100,Baggrundsvariable!I$298,0)</f>
        <v>21.8</v>
      </c>
    </row>
    <row r="229" spans="1:11" x14ac:dyDescent="0.2">
      <c r="A229">
        <v>1458</v>
      </c>
      <c r="B229" t="s">
        <v>617</v>
      </c>
      <c r="C229">
        <v>101</v>
      </c>
      <c r="D229" t="s">
        <v>1232</v>
      </c>
      <c r="E229">
        <v>2011</v>
      </c>
      <c r="F229" t="str">
        <f>IFERROR(VLOOKUP($A229,'BM011'!$D$4:$T$606,13,0),"")</f>
        <v/>
      </c>
      <c r="G229">
        <f>VLOOKUP($C229,Baggrundsvariable!$A$3:$H$100,Baggrundsvariable!E$298,0)</f>
        <v>189182</v>
      </c>
      <c r="H229">
        <f>VLOOKUP($C229,Baggrundsvariable!$A$3:$H$100,Baggrundsvariable!F$298,0)</f>
        <v>1.9666666666666666</v>
      </c>
      <c r="I229">
        <f>VLOOKUP($C229,Baggrundsvariable!$A$3:$H$100,Baggrundsvariable!G$298,0)</f>
        <v>4.8</v>
      </c>
      <c r="J229">
        <f>VLOOKUP($C229,Baggrundsvariable!$A$3:$H$100,Baggrundsvariable!H$298,0)</f>
        <v>36.700000000000003</v>
      </c>
      <c r="K229">
        <f>VLOOKUP($C229,Baggrundsvariable!$A$3:$H$100,Baggrundsvariable!I$298,0)</f>
        <v>21.8</v>
      </c>
    </row>
    <row r="230" spans="1:11" x14ac:dyDescent="0.2">
      <c r="A230">
        <v>1459</v>
      </c>
      <c r="B230" t="s">
        <v>617</v>
      </c>
      <c r="C230">
        <v>101</v>
      </c>
      <c r="D230" t="s">
        <v>1232</v>
      </c>
      <c r="E230">
        <v>2011</v>
      </c>
      <c r="F230" t="str">
        <f>IFERROR(VLOOKUP($A230,'BM011'!$D$4:$T$606,13,0),"")</f>
        <v/>
      </c>
      <c r="G230">
        <f>VLOOKUP($C230,Baggrundsvariable!$A$3:$H$100,Baggrundsvariable!E$298,0)</f>
        <v>189182</v>
      </c>
      <c r="H230">
        <f>VLOOKUP($C230,Baggrundsvariable!$A$3:$H$100,Baggrundsvariable!F$298,0)</f>
        <v>1.9666666666666666</v>
      </c>
      <c r="I230">
        <f>VLOOKUP($C230,Baggrundsvariable!$A$3:$H$100,Baggrundsvariable!G$298,0)</f>
        <v>4.8</v>
      </c>
      <c r="J230">
        <f>VLOOKUP($C230,Baggrundsvariable!$A$3:$H$100,Baggrundsvariable!H$298,0)</f>
        <v>36.700000000000003</v>
      </c>
      <c r="K230">
        <f>VLOOKUP($C230,Baggrundsvariable!$A$3:$H$100,Baggrundsvariable!I$298,0)</f>
        <v>21.8</v>
      </c>
    </row>
    <row r="231" spans="1:11" x14ac:dyDescent="0.2">
      <c r="A231">
        <v>1460</v>
      </c>
      <c r="B231" t="s">
        <v>617</v>
      </c>
      <c r="C231">
        <v>101</v>
      </c>
      <c r="D231" t="s">
        <v>1232</v>
      </c>
      <c r="E231">
        <v>2011</v>
      </c>
      <c r="F231" t="str">
        <f>IFERROR(VLOOKUP($A231,'BM011'!$D$4:$T$606,13,0),"")</f>
        <v/>
      </c>
      <c r="G231">
        <f>VLOOKUP($C231,Baggrundsvariable!$A$3:$H$100,Baggrundsvariable!E$298,0)</f>
        <v>189182</v>
      </c>
      <c r="H231">
        <f>VLOOKUP($C231,Baggrundsvariable!$A$3:$H$100,Baggrundsvariable!F$298,0)</f>
        <v>1.9666666666666666</v>
      </c>
      <c r="I231">
        <f>VLOOKUP($C231,Baggrundsvariable!$A$3:$H$100,Baggrundsvariable!G$298,0)</f>
        <v>4.8</v>
      </c>
      <c r="J231">
        <f>VLOOKUP($C231,Baggrundsvariable!$A$3:$H$100,Baggrundsvariable!H$298,0)</f>
        <v>36.700000000000003</v>
      </c>
      <c r="K231">
        <f>VLOOKUP($C231,Baggrundsvariable!$A$3:$H$100,Baggrundsvariable!I$298,0)</f>
        <v>21.8</v>
      </c>
    </row>
    <row r="232" spans="1:11" x14ac:dyDescent="0.2">
      <c r="A232">
        <v>1462</v>
      </c>
      <c r="B232" t="s">
        <v>617</v>
      </c>
      <c r="C232">
        <v>101</v>
      </c>
      <c r="D232" t="s">
        <v>1232</v>
      </c>
      <c r="E232">
        <v>2011</v>
      </c>
      <c r="F232" t="str">
        <f>IFERROR(VLOOKUP($A232,'BM011'!$D$4:$T$606,13,0),"")</f>
        <v/>
      </c>
      <c r="G232">
        <f>VLOOKUP($C232,Baggrundsvariable!$A$3:$H$100,Baggrundsvariable!E$298,0)</f>
        <v>189182</v>
      </c>
      <c r="H232">
        <f>VLOOKUP($C232,Baggrundsvariable!$A$3:$H$100,Baggrundsvariable!F$298,0)</f>
        <v>1.9666666666666666</v>
      </c>
      <c r="I232">
        <f>VLOOKUP($C232,Baggrundsvariable!$A$3:$H$100,Baggrundsvariable!G$298,0)</f>
        <v>4.8</v>
      </c>
      <c r="J232">
        <f>VLOOKUP($C232,Baggrundsvariable!$A$3:$H$100,Baggrundsvariable!H$298,0)</f>
        <v>36.700000000000003</v>
      </c>
      <c r="K232">
        <f>VLOOKUP($C232,Baggrundsvariable!$A$3:$H$100,Baggrundsvariable!I$298,0)</f>
        <v>21.8</v>
      </c>
    </row>
    <row r="233" spans="1:11" x14ac:dyDescent="0.2">
      <c r="A233">
        <v>1463</v>
      </c>
      <c r="B233" t="s">
        <v>617</v>
      </c>
      <c r="C233">
        <v>101</v>
      </c>
      <c r="D233" t="s">
        <v>1232</v>
      </c>
      <c r="E233">
        <v>2011</v>
      </c>
      <c r="F233" t="str">
        <f>IFERROR(VLOOKUP($A233,'BM011'!$D$4:$T$606,13,0),"")</f>
        <v/>
      </c>
      <c r="G233">
        <f>VLOOKUP($C233,Baggrundsvariable!$A$3:$H$100,Baggrundsvariable!E$298,0)</f>
        <v>189182</v>
      </c>
      <c r="H233">
        <f>VLOOKUP($C233,Baggrundsvariable!$A$3:$H$100,Baggrundsvariable!F$298,0)</f>
        <v>1.9666666666666666</v>
      </c>
      <c r="I233">
        <f>VLOOKUP($C233,Baggrundsvariable!$A$3:$H$100,Baggrundsvariable!G$298,0)</f>
        <v>4.8</v>
      </c>
      <c r="J233">
        <f>VLOOKUP($C233,Baggrundsvariable!$A$3:$H$100,Baggrundsvariable!H$298,0)</f>
        <v>36.700000000000003</v>
      </c>
      <c r="K233">
        <f>VLOOKUP($C233,Baggrundsvariable!$A$3:$H$100,Baggrundsvariable!I$298,0)</f>
        <v>21.8</v>
      </c>
    </row>
    <row r="234" spans="1:11" x14ac:dyDescent="0.2">
      <c r="A234">
        <v>1464</v>
      </c>
      <c r="B234" t="s">
        <v>617</v>
      </c>
      <c r="C234">
        <v>101</v>
      </c>
      <c r="D234" t="s">
        <v>1232</v>
      </c>
      <c r="E234">
        <v>2011</v>
      </c>
      <c r="F234" t="str">
        <f>IFERROR(VLOOKUP($A234,'BM011'!$D$4:$T$606,13,0),"")</f>
        <v/>
      </c>
      <c r="G234">
        <f>VLOOKUP($C234,Baggrundsvariable!$A$3:$H$100,Baggrundsvariable!E$298,0)</f>
        <v>189182</v>
      </c>
      <c r="H234">
        <f>VLOOKUP($C234,Baggrundsvariable!$A$3:$H$100,Baggrundsvariable!F$298,0)</f>
        <v>1.9666666666666666</v>
      </c>
      <c r="I234">
        <f>VLOOKUP($C234,Baggrundsvariable!$A$3:$H$100,Baggrundsvariable!G$298,0)</f>
        <v>4.8</v>
      </c>
      <c r="J234">
        <f>VLOOKUP($C234,Baggrundsvariable!$A$3:$H$100,Baggrundsvariable!H$298,0)</f>
        <v>36.700000000000003</v>
      </c>
      <c r="K234">
        <f>VLOOKUP($C234,Baggrundsvariable!$A$3:$H$100,Baggrundsvariable!I$298,0)</f>
        <v>21.8</v>
      </c>
    </row>
    <row r="235" spans="1:11" x14ac:dyDescent="0.2">
      <c r="A235">
        <v>1466</v>
      </c>
      <c r="B235" t="s">
        <v>617</v>
      </c>
      <c r="C235">
        <v>101</v>
      </c>
      <c r="D235" t="s">
        <v>1232</v>
      </c>
      <c r="E235">
        <v>2011</v>
      </c>
      <c r="F235" t="str">
        <f>IFERROR(VLOOKUP($A235,'BM011'!$D$4:$T$606,13,0),"")</f>
        <v/>
      </c>
      <c r="G235">
        <f>VLOOKUP($C235,Baggrundsvariable!$A$3:$H$100,Baggrundsvariable!E$298,0)</f>
        <v>189182</v>
      </c>
      <c r="H235">
        <f>VLOOKUP($C235,Baggrundsvariable!$A$3:$H$100,Baggrundsvariable!F$298,0)</f>
        <v>1.9666666666666666</v>
      </c>
      <c r="I235">
        <f>VLOOKUP($C235,Baggrundsvariable!$A$3:$H$100,Baggrundsvariable!G$298,0)</f>
        <v>4.8</v>
      </c>
      <c r="J235">
        <f>VLOOKUP($C235,Baggrundsvariable!$A$3:$H$100,Baggrundsvariable!H$298,0)</f>
        <v>36.700000000000003</v>
      </c>
      <c r="K235">
        <f>VLOOKUP($C235,Baggrundsvariable!$A$3:$H$100,Baggrundsvariable!I$298,0)</f>
        <v>21.8</v>
      </c>
    </row>
    <row r="236" spans="1:11" x14ac:dyDescent="0.2">
      <c r="A236">
        <v>1467</v>
      </c>
      <c r="B236" t="s">
        <v>617</v>
      </c>
      <c r="C236">
        <v>101</v>
      </c>
      <c r="D236" t="s">
        <v>1232</v>
      </c>
      <c r="E236">
        <v>2011</v>
      </c>
      <c r="F236" t="str">
        <f>IFERROR(VLOOKUP($A236,'BM011'!$D$4:$T$606,13,0),"")</f>
        <v/>
      </c>
      <c r="G236">
        <f>VLOOKUP($C236,Baggrundsvariable!$A$3:$H$100,Baggrundsvariable!E$298,0)</f>
        <v>189182</v>
      </c>
      <c r="H236">
        <f>VLOOKUP($C236,Baggrundsvariable!$A$3:$H$100,Baggrundsvariable!F$298,0)</f>
        <v>1.9666666666666666</v>
      </c>
      <c r="I236">
        <f>VLOOKUP($C236,Baggrundsvariable!$A$3:$H$100,Baggrundsvariable!G$298,0)</f>
        <v>4.8</v>
      </c>
      <c r="J236">
        <f>VLOOKUP($C236,Baggrundsvariable!$A$3:$H$100,Baggrundsvariable!H$298,0)</f>
        <v>36.700000000000003</v>
      </c>
      <c r="K236">
        <f>VLOOKUP($C236,Baggrundsvariable!$A$3:$H$100,Baggrundsvariable!I$298,0)</f>
        <v>21.8</v>
      </c>
    </row>
    <row r="237" spans="1:11" x14ac:dyDescent="0.2">
      <c r="A237">
        <v>1468</v>
      </c>
      <c r="B237" t="s">
        <v>617</v>
      </c>
      <c r="C237">
        <v>101</v>
      </c>
      <c r="D237" t="s">
        <v>1232</v>
      </c>
      <c r="E237">
        <v>2011</v>
      </c>
      <c r="F237" t="str">
        <f>IFERROR(VLOOKUP($A237,'BM011'!$D$4:$T$606,13,0),"")</f>
        <v/>
      </c>
      <c r="G237">
        <f>VLOOKUP($C237,Baggrundsvariable!$A$3:$H$100,Baggrundsvariable!E$298,0)</f>
        <v>189182</v>
      </c>
      <c r="H237">
        <f>VLOOKUP($C237,Baggrundsvariable!$A$3:$H$100,Baggrundsvariable!F$298,0)</f>
        <v>1.9666666666666666</v>
      </c>
      <c r="I237">
        <f>VLOOKUP($C237,Baggrundsvariable!$A$3:$H$100,Baggrundsvariable!G$298,0)</f>
        <v>4.8</v>
      </c>
      <c r="J237">
        <f>VLOOKUP($C237,Baggrundsvariable!$A$3:$H$100,Baggrundsvariable!H$298,0)</f>
        <v>36.700000000000003</v>
      </c>
      <c r="K237">
        <f>VLOOKUP($C237,Baggrundsvariable!$A$3:$H$100,Baggrundsvariable!I$298,0)</f>
        <v>21.8</v>
      </c>
    </row>
    <row r="238" spans="1:11" x14ac:dyDescent="0.2">
      <c r="A238">
        <v>1470</v>
      </c>
      <c r="B238" t="s">
        <v>617</v>
      </c>
      <c r="C238">
        <v>101</v>
      </c>
      <c r="D238" t="s">
        <v>1232</v>
      </c>
      <c r="E238">
        <v>2011</v>
      </c>
      <c r="F238" t="str">
        <f>IFERROR(VLOOKUP($A238,'BM011'!$D$4:$T$606,13,0),"")</f>
        <v/>
      </c>
      <c r="G238">
        <f>VLOOKUP($C238,Baggrundsvariable!$A$3:$H$100,Baggrundsvariable!E$298,0)</f>
        <v>189182</v>
      </c>
      <c r="H238">
        <f>VLOOKUP($C238,Baggrundsvariable!$A$3:$H$100,Baggrundsvariable!F$298,0)</f>
        <v>1.9666666666666666</v>
      </c>
      <c r="I238">
        <f>VLOOKUP($C238,Baggrundsvariable!$A$3:$H$100,Baggrundsvariable!G$298,0)</f>
        <v>4.8</v>
      </c>
      <c r="J238">
        <f>VLOOKUP($C238,Baggrundsvariable!$A$3:$H$100,Baggrundsvariable!H$298,0)</f>
        <v>36.700000000000003</v>
      </c>
      <c r="K238">
        <f>VLOOKUP($C238,Baggrundsvariable!$A$3:$H$100,Baggrundsvariable!I$298,0)</f>
        <v>21.8</v>
      </c>
    </row>
    <row r="239" spans="1:11" x14ac:dyDescent="0.2">
      <c r="A239">
        <v>1471</v>
      </c>
      <c r="B239" t="s">
        <v>617</v>
      </c>
      <c r="C239">
        <v>101</v>
      </c>
      <c r="D239" t="s">
        <v>1232</v>
      </c>
      <c r="E239">
        <v>2011</v>
      </c>
      <c r="F239" t="str">
        <f>IFERROR(VLOOKUP($A239,'BM011'!$D$4:$T$606,13,0),"")</f>
        <v/>
      </c>
      <c r="G239">
        <f>VLOOKUP($C239,Baggrundsvariable!$A$3:$H$100,Baggrundsvariable!E$298,0)</f>
        <v>189182</v>
      </c>
      <c r="H239">
        <f>VLOOKUP($C239,Baggrundsvariable!$A$3:$H$100,Baggrundsvariable!F$298,0)</f>
        <v>1.9666666666666666</v>
      </c>
      <c r="I239">
        <f>VLOOKUP($C239,Baggrundsvariable!$A$3:$H$100,Baggrundsvariable!G$298,0)</f>
        <v>4.8</v>
      </c>
      <c r="J239">
        <f>VLOOKUP($C239,Baggrundsvariable!$A$3:$H$100,Baggrundsvariable!H$298,0)</f>
        <v>36.700000000000003</v>
      </c>
      <c r="K239">
        <f>VLOOKUP($C239,Baggrundsvariable!$A$3:$H$100,Baggrundsvariable!I$298,0)</f>
        <v>21.8</v>
      </c>
    </row>
    <row r="240" spans="1:11" x14ac:dyDescent="0.2">
      <c r="A240">
        <v>1472</v>
      </c>
      <c r="B240" t="s">
        <v>617</v>
      </c>
      <c r="C240">
        <v>101</v>
      </c>
      <c r="D240" t="s">
        <v>1232</v>
      </c>
      <c r="E240">
        <v>2011</v>
      </c>
      <c r="F240" t="str">
        <f>IFERROR(VLOOKUP($A240,'BM011'!$D$4:$T$606,13,0),"")</f>
        <v/>
      </c>
      <c r="G240">
        <f>VLOOKUP($C240,Baggrundsvariable!$A$3:$H$100,Baggrundsvariable!E$298,0)</f>
        <v>189182</v>
      </c>
      <c r="H240">
        <f>VLOOKUP($C240,Baggrundsvariable!$A$3:$H$100,Baggrundsvariable!F$298,0)</f>
        <v>1.9666666666666666</v>
      </c>
      <c r="I240">
        <f>VLOOKUP($C240,Baggrundsvariable!$A$3:$H$100,Baggrundsvariable!G$298,0)</f>
        <v>4.8</v>
      </c>
      <c r="J240">
        <f>VLOOKUP($C240,Baggrundsvariable!$A$3:$H$100,Baggrundsvariable!H$298,0)</f>
        <v>36.700000000000003</v>
      </c>
      <c r="K240">
        <f>VLOOKUP($C240,Baggrundsvariable!$A$3:$H$100,Baggrundsvariable!I$298,0)</f>
        <v>21.8</v>
      </c>
    </row>
    <row r="241" spans="1:11" x14ac:dyDescent="0.2">
      <c r="A241">
        <v>1473</v>
      </c>
      <c r="B241" t="s">
        <v>617</v>
      </c>
      <c r="C241">
        <v>101</v>
      </c>
      <c r="D241" t="s">
        <v>1232</v>
      </c>
      <c r="E241">
        <v>2011</v>
      </c>
      <c r="F241" t="str">
        <f>IFERROR(VLOOKUP($A241,'BM011'!$D$4:$T$606,13,0),"")</f>
        <v/>
      </c>
      <c r="G241">
        <f>VLOOKUP($C241,Baggrundsvariable!$A$3:$H$100,Baggrundsvariable!E$298,0)</f>
        <v>189182</v>
      </c>
      <c r="H241">
        <f>VLOOKUP($C241,Baggrundsvariable!$A$3:$H$100,Baggrundsvariable!F$298,0)</f>
        <v>1.9666666666666666</v>
      </c>
      <c r="I241">
        <f>VLOOKUP($C241,Baggrundsvariable!$A$3:$H$100,Baggrundsvariable!G$298,0)</f>
        <v>4.8</v>
      </c>
      <c r="J241">
        <f>VLOOKUP($C241,Baggrundsvariable!$A$3:$H$100,Baggrundsvariable!H$298,0)</f>
        <v>36.700000000000003</v>
      </c>
      <c r="K241">
        <f>VLOOKUP($C241,Baggrundsvariable!$A$3:$H$100,Baggrundsvariable!I$298,0)</f>
        <v>21.8</v>
      </c>
    </row>
    <row r="242" spans="1:11" x14ac:dyDescent="0.2">
      <c r="A242">
        <v>1500</v>
      </c>
      <c r="B242" t="s">
        <v>618</v>
      </c>
      <c r="C242">
        <v>101</v>
      </c>
      <c r="D242" t="s">
        <v>1232</v>
      </c>
      <c r="E242">
        <v>2011</v>
      </c>
      <c r="F242" t="str">
        <f>IFERROR(VLOOKUP($A242,'BM011'!$D$4:$T$606,13,0),"")</f>
        <v/>
      </c>
      <c r="G242">
        <f>VLOOKUP($C242,Baggrundsvariable!$A$3:$H$100,Baggrundsvariable!E$298,0)</f>
        <v>189182</v>
      </c>
      <c r="H242">
        <f>VLOOKUP($C242,Baggrundsvariable!$A$3:$H$100,Baggrundsvariable!F$298,0)</f>
        <v>1.9666666666666666</v>
      </c>
      <c r="I242">
        <f>VLOOKUP($C242,Baggrundsvariable!$A$3:$H$100,Baggrundsvariable!G$298,0)</f>
        <v>4.8</v>
      </c>
      <c r="J242">
        <f>VLOOKUP($C242,Baggrundsvariable!$A$3:$H$100,Baggrundsvariable!H$298,0)</f>
        <v>36.700000000000003</v>
      </c>
      <c r="K242">
        <f>VLOOKUP($C242,Baggrundsvariable!$A$3:$H$100,Baggrundsvariable!I$298,0)</f>
        <v>21.8</v>
      </c>
    </row>
    <row r="243" spans="1:11" x14ac:dyDescent="0.2">
      <c r="A243">
        <v>1532</v>
      </c>
      <c r="B243" t="s">
        <v>618</v>
      </c>
      <c r="C243">
        <v>185</v>
      </c>
      <c r="D243" t="s">
        <v>1235</v>
      </c>
      <c r="E243">
        <v>2011</v>
      </c>
      <c r="F243" t="str">
        <f>IFERROR(VLOOKUP($A243,'BM011'!$D$4:$T$606,13,0),"")</f>
        <v/>
      </c>
      <c r="G243">
        <f>VLOOKUP($C243,Baggrundsvariable!$A$3:$H$100,Baggrundsvariable!E$298,0)</f>
        <v>209500</v>
      </c>
      <c r="H243">
        <f>VLOOKUP($C243,Baggrundsvariable!$A$3:$H$100,Baggrundsvariable!F$298,0)</f>
        <v>1.625</v>
      </c>
      <c r="I243">
        <f>VLOOKUP($C243,Baggrundsvariable!$A$3:$H$100,Baggrundsvariable!G$298,0)</f>
        <v>3.5</v>
      </c>
      <c r="J243">
        <f>VLOOKUP($C243,Baggrundsvariable!$A$3:$H$100,Baggrundsvariable!H$298,0)</f>
        <v>13.8</v>
      </c>
      <c r="K243">
        <f>VLOOKUP($C243,Baggrundsvariable!$A$3:$H$100,Baggrundsvariable!I$298,0)</f>
        <v>12.8</v>
      </c>
    </row>
    <row r="244" spans="1:11" x14ac:dyDescent="0.2">
      <c r="A244">
        <v>1533</v>
      </c>
      <c r="B244" t="s">
        <v>618</v>
      </c>
      <c r="C244">
        <v>185</v>
      </c>
      <c r="D244" t="s">
        <v>1235</v>
      </c>
      <c r="E244">
        <v>2011</v>
      </c>
      <c r="F244" t="str">
        <f>IFERROR(VLOOKUP($A244,'BM011'!$D$4:$T$606,13,0),"")</f>
        <v/>
      </c>
      <c r="G244">
        <f>VLOOKUP($C244,Baggrundsvariable!$A$3:$H$100,Baggrundsvariable!E$298,0)</f>
        <v>209500</v>
      </c>
      <c r="H244">
        <f>VLOOKUP($C244,Baggrundsvariable!$A$3:$H$100,Baggrundsvariable!F$298,0)</f>
        <v>1.625</v>
      </c>
      <c r="I244">
        <f>VLOOKUP($C244,Baggrundsvariable!$A$3:$H$100,Baggrundsvariable!G$298,0)</f>
        <v>3.5</v>
      </c>
      <c r="J244">
        <f>VLOOKUP($C244,Baggrundsvariable!$A$3:$H$100,Baggrundsvariable!H$298,0)</f>
        <v>13.8</v>
      </c>
      <c r="K244">
        <f>VLOOKUP($C244,Baggrundsvariable!$A$3:$H$100,Baggrundsvariable!I$298,0)</f>
        <v>12.8</v>
      </c>
    </row>
    <row r="245" spans="1:11" x14ac:dyDescent="0.2">
      <c r="A245">
        <v>1550</v>
      </c>
      <c r="B245" t="s">
        <v>618</v>
      </c>
      <c r="C245">
        <v>101</v>
      </c>
      <c r="D245" t="s">
        <v>1232</v>
      </c>
      <c r="E245">
        <v>2011</v>
      </c>
      <c r="F245" t="str">
        <f>IFERROR(VLOOKUP($A245,'BM011'!$D$4:$T$606,13,0),"")</f>
        <v/>
      </c>
      <c r="G245">
        <f>VLOOKUP($C245,Baggrundsvariable!$A$3:$H$100,Baggrundsvariable!E$298,0)</f>
        <v>189182</v>
      </c>
      <c r="H245">
        <f>VLOOKUP($C245,Baggrundsvariable!$A$3:$H$100,Baggrundsvariable!F$298,0)</f>
        <v>1.9666666666666666</v>
      </c>
      <c r="I245">
        <f>VLOOKUP($C245,Baggrundsvariable!$A$3:$H$100,Baggrundsvariable!G$298,0)</f>
        <v>4.8</v>
      </c>
      <c r="J245">
        <f>VLOOKUP($C245,Baggrundsvariable!$A$3:$H$100,Baggrundsvariable!H$298,0)</f>
        <v>36.700000000000003</v>
      </c>
      <c r="K245">
        <f>VLOOKUP($C245,Baggrundsvariable!$A$3:$H$100,Baggrundsvariable!I$298,0)</f>
        <v>21.8</v>
      </c>
    </row>
    <row r="246" spans="1:11" x14ac:dyDescent="0.2">
      <c r="A246">
        <v>1551</v>
      </c>
      <c r="B246" t="s">
        <v>618</v>
      </c>
      <c r="C246">
        <v>101</v>
      </c>
      <c r="D246" t="s">
        <v>1232</v>
      </c>
      <c r="E246">
        <v>2011</v>
      </c>
      <c r="F246" t="str">
        <f>IFERROR(VLOOKUP($A246,'BM011'!$D$4:$T$606,13,0),"")</f>
        <v/>
      </c>
      <c r="G246">
        <f>VLOOKUP($C246,Baggrundsvariable!$A$3:$H$100,Baggrundsvariable!E$298,0)</f>
        <v>189182</v>
      </c>
      <c r="H246">
        <f>VLOOKUP($C246,Baggrundsvariable!$A$3:$H$100,Baggrundsvariable!F$298,0)</f>
        <v>1.9666666666666666</v>
      </c>
      <c r="I246">
        <f>VLOOKUP($C246,Baggrundsvariable!$A$3:$H$100,Baggrundsvariable!G$298,0)</f>
        <v>4.8</v>
      </c>
      <c r="J246">
        <f>VLOOKUP($C246,Baggrundsvariable!$A$3:$H$100,Baggrundsvariable!H$298,0)</f>
        <v>36.700000000000003</v>
      </c>
      <c r="K246">
        <f>VLOOKUP($C246,Baggrundsvariable!$A$3:$H$100,Baggrundsvariable!I$298,0)</f>
        <v>21.8</v>
      </c>
    </row>
    <row r="247" spans="1:11" x14ac:dyDescent="0.2">
      <c r="A247">
        <v>1552</v>
      </c>
      <c r="B247" t="s">
        <v>618</v>
      </c>
      <c r="C247">
        <v>101</v>
      </c>
      <c r="D247" t="s">
        <v>1232</v>
      </c>
      <c r="E247">
        <v>2011</v>
      </c>
      <c r="F247" t="str">
        <f>IFERROR(VLOOKUP($A247,'BM011'!$D$4:$T$606,13,0),"")</f>
        <v/>
      </c>
      <c r="G247">
        <f>VLOOKUP($C247,Baggrundsvariable!$A$3:$H$100,Baggrundsvariable!E$298,0)</f>
        <v>189182</v>
      </c>
      <c r="H247">
        <f>VLOOKUP($C247,Baggrundsvariable!$A$3:$H$100,Baggrundsvariable!F$298,0)</f>
        <v>1.9666666666666666</v>
      </c>
      <c r="I247">
        <f>VLOOKUP($C247,Baggrundsvariable!$A$3:$H$100,Baggrundsvariable!G$298,0)</f>
        <v>4.8</v>
      </c>
      <c r="J247">
        <f>VLOOKUP($C247,Baggrundsvariable!$A$3:$H$100,Baggrundsvariable!H$298,0)</f>
        <v>36.700000000000003</v>
      </c>
      <c r="K247">
        <f>VLOOKUP($C247,Baggrundsvariable!$A$3:$H$100,Baggrundsvariable!I$298,0)</f>
        <v>21.8</v>
      </c>
    </row>
    <row r="248" spans="1:11" x14ac:dyDescent="0.2">
      <c r="A248">
        <v>1553</v>
      </c>
      <c r="B248" t="s">
        <v>618</v>
      </c>
      <c r="C248">
        <v>101</v>
      </c>
      <c r="D248" t="s">
        <v>1232</v>
      </c>
      <c r="E248">
        <v>2011</v>
      </c>
      <c r="F248" t="str">
        <f>IFERROR(VLOOKUP($A248,'BM011'!$D$4:$T$606,13,0),"")</f>
        <v/>
      </c>
      <c r="G248">
        <f>VLOOKUP($C248,Baggrundsvariable!$A$3:$H$100,Baggrundsvariable!E$298,0)</f>
        <v>189182</v>
      </c>
      <c r="H248">
        <f>VLOOKUP($C248,Baggrundsvariable!$A$3:$H$100,Baggrundsvariable!F$298,0)</f>
        <v>1.9666666666666666</v>
      </c>
      <c r="I248">
        <f>VLOOKUP($C248,Baggrundsvariable!$A$3:$H$100,Baggrundsvariable!G$298,0)</f>
        <v>4.8</v>
      </c>
      <c r="J248">
        <f>VLOOKUP($C248,Baggrundsvariable!$A$3:$H$100,Baggrundsvariable!H$298,0)</f>
        <v>36.700000000000003</v>
      </c>
      <c r="K248">
        <f>VLOOKUP($C248,Baggrundsvariable!$A$3:$H$100,Baggrundsvariable!I$298,0)</f>
        <v>21.8</v>
      </c>
    </row>
    <row r="249" spans="1:11" x14ac:dyDescent="0.2">
      <c r="A249">
        <v>1554</v>
      </c>
      <c r="B249" t="s">
        <v>618</v>
      </c>
      <c r="C249">
        <v>101</v>
      </c>
      <c r="D249" t="s">
        <v>1232</v>
      </c>
      <c r="E249">
        <v>2011</v>
      </c>
      <c r="F249" t="str">
        <f>IFERROR(VLOOKUP($A249,'BM011'!$D$4:$T$606,13,0),"")</f>
        <v/>
      </c>
      <c r="G249">
        <f>VLOOKUP($C249,Baggrundsvariable!$A$3:$H$100,Baggrundsvariable!E$298,0)</f>
        <v>189182</v>
      </c>
      <c r="H249">
        <f>VLOOKUP($C249,Baggrundsvariable!$A$3:$H$100,Baggrundsvariable!F$298,0)</f>
        <v>1.9666666666666666</v>
      </c>
      <c r="I249">
        <f>VLOOKUP($C249,Baggrundsvariable!$A$3:$H$100,Baggrundsvariable!G$298,0)</f>
        <v>4.8</v>
      </c>
      <c r="J249">
        <f>VLOOKUP($C249,Baggrundsvariable!$A$3:$H$100,Baggrundsvariable!H$298,0)</f>
        <v>36.700000000000003</v>
      </c>
      <c r="K249">
        <f>VLOOKUP($C249,Baggrundsvariable!$A$3:$H$100,Baggrundsvariable!I$298,0)</f>
        <v>21.8</v>
      </c>
    </row>
    <row r="250" spans="1:11" x14ac:dyDescent="0.2">
      <c r="A250">
        <v>1555</v>
      </c>
      <c r="B250" t="s">
        <v>618</v>
      </c>
      <c r="C250">
        <v>101</v>
      </c>
      <c r="D250" t="s">
        <v>1232</v>
      </c>
      <c r="E250">
        <v>2011</v>
      </c>
      <c r="F250" t="str">
        <f>IFERROR(VLOOKUP($A250,'BM011'!$D$4:$T$606,13,0),"")</f>
        <v/>
      </c>
      <c r="G250">
        <f>VLOOKUP($C250,Baggrundsvariable!$A$3:$H$100,Baggrundsvariable!E$298,0)</f>
        <v>189182</v>
      </c>
      <c r="H250">
        <f>VLOOKUP($C250,Baggrundsvariable!$A$3:$H$100,Baggrundsvariable!F$298,0)</f>
        <v>1.9666666666666666</v>
      </c>
      <c r="I250">
        <f>VLOOKUP($C250,Baggrundsvariable!$A$3:$H$100,Baggrundsvariable!G$298,0)</f>
        <v>4.8</v>
      </c>
      <c r="J250">
        <f>VLOOKUP($C250,Baggrundsvariable!$A$3:$H$100,Baggrundsvariable!H$298,0)</f>
        <v>36.700000000000003</v>
      </c>
      <c r="K250">
        <f>VLOOKUP($C250,Baggrundsvariable!$A$3:$H$100,Baggrundsvariable!I$298,0)</f>
        <v>21.8</v>
      </c>
    </row>
    <row r="251" spans="1:11" x14ac:dyDescent="0.2">
      <c r="A251">
        <v>1556</v>
      </c>
      <c r="B251" t="s">
        <v>618</v>
      </c>
      <c r="C251">
        <v>101</v>
      </c>
      <c r="D251" t="s">
        <v>1232</v>
      </c>
      <c r="E251">
        <v>2011</v>
      </c>
      <c r="F251" t="str">
        <f>IFERROR(VLOOKUP($A251,'BM011'!$D$4:$T$606,13,0),"")</f>
        <v/>
      </c>
      <c r="G251">
        <f>VLOOKUP($C251,Baggrundsvariable!$A$3:$H$100,Baggrundsvariable!E$298,0)</f>
        <v>189182</v>
      </c>
      <c r="H251">
        <f>VLOOKUP($C251,Baggrundsvariable!$A$3:$H$100,Baggrundsvariable!F$298,0)</f>
        <v>1.9666666666666666</v>
      </c>
      <c r="I251">
        <f>VLOOKUP($C251,Baggrundsvariable!$A$3:$H$100,Baggrundsvariable!G$298,0)</f>
        <v>4.8</v>
      </c>
      <c r="J251">
        <f>VLOOKUP($C251,Baggrundsvariable!$A$3:$H$100,Baggrundsvariable!H$298,0)</f>
        <v>36.700000000000003</v>
      </c>
      <c r="K251">
        <f>VLOOKUP($C251,Baggrundsvariable!$A$3:$H$100,Baggrundsvariable!I$298,0)</f>
        <v>21.8</v>
      </c>
    </row>
    <row r="252" spans="1:11" x14ac:dyDescent="0.2">
      <c r="A252">
        <v>1557</v>
      </c>
      <c r="B252" t="s">
        <v>618</v>
      </c>
      <c r="C252">
        <v>101</v>
      </c>
      <c r="D252" t="s">
        <v>1232</v>
      </c>
      <c r="E252">
        <v>2011</v>
      </c>
      <c r="F252" t="str">
        <f>IFERROR(VLOOKUP($A252,'BM011'!$D$4:$T$606,13,0),"")</f>
        <v/>
      </c>
      <c r="G252">
        <f>VLOOKUP($C252,Baggrundsvariable!$A$3:$H$100,Baggrundsvariable!E$298,0)</f>
        <v>189182</v>
      </c>
      <c r="H252">
        <f>VLOOKUP($C252,Baggrundsvariable!$A$3:$H$100,Baggrundsvariable!F$298,0)</f>
        <v>1.9666666666666666</v>
      </c>
      <c r="I252">
        <f>VLOOKUP($C252,Baggrundsvariable!$A$3:$H$100,Baggrundsvariable!G$298,0)</f>
        <v>4.8</v>
      </c>
      <c r="J252">
        <f>VLOOKUP($C252,Baggrundsvariable!$A$3:$H$100,Baggrundsvariable!H$298,0)</f>
        <v>36.700000000000003</v>
      </c>
      <c r="K252">
        <f>VLOOKUP($C252,Baggrundsvariable!$A$3:$H$100,Baggrundsvariable!I$298,0)</f>
        <v>21.8</v>
      </c>
    </row>
    <row r="253" spans="1:11" x14ac:dyDescent="0.2">
      <c r="A253">
        <v>1558</v>
      </c>
      <c r="B253" t="s">
        <v>618</v>
      </c>
      <c r="C253">
        <v>101</v>
      </c>
      <c r="D253" t="s">
        <v>1232</v>
      </c>
      <c r="E253">
        <v>2011</v>
      </c>
      <c r="F253" t="str">
        <f>IFERROR(VLOOKUP($A253,'BM011'!$D$4:$T$606,13,0),"")</f>
        <v/>
      </c>
      <c r="G253">
        <f>VLOOKUP($C253,Baggrundsvariable!$A$3:$H$100,Baggrundsvariable!E$298,0)</f>
        <v>189182</v>
      </c>
      <c r="H253">
        <f>VLOOKUP($C253,Baggrundsvariable!$A$3:$H$100,Baggrundsvariable!F$298,0)</f>
        <v>1.9666666666666666</v>
      </c>
      <c r="I253">
        <f>VLOOKUP($C253,Baggrundsvariable!$A$3:$H$100,Baggrundsvariable!G$298,0)</f>
        <v>4.8</v>
      </c>
      <c r="J253">
        <f>VLOOKUP($C253,Baggrundsvariable!$A$3:$H$100,Baggrundsvariable!H$298,0)</f>
        <v>36.700000000000003</v>
      </c>
      <c r="K253">
        <f>VLOOKUP($C253,Baggrundsvariable!$A$3:$H$100,Baggrundsvariable!I$298,0)</f>
        <v>21.8</v>
      </c>
    </row>
    <row r="254" spans="1:11" x14ac:dyDescent="0.2">
      <c r="A254">
        <v>1559</v>
      </c>
      <c r="B254" t="s">
        <v>618</v>
      </c>
      <c r="C254">
        <v>101</v>
      </c>
      <c r="D254" t="s">
        <v>1232</v>
      </c>
      <c r="E254">
        <v>2011</v>
      </c>
      <c r="F254" t="str">
        <f>IFERROR(VLOOKUP($A254,'BM011'!$D$4:$T$606,13,0),"")</f>
        <v/>
      </c>
      <c r="G254">
        <f>VLOOKUP($C254,Baggrundsvariable!$A$3:$H$100,Baggrundsvariable!E$298,0)</f>
        <v>189182</v>
      </c>
      <c r="H254">
        <f>VLOOKUP($C254,Baggrundsvariable!$A$3:$H$100,Baggrundsvariable!F$298,0)</f>
        <v>1.9666666666666666</v>
      </c>
      <c r="I254">
        <f>VLOOKUP($C254,Baggrundsvariable!$A$3:$H$100,Baggrundsvariable!G$298,0)</f>
        <v>4.8</v>
      </c>
      <c r="J254">
        <f>VLOOKUP($C254,Baggrundsvariable!$A$3:$H$100,Baggrundsvariable!H$298,0)</f>
        <v>36.700000000000003</v>
      </c>
      <c r="K254">
        <f>VLOOKUP($C254,Baggrundsvariable!$A$3:$H$100,Baggrundsvariable!I$298,0)</f>
        <v>21.8</v>
      </c>
    </row>
    <row r="255" spans="1:11" x14ac:dyDescent="0.2">
      <c r="A255">
        <v>1560</v>
      </c>
      <c r="B255" t="s">
        <v>618</v>
      </c>
      <c r="C255">
        <v>101</v>
      </c>
      <c r="D255" t="s">
        <v>1232</v>
      </c>
      <c r="E255">
        <v>2011</v>
      </c>
      <c r="F255" t="str">
        <f>IFERROR(VLOOKUP($A255,'BM011'!$D$4:$T$606,13,0),"")</f>
        <v/>
      </c>
      <c r="G255">
        <f>VLOOKUP($C255,Baggrundsvariable!$A$3:$H$100,Baggrundsvariable!E$298,0)</f>
        <v>189182</v>
      </c>
      <c r="H255">
        <f>VLOOKUP($C255,Baggrundsvariable!$A$3:$H$100,Baggrundsvariable!F$298,0)</f>
        <v>1.9666666666666666</v>
      </c>
      <c r="I255">
        <f>VLOOKUP($C255,Baggrundsvariable!$A$3:$H$100,Baggrundsvariable!G$298,0)</f>
        <v>4.8</v>
      </c>
      <c r="J255">
        <f>VLOOKUP($C255,Baggrundsvariable!$A$3:$H$100,Baggrundsvariable!H$298,0)</f>
        <v>36.700000000000003</v>
      </c>
      <c r="K255">
        <f>VLOOKUP($C255,Baggrundsvariable!$A$3:$H$100,Baggrundsvariable!I$298,0)</f>
        <v>21.8</v>
      </c>
    </row>
    <row r="256" spans="1:11" x14ac:dyDescent="0.2">
      <c r="A256">
        <v>1561</v>
      </c>
      <c r="B256" t="s">
        <v>618</v>
      </c>
      <c r="C256">
        <v>101</v>
      </c>
      <c r="D256" t="s">
        <v>1232</v>
      </c>
      <c r="E256">
        <v>2011</v>
      </c>
      <c r="F256" t="str">
        <f>IFERROR(VLOOKUP($A256,'BM011'!$D$4:$T$606,13,0),"")</f>
        <v/>
      </c>
      <c r="G256">
        <f>VLOOKUP($C256,Baggrundsvariable!$A$3:$H$100,Baggrundsvariable!E$298,0)</f>
        <v>189182</v>
      </c>
      <c r="H256">
        <f>VLOOKUP($C256,Baggrundsvariable!$A$3:$H$100,Baggrundsvariable!F$298,0)</f>
        <v>1.9666666666666666</v>
      </c>
      <c r="I256">
        <f>VLOOKUP($C256,Baggrundsvariable!$A$3:$H$100,Baggrundsvariable!G$298,0)</f>
        <v>4.8</v>
      </c>
      <c r="J256">
        <f>VLOOKUP($C256,Baggrundsvariable!$A$3:$H$100,Baggrundsvariable!H$298,0)</f>
        <v>36.700000000000003</v>
      </c>
      <c r="K256">
        <f>VLOOKUP($C256,Baggrundsvariable!$A$3:$H$100,Baggrundsvariable!I$298,0)</f>
        <v>21.8</v>
      </c>
    </row>
    <row r="257" spans="1:11" x14ac:dyDescent="0.2">
      <c r="A257">
        <v>1562</v>
      </c>
      <c r="B257" t="s">
        <v>618</v>
      </c>
      <c r="C257">
        <v>101</v>
      </c>
      <c r="D257" t="s">
        <v>1232</v>
      </c>
      <c r="E257">
        <v>2011</v>
      </c>
      <c r="F257" t="str">
        <f>IFERROR(VLOOKUP($A257,'BM011'!$D$4:$T$606,13,0),"")</f>
        <v/>
      </c>
      <c r="G257">
        <f>VLOOKUP($C257,Baggrundsvariable!$A$3:$H$100,Baggrundsvariable!E$298,0)</f>
        <v>189182</v>
      </c>
      <c r="H257">
        <f>VLOOKUP($C257,Baggrundsvariable!$A$3:$H$100,Baggrundsvariable!F$298,0)</f>
        <v>1.9666666666666666</v>
      </c>
      <c r="I257">
        <f>VLOOKUP($C257,Baggrundsvariable!$A$3:$H$100,Baggrundsvariable!G$298,0)</f>
        <v>4.8</v>
      </c>
      <c r="J257">
        <f>VLOOKUP($C257,Baggrundsvariable!$A$3:$H$100,Baggrundsvariable!H$298,0)</f>
        <v>36.700000000000003</v>
      </c>
      <c r="K257">
        <f>VLOOKUP($C257,Baggrundsvariable!$A$3:$H$100,Baggrundsvariable!I$298,0)</f>
        <v>21.8</v>
      </c>
    </row>
    <row r="258" spans="1:11" x14ac:dyDescent="0.2">
      <c r="A258">
        <v>1563</v>
      </c>
      <c r="B258" t="s">
        <v>618</v>
      </c>
      <c r="C258">
        <v>101</v>
      </c>
      <c r="D258" t="s">
        <v>1232</v>
      </c>
      <c r="E258">
        <v>2011</v>
      </c>
      <c r="F258" t="str">
        <f>IFERROR(VLOOKUP($A258,'BM011'!$D$4:$T$606,13,0),"")</f>
        <v/>
      </c>
      <c r="G258">
        <f>VLOOKUP($C258,Baggrundsvariable!$A$3:$H$100,Baggrundsvariable!E$298,0)</f>
        <v>189182</v>
      </c>
      <c r="H258">
        <f>VLOOKUP($C258,Baggrundsvariable!$A$3:$H$100,Baggrundsvariable!F$298,0)</f>
        <v>1.9666666666666666</v>
      </c>
      <c r="I258">
        <f>VLOOKUP($C258,Baggrundsvariable!$A$3:$H$100,Baggrundsvariable!G$298,0)</f>
        <v>4.8</v>
      </c>
      <c r="J258">
        <f>VLOOKUP($C258,Baggrundsvariable!$A$3:$H$100,Baggrundsvariable!H$298,0)</f>
        <v>36.700000000000003</v>
      </c>
      <c r="K258">
        <f>VLOOKUP($C258,Baggrundsvariable!$A$3:$H$100,Baggrundsvariable!I$298,0)</f>
        <v>21.8</v>
      </c>
    </row>
    <row r="259" spans="1:11" x14ac:dyDescent="0.2">
      <c r="A259">
        <v>1564</v>
      </c>
      <c r="B259" t="s">
        <v>618</v>
      </c>
      <c r="C259">
        <v>101</v>
      </c>
      <c r="D259" t="s">
        <v>1232</v>
      </c>
      <c r="E259">
        <v>2011</v>
      </c>
      <c r="F259" t="str">
        <f>IFERROR(VLOOKUP($A259,'BM011'!$D$4:$T$606,13,0),"")</f>
        <v/>
      </c>
      <c r="G259">
        <f>VLOOKUP($C259,Baggrundsvariable!$A$3:$H$100,Baggrundsvariable!E$298,0)</f>
        <v>189182</v>
      </c>
      <c r="H259">
        <f>VLOOKUP($C259,Baggrundsvariable!$A$3:$H$100,Baggrundsvariable!F$298,0)</f>
        <v>1.9666666666666666</v>
      </c>
      <c r="I259">
        <f>VLOOKUP($C259,Baggrundsvariable!$A$3:$H$100,Baggrundsvariable!G$298,0)</f>
        <v>4.8</v>
      </c>
      <c r="J259">
        <f>VLOOKUP($C259,Baggrundsvariable!$A$3:$H$100,Baggrundsvariable!H$298,0)</f>
        <v>36.700000000000003</v>
      </c>
      <c r="K259">
        <f>VLOOKUP($C259,Baggrundsvariable!$A$3:$H$100,Baggrundsvariable!I$298,0)</f>
        <v>21.8</v>
      </c>
    </row>
    <row r="260" spans="1:11" x14ac:dyDescent="0.2">
      <c r="A260">
        <v>1566</v>
      </c>
      <c r="B260" t="s">
        <v>618</v>
      </c>
      <c r="C260">
        <v>101</v>
      </c>
      <c r="D260" t="s">
        <v>1232</v>
      </c>
      <c r="E260">
        <v>2011</v>
      </c>
      <c r="F260" t="str">
        <f>IFERROR(VLOOKUP($A260,'BM011'!$D$4:$T$606,13,0),"")</f>
        <v/>
      </c>
      <c r="G260">
        <f>VLOOKUP($C260,Baggrundsvariable!$A$3:$H$100,Baggrundsvariable!E$298,0)</f>
        <v>189182</v>
      </c>
      <c r="H260">
        <f>VLOOKUP($C260,Baggrundsvariable!$A$3:$H$100,Baggrundsvariable!F$298,0)</f>
        <v>1.9666666666666666</v>
      </c>
      <c r="I260">
        <f>VLOOKUP($C260,Baggrundsvariable!$A$3:$H$100,Baggrundsvariable!G$298,0)</f>
        <v>4.8</v>
      </c>
      <c r="J260">
        <f>VLOOKUP($C260,Baggrundsvariable!$A$3:$H$100,Baggrundsvariable!H$298,0)</f>
        <v>36.700000000000003</v>
      </c>
      <c r="K260">
        <f>VLOOKUP($C260,Baggrundsvariable!$A$3:$H$100,Baggrundsvariable!I$298,0)</f>
        <v>21.8</v>
      </c>
    </row>
    <row r="261" spans="1:11" x14ac:dyDescent="0.2">
      <c r="A261">
        <v>1567</v>
      </c>
      <c r="B261" t="s">
        <v>618</v>
      </c>
      <c r="C261">
        <v>101</v>
      </c>
      <c r="D261" t="s">
        <v>1232</v>
      </c>
      <c r="E261">
        <v>2011</v>
      </c>
      <c r="F261" t="str">
        <f>IFERROR(VLOOKUP($A261,'BM011'!$D$4:$T$606,13,0),"")</f>
        <v/>
      </c>
      <c r="G261">
        <f>VLOOKUP($C261,Baggrundsvariable!$A$3:$H$100,Baggrundsvariable!E$298,0)</f>
        <v>189182</v>
      </c>
      <c r="H261">
        <f>VLOOKUP($C261,Baggrundsvariable!$A$3:$H$100,Baggrundsvariable!F$298,0)</f>
        <v>1.9666666666666666</v>
      </c>
      <c r="I261">
        <f>VLOOKUP($C261,Baggrundsvariable!$A$3:$H$100,Baggrundsvariable!G$298,0)</f>
        <v>4.8</v>
      </c>
      <c r="J261">
        <f>VLOOKUP($C261,Baggrundsvariable!$A$3:$H$100,Baggrundsvariable!H$298,0)</f>
        <v>36.700000000000003</v>
      </c>
      <c r="K261">
        <f>VLOOKUP($C261,Baggrundsvariable!$A$3:$H$100,Baggrundsvariable!I$298,0)</f>
        <v>21.8</v>
      </c>
    </row>
    <row r="262" spans="1:11" x14ac:dyDescent="0.2">
      <c r="A262">
        <v>1568</v>
      </c>
      <c r="B262" t="s">
        <v>618</v>
      </c>
      <c r="C262">
        <v>101</v>
      </c>
      <c r="D262" t="s">
        <v>1232</v>
      </c>
      <c r="E262">
        <v>2011</v>
      </c>
      <c r="F262" t="str">
        <f>IFERROR(VLOOKUP($A262,'BM011'!$D$4:$T$606,13,0),"")</f>
        <v/>
      </c>
      <c r="G262">
        <f>VLOOKUP($C262,Baggrundsvariable!$A$3:$H$100,Baggrundsvariable!E$298,0)</f>
        <v>189182</v>
      </c>
      <c r="H262">
        <f>VLOOKUP($C262,Baggrundsvariable!$A$3:$H$100,Baggrundsvariable!F$298,0)</f>
        <v>1.9666666666666666</v>
      </c>
      <c r="I262">
        <f>VLOOKUP($C262,Baggrundsvariable!$A$3:$H$100,Baggrundsvariable!G$298,0)</f>
        <v>4.8</v>
      </c>
      <c r="J262">
        <f>VLOOKUP($C262,Baggrundsvariable!$A$3:$H$100,Baggrundsvariable!H$298,0)</f>
        <v>36.700000000000003</v>
      </c>
      <c r="K262">
        <f>VLOOKUP($C262,Baggrundsvariable!$A$3:$H$100,Baggrundsvariable!I$298,0)</f>
        <v>21.8</v>
      </c>
    </row>
    <row r="263" spans="1:11" x14ac:dyDescent="0.2">
      <c r="A263">
        <v>1569</v>
      </c>
      <c r="B263" t="s">
        <v>618</v>
      </c>
      <c r="C263">
        <v>101</v>
      </c>
      <c r="D263" t="s">
        <v>1232</v>
      </c>
      <c r="E263">
        <v>2011</v>
      </c>
      <c r="F263" t="str">
        <f>IFERROR(VLOOKUP($A263,'BM011'!$D$4:$T$606,13,0),"")</f>
        <v/>
      </c>
      <c r="G263">
        <f>VLOOKUP($C263,Baggrundsvariable!$A$3:$H$100,Baggrundsvariable!E$298,0)</f>
        <v>189182</v>
      </c>
      <c r="H263">
        <f>VLOOKUP($C263,Baggrundsvariable!$A$3:$H$100,Baggrundsvariable!F$298,0)</f>
        <v>1.9666666666666666</v>
      </c>
      <c r="I263">
        <f>VLOOKUP($C263,Baggrundsvariable!$A$3:$H$100,Baggrundsvariable!G$298,0)</f>
        <v>4.8</v>
      </c>
      <c r="J263">
        <f>VLOOKUP($C263,Baggrundsvariable!$A$3:$H$100,Baggrundsvariable!H$298,0)</f>
        <v>36.700000000000003</v>
      </c>
      <c r="K263">
        <f>VLOOKUP($C263,Baggrundsvariable!$A$3:$H$100,Baggrundsvariable!I$298,0)</f>
        <v>21.8</v>
      </c>
    </row>
    <row r="264" spans="1:11" x14ac:dyDescent="0.2">
      <c r="A264">
        <v>1570</v>
      </c>
      <c r="B264" t="s">
        <v>618</v>
      </c>
      <c r="C264">
        <v>101</v>
      </c>
      <c r="D264" t="s">
        <v>1232</v>
      </c>
      <c r="E264">
        <v>2011</v>
      </c>
      <c r="F264" t="str">
        <f>IFERROR(VLOOKUP($A264,'BM011'!$D$4:$T$606,13,0),"")</f>
        <v/>
      </c>
      <c r="G264">
        <f>VLOOKUP($C264,Baggrundsvariable!$A$3:$H$100,Baggrundsvariable!E$298,0)</f>
        <v>189182</v>
      </c>
      <c r="H264">
        <f>VLOOKUP($C264,Baggrundsvariable!$A$3:$H$100,Baggrundsvariable!F$298,0)</f>
        <v>1.9666666666666666</v>
      </c>
      <c r="I264">
        <f>VLOOKUP($C264,Baggrundsvariable!$A$3:$H$100,Baggrundsvariable!G$298,0)</f>
        <v>4.8</v>
      </c>
      <c r="J264">
        <f>VLOOKUP($C264,Baggrundsvariable!$A$3:$H$100,Baggrundsvariable!H$298,0)</f>
        <v>36.700000000000003</v>
      </c>
      <c r="K264">
        <f>VLOOKUP($C264,Baggrundsvariable!$A$3:$H$100,Baggrundsvariable!I$298,0)</f>
        <v>21.8</v>
      </c>
    </row>
    <row r="265" spans="1:11" x14ac:dyDescent="0.2">
      <c r="A265">
        <v>1571</v>
      </c>
      <c r="B265" t="s">
        <v>618</v>
      </c>
      <c r="C265">
        <v>101</v>
      </c>
      <c r="D265" t="s">
        <v>1232</v>
      </c>
      <c r="E265">
        <v>2011</v>
      </c>
      <c r="F265" t="str">
        <f>IFERROR(VLOOKUP($A265,'BM011'!$D$4:$T$606,13,0),"")</f>
        <v/>
      </c>
      <c r="G265">
        <f>VLOOKUP($C265,Baggrundsvariable!$A$3:$H$100,Baggrundsvariable!E$298,0)</f>
        <v>189182</v>
      </c>
      <c r="H265">
        <f>VLOOKUP($C265,Baggrundsvariable!$A$3:$H$100,Baggrundsvariable!F$298,0)</f>
        <v>1.9666666666666666</v>
      </c>
      <c r="I265">
        <f>VLOOKUP($C265,Baggrundsvariable!$A$3:$H$100,Baggrundsvariable!G$298,0)</f>
        <v>4.8</v>
      </c>
      <c r="J265">
        <f>VLOOKUP($C265,Baggrundsvariable!$A$3:$H$100,Baggrundsvariable!H$298,0)</f>
        <v>36.700000000000003</v>
      </c>
      <c r="K265">
        <f>VLOOKUP($C265,Baggrundsvariable!$A$3:$H$100,Baggrundsvariable!I$298,0)</f>
        <v>21.8</v>
      </c>
    </row>
    <row r="266" spans="1:11" x14ac:dyDescent="0.2">
      <c r="A266">
        <v>1572</v>
      </c>
      <c r="B266" t="s">
        <v>618</v>
      </c>
      <c r="C266">
        <v>101</v>
      </c>
      <c r="D266" t="s">
        <v>1232</v>
      </c>
      <c r="E266">
        <v>2011</v>
      </c>
      <c r="F266" t="str">
        <f>IFERROR(VLOOKUP($A266,'BM011'!$D$4:$T$606,13,0),"")</f>
        <v/>
      </c>
      <c r="G266">
        <f>VLOOKUP($C266,Baggrundsvariable!$A$3:$H$100,Baggrundsvariable!E$298,0)</f>
        <v>189182</v>
      </c>
      <c r="H266">
        <f>VLOOKUP($C266,Baggrundsvariable!$A$3:$H$100,Baggrundsvariable!F$298,0)</f>
        <v>1.9666666666666666</v>
      </c>
      <c r="I266">
        <f>VLOOKUP($C266,Baggrundsvariable!$A$3:$H$100,Baggrundsvariable!G$298,0)</f>
        <v>4.8</v>
      </c>
      <c r="J266">
        <f>VLOOKUP($C266,Baggrundsvariable!$A$3:$H$100,Baggrundsvariable!H$298,0)</f>
        <v>36.700000000000003</v>
      </c>
      <c r="K266">
        <f>VLOOKUP($C266,Baggrundsvariable!$A$3:$H$100,Baggrundsvariable!I$298,0)</f>
        <v>21.8</v>
      </c>
    </row>
    <row r="267" spans="1:11" x14ac:dyDescent="0.2">
      <c r="A267">
        <v>1573</v>
      </c>
      <c r="B267" t="s">
        <v>618</v>
      </c>
      <c r="C267">
        <v>101</v>
      </c>
      <c r="D267" t="s">
        <v>1232</v>
      </c>
      <c r="E267">
        <v>2011</v>
      </c>
      <c r="F267" t="str">
        <f>IFERROR(VLOOKUP($A267,'BM011'!$D$4:$T$606,13,0),"")</f>
        <v/>
      </c>
      <c r="G267">
        <f>VLOOKUP($C267,Baggrundsvariable!$A$3:$H$100,Baggrundsvariable!E$298,0)</f>
        <v>189182</v>
      </c>
      <c r="H267">
        <f>VLOOKUP($C267,Baggrundsvariable!$A$3:$H$100,Baggrundsvariable!F$298,0)</f>
        <v>1.9666666666666666</v>
      </c>
      <c r="I267">
        <f>VLOOKUP($C267,Baggrundsvariable!$A$3:$H$100,Baggrundsvariable!G$298,0)</f>
        <v>4.8</v>
      </c>
      <c r="J267">
        <f>VLOOKUP($C267,Baggrundsvariable!$A$3:$H$100,Baggrundsvariable!H$298,0)</f>
        <v>36.700000000000003</v>
      </c>
      <c r="K267">
        <f>VLOOKUP($C267,Baggrundsvariable!$A$3:$H$100,Baggrundsvariable!I$298,0)</f>
        <v>21.8</v>
      </c>
    </row>
    <row r="268" spans="1:11" x14ac:dyDescent="0.2">
      <c r="A268">
        <v>1574</v>
      </c>
      <c r="B268" t="s">
        <v>618</v>
      </c>
      <c r="C268">
        <v>101</v>
      </c>
      <c r="D268" t="s">
        <v>1232</v>
      </c>
      <c r="E268">
        <v>2011</v>
      </c>
      <c r="F268" t="str">
        <f>IFERROR(VLOOKUP($A268,'BM011'!$D$4:$T$606,13,0),"")</f>
        <v/>
      </c>
      <c r="G268">
        <f>VLOOKUP($C268,Baggrundsvariable!$A$3:$H$100,Baggrundsvariable!E$298,0)</f>
        <v>189182</v>
      </c>
      <c r="H268">
        <f>VLOOKUP($C268,Baggrundsvariable!$A$3:$H$100,Baggrundsvariable!F$298,0)</f>
        <v>1.9666666666666666</v>
      </c>
      <c r="I268">
        <f>VLOOKUP($C268,Baggrundsvariable!$A$3:$H$100,Baggrundsvariable!G$298,0)</f>
        <v>4.8</v>
      </c>
      <c r="J268">
        <f>VLOOKUP($C268,Baggrundsvariable!$A$3:$H$100,Baggrundsvariable!H$298,0)</f>
        <v>36.700000000000003</v>
      </c>
      <c r="K268">
        <f>VLOOKUP($C268,Baggrundsvariable!$A$3:$H$100,Baggrundsvariable!I$298,0)</f>
        <v>21.8</v>
      </c>
    </row>
    <row r="269" spans="1:11" x14ac:dyDescent="0.2">
      <c r="A269">
        <v>1575</v>
      </c>
      <c r="B269" t="s">
        <v>618</v>
      </c>
      <c r="C269">
        <v>101</v>
      </c>
      <c r="D269" t="s">
        <v>1232</v>
      </c>
      <c r="E269">
        <v>2011</v>
      </c>
      <c r="F269" t="str">
        <f>IFERROR(VLOOKUP($A269,'BM011'!$D$4:$T$606,13,0),"")</f>
        <v/>
      </c>
      <c r="G269">
        <f>VLOOKUP($C269,Baggrundsvariable!$A$3:$H$100,Baggrundsvariable!E$298,0)</f>
        <v>189182</v>
      </c>
      <c r="H269">
        <f>VLOOKUP($C269,Baggrundsvariable!$A$3:$H$100,Baggrundsvariable!F$298,0)</f>
        <v>1.9666666666666666</v>
      </c>
      <c r="I269">
        <f>VLOOKUP($C269,Baggrundsvariable!$A$3:$H$100,Baggrundsvariable!G$298,0)</f>
        <v>4.8</v>
      </c>
      <c r="J269">
        <f>VLOOKUP($C269,Baggrundsvariable!$A$3:$H$100,Baggrundsvariable!H$298,0)</f>
        <v>36.700000000000003</v>
      </c>
      <c r="K269">
        <f>VLOOKUP($C269,Baggrundsvariable!$A$3:$H$100,Baggrundsvariable!I$298,0)</f>
        <v>21.8</v>
      </c>
    </row>
    <row r="270" spans="1:11" x14ac:dyDescent="0.2">
      <c r="A270">
        <v>1576</v>
      </c>
      <c r="B270" t="s">
        <v>618</v>
      </c>
      <c r="C270">
        <v>101</v>
      </c>
      <c r="D270" t="s">
        <v>1232</v>
      </c>
      <c r="E270">
        <v>2011</v>
      </c>
      <c r="F270" t="str">
        <f>IFERROR(VLOOKUP($A270,'BM011'!$D$4:$T$606,13,0),"")</f>
        <v/>
      </c>
      <c r="G270">
        <f>VLOOKUP($C270,Baggrundsvariable!$A$3:$H$100,Baggrundsvariable!E$298,0)</f>
        <v>189182</v>
      </c>
      <c r="H270">
        <f>VLOOKUP($C270,Baggrundsvariable!$A$3:$H$100,Baggrundsvariable!F$298,0)</f>
        <v>1.9666666666666666</v>
      </c>
      <c r="I270">
        <f>VLOOKUP($C270,Baggrundsvariable!$A$3:$H$100,Baggrundsvariable!G$298,0)</f>
        <v>4.8</v>
      </c>
      <c r="J270">
        <f>VLOOKUP($C270,Baggrundsvariable!$A$3:$H$100,Baggrundsvariable!H$298,0)</f>
        <v>36.700000000000003</v>
      </c>
      <c r="K270">
        <f>VLOOKUP($C270,Baggrundsvariable!$A$3:$H$100,Baggrundsvariable!I$298,0)</f>
        <v>21.8</v>
      </c>
    </row>
    <row r="271" spans="1:11" x14ac:dyDescent="0.2">
      <c r="A271">
        <v>1577</v>
      </c>
      <c r="B271" t="s">
        <v>618</v>
      </c>
      <c r="C271">
        <v>101</v>
      </c>
      <c r="D271" t="s">
        <v>1232</v>
      </c>
      <c r="E271">
        <v>2011</v>
      </c>
      <c r="F271" t="str">
        <f>IFERROR(VLOOKUP($A271,'BM011'!$D$4:$T$606,13,0),"")</f>
        <v/>
      </c>
      <c r="G271">
        <f>VLOOKUP($C271,Baggrundsvariable!$A$3:$H$100,Baggrundsvariable!E$298,0)</f>
        <v>189182</v>
      </c>
      <c r="H271">
        <f>VLOOKUP($C271,Baggrundsvariable!$A$3:$H$100,Baggrundsvariable!F$298,0)</f>
        <v>1.9666666666666666</v>
      </c>
      <c r="I271">
        <f>VLOOKUP($C271,Baggrundsvariable!$A$3:$H$100,Baggrundsvariable!G$298,0)</f>
        <v>4.8</v>
      </c>
      <c r="J271">
        <f>VLOOKUP($C271,Baggrundsvariable!$A$3:$H$100,Baggrundsvariable!H$298,0)</f>
        <v>36.700000000000003</v>
      </c>
      <c r="K271">
        <f>VLOOKUP($C271,Baggrundsvariable!$A$3:$H$100,Baggrundsvariable!I$298,0)</f>
        <v>21.8</v>
      </c>
    </row>
    <row r="272" spans="1:11" x14ac:dyDescent="0.2">
      <c r="A272">
        <v>1592</v>
      </c>
      <c r="B272" t="s">
        <v>618</v>
      </c>
      <c r="C272">
        <v>101</v>
      </c>
      <c r="D272" t="s">
        <v>1232</v>
      </c>
      <c r="E272">
        <v>2011</v>
      </c>
      <c r="F272" t="str">
        <f>IFERROR(VLOOKUP($A272,'BM011'!$D$4:$T$606,13,0),"")</f>
        <v/>
      </c>
      <c r="G272">
        <f>VLOOKUP($C272,Baggrundsvariable!$A$3:$H$100,Baggrundsvariable!E$298,0)</f>
        <v>189182</v>
      </c>
      <c r="H272">
        <f>VLOOKUP($C272,Baggrundsvariable!$A$3:$H$100,Baggrundsvariable!F$298,0)</f>
        <v>1.9666666666666666</v>
      </c>
      <c r="I272">
        <f>VLOOKUP($C272,Baggrundsvariable!$A$3:$H$100,Baggrundsvariable!G$298,0)</f>
        <v>4.8</v>
      </c>
      <c r="J272">
        <f>VLOOKUP($C272,Baggrundsvariable!$A$3:$H$100,Baggrundsvariable!H$298,0)</f>
        <v>36.700000000000003</v>
      </c>
      <c r="K272">
        <f>VLOOKUP($C272,Baggrundsvariable!$A$3:$H$100,Baggrundsvariable!I$298,0)</f>
        <v>21.8</v>
      </c>
    </row>
    <row r="273" spans="1:11" x14ac:dyDescent="0.2">
      <c r="A273">
        <v>1599</v>
      </c>
      <c r="B273" t="s">
        <v>618</v>
      </c>
      <c r="C273">
        <v>101</v>
      </c>
      <c r="D273" t="s">
        <v>1232</v>
      </c>
      <c r="E273">
        <v>2011</v>
      </c>
      <c r="F273" t="str">
        <f>IFERROR(VLOOKUP($A273,'BM011'!$D$4:$T$606,13,0),"")</f>
        <v/>
      </c>
      <c r="G273">
        <f>VLOOKUP($C273,Baggrundsvariable!$A$3:$H$100,Baggrundsvariable!E$298,0)</f>
        <v>189182</v>
      </c>
      <c r="H273">
        <f>VLOOKUP($C273,Baggrundsvariable!$A$3:$H$100,Baggrundsvariable!F$298,0)</f>
        <v>1.9666666666666666</v>
      </c>
      <c r="I273">
        <f>VLOOKUP($C273,Baggrundsvariable!$A$3:$H$100,Baggrundsvariable!G$298,0)</f>
        <v>4.8</v>
      </c>
      <c r="J273">
        <f>VLOOKUP($C273,Baggrundsvariable!$A$3:$H$100,Baggrundsvariable!H$298,0)</f>
        <v>36.700000000000003</v>
      </c>
      <c r="K273">
        <f>VLOOKUP($C273,Baggrundsvariable!$A$3:$H$100,Baggrundsvariable!I$298,0)</f>
        <v>21.8</v>
      </c>
    </row>
    <row r="274" spans="1:11" x14ac:dyDescent="0.2">
      <c r="A274">
        <v>1600</v>
      </c>
      <c r="B274" t="s">
        <v>618</v>
      </c>
      <c r="C274">
        <v>101</v>
      </c>
      <c r="D274" t="s">
        <v>1232</v>
      </c>
      <c r="E274">
        <v>2011</v>
      </c>
      <c r="F274" t="str">
        <f>IFERROR(VLOOKUP($A274,'BM011'!$D$4:$T$606,13,0),"")</f>
        <v/>
      </c>
      <c r="G274">
        <f>VLOOKUP($C274,Baggrundsvariable!$A$3:$H$100,Baggrundsvariable!E$298,0)</f>
        <v>189182</v>
      </c>
      <c r="H274">
        <f>VLOOKUP($C274,Baggrundsvariable!$A$3:$H$100,Baggrundsvariable!F$298,0)</f>
        <v>1.9666666666666666</v>
      </c>
      <c r="I274">
        <f>VLOOKUP($C274,Baggrundsvariable!$A$3:$H$100,Baggrundsvariable!G$298,0)</f>
        <v>4.8</v>
      </c>
      <c r="J274">
        <f>VLOOKUP($C274,Baggrundsvariable!$A$3:$H$100,Baggrundsvariable!H$298,0)</f>
        <v>36.700000000000003</v>
      </c>
      <c r="K274">
        <f>VLOOKUP($C274,Baggrundsvariable!$A$3:$H$100,Baggrundsvariable!I$298,0)</f>
        <v>21.8</v>
      </c>
    </row>
    <row r="275" spans="1:11" x14ac:dyDescent="0.2">
      <c r="A275">
        <v>1601</v>
      </c>
      <c r="B275" t="s">
        <v>618</v>
      </c>
      <c r="C275">
        <v>101</v>
      </c>
      <c r="D275" t="s">
        <v>1232</v>
      </c>
      <c r="E275">
        <v>2011</v>
      </c>
      <c r="F275" t="str">
        <f>IFERROR(VLOOKUP($A275,'BM011'!$D$4:$T$606,13,0),"")</f>
        <v/>
      </c>
      <c r="G275">
        <f>VLOOKUP($C275,Baggrundsvariable!$A$3:$H$100,Baggrundsvariable!E$298,0)</f>
        <v>189182</v>
      </c>
      <c r="H275">
        <f>VLOOKUP($C275,Baggrundsvariable!$A$3:$H$100,Baggrundsvariable!F$298,0)</f>
        <v>1.9666666666666666</v>
      </c>
      <c r="I275">
        <f>VLOOKUP($C275,Baggrundsvariable!$A$3:$H$100,Baggrundsvariable!G$298,0)</f>
        <v>4.8</v>
      </c>
      <c r="J275">
        <f>VLOOKUP($C275,Baggrundsvariable!$A$3:$H$100,Baggrundsvariable!H$298,0)</f>
        <v>36.700000000000003</v>
      </c>
      <c r="K275">
        <f>VLOOKUP($C275,Baggrundsvariable!$A$3:$H$100,Baggrundsvariable!I$298,0)</f>
        <v>21.8</v>
      </c>
    </row>
    <row r="276" spans="1:11" x14ac:dyDescent="0.2">
      <c r="A276">
        <v>1602</v>
      </c>
      <c r="B276" t="s">
        <v>618</v>
      </c>
      <c r="C276">
        <v>101</v>
      </c>
      <c r="D276" t="s">
        <v>1232</v>
      </c>
      <c r="E276">
        <v>2011</v>
      </c>
      <c r="F276" t="str">
        <f>IFERROR(VLOOKUP($A276,'BM011'!$D$4:$T$606,13,0),"")</f>
        <v/>
      </c>
      <c r="G276">
        <f>VLOOKUP($C276,Baggrundsvariable!$A$3:$H$100,Baggrundsvariable!E$298,0)</f>
        <v>189182</v>
      </c>
      <c r="H276">
        <f>VLOOKUP($C276,Baggrundsvariable!$A$3:$H$100,Baggrundsvariable!F$298,0)</f>
        <v>1.9666666666666666</v>
      </c>
      <c r="I276">
        <f>VLOOKUP($C276,Baggrundsvariable!$A$3:$H$100,Baggrundsvariable!G$298,0)</f>
        <v>4.8</v>
      </c>
      <c r="J276">
        <f>VLOOKUP($C276,Baggrundsvariable!$A$3:$H$100,Baggrundsvariable!H$298,0)</f>
        <v>36.700000000000003</v>
      </c>
      <c r="K276">
        <f>VLOOKUP($C276,Baggrundsvariable!$A$3:$H$100,Baggrundsvariable!I$298,0)</f>
        <v>21.8</v>
      </c>
    </row>
    <row r="277" spans="1:11" x14ac:dyDescent="0.2">
      <c r="A277">
        <v>1603</v>
      </c>
      <c r="B277" t="s">
        <v>618</v>
      </c>
      <c r="C277">
        <v>101</v>
      </c>
      <c r="D277" t="s">
        <v>1232</v>
      </c>
      <c r="E277">
        <v>2011</v>
      </c>
      <c r="F277" t="str">
        <f>IFERROR(VLOOKUP($A277,'BM011'!$D$4:$T$606,13,0),"")</f>
        <v/>
      </c>
      <c r="G277">
        <f>VLOOKUP($C277,Baggrundsvariable!$A$3:$H$100,Baggrundsvariable!E$298,0)</f>
        <v>189182</v>
      </c>
      <c r="H277">
        <f>VLOOKUP($C277,Baggrundsvariable!$A$3:$H$100,Baggrundsvariable!F$298,0)</f>
        <v>1.9666666666666666</v>
      </c>
      <c r="I277">
        <f>VLOOKUP($C277,Baggrundsvariable!$A$3:$H$100,Baggrundsvariable!G$298,0)</f>
        <v>4.8</v>
      </c>
      <c r="J277">
        <f>VLOOKUP($C277,Baggrundsvariable!$A$3:$H$100,Baggrundsvariable!H$298,0)</f>
        <v>36.700000000000003</v>
      </c>
      <c r="K277">
        <f>VLOOKUP($C277,Baggrundsvariable!$A$3:$H$100,Baggrundsvariable!I$298,0)</f>
        <v>21.8</v>
      </c>
    </row>
    <row r="278" spans="1:11" x14ac:dyDescent="0.2">
      <c r="A278">
        <v>1604</v>
      </c>
      <c r="B278" t="s">
        <v>618</v>
      </c>
      <c r="C278">
        <v>101</v>
      </c>
      <c r="D278" t="s">
        <v>1232</v>
      </c>
      <c r="E278">
        <v>2011</v>
      </c>
      <c r="F278" t="str">
        <f>IFERROR(VLOOKUP($A278,'BM011'!$D$4:$T$606,13,0),"")</f>
        <v/>
      </c>
      <c r="G278">
        <f>VLOOKUP($C278,Baggrundsvariable!$A$3:$H$100,Baggrundsvariable!E$298,0)</f>
        <v>189182</v>
      </c>
      <c r="H278">
        <f>VLOOKUP($C278,Baggrundsvariable!$A$3:$H$100,Baggrundsvariable!F$298,0)</f>
        <v>1.9666666666666666</v>
      </c>
      <c r="I278">
        <f>VLOOKUP($C278,Baggrundsvariable!$A$3:$H$100,Baggrundsvariable!G$298,0)</f>
        <v>4.8</v>
      </c>
      <c r="J278">
        <f>VLOOKUP($C278,Baggrundsvariable!$A$3:$H$100,Baggrundsvariable!H$298,0)</f>
        <v>36.700000000000003</v>
      </c>
      <c r="K278">
        <f>VLOOKUP($C278,Baggrundsvariable!$A$3:$H$100,Baggrundsvariable!I$298,0)</f>
        <v>21.8</v>
      </c>
    </row>
    <row r="279" spans="1:11" x14ac:dyDescent="0.2">
      <c r="A279">
        <v>1605</v>
      </c>
      <c r="B279" t="s">
        <v>618</v>
      </c>
      <c r="C279">
        <v>101</v>
      </c>
      <c r="D279" t="s">
        <v>1232</v>
      </c>
      <c r="E279">
        <v>2011</v>
      </c>
      <c r="F279" t="str">
        <f>IFERROR(VLOOKUP($A279,'BM011'!$D$4:$T$606,13,0),"")</f>
        <v/>
      </c>
      <c r="G279">
        <f>VLOOKUP($C279,Baggrundsvariable!$A$3:$H$100,Baggrundsvariable!E$298,0)</f>
        <v>189182</v>
      </c>
      <c r="H279">
        <f>VLOOKUP($C279,Baggrundsvariable!$A$3:$H$100,Baggrundsvariable!F$298,0)</f>
        <v>1.9666666666666666</v>
      </c>
      <c r="I279">
        <f>VLOOKUP($C279,Baggrundsvariable!$A$3:$H$100,Baggrundsvariable!G$298,0)</f>
        <v>4.8</v>
      </c>
      <c r="J279">
        <f>VLOOKUP($C279,Baggrundsvariable!$A$3:$H$100,Baggrundsvariable!H$298,0)</f>
        <v>36.700000000000003</v>
      </c>
      <c r="K279">
        <f>VLOOKUP($C279,Baggrundsvariable!$A$3:$H$100,Baggrundsvariable!I$298,0)</f>
        <v>21.8</v>
      </c>
    </row>
    <row r="280" spans="1:11" x14ac:dyDescent="0.2">
      <c r="A280">
        <v>1606</v>
      </c>
      <c r="B280" t="s">
        <v>618</v>
      </c>
      <c r="C280">
        <v>101</v>
      </c>
      <c r="D280" t="s">
        <v>1232</v>
      </c>
      <c r="E280">
        <v>2011</v>
      </c>
      <c r="F280" t="str">
        <f>IFERROR(VLOOKUP($A280,'BM011'!$D$4:$T$606,13,0),"")</f>
        <v/>
      </c>
      <c r="G280">
        <f>VLOOKUP($C280,Baggrundsvariable!$A$3:$H$100,Baggrundsvariable!E$298,0)</f>
        <v>189182</v>
      </c>
      <c r="H280">
        <f>VLOOKUP($C280,Baggrundsvariable!$A$3:$H$100,Baggrundsvariable!F$298,0)</f>
        <v>1.9666666666666666</v>
      </c>
      <c r="I280">
        <f>VLOOKUP($C280,Baggrundsvariable!$A$3:$H$100,Baggrundsvariable!G$298,0)</f>
        <v>4.8</v>
      </c>
      <c r="J280">
        <f>VLOOKUP($C280,Baggrundsvariable!$A$3:$H$100,Baggrundsvariable!H$298,0)</f>
        <v>36.700000000000003</v>
      </c>
      <c r="K280">
        <f>VLOOKUP($C280,Baggrundsvariable!$A$3:$H$100,Baggrundsvariable!I$298,0)</f>
        <v>21.8</v>
      </c>
    </row>
    <row r="281" spans="1:11" x14ac:dyDescent="0.2">
      <c r="A281">
        <v>1607</v>
      </c>
      <c r="B281" t="s">
        <v>618</v>
      </c>
      <c r="C281">
        <v>101</v>
      </c>
      <c r="D281" t="s">
        <v>1232</v>
      </c>
      <c r="E281">
        <v>2011</v>
      </c>
      <c r="F281" t="str">
        <f>IFERROR(VLOOKUP($A281,'BM011'!$D$4:$T$606,13,0),"")</f>
        <v/>
      </c>
      <c r="G281">
        <f>VLOOKUP($C281,Baggrundsvariable!$A$3:$H$100,Baggrundsvariable!E$298,0)</f>
        <v>189182</v>
      </c>
      <c r="H281">
        <f>VLOOKUP($C281,Baggrundsvariable!$A$3:$H$100,Baggrundsvariable!F$298,0)</f>
        <v>1.9666666666666666</v>
      </c>
      <c r="I281">
        <f>VLOOKUP($C281,Baggrundsvariable!$A$3:$H$100,Baggrundsvariable!G$298,0)</f>
        <v>4.8</v>
      </c>
      <c r="J281">
        <f>VLOOKUP($C281,Baggrundsvariable!$A$3:$H$100,Baggrundsvariable!H$298,0)</f>
        <v>36.700000000000003</v>
      </c>
      <c r="K281">
        <f>VLOOKUP($C281,Baggrundsvariable!$A$3:$H$100,Baggrundsvariable!I$298,0)</f>
        <v>21.8</v>
      </c>
    </row>
    <row r="282" spans="1:11" x14ac:dyDescent="0.2">
      <c r="A282">
        <v>1608</v>
      </c>
      <c r="B282" t="s">
        <v>618</v>
      </c>
      <c r="C282">
        <v>101</v>
      </c>
      <c r="D282" t="s">
        <v>1232</v>
      </c>
      <c r="E282">
        <v>2011</v>
      </c>
      <c r="F282" t="str">
        <f>IFERROR(VLOOKUP($A282,'BM011'!$D$4:$T$606,13,0),"")</f>
        <v/>
      </c>
      <c r="G282">
        <f>VLOOKUP($C282,Baggrundsvariable!$A$3:$H$100,Baggrundsvariable!E$298,0)</f>
        <v>189182</v>
      </c>
      <c r="H282">
        <f>VLOOKUP($C282,Baggrundsvariable!$A$3:$H$100,Baggrundsvariable!F$298,0)</f>
        <v>1.9666666666666666</v>
      </c>
      <c r="I282">
        <f>VLOOKUP($C282,Baggrundsvariable!$A$3:$H$100,Baggrundsvariable!G$298,0)</f>
        <v>4.8</v>
      </c>
      <c r="J282">
        <f>VLOOKUP($C282,Baggrundsvariable!$A$3:$H$100,Baggrundsvariable!H$298,0)</f>
        <v>36.700000000000003</v>
      </c>
      <c r="K282">
        <f>VLOOKUP($C282,Baggrundsvariable!$A$3:$H$100,Baggrundsvariable!I$298,0)</f>
        <v>21.8</v>
      </c>
    </row>
    <row r="283" spans="1:11" x14ac:dyDescent="0.2">
      <c r="A283">
        <v>1609</v>
      </c>
      <c r="B283" t="s">
        <v>618</v>
      </c>
      <c r="C283">
        <v>101</v>
      </c>
      <c r="D283" t="s">
        <v>1232</v>
      </c>
      <c r="E283">
        <v>2011</v>
      </c>
      <c r="F283" t="str">
        <f>IFERROR(VLOOKUP($A283,'BM011'!$D$4:$T$606,13,0),"")</f>
        <v/>
      </c>
      <c r="G283">
        <f>VLOOKUP($C283,Baggrundsvariable!$A$3:$H$100,Baggrundsvariable!E$298,0)</f>
        <v>189182</v>
      </c>
      <c r="H283">
        <f>VLOOKUP($C283,Baggrundsvariable!$A$3:$H$100,Baggrundsvariable!F$298,0)</f>
        <v>1.9666666666666666</v>
      </c>
      <c r="I283">
        <f>VLOOKUP($C283,Baggrundsvariable!$A$3:$H$100,Baggrundsvariable!G$298,0)</f>
        <v>4.8</v>
      </c>
      <c r="J283">
        <f>VLOOKUP($C283,Baggrundsvariable!$A$3:$H$100,Baggrundsvariable!H$298,0)</f>
        <v>36.700000000000003</v>
      </c>
      <c r="K283">
        <f>VLOOKUP($C283,Baggrundsvariable!$A$3:$H$100,Baggrundsvariable!I$298,0)</f>
        <v>21.8</v>
      </c>
    </row>
    <row r="284" spans="1:11" x14ac:dyDescent="0.2">
      <c r="A284">
        <v>1610</v>
      </c>
      <c r="B284" t="s">
        <v>618</v>
      </c>
      <c r="C284">
        <v>101</v>
      </c>
      <c r="D284" t="s">
        <v>1232</v>
      </c>
      <c r="E284">
        <v>2011</v>
      </c>
      <c r="F284" t="str">
        <f>IFERROR(VLOOKUP($A284,'BM011'!$D$4:$T$606,13,0),"")</f>
        <v/>
      </c>
      <c r="G284">
        <f>VLOOKUP($C284,Baggrundsvariable!$A$3:$H$100,Baggrundsvariable!E$298,0)</f>
        <v>189182</v>
      </c>
      <c r="H284">
        <f>VLOOKUP($C284,Baggrundsvariable!$A$3:$H$100,Baggrundsvariable!F$298,0)</f>
        <v>1.9666666666666666</v>
      </c>
      <c r="I284">
        <f>VLOOKUP($C284,Baggrundsvariable!$A$3:$H$100,Baggrundsvariable!G$298,0)</f>
        <v>4.8</v>
      </c>
      <c r="J284">
        <f>VLOOKUP($C284,Baggrundsvariable!$A$3:$H$100,Baggrundsvariable!H$298,0)</f>
        <v>36.700000000000003</v>
      </c>
      <c r="K284">
        <f>VLOOKUP($C284,Baggrundsvariable!$A$3:$H$100,Baggrundsvariable!I$298,0)</f>
        <v>21.8</v>
      </c>
    </row>
    <row r="285" spans="1:11" x14ac:dyDescent="0.2">
      <c r="A285">
        <v>1611</v>
      </c>
      <c r="B285" t="s">
        <v>618</v>
      </c>
      <c r="C285">
        <v>101</v>
      </c>
      <c r="D285" t="s">
        <v>1232</v>
      </c>
      <c r="E285">
        <v>2011</v>
      </c>
      <c r="F285" t="str">
        <f>IFERROR(VLOOKUP($A285,'BM011'!$D$4:$T$606,13,0),"")</f>
        <v/>
      </c>
      <c r="G285">
        <f>VLOOKUP($C285,Baggrundsvariable!$A$3:$H$100,Baggrundsvariable!E$298,0)</f>
        <v>189182</v>
      </c>
      <c r="H285">
        <f>VLOOKUP($C285,Baggrundsvariable!$A$3:$H$100,Baggrundsvariable!F$298,0)</f>
        <v>1.9666666666666666</v>
      </c>
      <c r="I285">
        <f>VLOOKUP($C285,Baggrundsvariable!$A$3:$H$100,Baggrundsvariable!G$298,0)</f>
        <v>4.8</v>
      </c>
      <c r="J285">
        <f>VLOOKUP($C285,Baggrundsvariable!$A$3:$H$100,Baggrundsvariable!H$298,0)</f>
        <v>36.700000000000003</v>
      </c>
      <c r="K285">
        <f>VLOOKUP($C285,Baggrundsvariable!$A$3:$H$100,Baggrundsvariable!I$298,0)</f>
        <v>21.8</v>
      </c>
    </row>
    <row r="286" spans="1:11" x14ac:dyDescent="0.2">
      <c r="A286">
        <v>1612</v>
      </c>
      <c r="B286" t="s">
        <v>618</v>
      </c>
      <c r="C286">
        <v>101</v>
      </c>
      <c r="D286" t="s">
        <v>1232</v>
      </c>
      <c r="E286">
        <v>2011</v>
      </c>
      <c r="F286" t="str">
        <f>IFERROR(VLOOKUP($A286,'BM011'!$D$4:$T$606,13,0),"")</f>
        <v/>
      </c>
      <c r="G286">
        <f>VLOOKUP($C286,Baggrundsvariable!$A$3:$H$100,Baggrundsvariable!E$298,0)</f>
        <v>189182</v>
      </c>
      <c r="H286">
        <f>VLOOKUP($C286,Baggrundsvariable!$A$3:$H$100,Baggrundsvariable!F$298,0)</f>
        <v>1.9666666666666666</v>
      </c>
      <c r="I286">
        <f>VLOOKUP($C286,Baggrundsvariable!$A$3:$H$100,Baggrundsvariable!G$298,0)</f>
        <v>4.8</v>
      </c>
      <c r="J286">
        <f>VLOOKUP($C286,Baggrundsvariable!$A$3:$H$100,Baggrundsvariable!H$298,0)</f>
        <v>36.700000000000003</v>
      </c>
      <c r="K286">
        <f>VLOOKUP($C286,Baggrundsvariable!$A$3:$H$100,Baggrundsvariable!I$298,0)</f>
        <v>21.8</v>
      </c>
    </row>
    <row r="287" spans="1:11" x14ac:dyDescent="0.2">
      <c r="A287">
        <v>1613</v>
      </c>
      <c r="B287" t="s">
        <v>618</v>
      </c>
      <c r="C287">
        <v>101</v>
      </c>
      <c r="D287" t="s">
        <v>1232</v>
      </c>
      <c r="E287">
        <v>2011</v>
      </c>
      <c r="F287" t="str">
        <f>IFERROR(VLOOKUP($A287,'BM011'!$D$4:$T$606,13,0),"")</f>
        <v/>
      </c>
      <c r="G287">
        <f>VLOOKUP($C287,Baggrundsvariable!$A$3:$H$100,Baggrundsvariable!E$298,0)</f>
        <v>189182</v>
      </c>
      <c r="H287">
        <f>VLOOKUP($C287,Baggrundsvariable!$A$3:$H$100,Baggrundsvariable!F$298,0)</f>
        <v>1.9666666666666666</v>
      </c>
      <c r="I287">
        <f>VLOOKUP($C287,Baggrundsvariable!$A$3:$H$100,Baggrundsvariable!G$298,0)</f>
        <v>4.8</v>
      </c>
      <c r="J287">
        <f>VLOOKUP($C287,Baggrundsvariable!$A$3:$H$100,Baggrundsvariable!H$298,0)</f>
        <v>36.700000000000003</v>
      </c>
      <c r="K287">
        <f>VLOOKUP($C287,Baggrundsvariable!$A$3:$H$100,Baggrundsvariable!I$298,0)</f>
        <v>21.8</v>
      </c>
    </row>
    <row r="288" spans="1:11" x14ac:dyDescent="0.2">
      <c r="A288">
        <v>1614</v>
      </c>
      <c r="B288" t="s">
        <v>618</v>
      </c>
      <c r="C288">
        <v>101</v>
      </c>
      <c r="D288" t="s">
        <v>1232</v>
      </c>
      <c r="E288">
        <v>2011</v>
      </c>
      <c r="F288" t="str">
        <f>IFERROR(VLOOKUP($A288,'BM011'!$D$4:$T$606,13,0),"")</f>
        <v/>
      </c>
      <c r="G288">
        <f>VLOOKUP($C288,Baggrundsvariable!$A$3:$H$100,Baggrundsvariable!E$298,0)</f>
        <v>189182</v>
      </c>
      <c r="H288">
        <f>VLOOKUP($C288,Baggrundsvariable!$A$3:$H$100,Baggrundsvariable!F$298,0)</f>
        <v>1.9666666666666666</v>
      </c>
      <c r="I288">
        <f>VLOOKUP($C288,Baggrundsvariable!$A$3:$H$100,Baggrundsvariable!G$298,0)</f>
        <v>4.8</v>
      </c>
      <c r="J288">
        <f>VLOOKUP($C288,Baggrundsvariable!$A$3:$H$100,Baggrundsvariable!H$298,0)</f>
        <v>36.700000000000003</v>
      </c>
      <c r="K288">
        <f>VLOOKUP($C288,Baggrundsvariable!$A$3:$H$100,Baggrundsvariable!I$298,0)</f>
        <v>21.8</v>
      </c>
    </row>
    <row r="289" spans="1:11" x14ac:dyDescent="0.2">
      <c r="A289">
        <v>1615</v>
      </c>
      <c r="B289" t="s">
        <v>618</v>
      </c>
      <c r="C289">
        <v>101</v>
      </c>
      <c r="D289" t="s">
        <v>1232</v>
      </c>
      <c r="E289">
        <v>2011</v>
      </c>
      <c r="F289" t="str">
        <f>IFERROR(VLOOKUP($A289,'BM011'!$D$4:$T$606,13,0),"")</f>
        <v/>
      </c>
      <c r="G289">
        <f>VLOOKUP($C289,Baggrundsvariable!$A$3:$H$100,Baggrundsvariable!E$298,0)</f>
        <v>189182</v>
      </c>
      <c r="H289">
        <f>VLOOKUP($C289,Baggrundsvariable!$A$3:$H$100,Baggrundsvariable!F$298,0)</f>
        <v>1.9666666666666666</v>
      </c>
      <c r="I289">
        <f>VLOOKUP($C289,Baggrundsvariable!$A$3:$H$100,Baggrundsvariable!G$298,0)</f>
        <v>4.8</v>
      </c>
      <c r="J289">
        <f>VLOOKUP($C289,Baggrundsvariable!$A$3:$H$100,Baggrundsvariable!H$298,0)</f>
        <v>36.700000000000003</v>
      </c>
      <c r="K289">
        <f>VLOOKUP($C289,Baggrundsvariable!$A$3:$H$100,Baggrundsvariable!I$298,0)</f>
        <v>21.8</v>
      </c>
    </row>
    <row r="290" spans="1:11" x14ac:dyDescent="0.2">
      <c r="A290">
        <v>1616</v>
      </c>
      <c r="B290" t="s">
        <v>618</v>
      </c>
      <c r="C290">
        <v>101</v>
      </c>
      <c r="D290" t="s">
        <v>1232</v>
      </c>
      <c r="E290">
        <v>2011</v>
      </c>
      <c r="F290" t="str">
        <f>IFERROR(VLOOKUP($A290,'BM011'!$D$4:$T$606,13,0),"")</f>
        <v/>
      </c>
      <c r="G290">
        <f>VLOOKUP($C290,Baggrundsvariable!$A$3:$H$100,Baggrundsvariable!E$298,0)</f>
        <v>189182</v>
      </c>
      <c r="H290">
        <f>VLOOKUP($C290,Baggrundsvariable!$A$3:$H$100,Baggrundsvariable!F$298,0)</f>
        <v>1.9666666666666666</v>
      </c>
      <c r="I290">
        <f>VLOOKUP($C290,Baggrundsvariable!$A$3:$H$100,Baggrundsvariable!G$298,0)</f>
        <v>4.8</v>
      </c>
      <c r="J290">
        <f>VLOOKUP($C290,Baggrundsvariable!$A$3:$H$100,Baggrundsvariable!H$298,0)</f>
        <v>36.700000000000003</v>
      </c>
      <c r="K290">
        <f>VLOOKUP($C290,Baggrundsvariable!$A$3:$H$100,Baggrundsvariable!I$298,0)</f>
        <v>21.8</v>
      </c>
    </row>
    <row r="291" spans="1:11" x14ac:dyDescent="0.2">
      <c r="A291">
        <v>1617</v>
      </c>
      <c r="B291" t="s">
        <v>618</v>
      </c>
      <c r="C291">
        <v>101</v>
      </c>
      <c r="D291" t="s">
        <v>1232</v>
      </c>
      <c r="E291">
        <v>2011</v>
      </c>
      <c r="F291" t="str">
        <f>IFERROR(VLOOKUP($A291,'BM011'!$D$4:$T$606,13,0),"")</f>
        <v/>
      </c>
      <c r="G291">
        <f>VLOOKUP($C291,Baggrundsvariable!$A$3:$H$100,Baggrundsvariable!E$298,0)</f>
        <v>189182</v>
      </c>
      <c r="H291">
        <f>VLOOKUP($C291,Baggrundsvariable!$A$3:$H$100,Baggrundsvariable!F$298,0)</f>
        <v>1.9666666666666666</v>
      </c>
      <c r="I291">
        <f>VLOOKUP($C291,Baggrundsvariable!$A$3:$H$100,Baggrundsvariable!G$298,0)</f>
        <v>4.8</v>
      </c>
      <c r="J291">
        <f>VLOOKUP($C291,Baggrundsvariable!$A$3:$H$100,Baggrundsvariable!H$298,0)</f>
        <v>36.700000000000003</v>
      </c>
      <c r="K291">
        <f>VLOOKUP($C291,Baggrundsvariable!$A$3:$H$100,Baggrundsvariable!I$298,0)</f>
        <v>21.8</v>
      </c>
    </row>
    <row r="292" spans="1:11" x14ac:dyDescent="0.2">
      <c r="A292">
        <v>1618</v>
      </c>
      <c r="B292" t="s">
        <v>618</v>
      </c>
      <c r="C292">
        <v>101</v>
      </c>
      <c r="D292" t="s">
        <v>1232</v>
      </c>
      <c r="E292">
        <v>2011</v>
      </c>
      <c r="F292" t="str">
        <f>IFERROR(VLOOKUP($A292,'BM011'!$D$4:$T$606,13,0),"")</f>
        <v/>
      </c>
      <c r="G292">
        <f>VLOOKUP($C292,Baggrundsvariable!$A$3:$H$100,Baggrundsvariable!E$298,0)</f>
        <v>189182</v>
      </c>
      <c r="H292">
        <f>VLOOKUP($C292,Baggrundsvariable!$A$3:$H$100,Baggrundsvariable!F$298,0)</f>
        <v>1.9666666666666666</v>
      </c>
      <c r="I292">
        <f>VLOOKUP($C292,Baggrundsvariable!$A$3:$H$100,Baggrundsvariable!G$298,0)</f>
        <v>4.8</v>
      </c>
      <c r="J292">
        <f>VLOOKUP($C292,Baggrundsvariable!$A$3:$H$100,Baggrundsvariable!H$298,0)</f>
        <v>36.700000000000003</v>
      </c>
      <c r="K292">
        <f>VLOOKUP($C292,Baggrundsvariable!$A$3:$H$100,Baggrundsvariable!I$298,0)</f>
        <v>21.8</v>
      </c>
    </row>
    <row r="293" spans="1:11" x14ac:dyDescent="0.2">
      <c r="A293">
        <v>1619</v>
      </c>
      <c r="B293" t="s">
        <v>618</v>
      </c>
      <c r="C293">
        <v>101</v>
      </c>
      <c r="D293" t="s">
        <v>1232</v>
      </c>
      <c r="E293">
        <v>2011</v>
      </c>
      <c r="F293" t="str">
        <f>IFERROR(VLOOKUP($A293,'BM011'!$D$4:$T$606,13,0),"")</f>
        <v/>
      </c>
      <c r="G293">
        <f>VLOOKUP($C293,Baggrundsvariable!$A$3:$H$100,Baggrundsvariable!E$298,0)</f>
        <v>189182</v>
      </c>
      <c r="H293">
        <f>VLOOKUP($C293,Baggrundsvariable!$A$3:$H$100,Baggrundsvariable!F$298,0)</f>
        <v>1.9666666666666666</v>
      </c>
      <c r="I293">
        <f>VLOOKUP($C293,Baggrundsvariable!$A$3:$H$100,Baggrundsvariable!G$298,0)</f>
        <v>4.8</v>
      </c>
      <c r="J293">
        <f>VLOOKUP($C293,Baggrundsvariable!$A$3:$H$100,Baggrundsvariable!H$298,0)</f>
        <v>36.700000000000003</v>
      </c>
      <c r="K293">
        <f>VLOOKUP($C293,Baggrundsvariable!$A$3:$H$100,Baggrundsvariable!I$298,0)</f>
        <v>21.8</v>
      </c>
    </row>
    <row r="294" spans="1:11" x14ac:dyDescent="0.2">
      <c r="A294">
        <v>1620</v>
      </c>
      <c r="B294" t="s">
        <v>618</v>
      </c>
      <c r="C294">
        <v>101</v>
      </c>
      <c r="D294" t="s">
        <v>1232</v>
      </c>
      <c r="E294">
        <v>2011</v>
      </c>
      <c r="F294" t="str">
        <f>IFERROR(VLOOKUP($A294,'BM011'!$D$4:$T$606,13,0),"")</f>
        <v/>
      </c>
      <c r="G294">
        <f>VLOOKUP($C294,Baggrundsvariable!$A$3:$H$100,Baggrundsvariable!E$298,0)</f>
        <v>189182</v>
      </c>
      <c r="H294">
        <f>VLOOKUP($C294,Baggrundsvariable!$A$3:$H$100,Baggrundsvariable!F$298,0)</f>
        <v>1.9666666666666666</v>
      </c>
      <c r="I294">
        <f>VLOOKUP($C294,Baggrundsvariable!$A$3:$H$100,Baggrundsvariable!G$298,0)</f>
        <v>4.8</v>
      </c>
      <c r="J294">
        <f>VLOOKUP($C294,Baggrundsvariable!$A$3:$H$100,Baggrundsvariable!H$298,0)</f>
        <v>36.700000000000003</v>
      </c>
      <c r="K294">
        <f>VLOOKUP($C294,Baggrundsvariable!$A$3:$H$100,Baggrundsvariable!I$298,0)</f>
        <v>21.8</v>
      </c>
    </row>
    <row r="295" spans="1:11" x14ac:dyDescent="0.2">
      <c r="A295">
        <v>1621</v>
      </c>
      <c r="B295" t="s">
        <v>618</v>
      </c>
      <c r="C295">
        <v>101</v>
      </c>
      <c r="D295" t="s">
        <v>1232</v>
      </c>
      <c r="E295">
        <v>2011</v>
      </c>
      <c r="F295" t="str">
        <f>IFERROR(VLOOKUP($A295,'BM011'!$D$4:$T$606,13,0),"")</f>
        <v/>
      </c>
      <c r="G295">
        <f>VLOOKUP($C295,Baggrundsvariable!$A$3:$H$100,Baggrundsvariable!E$298,0)</f>
        <v>189182</v>
      </c>
      <c r="H295">
        <f>VLOOKUP($C295,Baggrundsvariable!$A$3:$H$100,Baggrundsvariable!F$298,0)</f>
        <v>1.9666666666666666</v>
      </c>
      <c r="I295">
        <f>VLOOKUP($C295,Baggrundsvariable!$A$3:$H$100,Baggrundsvariable!G$298,0)</f>
        <v>4.8</v>
      </c>
      <c r="J295">
        <f>VLOOKUP($C295,Baggrundsvariable!$A$3:$H$100,Baggrundsvariable!H$298,0)</f>
        <v>36.700000000000003</v>
      </c>
      <c r="K295">
        <f>VLOOKUP($C295,Baggrundsvariable!$A$3:$H$100,Baggrundsvariable!I$298,0)</f>
        <v>21.8</v>
      </c>
    </row>
    <row r="296" spans="1:11" x14ac:dyDescent="0.2">
      <c r="A296">
        <v>1622</v>
      </c>
      <c r="B296" t="s">
        <v>618</v>
      </c>
      <c r="C296">
        <v>101</v>
      </c>
      <c r="D296" t="s">
        <v>1232</v>
      </c>
      <c r="E296">
        <v>2011</v>
      </c>
      <c r="F296" t="str">
        <f>IFERROR(VLOOKUP($A296,'BM011'!$D$4:$T$606,13,0),"")</f>
        <v/>
      </c>
      <c r="G296">
        <f>VLOOKUP($C296,Baggrundsvariable!$A$3:$H$100,Baggrundsvariable!E$298,0)</f>
        <v>189182</v>
      </c>
      <c r="H296">
        <f>VLOOKUP($C296,Baggrundsvariable!$A$3:$H$100,Baggrundsvariable!F$298,0)</f>
        <v>1.9666666666666666</v>
      </c>
      <c r="I296">
        <f>VLOOKUP($C296,Baggrundsvariable!$A$3:$H$100,Baggrundsvariable!G$298,0)</f>
        <v>4.8</v>
      </c>
      <c r="J296">
        <f>VLOOKUP($C296,Baggrundsvariable!$A$3:$H$100,Baggrundsvariable!H$298,0)</f>
        <v>36.700000000000003</v>
      </c>
      <c r="K296">
        <f>VLOOKUP($C296,Baggrundsvariable!$A$3:$H$100,Baggrundsvariable!I$298,0)</f>
        <v>21.8</v>
      </c>
    </row>
    <row r="297" spans="1:11" x14ac:dyDescent="0.2">
      <c r="A297">
        <v>1623</v>
      </c>
      <c r="B297" t="s">
        <v>618</v>
      </c>
      <c r="C297">
        <v>101</v>
      </c>
      <c r="D297" t="s">
        <v>1232</v>
      </c>
      <c r="E297">
        <v>2011</v>
      </c>
      <c r="F297" t="str">
        <f>IFERROR(VLOOKUP($A297,'BM011'!$D$4:$T$606,13,0),"")</f>
        <v/>
      </c>
      <c r="G297">
        <f>VLOOKUP($C297,Baggrundsvariable!$A$3:$H$100,Baggrundsvariable!E$298,0)</f>
        <v>189182</v>
      </c>
      <c r="H297">
        <f>VLOOKUP($C297,Baggrundsvariable!$A$3:$H$100,Baggrundsvariable!F$298,0)</f>
        <v>1.9666666666666666</v>
      </c>
      <c r="I297">
        <f>VLOOKUP($C297,Baggrundsvariable!$A$3:$H$100,Baggrundsvariable!G$298,0)</f>
        <v>4.8</v>
      </c>
      <c r="J297">
        <f>VLOOKUP($C297,Baggrundsvariable!$A$3:$H$100,Baggrundsvariable!H$298,0)</f>
        <v>36.700000000000003</v>
      </c>
      <c r="K297">
        <f>VLOOKUP($C297,Baggrundsvariable!$A$3:$H$100,Baggrundsvariable!I$298,0)</f>
        <v>21.8</v>
      </c>
    </row>
    <row r="298" spans="1:11" x14ac:dyDescent="0.2">
      <c r="A298">
        <v>1624</v>
      </c>
      <c r="B298" t="s">
        <v>618</v>
      </c>
      <c r="C298">
        <v>101</v>
      </c>
      <c r="D298" t="s">
        <v>1232</v>
      </c>
      <c r="E298">
        <v>2011</v>
      </c>
      <c r="F298" t="str">
        <f>IFERROR(VLOOKUP($A298,'BM011'!$D$4:$T$606,13,0),"")</f>
        <v/>
      </c>
      <c r="G298">
        <f>VLOOKUP($C298,Baggrundsvariable!$A$3:$H$100,Baggrundsvariable!E$298,0)</f>
        <v>189182</v>
      </c>
      <c r="H298">
        <f>VLOOKUP($C298,Baggrundsvariable!$A$3:$H$100,Baggrundsvariable!F$298,0)</f>
        <v>1.9666666666666666</v>
      </c>
      <c r="I298">
        <f>VLOOKUP($C298,Baggrundsvariable!$A$3:$H$100,Baggrundsvariable!G$298,0)</f>
        <v>4.8</v>
      </c>
      <c r="J298">
        <f>VLOOKUP($C298,Baggrundsvariable!$A$3:$H$100,Baggrundsvariable!H$298,0)</f>
        <v>36.700000000000003</v>
      </c>
      <c r="K298">
        <f>VLOOKUP($C298,Baggrundsvariable!$A$3:$H$100,Baggrundsvariable!I$298,0)</f>
        <v>21.8</v>
      </c>
    </row>
    <row r="299" spans="1:11" x14ac:dyDescent="0.2">
      <c r="A299">
        <v>1630</v>
      </c>
      <c r="B299" t="s">
        <v>618</v>
      </c>
      <c r="C299">
        <v>101</v>
      </c>
      <c r="D299" t="s">
        <v>1232</v>
      </c>
      <c r="E299">
        <v>2011</v>
      </c>
      <c r="F299" t="str">
        <f>IFERROR(VLOOKUP($A299,'BM011'!$D$4:$T$606,13,0),"")</f>
        <v/>
      </c>
      <c r="G299">
        <f>VLOOKUP($C299,Baggrundsvariable!$A$3:$H$100,Baggrundsvariable!E$298,0)</f>
        <v>189182</v>
      </c>
      <c r="H299">
        <f>VLOOKUP($C299,Baggrundsvariable!$A$3:$H$100,Baggrundsvariable!F$298,0)</f>
        <v>1.9666666666666666</v>
      </c>
      <c r="I299">
        <f>VLOOKUP($C299,Baggrundsvariable!$A$3:$H$100,Baggrundsvariable!G$298,0)</f>
        <v>4.8</v>
      </c>
      <c r="J299">
        <f>VLOOKUP($C299,Baggrundsvariable!$A$3:$H$100,Baggrundsvariable!H$298,0)</f>
        <v>36.700000000000003</v>
      </c>
      <c r="K299">
        <f>VLOOKUP($C299,Baggrundsvariable!$A$3:$H$100,Baggrundsvariable!I$298,0)</f>
        <v>21.8</v>
      </c>
    </row>
    <row r="300" spans="1:11" x14ac:dyDescent="0.2">
      <c r="A300">
        <v>1631</v>
      </c>
      <c r="B300" t="s">
        <v>618</v>
      </c>
      <c r="C300">
        <v>101</v>
      </c>
      <c r="D300" t="s">
        <v>1232</v>
      </c>
      <c r="E300">
        <v>2011</v>
      </c>
      <c r="F300" t="str">
        <f>IFERROR(VLOOKUP($A300,'BM011'!$D$4:$T$606,13,0),"")</f>
        <v/>
      </c>
      <c r="G300">
        <f>VLOOKUP($C300,Baggrundsvariable!$A$3:$H$100,Baggrundsvariable!E$298,0)</f>
        <v>189182</v>
      </c>
      <c r="H300">
        <f>VLOOKUP($C300,Baggrundsvariable!$A$3:$H$100,Baggrundsvariable!F$298,0)</f>
        <v>1.9666666666666666</v>
      </c>
      <c r="I300">
        <f>VLOOKUP($C300,Baggrundsvariable!$A$3:$H$100,Baggrundsvariable!G$298,0)</f>
        <v>4.8</v>
      </c>
      <c r="J300">
        <f>VLOOKUP($C300,Baggrundsvariable!$A$3:$H$100,Baggrundsvariable!H$298,0)</f>
        <v>36.700000000000003</v>
      </c>
      <c r="K300">
        <f>VLOOKUP($C300,Baggrundsvariable!$A$3:$H$100,Baggrundsvariable!I$298,0)</f>
        <v>21.8</v>
      </c>
    </row>
    <row r="301" spans="1:11" x14ac:dyDescent="0.2">
      <c r="A301">
        <v>1632</v>
      </c>
      <c r="B301" t="s">
        <v>618</v>
      </c>
      <c r="C301">
        <v>101</v>
      </c>
      <c r="D301" t="s">
        <v>1232</v>
      </c>
      <c r="E301">
        <v>2011</v>
      </c>
      <c r="F301" t="str">
        <f>IFERROR(VLOOKUP($A301,'BM011'!$D$4:$T$606,13,0),"")</f>
        <v/>
      </c>
      <c r="G301">
        <f>VLOOKUP($C301,Baggrundsvariable!$A$3:$H$100,Baggrundsvariable!E$298,0)</f>
        <v>189182</v>
      </c>
      <c r="H301">
        <f>VLOOKUP($C301,Baggrundsvariable!$A$3:$H$100,Baggrundsvariable!F$298,0)</f>
        <v>1.9666666666666666</v>
      </c>
      <c r="I301">
        <f>VLOOKUP($C301,Baggrundsvariable!$A$3:$H$100,Baggrundsvariable!G$298,0)</f>
        <v>4.8</v>
      </c>
      <c r="J301">
        <f>VLOOKUP($C301,Baggrundsvariable!$A$3:$H$100,Baggrundsvariable!H$298,0)</f>
        <v>36.700000000000003</v>
      </c>
      <c r="K301">
        <f>VLOOKUP($C301,Baggrundsvariable!$A$3:$H$100,Baggrundsvariable!I$298,0)</f>
        <v>21.8</v>
      </c>
    </row>
    <row r="302" spans="1:11" x14ac:dyDescent="0.2">
      <c r="A302">
        <v>1633</v>
      </c>
      <c r="B302" t="s">
        <v>618</v>
      </c>
      <c r="C302">
        <v>101</v>
      </c>
      <c r="D302" t="s">
        <v>1232</v>
      </c>
      <c r="E302">
        <v>2011</v>
      </c>
      <c r="F302" t="str">
        <f>IFERROR(VLOOKUP($A302,'BM011'!$D$4:$T$606,13,0),"")</f>
        <v/>
      </c>
      <c r="G302">
        <f>VLOOKUP($C302,Baggrundsvariable!$A$3:$H$100,Baggrundsvariable!E$298,0)</f>
        <v>189182</v>
      </c>
      <c r="H302">
        <f>VLOOKUP($C302,Baggrundsvariable!$A$3:$H$100,Baggrundsvariable!F$298,0)</f>
        <v>1.9666666666666666</v>
      </c>
      <c r="I302">
        <f>VLOOKUP($C302,Baggrundsvariable!$A$3:$H$100,Baggrundsvariable!G$298,0)</f>
        <v>4.8</v>
      </c>
      <c r="J302">
        <f>VLOOKUP($C302,Baggrundsvariable!$A$3:$H$100,Baggrundsvariable!H$298,0)</f>
        <v>36.700000000000003</v>
      </c>
      <c r="K302">
        <f>VLOOKUP($C302,Baggrundsvariable!$A$3:$H$100,Baggrundsvariable!I$298,0)</f>
        <v>21.8</v>
      </c>
    </row>
    <row r="303" spans="1:11" x14ac:dyDescent="0.2">
      <c r="A303">
        <v>1634</v>
      </c>
      <c r="B303" t="s">
        <v>618</v>
      </c>
      <c r="C303">
        <v>101</v>
      </c>
      <c r="D303" t="s">
        <v>1232</v>
      </c>
      <c r="E303">
        <v>2011</v>
      </c>
      <c r="F303" t="str">
        <f>IFERROR(VLOOKUP($A303,'BM011'!$D$4:$T$606,13,0),"")</f>
        <v/>
      </c>
      <c r="G303">
        <f>VLOOKUP($C303,Baggrundsvariable!$A$3:$H$100,Baggrundsvariable!E$298,0)</f>
        <v>189182</v>
      </c>
      <c r="H303">
        <f>VLOOKUP($C303,Baggrundsvariable!$A$3:$H$100,Baggrundsvariable!F$298,0)</f>
        <v>1.9666666666666666</v>
      </c>
      <c r="I303">
        <f>VLOOKUP($C303,Baggrundsvariable!$A$3:$H$100,Baggrundsvariable!G$298,0)</f>
        <v>4.8</v>
      </c>
      <c r="J303">
        <f>VLOOKUP($C303,Baggrundsvariable!$A$3:$H$100,Baggrundsvariable!H$298,0)</f>
        <v>36.700000000000003</v>
      </c>
      <c r="K303">
        <f>VLOOKUP($C303,Baggrundsvariable!$A$3:$H$100,Baggrundsvariable!I$298,0)</f>
        <v>21.8</v>
      </c>
    </row>
    <row r="304" spans="1:11" x14ac:dyDescent="0.2">
      <c r="A304">
        <v>1635</v>
      </c>
      <c r="B304" t="s">
        <v>618</v>
      </c>
      <c r="C304">
        <v>101</v>
      </c>
      <c r="D304" t="s">
        <v>1232</v>
      </c>
      <c r="E304">
        <v>2011</v>
      </c>
      <c r="F304" t="str">
        <f>IFERROR(VLOOKUP($A304,'BM011'!$D$4:$T$606,13,0),"")</f>
        <v/>
      </c>
      <c r="G304">
        <f>VLOOKUP($C304,Baggrundsvariable!$A$3:$H$100,Baggrundsvariable!E$298,0)</f>
        <v>189182</v>
      </c>
      <c r="H304">
        <f>VLOOKUP($C304,Baggrundsvariable!$A$3:$H$100,Baggrundsvariable!F$298,0)</f>
        <v>1.9666666666666666</v>
      </c>
      <c r="I304">
        <f>VLOOKUP($C304,Baggrundsvariable!$A$3:$H$100,Baggrundsvariable!G$298,0)</f>
        <v>4.8</v>
      </c>
      <c r="J304">
        <f>VLOOKUP($C304,Baggrundsvariable!$A$3:$H$100,Baggrundsvariable!H$298,0)</f>
        <v>36.700000000000003</v>
      </c>
      <c r="K304">
        <f>VLOOKUP($C304,Baggrundsvariable!$A$3:$H$100,Baggrundsvariable!I$298,0)</f>
        <v>21.8</v>
      </c>
    </row>
    <row r="305" spans="1:11" x14ac:dyDescent="0.2">
      <c r="A305">
        <v>1650</v>
      </c>
      <c r="B305" t="s">
        <v>618</v>
      </c>
      <c r="C305">
        <v>101</v>
      </c>
      <c r="D305" t="s">
        <v>1232</v>
      </c>
      <c r="E305">
        <v>2011</v>
      </c>
      <c r="F305" t="str">
        <f>IFERROR(VLOOKUP($A305,'BM011'!$D$4:$T$606,13,0),"")</f>
        <v/>
      </c>
      <c r="G305">
        <f>VLOOKUP($C305,Baggrundsvariable!$A$3:$H$100,Baggrundsvariable!E$298,0)</f>
        <v>189182</v>
      </c>
      <c r="H305">
        <f>VLOOKUP($C305,Baggrundsvariable!$A$3:$H$100,Baggrundsvariable!F$298,0)</f>
        <v>1.9666666666666666</v>
      </c>
      <c r="I305">
        <f>VLOOKUP($C305,Baggrundsvariable!$A$3:$H$100,Baggrundsvariable!G$298,0)</f>
        <v>4.8</v>
      </c>
      <c r="J305">
        <f>VLOOKUP($C305,Baggrundsvariable!$A$3:$H$100,Baggrundsvariable!H$298,0)</f>
        <v>36.700000000000003</v>
      </c>
      <c r="K305">
        <f>VLOOKUP($C305,Baggrundsvariable!$A$3:$H$100,Baggrundsvariable!I$298,0)</f>
        <v>21.8</v>
      </c>
    </row>
    <row r="306" spans="1:11" x14ac:dyDescent="0.2">
      <c r="A306">
        <v>1651</v>
      </c>
      <c r="B306" t="s">
        <v>618</v>
      </c>
      <c r="C306">
        <v>101</v>
      </c>
      <c r="D306" t="s">
        <v>1232</v>
      </c>
      <c r="E306">
        <v>2011</v>
      </c>
      <c r="F306" t="str">
        <f>IFERROR(VLOOKUP($A306,'BM011'!$D$4:$T$606,13,0),"")</f>
        <v/>
      </c>
      <c r="G306">
        <f>VLOOKUP($C306,Baggrundsvariable!$A$3:$H$100,Baggrundsvariable!E$298,0)</f>
        <v>189182</v>
      </c>
      <c r="H306">
        <f>VLOOKUP($C306,Baggrundsvariable!$A$3:$H$100,Baggrundsvariable!F$298,0)</f>
        <v>1.9666666666666666</v>
      </c>
      <c r="I306">
        <f>VLOOKUP($C306,Baggrundsvariable!$A$3:$H$100,Baggrundsvariable!G$298,0)</f>
        <v>4.8</v>
      </c>
      <c r="J306">
        <f>VLOOKUP($C306,Baggrundsvariable!$A$3:$H$100,Baggrundsvariable!H$298,0)</f>
        <v>36.700000000000003</v>
      </c>
      <c r="K306">
        <f>VLOOKUP($C306,Baggrundsvariable!$A$3:$H$100,Baggrundsvariable!I$298,0)</f>
        <v>21.8</v>
      </c>
    </row>
    <row r="307" spans="1:11" x14ac:dyDescent="0.2">
      <c r="A307">
        <v>1652</v>
      </c>
      <c r="B307" t="s">
        <v>618</v>
      </c>
      <c r="C307">
        <v>101</v>
      </c>
      <c r="D307" t="s">
        <v>1232</v>
      </c>
      <c r="E307">
        <v>2011</v>
      </c>
      <c r="F307" t="str">
        <f>IFERROR(VLOOKUP($A307,'BM011'!$D$4:$T$606,13,0),"")</f>
        <v/>
      </c>
      <c r="G307">
        <f>VLOOKUP($C307,Baggrundsvariable!$A$3:$H$100,Baggrundsvariable!E$298,0)</f>
        <v>189182</v>
      </c>
      <c r="H307">
        <f>VLOOKUP($C307,Baggrundsvariable!$A$3:$H$100,Baggrundsvariable!F$298,0)</f>
        <v>1.9666666666666666</v>
      </c>
      <c r="I307">
        <f>VLOOKUP($C307,Baggrundsvariable!$A$3:$H$100,Baggrundsvariable!G$298,0)</f>
        <v>4.8</v>
      </c>
      <c r="J307">
        <f>VLOOKUP($C307,Baggrundsvariable!$A$3:$H$100,Baggrundsvariable!H$298,0)</f>
        <v>36.700000000000003</v>
      </c>
      <c r="K307">
        <f>VLOOKUP($C307,Baggrundsvariable!$A$3:$H$100,Baggrundsvariable!I$298,0)</f>
        <v>21.8</v>
      </c>
    </row>
    <row r="308" spans="1:11" x14ac:dyDescent="0.2">
      <c r="A308">
        <v>1653</v>
      </c>
      <c r="B308" t="s">
        <v>618</v>
      </c>
      <c r="C308">
        <v>101</v>
      </c>
      <c r="D308" t="s">
        <v>1232</v>
      </c>
      <c r="E308">
        <v>2011</v>
      </c>
      <c r="F308" t="str">
        <f>IFERROR(VLOOKUP($A308,'BM011'!$D$4:$T$606,13,0),"")</f>
        <v/>
      </c>
      <c r="G308">
        <f>VLOOKUP($C308,Baggrundsvariable!$A$3:$H$100,Baggrundsvariable!E$298,0)</f>
        <v>189182</v>
      </c>
      <c r="H308">
        <f>VLOOKUP($C308,Baggrundsvariable!$A$3:$H$100,Baggrundsvariable!F$298,0)</f>
        <v>1.9666666666666666</v>
      </c>
      <c r="I308">
        <f>VLOOKUP($C308,Baggrundsvariable!$A$3:$H$100,Baggrundsvariable!G$298,0)</f>
        <v>4.8</v>
      </c>
      <c r="J308">
        <f>VLOOKUP($C308,Baggrundsvariable!$A$3:$H$100,Baggrundsvariable!H$298,0)</f>
        <v>36.700000000000003</v>
      </c>
      <c r="K308">
        <f>VLOOKUP($C308,Baggrundsvariable!$A$3:$H$100,Baggrundsvariable!I$298,0)</f>
        <v>21.8</v>
      </c>
    </row>
    <row r="309" spans="1:11" x14ac:dyDescent="0.2">
      <c r="A309">
        <v>1654</v>
      </c>
      <c r="B309" t="s">
        <v>618</v>
      </c>
      <c r="C309">
        <v>101</v>
      </c>
      <c r="D309" t="s">
        <v>1232</v>
      </c>
      <c r="E309">
        <v>2011</v>
      </c>
      <c r="F309" t="str">
        <f>IFERROR(VLOOKUP($A309,'BM011'!$D$4:$T$606,13,0),"")</f>
        <v/>
      </c>
      <c r="G309">
        <f>VLOOKUP($C309,Baggrundsvariable!$A$3:$H$100,Baggrundsvariable!E$298,0)</f>
        <v>189182</v>
      </c>
      <c r="H309">
        <f>VLOOKUP($C309,Baggrundsvariable!$A$3:$H$100,Baggrundsvariable!F$298,0)</f>
        <v>1.9666666666666666</v>
      </c>
      <c r="I309">
        <f>VLOOKUP($C309,Baggrundsvariable!$A$3:$H$100,Baggrundsvariable!G$298,0)</f>
        <v>4.8</v>
      </c>
      <c r="J309">
        <f>VLOOKUP($C309,Baggrundsvariable!$A$3:$H$100,Baggrundsvariable!H$298,0)</f>
        <v>36.700000000000003</v>
      </c>
      <c r="K309">
        <f>VLOOKUP($C309,Baggrundsvariable!$A$3:$H$100,Baggrundsvariable!I$298,0)</f>
        <v>21.8</v>
      </c>
    </row>
    <row r="310" spans="1:11" x14ac:dyDescent="0.2">
      <c r="A310">
        <v>1655</v>
      </c>
      <c r="B310" t="s">
        <v>618</v>
      </c>
      <c r="C310">
        <v>101</v>
      </c>
      <c r="D310" t="s">
        <v>1232</v>
      </c>
      <c r="E310">
        <v>2011</v>
      </c>
      <c r="F310" t="str">
        <f>IFERROR(VLOOKUP($A310,'BM011'!$D$4:$T$606,13,0),"")</f>
        <v/>
      </c>
      <c r="G310">
        <f>VLOOKUP($C310,Baggrundsvariable!$A$3:$H$100,Baggrundsvariable!E$298,0)</f>
        <v>189182</v>
      </c>
      <c r="H310">
        <f>VLOOKUP($C310,Baggrundsvariable!$A$3:$H$100,Baggrundsvariable!F$298,0)</f>
        <v>1.9666666666666666</v>
      </c>
      <c r="I310">
        <f>VLOOKUP($C310,Baggrundsvariable!$A$3:$H$100,Baggrundsvariable!G$298,0)</f>
        <v>4.8</v>
      </c>
      <c r="J310">
        <f>VLOOKUP($C310,Baggrundsvariable!$A$3:$H$100,Baggrundsvariable!H$298,0)</f>
        <v>36.700000000000003</v>
      </c>
      <c r="K310">
        <f>VLOOKUP($C310,Baggrundsvariable!$A$3:$H$100,Baggrundsvariable!I$298,0)</f>
        <v>21.8</v>
      </c>
    </row>
    <row r="311" spans="1:11" x14ac:dyDescent="0.2">
      <c r="A311">
        <v>1656</v>
      </c>
      <c r="B311" t="s">
        <v>618</v>
      </c>
      <c r="C311">
        <v>101</v>
      </c>
      <c r="D311" t="s">
        <v>1232</v>
      </c>
      <c r="E311">
        <v>2011</v>
      </c>
      <c r="F311" t="str">
        <f>IFERROR(VLOOKUP($A311,'BM011'!$D$4:$T$606,13,0),"")</f>
        <v/>
      </c>
      <c r="G311">
        <f>VLOOKUP($C311,Baggrundsvariable!$A$3:$H$100,Baggrundsvariable!E$298,0)</f>
        <v>189182</v>
      </c>
      <c r="H311">
        <f>VLOOKUP($C311,Baggrundsvariable!$A$3:$H$100,Baggrundsvariable!F$298,0)</f>
        <v>1.9666666666666666</v>
      </c>
      <c r="I311">
        <f>VLOOKUP($C311,Baggrundsvariable!$A$3:$H$100,Baggrundsvariable!G$298,0)</f>
        <v>4.8</v>
      </c>
      <c r="J311">
        <f>VLOOKUP($C311,Baggrundsvariable!$A$3:$H$100,Baggrundsvariable!H$298,0)</f>
        <v>36.700000000000003</v>
      </c>
      <c r="K311">
        <f>VLOOKUP($C311,Baggrundsvariable!$A$3:$H$100,Baggrundsvariable!I$298,0)</f>
        <v>21.8</v>
      </c>
    </row>
    <row r="312" spans="1:11" x14ac:dyDescent="0.2">
      <c r="A312">
        <v>1657</v>
      </c>
      <c r="B312" t="s">
        <v>618</v>
      </c>
      <c r="C312">
        <v>101</v>
      </c>
      <c r="D312" t="s">
        <v>1232</v>
      </c>
      <c r="E312">
        <v>2011</v>
      </c>
      <c r="F312" t="str">
        <f>IFERROR(VLOOKUP($A312,'BM011'!$D$4:$T$606,13,0),"")</f>
        <v/>
      </c>
      <c r="G312">
        <f>VLOOKUP($C312,Baggrundsvariable!$A$3:$H$100,Baggrundsvariable!E$298,0)</f>
        <v>189182</v>
      </c>
      <c r="H312">
        <f>VLOOKUP($C312,Baggrundsvariable!$A$3:$H$100,Baggrundsvariable!F$298,0)</f>
        <v>1.9666666666666666</v>
      </c>
      <c r="I312">
        <f>VLOOKUP($C312,Baggrundsvariable!$A$3:$H$100,Baggrundsvariable!G$298,0)</f>
        <v>4.8</v>
      </c>
      <c r="J312">
        <f>VLOOKUP($C312,Baggrundsvariable!$A$3:$H$100,Baggrundsvariable!H$298,0)</f>
        <v>36.700000000000003</v>
      </c>
      <c r="K312">
        <f>VLOOKUP($C312,Baggrundsvariable!$A$3:$H$100,Baggrundsvariable!I$298,0)</f>
        <v>21.8</v>
      </c>
    </row>
    <row r="313" spans="1:11" x14ac:dyDescent="0.2">
      <c r="A313">
        <v>1658</v>
      </c>
      <c r="B313" t="s">
        <v>618</v>
      </c>
      <c r="C313">
        <v>101</v>
      </c>
      <c r="D313" t="s">
        <v>1232</v>
      </c>
      <c r="E313">
        <v>2011</v>
      </c>
      <c r="F313" t="str">
        <f>IFERROR(VLOOKUP($A313,'BM011'!$D$4:$T$606,13,0),"")</f>
        <v/>
      </c>
      <c r="G313">
        <f>VLOOKUP($C313,Baggrundsvariable!$A$3:$H$100,Baggrundsvariable!E$298,0)</f>
        <v>189182</v>
      </c>
      <c r="H313">
        <f>VLOOKUP($C313,Baggrundsvariable!$A$3:$H$100,Baggrundsvariable!F$298,0)</f>
        <v>1.9666666666666666</v>
      </c>
      <c r="I313">
        <f>VLOOKUP($C313,Baggrundsvariable!$A$3:$H$100,Baggrundsvariable!G$298,0)</f>
        <v>4.8</v>
      </c>
      <c r="J313">
        <f>VLOOKUP($C313,Baggrundsvariable!$A$3:$H$100,Baggrundsvariable!H$298,0)</f>
        <v>36.700000000000003</v>
      </c>
      <c r="K313">
        <f>VLOOKUP($C313,Baggrundsvariable!$A$3:$H$100,Baggrundsvariable!I$298,0)</f>
        <v>21.8</v>
      </c>
    </row>
    <row r="314" spans="1:11" x14ac:dyDescent="0.2">
      <c r="A314">
        <v>1659</v>
      </c>
      <c r="B314" t="s">
        <v>618</v>
      </c>
      <c r="C314">
        <v>101</v>
      </c>
      <c r="D314" t="s">
        <v>1232</v>
      </c>
      <c r="E314">
        <v>2011</v>
      </c>
      <c r="F314" t="str">
        <f>IFERROR(VLOOKUP($A314,'BM011'!$D$4:$T$606,13,0),"")</f>
        <v/>
      </c>
      <c r="G314">
        <f>VLOOKUP($C314,Baggrundsvariable!$A$3:$H$100,Baggrundsvariable!E$298,0)</f>
        <v>189182</v>
      </c>
      <c r="H314">
        <f>VLOOKUP($C314,Baggrundsvariable!$A$3:$H$100,Baggrundsvariable!F$298,0)</f>
        <v>1.9666666666666666</v>
      </c>
      <c r="I314">
        <f>VLOOKUP($C314,Baggrundsvariable!$A$3:$H$100,Baggrundsvariable!G$298,0)</f>
        <v>4.8</v>
      </c>
      <c r="J314">
        <f>VLOOKUP($C314,Baggrundsvariable!$A$3:$H$100,Baggrundsvariable!H$298,0)</f>
        <v>36.700000000000003</v>
      </c>
      <c r="K314">
        <f>VLOOKUP($C314,Baggrundsvariable!$A$3:$H$100,Baggrundsvariable!I$298,0)</f>
        <v>21.8</v>
      </c>
    </row>
    <row r="315" spans="1:11" x14ac:dyDescent="0.2">
      <c r="A315">
        <v>1660</v>
      </c>
      <c r="B315" t="s">
        <v>618</v>
      </c>
      <c r="C315">
        <v>101</v>
      </c>
      <c r="D315" t="s">
        <v>1232</v>
      </c>
      <c r="E315">
        <v>2011</v>
      </c>
      <c r="F315" t="str">
        <f>IFERROR(VLOOKUP($A315,'BM011'!$D$4:$T$606,13,0),"")</f>
        <v/>
      </c>
      <c r="G315">
        <f>VLOOKUP($C315,Baggrundsvariable!$A$3:$H$100,Baggrundsvariable!E$298,0)</f>
        <v>189182</v>
      </c>
      <c r="H315">
        <f>VLOOKUP($C315,Baggrundsvariable!$A$3:$H$100,Baggrundsvariable!F$298,0)</f>
        <v>1.9666666666666666</v>
      </c>
      <c r="I315">
        <f>VLOOKUP($C315,Baggrundsvariable!$A$3:$H$100,Baggrundsvariable!G$298,0)</f>
        <v>4.8</v>
      </c>
      <c r="J315">
        <f>VLOOKUP($C315,Baggrundsvariable!$A$3:$H$100,Baggrundsvariable!H$298,0)</f>
        <v>36.700000000000003</v>
      </c>
      <c r="K315">
        <f>VLOOKUP($C315,Baggrundsvariable!$A$3:$H$100,Baggrundsvariable!I$298,0)</f>
        <v>21.8</v>
      </c>
    </row>
    <row r="316" spans="1:11" x14ac:dyDescent="0.2">
      <c r="A316">
        <v>1661</v>
      </c>
      <c r="B316" t="s">
        <v>618</v>
      </c>
      <c r="C316">
        <v>101</v>
      </c>
      <c r="D316" t="s">
        <v>1232</v>
      </c>
      <c r="E316">
        <v>2011</v>
      </c>
      <c r="F316" t="str">
        <f>IFERROR(VLOOKUP($A316,'BM011'!$D$4:$T$606,13,0),"")</f>
        <v/>
      </c>
      <c r="G316">
        <f>VLOOKUP($C316,Baggrundsvariable!$A$3:$H$100,Baggrundsvariable!E$298,0)</f>
        <v>189182</v>
      </c>
      <c r="H316">
        <f>VLOOKUP($C316,Baggrundsvariable!$A$3:$H$100,Baggrundsvariable!F$298,0)</f>
        <v>1.9666666666666666</v>
      </c>
      <c r="I316">
        <f>VLOOKUP($C316,Baggrundsvariable!$A$3:$H$100,Baggrundsvariable!G$298,0)</f>
        <v>4.8</v>
      </c>
      <c r="J316">
        <f>VLOOKUP($C316,Baggrundsvariable!$A$3:$H$100,Baggrundsvariable!H$298,0)</f>
        <v>36.700000000000003</v>
      </c>
      <c r="K316">
        <f>VLOOKUP($C316,Baggrundsvariable!$A$3:$H$100,Baggrundsvariable!I$298,0)</f>
        <v>21.8</v>
      </c>
    </row>
    <row r="317" spans="1:11" x14ac:dyDescent="0.2">
      <c r="A317">
        <v>1662</v>
      </c>
      <c r="B317" t="s">
        <v>618</v>
      </c>
      <c r="C317">
        <v>101</v>
      </c>
      <c r="D317" t="s">
        <v>1232</v>
      </c>
      <c r="E317">
        <v>2011</v>
      </c>
      <c r="F317" t="str">
        <f>IFERROR(VLOOKUP($A317,'BM011'!$D$4:$T$606,13,0),"")</f>
        <v/>
      </c>
      <c r="G317">
        <f>VLOOKUP($C317,Baggrundsvariable!$A$3:$H$100,Baggrundsvariable!E$298,0)</f>
        <v>189182</v>
      </c>
      <c r="H317">
        <f>VLOOKUP($C317,Baggrundsvariable!$A$3:$H$100,Baggrundsvariable!F$298,0)</f>
        <v>1.9666666666666666</v>
      </c>
      <c r="I317">
        <f>VLOOKUP($C317,Baggrundsvariable!$A$3:$H$100,Baggrundsvariable!G$298,0)</f>
        <v>4.8</v>
      </c>
      <c r="J317">
        <f>VLOOKUP($C317,Baggrundsvariable!$A$3:$H$100,Baggrundsvariable!H$298,0)</f>
        <v>36.700000000000003</v>
      </c>
      <c r="K317">
        <f>VLOOKUP($C317,Baggrundsvariable!$A$3:$H$100,Baggrundsvariable!I$298,0)</f>
        <v>21.8</v>
      </c>
    </row>
    <row r="318" spans="1:11" x14ac:dyDescent="0.2">
      <c r="A318">
        <v>1663</v>
      </c>
      <c r="B318" t="s">
        <v>618</v>
      </c>
      <c r="C318">
        <v>101</v>
      </c>
      <c r="D318" t="s">
        <v>1232</v>
      </c>
      <c r="E318">
        <v>2011</v>
      </c>
      <c r="F318" t="str">
        <f>IFERROR(VLOOKUP($A318,'BM011'!$D$4:$T$606,13,0),"")</f>
        <v/>
      </c>
      <c r="G318">
        <f>VLOOKUP($C318,Baggrundsvariable!$A$3:$H$100,Baggrundsvariable!E$298,0)</f>
        <v>189182</v>
      </c>
      <c r="H318">
        <f>VLOOKUP($C318,Baggrundsvariable!$A$3:$H$100,Baggrundsvariable!F$298,0)</f>
        <v>1.9666666666666666</v>
      </c>
      <c r="I318">
        <f>VLOOKUP($C318,Baggrundsvariable!$A$3:$H$100,Baggrundsvariable!G$298,0)</f>
        <v>4.8</v>
      </c>
      <c r="J318">
        <f>VLOOKUP($C318,Baggrundsvariable!$A$3:$H$100,Baggrundsvariable!H$298,0)</f>
        <v>36.700000000000003</v>
      </c>
      <c r="K318">
        <f>VLOOKUP($C318,Baggrundsvariable!$A$3:$H$100,Baggrundsvariable!I$298,0)</f>
        <v>21.8</v>
      </c>
    </row>
    <row r="319" spans="1:11" x14ac:dyDescent="0.2">
      <c r="A319">
        <v>1664</v>
      </c>
      <c r="B319" t="s">
        <v>618</v>
      </c>
      <c r="C319">
        <v>101</v>
      </c>
      <c r="D319" t="s">
        <v>1232</v>
      </c>
      <c r="E319">
        <v>2011</v>
      </c>
      <c r="F319" t="str">
        <f>IFERROR(VLOOKUP($A319,'BM011'!$D$4:$T$606,13,0),"")</f>
        <v/>
      </c>
      <c r="G319">
        <f>VLOOKUP($C319,Baggrundsvariable!$A$3:$H$100,Baggrundsvariable!E$298,0)</f>
        <v>189182</v>
      </c>
      <c r="H319">
        <f>VLOOKUP($C319,Baggrundsvariable!$A$3:$H$100,Baggrundsvariable!F$298,0)</f>
        <v>1.9666666666666666</v>
      </c>
      <c r="I319">
        <f>VLOOKUP($C319,Baggrundsvariable!$A$3:$H$100,Baggrundsvariable!G$298,0)</f>
        <v>4.8</v>
      </c>
      <c r="J319">
        <f>VLOOKUP($C319,Baggrundsvariable!$A$3:$H$100,Baggrundsvariable!H$298,0)</f>
        <v>36.700000000000003</v>
      </c>
      <c r="K319">
        <f>VLOOKUP($C319,Baggrundsvariable!$A$3:$H$100,Baggrundsvariable!I$298,0)</f>
        <v>21.8</v>
      </c>
    </row>
    <row r="320" spans="1:11" x14ac:dyDescent="0.2">
      <c r="A320">
        <v>1665</v>
      </c>
      <c r="B320" t="s">
        <v>618</v>
      </c>
      <c r="C320">
        <v>101</v>
      </c>
      <c r="D320" t="s">
        <v>1232</v>
      </c>
      <c r="E320">
        <v>2011</v>
      </c>
      <c r="F320" t="str">
        <f>IFERROR(VLOOKUP($A320,'BM011'!$D$4:$T$606,13,0),"")</f>
        <v/>
      </c>
      <c r="G320">
        <f>VLOOKUP($C320,Baggrundsvariable!$A$3:$H$100,Baggrundsvariable!E$298,0)</f>
        <v>189182</v>
      </c>
      <c r="H320">
        <f>VLOOKUP($C320,Baggrundsvariable!$A$3:$H$100,Baggrundsvariable!F$298,0)</f>
        <v>1.9666666666666666</v>
      </c>
      <c r="I320">
        <f>VLOOKUP($C320,Baggrundsvariable!$A$3:$H$100,Baggrundsvariable!G$298,0)</f>
        <v>4.8</v>
      </c>
      <c r="J320">
        <f>VLOOKUP($C320,Baggrundsvariable!$A$3:$H$100,Baggrundsvariable!H$298,0)</f>
        <v>36.700000000000003</v>
      </c>
      <c r="K320">
        <f>VLOOKUP($C320,Baggrundsvariable!$A$3:$H$100,Baggrundsvariable!I$298,0)</f>
        <v>21.8</v>
      </c>
    </row>
    <row r="321" spans="1:11" x14ac:dyDescent="0.2">
      <c r="A321">
        <v>1666</v>
      </c>
      <c r="B321" t="s">
        <v>618</v>
      </c>
      <c r="C321">
        <v>101</v>
      </c>
      <c r="D321" t="s">
        <v>1232</v>
      </c>
      <c r="E321">
        <v>2011</v>
      </c>
      <c r="F321" t="str">
        <f>IFERROR(VLOOKUP($A321,'BM011'!$D$4:$T$606,13,0),"")</f>
        <v/>
      </c>
      <c r="G321">
        <f>VLOOKUP($C321,Baggrundsvariable!$A$3:$H$100,Baggrundsvariable!E$298,0)</f>
        <v>189182</v>
      </c>
      <c r="H321">
        <f>VLOOKUP($C321,Baggrundsvariable!$A$3:$H$100,Baggrundsvariable!F$298,0)</f>
        <v>1.9666666666666666</v>
      </c>
      <c r="I321">
        <f>VLOOKUP($C321,Baggrundsvariable!$A$3:$H$100,Baggrundsvariable!G$298,0)</f>
        <v>4.8</v>
      </c>
      <c r="J321">
        <f>VLOOKUP($C321,Baggrundsvariable!$A$3:$H$100,Baggrundsvariable!H$298,0)</f>
        <v>36.700000000000003</v>
      </c>
      <c r="K321">
        <f>VLOOKUP($C321,Baggrundsvariable!$A$3:$H$100,Baggrundsvariable!I$298,0)</f>
        <v>21.8</v>
      </c>
    </row>
    <row r="322" spans="1:11" x14ac:dyDescent="0.2">
      <c r="A322">
        <v>1667</v>
      </c>
      <c r="B322" t="s">
        <v>618</v>
      </c>
      <c r="C322">
        <v>101</v>
      </c>
      <c r="D322" t="s">
        <v>1232</v>
      </c>
      <c r="E322">
        <v>2011</v>
      </c>
      <c r="F322" t="str">
        <f>IFERROR(VLOOKUP($A322,'BM011'!$D$4:$T$606,13,0),"")</f>
        <v/>
      </c>
      <c r="G322">
        <f>VLOOKUP($C322,Baggrundsvariable!$A$3:$H$100,Baggrundsvariable!E$298,0)</f>
        <v>189182</v>
      </c>
      <c r="H322">
        <f>VLOOKUP($C322,Baggrundsvariable!$A$3:$H$100,Baggrundsvariable!F$298,0)</f>
        <v>1.9666666666666666</v>
      </c>
      <c r="I322">
        <f>VLOOKUP($C322,Baggrundsvariable!$A$3:$H$100,Baggrundsvariable!G$298,0)</f>
        <v>4.8</v>
      </c>
      <c r="J322">
        <f>VLOOKUP($C322,Baggrundsvariable!$A$3:$H$100,Baggrundsvariable!H$298,0)</f>
        <v>36.700000000000003</v>
      </c>
      <c r="K322">
        <f>VLOOKUP($C322,Baggrundsvariable!$A$3:$H$100,Baggrundsvariable!I$298,0)</f>
        <v>21.8</v>
      </c>
    </row>
    <row r="323" spans="1:11" x14ac:dyDescent="0.2">
      <c r="A323">
        <v>1668</v>
      </c>
      <c r="B323" t="s">
        <v>618</v>
      </c>
      <c r="C323">
        <v>101</v>
      </c>
      <c r="D323" t="s">
        <v>1232</v>
      </c>
      <c r="E323">
        <v>2011</v>
      </c>
      <c r="F323" t="str">
        <f>IFERROR(VLOOKUP($A323,'BM011'!$D$4:$T$606,13,0),"")</f>
        <v/>
      </c>
      <c r="G323">
        <f>VLOOKUP($C323,Baggrundsvariable!$A$3:$H$100,Baggrundsvariable!E$298,0)</f>
        <v>189182</v>
      </c>
      <c r="H323">
        <f>VLOOKUP($C323,Baggrundsvariable!$A$3:$H$100,Baggrundsvariable!F$298,0)</f>
        <v>1.9666666666666666</v>
      </c>
      <c r="I323">
        <f>VLOOKUP($C323,Baggrundsvariable!$A$3:$H$100,Baggrundsvariable!G$298,0)</f>
        <v>4.8</v>
      </c>
      <c r="J323">
        <f>VLOOKUP($C323,Baggrundsvariable!$A$3:$H$100,Baggrundsvariable!H$298,0)</f>
        <v>36.700000000000003</v>
      </c>
      <c r="K323">
        <f>VLOOKUP($C323,Baggrundsvariable!$A$3:$H$100,Baggrundsvariable!I$298,0)</f>
        <v>21.8</v>
      </c>
    </row>
    <row r="324" spans="1:11" x14ac:dyDescent="0.2">
      <c r="A324">
        <v>1669</v>
      </c>
      <c r="B324" t="s">
        <v>618</v>
      </c>
      <c r="C324">
        <v>101</v>
      </c>
      <c r="D324" t="s">
        <v>1232</v>
      </c>
      <c r="E324">
        <v>2011</v>
      </c>
      <c r="F324" t="str">
        <f>IFERROR(VLOOKUP($A324,'BM011'!$D$4:$T$606,13,0),"")</f>
        <v/>
      </c>
      <c r="G324">
        <f>VLOOKUP($C324,Baggrundsvariable!$A$3:$H$100,Baggrundsvariable!E$298,0)</f>
        <v>189182</v>
      </c>
      <c r="H324">
        <f>VLOOKUP($C324,Baggrundsvariable!$A$3:$H$100,Baggrundsvariable!F$298,0)</f>
        <v>1.9666666666666666</v>
      </c>
      <c r="I324">
        <f>VLOOKUP($C324,Baggrundsvariable!$A$3:$H$100,Baggrundsvariable!G$298,0)</f>
        <v>4.8</v>
      </c>
      <c r="J324">
        <f>VLOOKUP($C324,Baggrundsvariable!$A$3:$H$100,Baggrundsvariable!H$298,0)</f>
        <v>36.700000000000003</v>
      </c>
      <c r="K324">
        <f>VLOOKUP($C324,Baggrundsvariable!$A$3:$H$100,Baggrundsvariable!I$298,0)</f>
        <v>21.8</v>
      </c>
    </row>
    <row r="325" spans="1:11" x14ac:dyDescent="0.2">
      <c r="A325">
        <v>1670</v>
      </c>
      <c r="B325" t="s">
        <v>618</v>
      </c>
      <c r="C325">
        <v>101</v>
      </c>
      <c r="D325" t="s">
        <v>1232</v>
      </c>
      <c r="E325">
        <v>2011</v>
      </c>
      <c r="F325" t="str">
        <f>IFERROR(VLOOKUP($A325,'BM011'!$D$4:$T$606,13,0),"")</f>
        <v/>
      </c>
      <c r="G325">
        <f>VLOOKUP($C325,Baggrundsvariable!$A$3:$H$100,Baggrundsvariable!E$298,0)</f>
        <v>189182</v>
      </c>
      <c r="H325">
        <f>VLOOKUP($C325,Baggrundsvariable!$A$3:$H$100,Baggrundsvariable!F$298,0)</f>
        <v>1.9666666666666666</v>
      </c>
      <c r="I325">
        <f>VLOOKUP($C325,Baggrundsvariable!$A$3:$H$100,Baggrundsvariable!G$298,0)</f>
        <v>4.8</v>
      </c>
      <c r="J325">
        <f>VLOOKUP($C325,Baggrundsvariable!$A$3:$H$100,Baggrundsvariable!H$298,0)</f>
        <v>36.700000000000003</v>
      </c>
      <c r="K325">
        <f>VLOOKUP($C325,Baggrundsvariable!$A$3:$H$100,Baggrundsvariable!I$298,0)</f>
        <v>21.8</v>
      </c>
    </row>
    <row r="326" spans="1:11" x14ac:dyDescent="0.2">
      <c r="A326">
        <v>1671</v>
      </c>
      <c r="B326" t="s">
        <v>618</v>
      </c>
      <c r="C326">
        <v>101</v>
      </c>
      <c r="D326" t="s">
        <v>1232</v>
      </c>
      <c r="E326">
        <v>2011</v>
      </c>
      <c r="F326" t="str">
        <f>IFERROR(VLOOKUP($A326,'BM011'!$D$4:$T$606,13,0),"")</f>
        <v/>
      </c>
      <c r="G326">
        <f>VLOOKUP($C326,Baggrundsvariable!$A$3:$H$100,Baggrundsvariable!E$298,0)</f>
        <v>189182</v>
      </c>
      <c r="H326">
        <f>VLOOKUP($C326,Baggrundsvariable!$A$3:$H$100,Baggrundsvariable!F$298,0)</f>
        <v>1.9666666666666666</v>
      </c>
      <c r="I326">
        <f>VLOOKUP($C326,Baggrundsvariable!$A$3:$H$100,Baggrundsvariable!G$298,0)</f>
        <v>4.8</v>
      </c>
      <c r="J326">
        <f>VLOOKUP($C326,Baggrundsvariable!$A$3:$H$100,Baggrundsvariable!H$298,0)</f>
        <v>36.700000000000003</v>
      </c>
      <c r="K326">
        <f>VLOOKUP($C326,Baggrundsvariable!$A$3:$H$100,Baggrundsvariable!I$298,0)</f>
        <v>21.8</v>
      </c>
    </row>
    <row r="327" spans="1:11" x14ac:dyDescent="0.2">
      <c r="A327">
        <v>1672</v>
      </c>
      <c r="B327" t="s">
        <v>618</v>
      </c>
      <c r="C327">
        <v>101</v>
      </c>
      <c r="D327" t="s">
        <v>1232</v>
      </c>
      <c r="E327">
        <v>2011</v>
      </c>
      <c r="F327" t="str">
        <f>IFERROR(VLOOKUP($A327,'BM011'!$D$4:$T$606,13,0),"")</f>
        <v/>
      </c>
      <c r="G327">
        <f>VLOOKUP($C327,Baggrundsvariable!$A$3:$H$100,Baggrundsvariable!E$298,0)</f>
        <v>189182</v>
      </c>
      <c r="H327">
        <f>VLOOKUP($C327,Baggrundsvariable!$A$3:$H$100,Baggrundsvariable!F$298,0)</f>
        <v>1.9666666666666666</v>
      </c>
      <c r="I327">
        <f>VLOOKUP($C327,Baggrundsvariable!$A$3:$H$100,Baggrundsvariable!G$298,0)</f>
        <v>4.8</v>
      </c>
      <c r="J327">
        <f>VLOOKUP($C327,Baggrundsvariable!$A$3:$H$100,Baggrundsvariable!H$298,0)</f>
        <v>36.700000000000003</v>
      </c>
      <c r="K327">
        <f>VLOOKUP($C327,Baggrundsvariable!$A$3:$H$100,Baggrundsvariable!I$298,0)</f>
        <v>21.8</v>
      </c>
    </row>
    <row r="328" spans="1:11" x14ac:dyDescent="0.2">
      <c r="A328">
        <v>1673</v>
      </c>
      <c r="B328" t="s">
        <v>618</v>
      </c>
      <c r="C328">
        <v>101</v>
      </c>
      <c r="D328" t="s">
        <v>1232</v>
      </c>
      <c r="E328">
        <v>2011</v>
      </c>
      <c r="F328" t="str">
        <f>IFERROR(VLOOKUP($A328,'BM011'!$D$4:$T$606,13,0),"")</f>
        <v/>
      </c>
      <c r="G328">
        <f>VLOOKUP($C328,Baggrundsvariable!$A$3:$H$100,Baggrundsvariable!E$298,0)</f>
        <v>189182</v>
      </c>
      <c r="H328">
        <f>VLOOKUP($C328,Baggrundsvariable!$A$3:$H$100,Baggrundsvariable!F$298,0)</f>
        <v>1.9666666666666666</v>
      </c>
      <c r="I328">
        <f>VLOOKUP($C328,Baggrundsvariable!$A$3:$H$100,Baggrundsvariable!G$298,0)</f>
        <v>4.8</v>
      </c>
      <c r="J328">
        <f>VLOOKUP($C328,Baggrundsvariable!$A$3:$H$100,Baggrundsvariable!H$298,0)</f>
        <v>36.700000000000003</v>
      </c>
      <c r="K328">
        <f>VLOOKUP($C328,Baggrundsvariable!$A$3:$H$100,Baggrundsvariable!I$298,0)</f>
        <v>21.8</v>
      </c>
    </row>
    <row r="329" spans="1:11" x14ac:dyDescent="0.2">
      <c r="A329">
        <v>1674</v>
      </c>
      <c r="B329" t="s">
        <v>618</v>
      </c>
      <c r="C329">
        <v>101</v>
      </c>
      <c r="D329" t="s">
        <v>1232</v>
      </c>
      <c r="E329">
        <v>2011</v>
      </c>
      <c r="F329" t="str">
        <f>IFERROR(VLOOKUP($A329,'BM011'!$D$4:$T$606,13,0),"")</f>
        <v/>
      </c>
      <c r="G329">
        <f>VLOOKUP($C329,Baggrundsvariable!$A$3:$H$100,Baggrundsvariable!E$298,0)</f>
        <v>189182</v>
      </c>
      <c r="H329">
        <f>VLOOKUP($C329,Baggrundsvariable!$A$3:$H$100,Baggrundsvariable!F$298,0)</f>
        <v>1.9666666666666666</v>
      </c>
      <c r="I329">
        <f>VLOOKUP($C329,Baggrundsvariable!$A$3:$H$100,Baggrundsvariable!G$298,0)</f>
        <v>4.8</v>
      </c>
      <c r="J329">
        <f>VLOOKUP($C329,Baggrundsvariable!$A$3:$H$100,Baggrundsvariable!H$298,0)</f>
        <v>36.700000000000003</v>
      </c>
      <c r="K329">
        <f>VLOOKUP($C329,Baggrundsvariable!$A$3:$H$100,Baggrundsvariable!I$298,0)</f>
        <v>21.8</v>
      </c>
    </row>
    <row r="330" spans="1:11" x14ac:dyDescent="0.2">
      <c r="A330">
        <v>1675</v>
      </c>
      <c r="B330" t="s">
        <v>618</v>
      </c>
      <c r="C330">
        <v>101</v>
      </c>
      <c r="D330" t="s">
        <v>1232</v>
      </c>
      <c r="E330">
        <v>2011</v>
      </c>
      <c r="F330" t="str">
        <f>IFERROR(VLOOKUP($A330,'BM011'!$D$4:$T$606,13,0),"")</f>
        <v/>
      </c>
      <c r="G330">
        <f>VLOOKUP($C330,Baggrundsvariable!$A$3:$H$100,Baggrundsvariable!E$298,0)</f>
        <v>189182</v>
      </c>
      <c r="H330">
        <f>VLOOKUP($C330,Baggrundsvariable!$A$3:$H$100,Baggrundsvariable!F$298,0)</f>
        <v>1.9666666666666666</v>
      </c>
      <c r="I330">
        <f>VLOOKUP($C330,Baggrundsvariable!$A$3:$H$100,Baggrundsvariable!G$298,0)</f>
        <v>4.8</v>
      </c>
      <c r="J330">
        <f>VLOOKUP($C330,Baggrundsvariable!$A$3:$H$100,Baggrundsvariable!H$298,0)</f>
        <v>36.700000000000003</v>
      </c>
      <c r="K330">
        <f>VLOOKUP($C330,Baggrundsvariable!$A$3:$H$100,Baggrundsvariable!I$298,0)</f>
        <v>21.8</v>
      </c>
    </row>
    <row r="331" spans="1:11" x14ac:dyDescent="0.2">
      <c r="A331">
        <v>1676</v>
      </c>
      <c r="B331" t="s">
        <v>618</v>
      </c>
      <c r="C331">
        <v>101</v>
      </c>
      <c r="D331" t="s">
        <v>1232</v>
      </c>
      <c r="E331">
        <v>2011</v>
      </c>
      <c r="F331" t="str">
        <f>IFERROR(VLOOKUP($A331,'BM011'!$D$4:$T$606,13,0),"")</f>
        <v/>
      </c>
      <c r="G331">
        <f>VLOOKUP($C331,Baggrundsvariable!$A$3:$H$100,Baggrundsvariable!E$298,0)</f>
        <v>189182</v>
      </c>
      <c r="H331">
        <f>VLOOKUP($C331,Baggrundsvariable!$A$3:$H$100,Baggrundsvariable!F$298,0)</f>
        <v>1.9666666666666666</v>
      </c>
      <c r="I331">
        <f>VLOOKUP($C331,Baggrundsvariable!$A$3:$H$100,Baggrundsvariable!G$298,0)</f>
        <v>4.8</v>
      </c>
      <c r="J331">
        <f>VLOOKUP($C331,Baggrundsvariable!$A$3:$H$100,Baggrundsvariable!H$298,0)</f>
        <v>36.700000000000003</v>
      </c>
      <c r="K331">
        <f>VLOOKUP($C331,Baggrundsvariable!$A$3:$H$100,Baggrundsvariable!I$298,0)</f>
        <v>21.8</v>
      </c>
    </row>
    <row r="332" spans="1:11" x14ac:dyDescent="0.2">
      <c r="A332">
        <v>1677</v>
      </c>
      <c r="B332" t="s">
        <v>618</v>
      </c>
      <c r="C332">
        <v>101</v>
      </c>
      <c r="D332" t="s">
        <v>1232</v>
      </c>
      <c r="E332">
        <v>2011</v>
      </c>
      <c r="F332" t="str">
        <f>IFERROR(VLOOKUP($A332,'BM011'!$D$4:$T$606,13,0),"")</f>
        <v/>
      </c>
      <c r="G332">
        <f>VLOOKUP($C332,Baggrundsvariable!$A$3:$H$100,Baggrundsvariable!E$298,0)</f>
        <v>189182</v>
      </c>
      <c r="H332">
        <f>VLOOKUP($C332,Baggrundsvariable!$A$3:$H$100,Baggrundsvariable!F$298,0)</f>
        <v>1.9666666666666666</v>
      </c>
      <c r="I332">
        <f>VLOOKUP($C332,Baggrundsvariable!$A$3:$H$100,Baggrundsvariable!G$298,0)</f>
        <v>4.8</v>
      </c>
      <c r="J332">
        <f>VLOOKUP($C332,Baggrundsvariable!$A$3:$H$100,Baggrundsvariable!H$298,0)</f>
        <v>36.700000000000003</v>
      </c>
      <c r="K332">
        <f>VLOOKUP($C332,Baggrundsvariable!$A$3:$H$100,Baggrundsvariable!I$298,0)</f>
        <v>21.8</v>
      </c>
    </row>
    <row r="333" spans="1:11" x14ac:dyDescent="0.2">
      <c r="A333">
        <v>1699</v>
      </c>
      <c r="B333" t="s">
        <v>618</v>
      </c>
      <c r="C333">
        <v>101</v>
      </c>
      <c r="D333" t="s">
        <v>1232</v>
      </c>
      <c r="E333">
        <v>2011</v>
      </c>
      <c r="F333" t="str">
        <f>IFERROR(VLOOKUP($A333,'BM011'!$D$4:$T$606,13,0),"")</f>
        <v/>
      </c>
      <c r="G333">
        <f>VLOOKUP($C333,Baggrundsvariable!$A$3:$H$100,Baggrundsvariable!E$298,0)</f>
        <v>189182</v>
      </c>
      <c r="H333">
        <f>VLOOKUP($C333,Baggrundsvariable!$A$3:$H$100,Baggrundsvariable!F$298,0)</f>
        <v>1.9666666666666666</v>
      </c>
      <c r="I333">
        <f>VLOOKUP($C333,Baggrundsvariable!$A$3:$H$100,Baggrundsvariable!G$298,0)</f>
        <v>4.8</v>
      </c>
      <c r="J333">
        <f>VLOOKUP($C333,Baggrundsvariable!$A$3:$H$100,Baggrundsvariable!H$298,0)</f>
        <v>36.700000000000003</v>
      </c>
      <c r="K333">
        <f>VLOOKUP($C333,Baggrundsvariable!$A$3:$H$100,Baggrundsvariable!I$298,0)</f>
        <v>21.8</v>
      </c>
    </row>
    <row r="334" spans="1:11" x14ac:dyDescent="0.2">
      <c r="A334">
        <v>1700</v>
      </c>
      <c r="B334" t="s">
        <v>618</v>
      </c>
      <c r="C334">
        <v>101</v>
      </c>
      <c r="D334" t="s">
        <v>1232</v>
      </c>
      <c r="E334">
        <v>2011</v>
      </c>
      <c r="F334" t="str">
        <f>IFERROR(VLOOKUP($A334,'BM011'!$D$4:$T$606,13,0),"")</f>
        <v/>
      </c>
      <c r="G334">
        <f>VLOOKUP($C334,Baggrundsvariable!$A$3:$H$100,Baggrundsvariable!E$298,0)</f>
        <v>189182</v>
      </c>
      <c r="H334">
        <f>VLOOKUP($C334,Baggrundsvariable!$A$3:$H$100,Baggrundsvariable!F$298,0)</f>
        <v>1.9666666666666666</v>
      </c>
      <c r="I334">
        <f>VLOOKUP($C334,Baggrundsvariable!$A$3:$H$100,Baggrundsvariable!G$298,0)</f>
        <v>4.8</v>
      </c>
      <c r="J334">
        <f>VLOOKUP($C334,Baggrundsvariable!$A$3:$H$100,Baggrundsvariable!H$298,0)</f>
        <v>36.700000000000003</v>
      </c>
      <c r="K334">
        <f>VLOOKUP($C334,Baggrundsvariable!$A$3:$H$100,Baggrundsvariable!I$298,0)</f>
        <v>21.8</v>
      </c>
    </row>
    <row r="335" spans="1:11" x14ac:dyDescent="0.2">
      <c r="A335">
        <v>1701</v>
      </c>
      <c r="B335" t="s">
        <v>618</v>
      </c>
      <c r="C335">
        <v>101</v>
      </c>
      <c r="D335" t="s">
        <v>1232</v>
      </c>
      <c r="E335">
        <v>2011</v>
      </c>
      <c r="F335" t="str">
        <f>IFERROR(VLOOKUP($A335,'BM011'!$D$4:$T$606,13,0),"")</f>
        <v/>
      </c>
      <c r="G335">
        <f>VLOOKUP($C335,Baggrundsvariable!$A$3:$H$100,Baggrundsvariable!E$298,0)</f>
        <v>189182</v>
      </c>
      <c r="H335">
        <f>VLOOKUP($C335,Baggrundsvariable!$A$3:$H$100,Baggrundsvariable!F$298,0)</f>
        <v>1.9666666666666666</v>
      </c>
      <c r="I335">
        <f>VLOOKUP($C335,Baggrundsvariable!$A$3:$H$100,Baggrundsvariable!G$298,0)</f>
        <v>4.8</v>
      </c>
      <c r="J335">
        <f>VLOOKUP($C335,Baggrundsvariable!$A$3:$H$100,Baggrundsvariable!H$298,0)</f>
        <v>36.700000000000003</v>
      </c>
      <c r="K335">
        <f>VLOOKUP($C335,Baggrundsvariable!$A$3:$H$100,Baggrundsvariable!I$298,0)</f>
        <v>21.8</v>
      </c>
    </row>
    <row r="336" spans="1:11" x14ac:dyDescent="0.2">
      <c r="A336">
        <v>1702</v>
      </c>
      <c r="B336" t="s">
        <v>618</v>
      </c>
      <c r="C336">
        <v>101</v>
      </c>
      <c r="D336" t="s">
        <v>1232</v>
      </c>
      <c r="E336">
        <v>2011</v>
      </c>
      <c r="F336" t="str">
        <f>IFERROR(VLOOKUP($A336,'BM011'!$D$4:$T$606,13,0),"")</f>
        <v/>
      </c>
      <c r="G336">
        <f>VLOOKUP($C336,Baggrundsvariable!$A$3:$H$100,Baggrundsvariable!E$298,0)</f>
        <v>189182</v>
      </c>
      <c r="H336">
        <f>VLOOKUP($C336,Baggrundsvariable!$A$3:$H$100,Baggrundsvariable!F$298,0)</f>
        <v>1.9666666666666666</v>
      </c>
      <c r="I336">
        <f>VLOOKUP($C336,Baggrundsvariable!$A$3:$H$100,Baggrundsvariable!G$298,0)</f>
        <v>4.8</v>
      </c>
      <c r="J336">
        <f>VLOOKUP($C336,Baggrundsvariable!$A$3:$H$100,Baggrundsvariable!H$298,0)</f>
        <v>36.700000000000003</v>
      </c>
      <c r="K336">
        <f>VLOOKUP($C336,Baggrundsvariable!$A$3:$H$100,Baggrundsvariable!I$298,0)</f>
        <v>21.8</v>
      </c>
    </row>
    <row r="337" spans="1:11" x14ac:dyDescent="0.2">
      <c r="A337">
        <v>1703</v>
      </c>
      <c r="B337" t="s">
        <v>618</v>
      </c>
      <c r="C337">
        <v>101</v>
      </c>
      <c r="D337" t="s">
        <v>1232</v>
      </c>
      <c r="E337">
        <v>2011</v>
      </c>
      <c r="F337" t="str">
        <f>IFERROR(VLOOKUP($A337,'BM011'!$D$4:$T$606,13,0),"")</f>
        <v/>
      </c>
      <c r="G337">
        <f>VLOOKUP($C337,Baggrundsvariable!$A$3:$H$100,Baggrundsvariable!E$298,0)</f>
        <v>189182</v>
      </c>
      <c r="H337">
        <f>VLOOKUP($C337,Baggrundsvariable!$A$3:$H$100,Baggrundsvariable!F$298,0)</f>
        <v>1.9666666666666666</v>
      </c>
      <c r="I337">
        <f>VLOOKUP($C337,Baggrundsvariable!$A$3:$H$100,Baggrundsvariable!G$298,0)</f>
        <v>4.8</v>
      </c>
      <c r="J337">
        <f>VLOOKUP($C337,Baggrundsvariable!$A$3:$H$100,Baggrundsvariable!H$298,0)</f>
        <v>36.700000000000003</v>
      </c>
      <c r="K337">
        <f>VLOOKUP($C337,Baggrundsvariable!$A$3:$H$100,Baggrundsvariable!I$298,0)</f>
        <v>21.8</v>
      </c>
    </row>
    <row r="338" spans="1:11" x14ac:dyDescent="0.2">
      <c r="A338">
        <v>1704</v>
      </c>
      <c r="B338" t="s">
        <v>618</v>
      </c>
      <c r="C338">
        <v>101</v>
      </c>
      <c r="D338" t="s">
        <v>1232</v>
      </c>
      <c r="E338">
        <v>2011</v>
      </c>
      <c r="F338" t="str">
        <f>IFERROR(VLOOKUP($A338,'BM011'!$D$4:$T$606,13,0),"")</f>
        <v/>
      </c>
      <c r="G338">
        <f>VLOOKUP($C338,Baggrundsvariable!$A$3:$H$100,Baggrundsvariable!E$298,0)</f>
        <v>189182</v>
      </c>
      <c r="H338">
        <f>VLOOKUP($C338,Baggrundsvariable!$A$3:$H$100,Baggrundsvariable!F$298,0)</f>
        <v>1.9666666666666666</v>
      </c>
      <c r="I338">
        <f>VLOOKUP($C338,Baggrundsvariable!$A$3:$H$100,Baggrundsvariable!G$298,0)</f>
        <v>4.8</v>
      </c>
      <c r="J338">
        <f>VLOOKUP($C338,Baggrundsvariable!$A$3:$H$100,Baggrundsvariable!H$298,0)</f>
        <v>36.700000000000003</v>
      </c>
      <c r="K338">
        <f>VLOOKUP($C338,Baggrundsvariable!$A$3:$H$100,Baggrundsvariable!I$298,0)</f>
        <v>21.8</v>
      </c>
    </row>
    <row r="339" spans="1:11" x14ac:dyDescent="0.2">
      <c r="A339">
        <v>1705</v>
      </c>
      <c r="B339" t="s">
        <v>618</v>
      </c>
      <c r="C339">
        <v>101</v>
      </c>
      <c r="D339" t="s">
        <v>1232</v>
      </c>
      <c r="E339">
        <v>2011</v>
      </c>
      <c r="F339" t="str">
        <f>IFERROR(VLOOKUP($A339,'BM011'!$D$4:$T$606,13,0),"")</f>
        <v/>
      </c>
      <c r="G339">
        <f>VLOOKUP($C339,Baggrundsvariable!$A$3:$H$100,Baggrundsvariable!E$298,0)</f>
        <v>189182</v>
      </c>
      <c r="H339">
        <f>VLOOKUP($C339,Baggrundsvariable!$A$3:$H$100,Baggrundsvariable!F$298,0)</f>
        <v>1.9666666666666666</v>
      </c>
      <c r="I339">
        <f>VLOOKUP($C339,Baggrundsvariable!$A$3:$H$100,Baggrundsvariable!G$298,0)</f>
        <v>4.8</v>
      </c>
      <c r="J339">
        <f>VLOOKUP($C339,Baggrundsvariable!$A$3:$H$100,Baggrundsvariable!H$298,0)</f>
        <v>36.700000000000003</v>
      </c>
      <c r="K339">
        <f>VLOOKUP($C339,Baggrundsvariable!$A$3:$H$100,Baggrundsvariable!I$298,0)</f>
        <v>21.8</v>
      </c>
    </row>
    <row r="340" spans="1:11" x14ac:dyDescent="0.2">
      <c r="A340">
        <v>1706</v>
      </c>
      <c r="B340" t="s">
        <v>618</v>
      </c>
      <c r="C340">
        <v>101</v>
      </c>
      <c r="D340" t="s">
        <v>1232</v>
      </c>
      <c r="E340">
        <v>2011</v>
      </c>
      <c r="F340" t="str">
        <f>IFERROR(VLOOKUP($A340,'BM011'!$D$4:$T$606,13,0),"")</f>
        <v/>
      </c>
      <c r="G340">
        <f>VLOOKUP($C340,Baggrundsvariable!$A$3:$H$100,Baggrundsvariable!E$298,0)</f>
        <v>189182</v>
      </c>
      <c r="H340">
        <f>VLOOKUP($C340,Baggrundsvariable!$A$3:$H$100,Baggrundsvariable!F$298,0)</f>
        <v>1.9666666666666666</v>
      </c>
      <c r="I340">
        <f>VLOOKUP($C340,Baggrundsvariable!$A$3:$H$100,Baggrundsvariable!G$298,0)</f>
        <v>4.8</v>
      </c>
      <c r="J340">
        <f>VLOOKUP($C340,Baggrundsvariable!$A$3:$H$100,Baggrundsvariable!H$298,0)</f>
        <v>36.700000000000003</v>
      </c>
      <c r="K340">
        <f>VLOOKUP($C340,Baggrundsvariable!$A$3:$H$100,Baggrundsvariable!I$298,0)</f>
        <v>21.8</v>
      </c>
    </row>
    <row r="341" spans="1:11" x14ac:dyDescent="0.2">
      <c r="A341">
        <v>1707</v>
      </c>
      <c r="B341" t="s">
        <v>618</v>
      </c>
      <c r="C341">
        <v>101</v>
      </c>
      <c r="D341" t="s">
        <v>1232</v>
      </c>
      <c r="E341">
        <v>2011</v>
      </c>
      <c r="F341" t="str">
        <f>IFERROR(VLOOKUP($A341,'BM011'!$D$4:$T$606,13,0),"")</f>
        <v/>
      </c>
      <c r="G341">
        <f>VLOOKUP($C341,Baggrundsvariable!$A$3:$H$100,Baggrundsvariable!E$298,0)</f>
        <v>189182</v>
      </c>
      <c r="H341">
        <f>VLOOKUP($C341,Baggrundsvariable!$A$3:$H$100,Baggrundsvariable!F$298,0)</f>
        <v>1.9666666666666666</v>
      </c>
      <c r="I341">
        <f>VLOOKUP($C341,Baggrundsvariable!$A$3:$H$100,Baggrundsvariable!G$298,0)</f>
        <v>4.8</v>
      </c>
      <c r="J341">
        <f>VLOOKUP($C341,Baggrundsvariable!$A$3:$H$100,Baggrundsvariable!H$298,0)</f>
        <v>36.700000000000003</v>
      </c>
      <c r="K341">
        <f>VLOOKUP($C341,Baggrundsvariable!$A$3:$H$100,Baggrundsvariable!I$298,0)</f>
        <v>21.8</v>
      </c>
    </row>
    <row r="342" spans="1:11" x14ac:dyDescent="0.2">
      <c r="A342">
        <v>1708</v>
      </c>
      <c r="B342" t="s">
        <v>618</v>
      </c>
      <c r="C342">
        <v>101</v>
      </c>
      <c r="D342" t="s">
        <v>1232</v>
      </c>
      <c r="E342">
        <v>2011</v>
      </c>
      <c r="F342" t="str">
        <f>IFERROR(VLOOKUP($A342,'BM011'!$D$4:$T$606,13,0),"")</f>
        <v/>
      </c>
      <c r="G342">
        <f>VLOOKUP($C342,Baggrundsvariable!$A$3:$H$100,Baggrundsvariable!E$298,0)</f>
        <v>189182</v>
      </c>
      <c r="H342">
        <f>VLOOKUP($C342,Baggrundsvariable!$A$3:$H$100,Baggrundsvariable!F$298,0)</f>
        <v>1.9666666666666666</v>
      </c>
      <c r="I342">
        <f>VLOOKUP($C342,Baggrundsvariable!$A$3:$H$100,Baggrundsvariable!G$298,0)</f>
        <v>4.8</v>
      </c>
      <c r="J342">
        <f>VLOOKUP($C342,Baggrundsvariable!$A$3:$H$100,Baggrundsvariable!H$298,0)</f>
        <v>36.700000000000003</v>
      </c>
      <c r="K342">
        <f>VLOOKUP($C342,Baggrundsvariable!$A$3:$H$100,Baggrundsvariable!I$298,0)</f>
        <v>21.8</v>
      </c>
    </row>
    <row r="343" spans="1:11" x14ac:dyDescent="0.2">
      <c r="A343">
        <v>1709</v>
      </c>
      <c r="B343" t="s">
        <v>618</v>
      </c>
      <c r="C343">
        <v>101</v>
      </c>
      <c r="D343" t="s">
        <v>1232</v>
      </c>
      <c r="E343">
        <v>2011</v>
      </c>
      <c r="F343" t="str">
        <f>IFERROR(VLOOKUP($A343,'BM011'!$D$4:$T$606,13,0),"")</f>
        <v/>
      </c>
      <c r="G343">
        <f>VLOOKUP($C343,Baggrundsvariable!$A$3:$H$100,Baggrundsvariable!E$298,0)</f>
        <v>189182</v>
      </c>
      <c r="H343">
        <f>VLOOKUP($C343,Baggrundsvariable!$A$3:$H$100,Baggrundsvariable!F$298,0)</f>
        <v>1.9666666666666666</v>
      </c>
      <c r="I343">
        <f>VLOOKUP($C343,Baggrundsvariable!$A$3:$H$100,Baggrundsvariable!G$298,0)</f>
        <v>4.8</v>
      </c>
      <c r="J343">
        <f>VLOOKUP($C343,Baggrundsvariable!$A$3:$H$100,Baggrundsvariable!H$298,0)</f>
        <v>36.700000000000003</v>
      </c>
      <c r="K343">
        <f>VLOOKUP($C343,Baggrundsvariable!$A$3:$H$100,Baggrundsvariable!I$298,0)</f>
        <v>21.8</v>
      </c>
    </row>
    <row r="344" spans="1:11" x14ac:dyDescent="0.2">
      <c r="A344">
        <v>1710</v>
      </c>
      <c r="B344" t="s">
        <v>618</v>
      </c>
      <c r="C344">
        <v>101</v>
      </c>
      <c r="D344" t="s">
        <v>1232</v>
      </c>
      <c r="E344">
        <v>2011</v>
      </c>
      <c r="F344" t="str">
        <f>IFERROR(VLOOKUP($A344,'BM011'!$D$4:$T$606,13,0),"")</f>
        <v/>
      </c>
      <c r="G344">
        <f>VLOOKUP($C344,Baggrundsvariable!$A$3:$H$100,Baggrundsvariable!E$298,0)</f>
        <v>189182</v>
      </c>
      <c r="H344">
        <f>VLOOKUP($C344,Baggrundsvariable!$A$3:$H$100,Baggrundsvariable!F$298,0)</f>
        <v>1.9666666666666666</v>
      </c>
      <c r="I344">
        <f>VLOOKUP($C344,Baggrundsvariable!$A$3:$H$100,Baggrundsvariable!G$298,0)</f>
        <v>4.8</v>
      </c>
      <c r="J344">
        <f>VLOOKUP($C344,Baggrundsvariable!$A$3:$H$100,Baggrundsvariable!H$298,0)</f>
        <v>36.700000000000003</v>
      </c>
      <c r="K344">
        <f>VLOOKUP($C344,Baggrundsvariable!$A$3:$H$100,Baggrundsvariable!I$298,0)</f>
        <v>21.8</v>
      </c>
    </row>
    <row r="345" spans="1:11" x14ac:dyDescent="0.2">
      <c r="A345">
        <v>1711</v>
      </c>
      <c r="B345" t="s">
        <v>618</v>
      </c>
      <c r="C345">
        <v>101</v>
      </c>
      <c r="D345" t="s">
        <v>1232</v>
      </c>
      <c r="E345">
        <v>2011</v>
      </c>
      <c r="F345" t="str">
        <f>IFERROR(VLOOKUP($A345,'BM011'!$D$4:$T$606,13,0),"")</f>
        <v/>
      </c>
      <c r="G345">
        <f>VLOOKUP($C345,Baggrundsvariable!$A$3:$H$100,Baggrundsvariable!E$298,0)</f>
        <v>189182</v>
      </c>
      <c r="H345">
        <f>VLOOKUP($C345,Baggrundsvariable!$A$3:$H$100,Baggrundsvariable!F$298,0)</f>
        <v>1.9666666666666666</v>
      </c>
      <c r="I345">
        <f>VLOOKUP($C345,Baggrundsvariable!$A$3:$H$100,Baggrundsvariable!G$298,0)</f>
        <v>4.8</v>
      </c>
      <c r="J345">
        <f>VLOOKUP($C345,Baggrundsvariable!$A$3:$H$100,Baggrundsvariable!H$298,0)</f>
        <v>36.700000000000003</v>
      </c>
      <c r="K345">
        <f>VLOOKUP($C345,Baggrundsvariable!$A$3:$H$100,Baggrundsvariable!I$298,0)</f>
        <v>21.8</v>
      </c>
    </row>
    <row r="346" spans="1:11" x14ac:dyDescent="0.2">
      <c r="A346">
        <v>1712</v>
      </c>
      <c r="B346" t="s">
        <v>618</v>
      </c>
      <c r="C346">
        <v>101</v>
      </c>
      <c r="D346" t="s">
        <v>1232</v>
      </c>
      <c r="E346">
        <v>2011</v>
      </c>
      <c r="F346" t="str">
        <f>IFERROR(VLOOKUP($A346,'BM011'!$D$4:$T$606,13,0),"")</f>
        <v/>
      </c>
      <c r="G346">
        <f>VLOOKUP($C346,Baggrundsvariable!$A$3:$H$100,Baggrundsvariable!E$298,0)</f>
        <v>189182</v>
      </c>
      <c r="H346">
        <f>VLOOKUP($C346,Baggrundsvariable!$A$3:$H$100,Baggrundsvariable!F$298,0)</f>
        <v>1.9666666666666666</v>
      </c>
      <c r="I346">
        <f>VLOOKUP($C346,Baggrundsvariable!$A$3:$H$100,Baggrundsvariable!G$298,0)</f>
        <v>4.8</v>
      </c>
      <c r="J346">
        <f>VLOOKUP($C346,Baggrundsvariable!$A$3:$H$100,Baggrundsvariable!H$298,0)</f>
        <v>36.700000000000003</v>
      </c>
      <c r="K346">
        <f>VLOOKUP($C346,Baggrundsvariable!$A$3:$H$100,Baggrundsvariable!I$298,0)</f>
        <v>21.8</v>
      </c>
    </row>
    <row r="347" spans="1:11" x14ac:dyDescent="0.2">
      <c r="A347">
        <v>1714</v>
      </c>
      <c r="B347" t="s">
        <v>618</v>
      </c>
      <c r="C347">
        <v>101</v>
      </c>
      <c r="D347" t="s">
        <v>1232</v>
      </c>
      <c r="E347">
        <v>2011</v>
      </c>
      <c r="F347" t="str">
        <f>IFERROR(VLOOKUP($A347,'BM011'!$D$4:$T$606,13,0),"")</f>
        <v/>
      </c>
      <c r="G347">
        <f>VLOOKUP($C347,Baggrundsvariable!$A$3:$H$100,Baggrundsvariable!E$298,0)</f>
        <v>189182</v>
      </c>
      <c r="H347">
        <f>VLOOKUP($C347,Baggrundsvariable!$A$3:$H$100,Baggrundsvariable!F$298,0)</f>
        <v>1.9666666666666666</v>
      </c>
      <c r="I347">
        <f>VLOOKUP($C347,Baggrundsvariable!$A$3:$H$100,Baggrundsvariable!G$298,0)</f>
        <v>4.8</v>
      </c>
      <c r="J347">
        <f>VLOOKUP($C347,Baggrundsvariable!$A$3:$H$100,Baggrundsvariable!H$298,0)</f>
        <v>36.700000000000003</v>
      </c>
      <c r="K347">
        <f>VLOOKUP($C347,Baggrundsvariable!$A$3:$H$100,Baggrundsvariable!I$298,0)</f>
        <v>21.8</v>
      </c>
    </row>
    <row r="348" spans="1:11" x14ac:dyDescent="0.2">
      <c r="A348">
        <v>1715</v>
      </c>
      <c r="B348" t="s">
        <v>618</v>
      </c>
      <c r="C348">
        <v>101</v>
      </c>
      <c r="D348" t="s">
        <v>1232</v>
      </c>
      <c r="E348">
        <v>2011</v>
      </c>
      <c r="F348" t="str">
        <f>IFERROR(VLOOKUP($A348,'BM011'!$D$4:$T$606,13,0),"")</f>
        <v/>
      </c>
      <c r="G348">
        <f>VLOOKUP($C348,Baggrundsvariable!$A$3:$H$100,Baggrundsvariable!E$298,0)</f>
        <v>189182</v>
      </c>
      <c r="H348">
        <f>VLOOKUP($C348,Baggrundsvariable!$A$3:$H$100,Baggrundsvariable!F$298,0)</f>
        <v>1.9666666666666666</v>
      </c>
      <c r="I348">
        <f>VLOOKUP($C348,Baggrundsvariable!$A$3:$H$100,Baggrundsvariable!G$298,0)</f>
        <v>4.8</v>
      </c>
      <c r="J348">
        <f>VLOOKUP($C348,Baggrundsvariable!$A$3:$H$100,Baggrundsvariable!H$298,0)</f>
        <v>36.700000000000003</v>
      </c>
      <c r="K348">
        <f>VLOOKUP($C348,Baggrundsvariable!$A$3:$H$100,Baggrundsvariable!I$298,0)</f>
        <v>21.8</v>
      </c>
    </row>
    <row r="349" spans="1:11" x14ac:dyDescent="0.2">
      <c r="A349">
        <v>1716</v>
      </c>
      <c r="B349" t="s">
        <v>618</v>
      </c>
      <c r="C349">
        <v>101</v>
      </c>
      <c r="D349" t="s">
        <v>1232</v>
      </c>
      <c r="E349">
        <v>2011</v>
      </c>
      <c r="F349" t="str">
        <f>IFERROR(VLOOKUP($A349,'BM011'!$D$4:$T$606,13,0),"")</f>
        <v/>
      </c>
      <c r="G349">
        <f>VLOOKUP($C349,Baggrundsvariable!$A$3:$H$100,Baggrundsvariable!E$298,0)</f>
        <v>189182</v>
      </c>
      <c r="H349">
        <f>VLOOKUP($C349,Baggrundsvariable!$A$3:$H$100,Baggrundsvariable!F$298,0)</f>
        <v>1.9666666666666666</v>
      </c>
      <c r="I349">
        <f>VLOOKUP($C349,Baggrundsvariable!$A$3:$H$100,Baggrundsvariable!G$298,0)</f>
        <v>4.8</v>
      </c>
      <c r="J349">
        <f>VLOOKUP($C349,Baggrundsvariable!$A$3:$H$100,Baggrundsvariable!H$298,0)</f>
        <v>36.700000000000003</v>
      </c>
      <c r="K349">
        <f>VLOOKUP($C349,Baggrundsvariable!$A$3:$H$100,Baggrundsvariable!I$298,0)</f>
        <v>21.8</v>
      </c>
    </row>
    <row r="350" spans="1:11" x14ac:dyDescent="0.2">
      <c r="A350">
        <v>1717</v>
      </c>
      <c r="B350" t="s">
        <v>618</v>
      </c>
      <c r="C350">
        <v>101</v>
      </c>
      <c r="D350" t="s">
        <v>1232</v>
      </c>
      <c r="E350">
        <v>2011</v>
      </c>
      <c r="F350" t="str">
        <f>IFERROR(VLOOKUP($A350,'BM011'!$D$4:$T$606,13,0),"")</f>
        <v/>
      </c>
      <c r="G350">
        <f>VLOOKUP($C350,Baggrundsvariable!$A$3:$H$100,Baggrundsvariable!E$298,0)</f>
        <v>189182</v>
      </c>
      <c r="H350">
        <f>VLOOKUP($C350,Baggrundsvariable!$A$3:$H$100,Baggrundsvariable!F$298,0)</f>
        <v>1.9666666666666666</v>
      </c>
      <c r="I350">
        <f>VLOOKUP($C350,Baggrundsvariable!$A$3:$H$100,Baggrundsvariable!G$298,0)</f>
        <v>4.8</v>
      </c>
      <c r="J350">
        <f>VLOOKUP($C350,Baggrundsvariable!$A$3:$H$100,Baggrundsvariable!H$298,0)</f>
        <v>36.700000000000003</v>
      </c>
      <c r="K350">
        <f>VLOOKUP($C350,Baggrundsvariable!$A$3:$H$100,Baggrundsvariable!I$298,0)</f>
        <v>21.8</v>
      </c>
    </row>
    <row r="351" spans="1:11" x14ac:dyDescent="0.2">
      <c r="A351">
        <v>1718</v>
      </c>
      <c r="B351" t="s">
        <v>618</v>
      </c>
      <c r="C351">
        <v>101</v>
      </c>
      <c r="D351" t="s">
        <v>1232</v>
      </c>
      <c r="E351">
        <v>2011</v>
      </c>
      <c r="F351" t="str">
        <f>IFERROR(VLOOKUP($A351,'BM011'!$D$4:$T$606,13,0),"")</f>
        <v/>
      </c>
      <c r="G351">
        <f>VLOOKUP($C351,Baggrundsvariable!$A$3:$H$100,Baggrundsvariable!E$298,0)</f>
        <v>189182</v>
      </c>
      <c r="H351">
        <f>VLOOKUP($C351,Baggrundsvariable!$A$3:$H$100,Baggrundsvariable!F$298,0)</f>
        <v>1.9666666666666666</v>
      </c>
      <c r="I351">
        <f>VLOOKUP($C351,Baggrundsvariable!$A$3:$H$100,Baggrundsvariable!G$298,0)</f>
        <v>4.8</v>
      </c>
      <c r="J351">
        <f>VLOOKUP($C351,Baggrundsvariable!$A$3:$H$100,Baggrundsvariable!H$298,0)</f>
        <v>36.700000000000003</v>
      </c>
      <c r="K351">
        <f>VLOOKUP($C351,Baggrundsvariable!$A$3:$H$100,Baggrundsvariable!I$298,0)</f>
        <v>21.8</v>
      </c>
    </row>
    <row r="352" spans="1:11" x14ac:dyDescent="0.2">
      <c r="A352">
        <v>1719</v>
      </c>
      <c r="B352" t="s">
        <v>618</v>
      </c>
      <c r="C352">
        <v>101</v>
      </c>
      <c r="D352" t="s">
        <v>1232</v>
      </c>
      <c r="E352">
        <v>2011</v>
      </c>
      <c r="F352" t="str">
        <f>IFERROR(VLOOKUP($A352,'BM011'!$D$4:$T$606,13,0),"")</f>
        <v/>
      </c>
      <c r="G352">
        <f>VLOOKUP($C352,Baggrundsvariable!$A$3:$H$100,Baggrundsvariable!E$298,0)</f>
        <v>189182</v>
      </c>
      <c r="H352">
        <f>VLOOKUP($C352,Baggrundsvariable!$A$3:$H$100,Baggrundsvariable!F$298,0)</f>
        <v>1.9666666666666666</v>
      </c>
      <c r="I352">
        <f>VLOOKUP($C352,Baggrundsvariable!$A$3:$H$100,Baggrundsvariable!G$298,0)</f>
        <v>4.8</v>
      </c>
      <c r="J352">
        <f>VLOOKUP($C352,Baggrundsvariable!$A$3:$H$100,Baggrundsvariable!H$298,0)</f>
        <v>36.700000000000003</v>
      </c>
      <c r="K352">
        <f>VLOOKUP($C352,Baggrundsvariable!$A$3:$H$100,Baggrundsvariable!I$298,0)</f>
        <v>21.8</v>
      </c>
    </row>
    <row r="353" spans="1:11" x14ac:dyDescent="0.2">
      <c r="A353">
        <v>1720</v>
      </c>
      <c r="B353" t="s">
        <v>618</v>
      </c>
      <c r="C353">
        <v>101</v>
      </c>
      <c r="D353" t="s">
        <v>1232</v>
      </c>
      <c r="E353">
        <v>2011</v>
      </c>
      <c r="F353" t="str">
        <f>IFERROR(VLOOKUP($A353,'BM011'!$D$4:$T$606,13,0),"")</f>
        <v/>
      </c>
      <c r="G353">
        <f>VLOOKUP($C353,Baggrundsvariable!$A$3:$H$100,Baggrundsvariable!E$298,0)</f>
        <v>189182</v>
      </c>
      <c r="H353">
        <f>VLOOKUP($C353,Baggrundsvariable!$A$3:$H$100,Baggrundsvariable!F$298,0)</f>
        <v>1.9666666666666666</v>
      </c>
      <c r="I353">
        <f>VLOOKUP($C353,Baggrundsvariable!$A$3:$H$100,Baggrundsvariable!G$298,0)</f>
        <v>4.8</v>
      </c>
      <c r="J353">
        <f>VLOOKUP($C353,Baggrundsvariable!$A$3:$H$100,Baggrundsvariable!H$298,0)</f>
        <v>36.700000000000003</v>
      </c>
      <c r="K353">
        <f>VLOOKUP($C353,Baggrundsvariable!$A$3:$H$100,Baggrundsvariable!I$298,0)</f>
        <v>21.8</v>
      </c>
    </row>
    <row r="354" spans="1:11" x14ac:dyDescent="0.2">
      <c r="A354">
        <v>1721</v>
      </c>
      <c r="B354" t="s">
        <v>618</v>
      </c>
      <c r="C354">
        <v>101</v>
      </c>
      <c r="D354" t="s">
        <v>1232</v>
      </c>
      <c r="E354">
        <v>2011</v>
      </c>
      <c r="F354" t="str">
        <f>IFERROR(VLOOKUP($A354,'BM011'!$D$4:$T$606,13,0),"")</f>
        <v/>
      </c>
      <c r="G354">
        <f>VLOOKUP($C354,Baggrundsvariable!$A$3:$H$100,Baggrundsvariable!E$298,0)</f>
        <v>189182</v>
      </c>
      <c r="H354">
        <f>VLOOKUP($C354,Baggrundsvariable!$A$3:$H$100,Baggrundsvariable!F$298,0)</f>
        <v>1.9666666666666666</v>
      </c>
      <c r="I354">
        <f>VLOOKUP($C354,Baggrundsvariable!$A$3:$H$100,Baggrundsvariable!G$298,0)</f>
        <v>4.8</v>
      </c>
      <c r="J354">
        <f>VLOOKUP($C354,Baggrundsvariable!$A$3:$H$100,Baggrundsvariable!H$298,0)</f>
        <v>36.700000000000003</v>
      </c>
      <c r="K354">
        <f>VLOOKUP($C354,Baggrundsvariable!$A$3:$H$100,Baggrundsvariable!I$298,0)</f>
        <v>21.8</v>
      </c>
    </row>
    <row r="355" spans="1:11" x14ac:dyDescent="0.2">
      <c r="A355">
        <v>1722</v>
      </c>
      <c r="B355" t="s">
        <v>618</v>
      </c>
      <c r="C355">
        <v>101</v>
      </c>
      <c r="D355" t="s">
        <v>1232</v>
      </c>
      <c r="E355">
        <v>2011</v>
      </c>
      <c r="F355" t="str">
        <f>IFERROR(VLOOKUP($A355,'BM011'!$D$4:$T$606,13,0),"")</f>
        <v/>
      </c>
      <c r="G355">
        <f>VLOOKUP($C355,Baggrundsvariable!$A$3:$H$100,Baggrundsvariable!E$298,0)</f>
        <v>189182</v>
      </c>
      <c r="H355">
        <f>VLOOKUP($C355,Baggrundsvariable!$A$3:$H$100,Baggrundsvariable!F$298,0)</f>
        <v>1.9666666666666666</v>
      </c>
      <c r="I355">
        <f>VLOOKUP($C355,Baggrundsvariable!$A$3:$H$100,Baggrundsvariable!G$298,0)</f>
        <v>4.8</v>
      </c>
      <c r="J355">
        <f>VLOOKUP($C355,Baggrundsvariable!$A$3:$H$100,Baggrundsvariable!H$298,0)</f>
        <v>36.700000000000003</v>
      </c>
      <c r="K355">
        <f>VLOOKUP($C355,Baggrundsvariable!$A$3:$H$100,Baggrundsvariable!I$298,0)</f>
        <v>21.8</v>
      </c>
    </row>
    <row r="356" spans="1:11" x14ac:dyDescent="0.2">
      <c r="A356">
        <v>1723</v>
      </c>
      <c r="B356" t="s">
        <v>618</v>
      </c>
      <c r="C356">
        <v>101</v>
      </c>
      <c r="D356" t="s">
        <v>1232</v>
      </c>
      <c r="E356">
        <v>2011</v>
      </c>
      <c r="F356" t="str">
        <f>IFERROR(VLOOKUP($A356,'BM011'!$D$4:$T$606,13,0),"")</f>
        <v/>
      </c>
      <c r="G356">
        <f>VLOOKUP($C356,Baggrundsvariable!$A$3:$H$100,Baggrundsvariable!E$298,0)</f>
        <v>189182</v>
      </c>
      <c r="H356">
        <f>VLOOKUP($C356,Baggrundsvariable!$A$3:$H$100,Baggrundsvariable!F$298,0)</f>
        <v>1.9666666666666666</v>
      </c>
      <c r="I356">
        <f>VLOOKUP($C356,Baggrundsvariable!$A$3:$H$100,Baggrundsvariable!G$298,0)</f>
        <v>4.8</v>
      </c>
      <c r="J356">
        <f>VLOOKUP($C356,Baggrundsvariable!$A$3:$H$100,Baggrundsvariable!H$298,0)</f>
        <v>36.700000000000003</v>
      </c>
      <c r="K356">
        <f>VLOOKUP($C356,Baggrundsvariable!$A$3:$H$100,Baggrundsvariable!I$298,0)</f>
        <v>21.8</v>
      </c>
    </row>
    <row r="357" spans="1:11" x14ac:dyDescent="0.2">
      <c r="A357">
        <v>1724</v>
      </c>
      <c r="B357" t="s">
        <v>618</v>
      </c>
      <c r="C357">
        <v>101</v>
      </c>
      <c r="D357" t="s">
        <v>1232</v>
      </c>
      <c r="E357">
        <v>2011</v>
      </c>
      <c r="F357" t="str">
        <f>IFERROR(VLOOKUP($A357,'BM011'!$D$4:$T$606,13,0),"")</f>
        <v/>
      </c>
      <c r="G357">
        <f>VLOOKUP($C357,Baggrundsvariable!$A$3:$H$100,Baggrundsvariable!E$298,0)</f>
        <v>189182</v>
      </c>
      <c r="H357">
        <f>VLOOKUP($C357,Baggrundsvariable!$A$3:$H$100,Baggrundsvariable!F$298,0)</f>
        <v>1.9666666666666666</v>
      </c>
      <c r="I357">
        <f>VLOOKUP($C357,Baggrundsvariable!$A$3:$H$100,Baggrundsvariable!G$298,0)</f>
        <v>4.8</v>
      </c>
      <c r="J357">
        <f>VLOOKUP($C357,Baggrundsvariable!$A$3:$H$100,Baggrundsvariable!H$298,0)</f>
        <v>36.700000000000003</v>
      </c>
      <c r="K357">
        <f>VLOOKUP($C357,Baggrundsvariable!$A$3:$H$100,Baggrundsvariable!I$298,0)</f>
        <v>21.8</v>
      </c>
    </row>
    <row r="358" spans="1:11" x14ac:dyDescent="0.2">
      <c r="A358">
        <v>1725</v>
      </c>
      <c r="B358" t="s">
        <v>618</v>
      </c>
      <c r="C358">
        <v>101</v>
      </c>
      <c r="D358" t="s">
        <v>1232</v>
      </c>
      <c r="E358">
        <v>2011</v>
      </c>
      <c r="F358" t="str">
        <f>IFERROR(VLOOKUP($A358,'BM011'!$D$4:$T$606,13,0),"")</f>
        <v/>
      </c>
      <c r="G358">
        <f>VLOOKUP($C358,Baggrundsvariable!$A$3:$H$100,Baggrundsvariable!E$298,0)</f>
        <v>189182</v>
      </c>
      <c r="H358">
        <f>VLOOKUP($C358,Baggrundsvariable!$A$3:$H$100,Baggrundsvariable!F$298,0)</f>
        <v>1.9666666666666666</v>
      </c>
      <c r="I358">
        <f>VLOOKUP($C358,Baggrundsvariable!$A$3:$H$100,Baggrundsvariable!G$298,0)</f>
        <v>4.8</v>
      </c>
      <c r="J358">
        <f>VLOOKUP($C358,Baggrundsvariable!$A$3:$H$100,Baggrundsvariable!H$298,0)</f>
        <v>36.700000000000003</v>
      </c>
      <c r="K358">
        <f>VLOOKUP($C358,Baggrundsvariable!$A$3:$H$100,Baggrundsvariable!I$298,0)</f>
        <v>21.8</v>
      </c>
    </row>
    <row r="359" spans="1:11" x14ac:dyDescent="0.2">
      <c r="A359">
        <v>1726</v>
      </c>
      <c r="B359" t="s">
        <v>618</v>
      </c>
      <c r="C359">
        <v>101</v>
      </c>
      <c r="D359" t="s">
        <v>1232</v>
      </c>
      <c r="E359">
        <v>2011</v>
      </c>
      <c r="F359" t="str">
        <f>IFERROR(VLOOKUP($A359,'BM011'!$D$4:$T$606,13,0),"")</f>
        <v/>
      </c>
      <c r="G359">
        <f>VLOOKUP($C359,Baggrundsvariable!$A$3:$H$100,Baggrundsvariable!E$298,0)</f>
        <v>189182</v>
      </c>
      <c r="H359">
        <f>VLOOKUP($C359,Baggrundsvariable!$A$3:$H$100,Baggrundsvariable!F$298,0)</f>
        <v>1.9666666666666666</v>
      </c>
      <c r="I359">
        <f>VLOOKUP($C359,Baggrundsvariable!$A$3:$H$100,Baggrundsvariable!G$298,0)</f>
        <v>4.8</v>
      </c>
      <c r="J359">
        <f>VLOOKUP($C359,Baggrundsvariable!$A$3:$H$100,Baggrundsvariable!H$298,0)</f>
        <v>36.700000000000003</v>
      </c>
      <c r="K359">
        <f>VLOOKUP($C359,Baggrundsvariable!$A$3:$H$100,Baggrundsvariable!I$298,0)</f>
        <v>21.8</v>
      </c>
    </row>
    <row r="360" spans="1:11" x14ac:dyDescent="0.2">
      <c r="A360">
        <v>1727</v>
      </c>
      <c r="B360" t="s">
        <v>618</v>
      </c>
      <c r="C360">
        <v>101</v>
      </c>
      <c r="D360" t="s">
        <v>1232</v>
      </c>
      <c r="E360">
        <v>2011</v>
      </c>
      <c r="F360" t="str">
        <f>IFERROR(VLOOKUP($A360,'BM011'!$D$4:$T$606,13,0),"")</f>
        <v/>
      </c>
      <c r="G360">
        <f>VLOOKUP($C360,Baggrundsvariable!$A$3:$H$100,Baggrundsvariable!E$298,0)</f>
        <v>189182</v>
      </c>
      <c r="H360">
        <f>VLOOKUP($C360,Baggrundsvariable!$A$3:$H$100,Baggrundsvariable!F$298,0)</f>
        <v>1.9666666666666666</v>
      </c>
      <c r="I360">
        <f>VLOOKUP($C360,Baggrundsvariable!$A$3:$H$100,Baggrundsvariable!G$298,0)</f>
        <v>4.8</v>
      </c>
      <c r="J360">
        <f>VLOOKUP($C360,Baggrundsvariable!$A$3:$H$100,Baggrundsvariable!H$298,0)</f>
        <v>36.700000000000003</v>
      </c>
      <c r="K360">
        <f>VLOOKUP($C360,Baggrundsvariable!$A$3:$H$100,Baggrundsvariable!I$298,0)</f>
        <v>21.8</v>
      </c>
    </row>
    <row r="361" spans="1:11" x14ac:dyDescent="0.2">
      <c r="A361">
        <v>1728</v>
      </c>
      <c r="B361" t="s">
        <v>618</v>
      </c>
      <c r="C361">
        <v>101</v>
      </c>
      <c r="D361" t="s">
        <v>1232</v>
      </c>
      <c r="E361">
        <v>2011</v>
      </c>
      <c r="F361" t="str">
        <f>IFERROR(VLOOKUP($A361,'BM011'!$D$4:$T$606,13,0),"")</f>
        <v/>
      </c>
      <c r="G361">
        <f>VLOOKUP($C361,Baggrundsvariable!$A$3:$H$100,Baggrundsvariable!E$298,0)</f>
        <v>189182</v>
      </c>
      <c r="H361">
        <f>VLOOKUP($C361,Baggrundsvariable!$A$3:$H$100,Baggrundsvariable!F$298,0)</f>
        <v>1.9666666666666666</v>
      </c>
      <c r="I361">
        <f>VLOOKUP($C361,Baggrundsvariable!$A$3:$H$100,Baggrundsvariable!G$298,0)</f>
        <v>4.8</v>
      </c>
      <c r="J361">
        <f>VLOOKUP($C361,Baggrundsvariable!$A$3:$H$100,Baggrundsvariable!H$298,0)</f>
        <v>36.700000000000003</v>
      </c>
      <c r="K361">
        <f>VLOOKUP($C361,Baggrundsvariable!$A$3:$H$100,Baggrundsvariable!I$298,0)</f>
        <v>21.8</v>
      </c>
    </row>
    <row r="362" spans="1:11" x14ac:dyDescent="0.2">
      <c r="A362">
        <v>1729</v>
      </c>
      <c r="B362" t="s">
        <v>618</v>
      </c>
      <c r="C362">
        <v>101</v>
      </c>
      <c r="D362" t="s">
        <v>1232</v>
      </c>
      <c r="E362">
        <v>2011</v>
      </c>
      <c r="F362" t="str">
        <f>IFERROR(VLOOKUP($A362,'BM011'!$D$4:$T$606,13,0),"")</f>
        <v/>
      </c>
      <c r="G362">
        <f>VLOOKUP($C362,Baggrundsvariable!$A$3:$H$100,Baggrundsvariable!E$298,0)</f>
        <v>189182</v>
      </c>
      <c r="H362">
        <f>VLOOKUP($C362,Baggrundsvariable!$A$3:$H$100,Baggrundsvariable!F$298,0)</f>
        <v>1.9666666666666666</v>
      </c>
      <c r="I362">
        <f>VLOOKUP($C362,Baggrundsvariable!$A$3:$H$100,Baggrundsvariable!G$298,0)</f>
        <v>4.8</v>
      </c>
      <c r="J362">
        <f>VLOOKUP($C362,Baggrundsvariable!$A$3:$H$100,Baggrundsvariable!H$298,0)</f>
        <v>36.700000000000003</v>
      </c>
      <c r="K362">
        <f>VLOOKUP($C362,Baggrundsvariable!$A$3:$H$100,Baggrundsvariable!I$298,0)</f>
        <v>21.8</v>
      </c>
    </row>
    <row r="363" spans="1:11" x14ac:dyDescent="0.2">
      <c r="A363">
        <v>1730</v>
      </c>
      <c r="B363" t="s">
        <v>618</v>
      </c>
      <c r="C363">
        <v>101</v>
      </c>
      <c r="D363" t="s">
        <v>1232</v>
      </c>
      <c r="E363">
        <v>2011</v>
      </c>
      <c r="F363" t="str">
        <f>IFERROR(VLOOKUP($A363,'BM011'!$D$4:$T$606,13,0),"")</f>
        <v/>
      </c>
      <c r="G363">
        <f>VLOOKUP($C363,Baggrundsvariable!$A$3:$H$100,Baggrundsvariable!E$298,0)</f>
        <v>189182</v>
      </c>
      <c r="H363">
        <f>VLOOKUP($C363,Baggrundsvariable!$A$3:$H$100,Baggrundsvariable!F$298,0)</f>
        <v>1.9666666666666666</v>
      </c>
      <c r="I363">
        <f>VLOOKUP($C363,Baggrundsvariable!$A$3:$H$100,Baggrundsvariable!G$298,0)</f>
        <v>4.8</v>
      </c>
      <c r="J363">
        <f>VLOOKUP($C363,Baggrundsvariable!$A$3:$H$100,Baggrundsvariable!H$298,0)</f>
        <v>36.700000000000003</v>
      </c>
      <c r="K363">
        <f>VLOOKUP($C363,Baggrundsvariable!$A$3:$H$100,Baggrundsvariable!I$298,0)</f>
        <v>21.8</v>
      </c>
    </row>
    <row r="364" spans="1:11" x14ac:dyDescent="0.2">
      <c r="A364">
        <v>1731</v>
      </c>
      <c r="B364" t="s">
        <v>618</v>
      </c>
      <c r="C364">
        <v>101</v>
      </c>
      <c r="D364" t="s">
        <v>1232</v>
      </c>
      <c r="E364">
        <v>2011</v>
      </c>
      <c r="F364" t="str">
        <f>IFERROR(VLOOKUP($A364,'BM011'!$D$4:$T$606,13,0),"")</f>
        <v/>
      </c>
      <c r="G364">
        <f>VLOOKUP($C364,Baggrundsvariable!$A$3:$H$100,Baggrundsvariable!E$298,0)</f>
        <v>189182</v>
      </c>
      <c r="H364">
        <f>VLOOKUP($C364,Baggrundsvariable!$A$3:$H$100,Baggrundsvariable!F$298,0)</f>
        <v>1.9666666666666666</v>
      </c>
      <c r="I364">
        <f>VLOOKUP($C364,Baggrundsvariable!$A$3:$H$100,Baggrundsvariable!G$298,0)</f>
        <v>4.8</v>
      </c>
      <c r="J364">
        <f>VLOOKUP($C364,Baggrundsvariable!$A$3:$H$100,Baggrundsvariable!H$298,0)</f>
        <v>36.700000000000003</v>
      </c>
      <c r="K364">
        <f>VLOOKUP($C364,Baggrundsvariable!$A$3:$H$100,Baggrundsvariable!I$298,0)</f>
        <v>21.8</v>
      </c>
    </row>
    <row r="365" spans="1:11" x14ac:dyDescent="0.2">
      <c r="A365">
        <v>1732</v>
      </c>
      <c r="B365" t="s">
        <v>618</v>
      </c>
      <c r="C365">
        <v>101</v>
      </c>
      <c r="D365" t="s">
        <v>1232</v>
      </c>
      <c r="E365">
        <v>2011</v>
      </c>
      <c r="F365" t="str">
        <f>IFERROR(VLOOKUP($A365,'BM011'!$D$4:$T$606,13,0),"")</f>
        <v/>
      </c>
      <c r="G365">
        <f>VLOOKUP($C365,Baggrundsvariable!$A$3:$H$100,Baggrundsvariable!E$298,0)</f>
        <v>189182</v>
      </c>
      <c r="H365">
        <f>VLOOKUP($C365,Baggrundsvariable!$A$3:$H$100,Baggrundsvariable!F$298,0)</f>
        <v>1.9666666666666666</v>
      </c>
      <c r="I365">
        <f>VLOOKUP($C365,Baggrundsvariable!$A$3:$H$100,Baggrundsvariable!G$298,0)</f>
        <v>4.8</v>
      </c>
      <c r="J365">
        <f>VLOOKUP($C365,Baggrundsvariable!$A$3:$H$100,Baggrundsvariable!H$298,0)</f>
        <v>36.700000000000003</v>
      </c>
      <c r="K365">
        <f>VLOOKUP($C365,Baggrundsvariable!$A$3:$H$100,Baggrundsvariable!I$298,0)</f>
        <v>21.8</v>
      </c>
    </row>
    <row r="366" spans="1:11" x14ac:dyDescent="0.2">
      <c r="A366">
        <v>1733</v>
      </c>
      <c r="B366" t="s">
        <v>618</v>
      </c>
      <c r="C366">
        <v>101</v>
      </c>
      <c r="D366" t="s">
        <v>1232</v>
      </c>
      <c r="E366">
        <v>2011</v>
      </c>
      <c r="F366" t="str">
        <f>IFERROR(VLOOKUP($A366,'BM011'!$D$4:$T$606,13,0),"")</f>
        <v/>
      </c>
      <c r="G366">
        <f>VLOOKUP($C366,Baggrundsvariable!$A$3:$H$100,Baggrundsvariable!E$298,0)</f>
        <v>189182</v>
      </c>
      <c r="H366">
        <f>VLOOKUP($C366,Baggrundsvariable!$A$3:$H$100,Baggrundsvariable!F$298,0)</f>
        <v>1.9666666666666666</v>
      </c>
      <c r="I366">
        <f>VLOOKUP($C366,Baggrundsvariable!$A$3:$H$100,Baggrundsvariable!G$298,0)</f>
        <v>4.8</v>
      </c>
      <c r="J366">
        <f>VLOOKUP($C366,Baggrundsvariable!$A$3:$H$100,Baggrundsvariable!H$298,0)</f>
        <v>36.700000000000003</v>
      </c>
      <c r="K366">
        <f>VLOOKUP($C366,Baggrundsvariable!$A$3:$H$100,Baggrundsvariable!I$298,0)</f>
        <v>21.8</v>
      </c>
    </row>
    <row r="367" spans="1:11" x14ac:dyDescent="0.2">
      <c r="A367">
        <v>1734</v>
      </c>
      <c r="B367" t="s">
        <v>618</v>
      </c>
      <c r="C367">
        <v>101</v>
      </c>
      <c r="D367" t="s">
        <v>1232</v>
      </c>
      <c r="E367">
        <v>2011</v>
      </c>
      <c r="F367" t="str">
        <f>IFERROR(VLOOKUP($A367,'BM011'!$D$4:$T$606,13,0),"")</f>
        <v/>
      </c>
      <c r="G367">
        <f>VLOOKUP($C367,Baggrundsvariable!$A$3:$H$100,Baggrundsvariable!E$298,0)</f>
        <v>189182</v>
      </c>
      <c r="H367">
        <f>VLOOKUP($C367,Baggrundsvariable!$A$3:$H$100,Baggrundsvariable!F$298,0)</f>
        <v>1.9666666666666666</v>
      </c>
      <c r="I367">
        <f>VLOOKUP($C367,Baggrundsvariable!$A$3:$H$100,Baggrundsvariable!G$298,0)</f>
        <v>4.8</v>
      </c>
      <c r="J367">
        <f>VLOOKUP($C367,Baggrundsvariable!$A$3:$H$100,Baggrundsvariable!H$298,0)</f>
        <v>36.700000000000003</v>
      </c>
      <c r="K367">
        <f>VLOOKUP($C367,Baggrundsvariable!$A$3:$H$100,Baggrundsvariable!I$298,0)</f>
        <v>21.8</v>
      </c>
    </row>
    <row r="368" spans="1:11" x14ac:dyDescent="0.2">
      <c r="A368">
        <v>1735</v>
      </c>
      <c r="B368" t="s">
        <v>618</v>
      </c>
      <c r="C368">
        <v>101</v>
      </c>
      <c r="D368" t="s">
        <v>1232</v>
      </c>
      <c r="E368">
        <v>2011</v>
      </c>
      <c r="F368" t="str">
        <f>IFERROR(VLOOKUP($A368,'BM011'!$D$4:$T$606,13,0),"")</f>
        <v/>
      </c>
      <c r="G368">
        <f>VLOOKUP($C368,Baggrundsvariable!$A$3:$H$100,Baggrundsvariable!E$298,0)</f>
        <v>189182</v>
      </c>
      <c r="H368">
        <f>VLOOKUP($C368,Baggrundsvariable!$A$3:$H$100,Baggrundsvariable!F$298,0)</f>
        <v>1.9666666666666666</v>
      </c>
      <c r="I368">
        <f>VLOOKUP($C368,Baggrundsvariable!$A$3:$H$100,Baggrundsvariable!G$298,0)</f>
        <v>4.8</v>
      </c>
      <c r="J368">
        <f>VLOOKUP($C368,Baggrundsvariable!$A$3:$H$100,Baggrundsvariable!H$298,0)</f>
        <v>36.700000000000003</v>
      </c>
      <c r="K368">
        <f>VLOOKUP($C368,Baggrundsvariable!$A$3:$H$100,Baggrundsvariable!I$298,0)</f>
        <v>21.8</v>
      </c>
    </row>
    <row r="369" spans="1:11" x14ac:dyDescent="0.2">
      <c r="A369">
        <v>1736</v>
      </c>
      <c r="B369" t="s">
        <v>618</v>
      </c>
      <c r="C369">
        <v>101</v>
      </c>
      <c r="D369" t="s">
        <v>1232</v>
      </c>
      <c r="E369">
        <v>2011</v>
      </c>
      <c r="F369" t="str">
        <f>IFERROR(VLOOKUP($A369,'BM011'!$D$4:$T$606,13,0),"")</f>
        <v/>
      </c>
      <c r="G369">
        <f>VLOOKUP($C369,Baggrundsvariable!$A$3:$H$100,Baggrundsvariable!E$298,0)</f>
        <v>189182</v>
      </c>
      <c r="H369">
        <f>VLOOKUP($C369,Baggrundsvariable!$A$3:$H$100,Baggrundsvariable!F$298,0)</f>
        <v>1.9666666666666666</v>
      </c>
      <c r="I369">
        <f>VLOOKUP($C369,Baggrundsvariable!$A$3:$H$100,Baggrundsvariable!G$298,0)</f>
        <v>4.8</v>
      </c>
      <c r="J369">
        <f>VLOOKUP($C369,Baggrundsvariable!$A$3:$H$100,Baggrundsvariable!H$298,0)</f>
        <v>36.700000000000003</v>
      </c>
      <c r="K369">
        <f>VLOOKUP($C369,Baggrundsvariable!$A$3:$H$100,Baggrundsvariable!I$298,0)</f>
        <v>21.8</v>
      </c>
    </row>
    <row r="370" spans="1:11" x14ac:dyDescent="0.2">
      <c r="A370">
        <v>1737</v>
      </c>
      <c r="B370" t="s">
        <v>618</v>
      </c>
      <c r="C370">
        <v>101</v>
      </c>
      <c r="D370" t="s">
        <v>1232</v>
      </c>
      <c r="E370">
        <v>2011</v>
      </c>
      <c r="F370" t="str">
        <f>IFERROR(VLOOKUP($A370,'BM011'!$D$4:$T$606,13,0),"")</f>
        <v/>
      </c>
      <c r="G370">
        <f>VLOOKUP($C370,Baggrundsvariable!$A$3:$H$100,Baggrundsvariable!E$298,0)</f>
        <v>189182</v>
      </c>
      <c r="H370">
        <f>VLOOKUP($C370,Baggrundsvariable!$A$3:$H$100,Baggrundsvariable!F$298,0)</f>
        <v>1.9666666666666666</v>
      </c>
      <c r="I370">
        <f>VLOOKUP($C370,Baggrundsvariable!$A$3:$H$100,Baggrundsvariable!G$298,0)</f>
        <v>4.8</v>
      </c>
      <c r="J370">
        <f>VLOOKUP($C370,Baggrundsvariable!$A$3:$H$100,Baggrundsvariable!H$298,0)</f>
        <v>36.700000000000003</v>
      </c>
      <c r="K370">
        <f>VLOOKUP($C370,Baggrundsvariable!$A$3:$H$100,Baggrundsvariable!I$298,0)</f>
        <v>21.8</v>
      </c>
    </row>
    <row r="371" spans="1:11" x14ac:dyDescent="0.2">
      <c r="A371">
        <v>1738</v>
      </c>
      <c r="B371" t="s">
        <v>618</v>
      </c>
      <c r="C371">
        <v>101</v>
      </c>
      <c r="D371" t="s">
        <v>1232</v>
      </c>
      <c r="E371">
        <v>2011</v>
      </c>
      <c r="F371" t="str">
        <f>IFERROR(VLOOKUP($A371,'BM011'!$D$4:$T$606,13,0),"")</f>
        <v/>
      </c>
      <c r="G371">
        <f>VLOOKUP($C371,Baggrundsvariable!$A$3:$H$100,Baggrundsvariable!E$298,0)</f>
        <v>189182</v>
      </c>
      <c r="H371">
        <f>VLOOKUP($C371,Baggrundsvariable!$A$3:$H$100,Baggrundsvariable!F$298,0)</f>
        <v>1.9666666666666666</v>
      </c>
      <c r="I371">
        <f>VLOOKUP($C371,Baggrundsvariable!$A$3:$H$100,Baggrundsvariable!G$298,0)</f>
        <v>4.8</v>
      </c>
      <c r="J371">
        <f>VLOOKUP($C371,Baggrundsvariable!$A$3:$H$100,Baggrundsvariable!H$298,0)</f>
        <v>36.700000000000003</v>
      </c>
      <c r="K371">
        <f>VLOOKUP($C371,Baggrundsvariable!$A$3:$H$100,Baggrundsvariable!I$298,0)</f>
        <v>21.8</v>
      </c>
    </row>
    <row r="372" spans="1:11" x14ac:dyDescent="0.2">
      <c r="A372">
        <v>1739</v>
      </c>
      <c r="B372" t="s">
        <v>618</v>
      </c>
      <c r="C372">
        <v>101</v>
      </c>
      <c r="D372" t="s">
        <v>1232</v>
      </c>
      <c r="E372">
        <v>2011</v>
      </c>
      <c r="F372" t="str">
        <f>IFERROR(VLOOKUP($A372,'BM011'!$D$4:$T$606,13,0),"")</f>
        <v/>
      </c>
      <c r="G372">
        <f>VLOOKUP($C372,Baggrundsvariable!$A$3:$H$100,Baggrundsvariable!E$298,0)</f>
        <v>189182</v>
      </c>
      <c r="H372">
        <f>VLOOKUP($C372,Baggrundsvariable!$A$3:$H$100,Baggrundsvariable!F$298,0)</f>
        <v>1.9666666666666666</v>
      </c>
      <c r="I372">
        <f>VLOOKUP($C372,Baggrundsvariable!$A$3:$H$100,Baggrundsvariable!G$298,0)</f>
        <v>4.8</v>
      </c>
      <c r="J372">
        <f>VLOOKUP($C372,Baggrundsvariable!$A$3:$H$100,Baggrundsvariable!H$298,0)</f>
        <v>36.700000000000003</v>
      </c>
      <c r="K372">
        <f>VLOOKUP($C372,Baggrundsvariable!$A$3:$H$100,Baggrundsvariable!I$298,0)</f>
        <v>21.8</v>
      </c>
    </row>
    <row r="373" spans="1:11" x14ac:dyDescent="0.2">
      <c r="A373">
        <v>1749</v>
      </c>
      <c r="B373" t="s">
        <v>618</v>
      </c>
      <c r="C373">
        <v>101</v>
      </c>
      <c r="D373" t="s">
        <v>1232</v>
      </c>
      <c r="E373">
        <v>2011</v>
      </c>
      <c r="F373" t="str">
        <f>IFERROR(VLOOKUP($A373,'BM011'!$D$4:$T$606,13,0),"")</f>
        <v/>
      </c>
      <c r="G373">
        <f>VLOOKUP($C373,Baggrundsvariable!$A$3:$H$100,Baggrundsvariable!E$298,0)</f>
        <v>189182</v>
      </c>
      <c r="H373">
        <f>VLOOKUP($C373,Baggrundsvariable!$A$3:$H$100,Baggrundsvariable!F$298,0)</f>
        <v>1.9666666666666666</v>
      </c>
      <c r="I373">
        <f>VLOOKUP($C373,Baggrundsvariable!$A$3:$H$100,Baggrundsvariable!G$298,0)</f>
        <v>4.8</v>
      </c>
      <c r="J373">
        <f>VLOOKUP($C373,Baggrundsvariable!$A$3:$H$100,Baggrundsvariable!H$298,0)</f>
        <v>36.700000000000003</v>
      </c>
      <c r="K373">
        <f>VLOOKUP($C373,Baggrundsvariable!$A$3:$H$100,Baggrundsvariable!I$298,0)</f>
        <v>21.8</v>
      </c>
    </row>
    <row r="374" spans="1:11" x14ac:dyDescent="0.2">
      <c r="A374">
        <v>1750</v>
      </c>
      <c r="B374" t="s">
        <v>618</v>
      </c>
      <c r="C374">
        <v>101</v>
      </c>
      <c r="D374" t="s">
        <v>1232</v>
      </c>
      <c r="E374">
        <v>2011</v>
      </c>
      <c r="F374" t="str">
        <f>IFERROR(VLOOKUP($A374,'BM011'!$D$4:$T$606,13,0),"")</f>
        <v/>
      </c>
      <c r="G374">
        <f>VLOOKUP($C374,Baggrundsvariable!$A$3:$H$100,Baggrundsvariable!E$298,0)</f>
        <v>189182</v>
      </c>
      <c r="H374">
        <f>VLOOKUP($C374,Baggrundsvariable!$A$3:$H$100,Baggrundsvariable!F$298,0)</f>
        <v>1.9666666666666666</v>
      </c>
      <c r="I374">
        <f>VLOOKUP($C374,Baggrundsvariable!$A$3:$H$100,Baggrundsvariable!G$298,0)</f>
        <v>4.8</v>
      </c>
      <c r="J374">
        <f>VLOOKUP($C374,Baggrundsvariable!$A$3:$H$100,Baggrundsvariable!H$298,0)</f>
        <v>36.700000000000003</v>
      </c>
      <c r="K374">
        <f>VLOOKUP($C374,Baggrundsvariable!$A$3:$H$100,Baggrundsvariable!I$298,0)</f>
        <v>21.8</v>
      </c>
    </row>
    <row r="375" spans="1:11" x14ac:dyDescent="0.2">
      <c r="A375">
        <v>1751</v>
      </c>
      <c r="B375" t="s">
        <v>618</v>
      </c>
      <c r="C375">
        <v>101</v>
      </c>
      <c r="D375" t="s">
        <v>1232</v>
      </c>
      <c r="E375">
        <v>2011</v>
      </c>
      <c r="F375" t="str">
        <f>IFERROR(VLOOKUP($A375,'BM011'!$D$4:$T$606,13,0),"")</f>
        <v/>
      </c>
      <c r="G375">
        <f>VLOOKUP($C375,Baggrundsvariable!$A$3:$H$100,Baggrundsvariable!E$298,0)</f>
        <v>189182</v>
      </c>
      <c r="H375">
        <f>VLOOKUP($C375,Baggrundsvariable!$A$3:$H$100,Baggrundsvariable!F$298,0)</f>
        <v>1.9666666666666666</v>
      </c>
      <c r="I375">
        <f>VLOOKUP($C375,Baggrundsvariable!$A$3:$H$100,Baggrundsvariable!G$298,0)</f>
        <v>4.8</v>
      </c>
      <c r="J375">
        <f>VLOOKUP($C375,Baggrundsvariable!$A$3:$H$100,Baggrundsvariable!H$298,0)</f>
        <v>36.700000000000003</v>
      </c>
      <c r="K375">
        <f>VLOOKUP($C375,Baggrundsvariable!$A$3:$H$100,Baggrundsvariable!I$298,0)</f>
        <v>21.8</v>
      </c>
    </row>
    <row r="376" spans="1:11" x14ac:dyDescent="0.2">
      <c r="A376">
        <v>1752</v>
      </c>
      <c r="B376" t="s">
        <v>618</v>
      </c>
      <c r="C376">
        <v>101</v>
      </c>
      <c r="D376" t="s">
        <v>1232</v>
      </c>
      <c r="E376">
        <v>2011</v>
      </c>
      <c r="F376" t="str">
        <f>IFERROR(VLOOKUP($A376,'BM011'!$D$4:$T$606,13,0),"")</f>
        <v/>
      </c>
      <c r="G376">
        <f>VLOOKUP($C376,Baggrundsvariable!$A$3:$H$100,Baggrundsvariable!E$298,0)</f>
        <v>189182</v>
      </c>
      <c r="H376">
        <f>VLOOKUP($C376,Baggrundsvariable!$A$3:$H$100,Baggrundsvariable!F$298,0)</f>
        <v>1.9666666666666666</v>
      </c>
      <c r="I376">
        <f>VLOOKUP($C376,Baggrundsvariable!$A$3:$H$100,Baggrundsvariable!G$298,0)</f>
        <v>4.8</v>
      </c>
      <c r="J376">
        <f>VLOOKUP($C376,Baggrundsvariable!$A$3:$H$100,Baggrundsvariable!H$298,0)</f>
        <v>36.700000000000003</v>
      </c>
      <c r="K376">
        <f>VLOOKUP($C376,Baggrundsvariable!$A$3:$H$100,Baggrundsvariable!I$298,0)</f>
        <v>21.8</v>
      </c>
    </row>
    <row r="377" spans="1:11" x14ac:dyDescent="0.2">
      <c r="A377">
        <v>1753</v>
      </c>
      <c r="B377" t="s">
        <v>618</v>
      </c>
      <c r="C377">
        <v>101</v>
      </c>
      <c r="D377" t="s">
        <v>1232</v>
      </c>
      <c r="E377">
        <v>2011</v>
      </c>
      <c r="F377" t="str">
        <f>IFERROR(VLOOKUP($A377,'BM011'!$D$4:$T$606,13,0),"")</f>
        <v/>
      </c>
      <c r="G377">
        <f>VLOOKUP($C377,Baggrundsvariable!$A$3:$H$100,Baggrundsvariable!E$298,0)</f>
        <v>189182</v>
      </c>
      <c r="H377">
        <f>VLOOKUP($C377,Baggrundsvariable!$A$3:$H$100,Baggrundsvariable!F$298,0)</f>
        <v>1.9666666666666666</v>
      </c>
      <c r="I377">
        <f>VLOOKUP($C377,Baggrundsvariable!$A$3:$H$100,Baggrundsvariable!G$298,0)</f>
        <v>4.8</v>
      </c>
      <c r="J377">
        <f>VLOOKUP($C377,Baggrundsvariable!$A$3:$H$100,Baggrundsvariable!H$298,0)</f>
        <v>36.700000000000003</v>
      </c>
      <c r="K377">
        <f>VLOOKUP($C377,Baggrundsvariable!$A$3:$H$100,Baggrundsvariable!I$298,0)</f>
        <v>21.8</v>
      </c>
    </row>
    <row r="378" spans="1:11" x14ac:dyDescent="0.2">
      <c r="A378">
        <v>1754</v>
      </c>
      <c r="B378" t="s">
        <v>618</v>
      </c>
      <c r="C378">
        <v>101</v>
      </c>
      <c r="D378" t="s">
        <v>1232</v>
      </c>
      <c r="E378">
        <v>2011</v>
      </c>
      <c r="F378" t="str">
        <f>IFERROR(VLOOKUP($A378,'BM011'!$D$4:$T$606,13,0),"")</f>
        <v/>
      </c>
      <c r="G378">
        <f>VLOOKUP($C378,Baggrundsvariable!$A$3:$H$100,Baggrundsvariable!E$298,0)</f>
        <v>189182</v>
      </c>
      <c r="H378">
        <f>VLOOKUP($C378,Baggrundsvariable!$A$3:$H$100,Baggrundsvariable!F$298,0)</f>
        <v>1.9666666666666666</v>
      </c>
      <c r="I378">
        <f>VLOOKUP($C378,Baggrundsvariable!$A$3:$H$100,Baggrundsvariable!G$298,0)</f>
        <v>4.8</v>
      </c>
      <c r="J378">
        <f>VLOOKUP($C378,Baggrundsvariable!$A$3:$H$100,Baggrundsvariable!H$298,0)</f>
        <v>36.700000000000003</v>
      </c>
      <c r="K378">
        <f>VLOOKUP($C378,Baggrundsvariable!$A$3:$H$100,Baggrundsvariable!I$298,0)</f>
        <v>21.8</v>
      </c>
    </row>
    <row r="379" spans="1:11" x14ac:dyDescent="0.2">
      <c r="A379">
        <v>1755</v>
      </c>
      <c r="B379" t="s">
        <v>618</v>
      </c>
      <c r="C379">
        <v>101</v>
      </c>
      <c r="D379" t="s">
        <v>1232</v>
      </c>
      <c r="E379">
        <v>2011</v>
      </c>
      <c r="F379" t="str">
        <f>IFERROR(VLOOKUP($A379,'BM011'!$D$4:$T$606,13,0),"")</f>
        <v/>
      </c>
      <c r="G379">
        <f>VLOOKUP($C379,Baggrundsvariable!$A$3:$H$100,Baggrundsvariable!E$298,0)</f>
        <v>189182</v>
      </c>
      <c r="H379">
        <f>VLOOKUP($C379,Baggrundsvariable!$A$3:$H$100,Baggrundsvariable!F$298,0)</f>
        <v>1.9666666666666666</v>
      </c>
      <c r="I379">
        <f>VLOOKUP($C379,Baggrundsvariable!$A$3:$H$100,Baggrundsvariable!G$298,0)</f>
        <v>4.8</v>
      </c>
      <c r="J379">
        <f>VLOOKUP($C379,Baggrundsvariable!$A$3:$H$100,Baggrundsvariable!H$298,0)</f>
        <v>36.700000000000003</v>
      </c>
      <c r="K379">
        <f>VLOOKUP($C379,Baggrundsvariable!$A$3:$H$100,Baggrundsvariable!I$298,0)</f>
        <v>21.8</v>
      </c>
    </row>
    <row r="380" spans="1:11" x14ac:dyDescent="0.2">
      <c r="A380">
        <v>1756</v>
      </c>
      <c r="B380" t="s">
        <v>618</v>
      </c>
      <c r="C380">
        <v>101</v>
      </c>
      <c r="D380" t="s">
        <v>1232</v>
      </c>
      <c r="E380">
        <v>2011</v>
      </c>
      <c r="F380" t="str">
        <f>IFERROR(VLOOKUP($A380,'BM011'!$D$4:$T$606,13,0),"")</f>
        <v/>
      </c>
      <c r="G380">
        <f>VLOOKUP($C380,Baggrundsvariable!$A$3:$H$100,Baggrundsvariable!E$298,0)</f>
        <v>189182</v>
      </c>
      <c r="H380">
        <f>VLOOKUP($C380,Baggrundsvariable!$A$3:$H$100,Baggrundsvariable!F$298,0)</f>
        <v>1.9666666666666666</v>
      </c>
      <c r="I380">
        <f>VLOOKUP($C380,Baggrundsvariable!$A$3:$H$100,Baggrundsvariable!G$298,0)</f>
        <v>4.8</v>
      </c>
      <c r="J380">
        <f>VLOOKUP($C380,Baggrundsvariable!$A$3:$H$100,Baggrundsvariable!H$298,0)</f>
        <v>36.700000000000003</v>
      </c>
      <c r="K380">
        <f>VLOOKUP($C380,Baggrundsvariable!$A$3:$H$100,Baggrundsvariable!I$298,0)</f>
        <v>21.8</v>
      </c>
    </row>
    <row r="381" spans="1:11" x14ac:dyDescent="0.2">
      <c r="A381">
        <v>1757</v>
      </c>
      <c r="B381" t="s">
        <v>618</v>
      </c>
      <c r="C381">
        <v>101</v>
      </c>
      <c r="D381" t="s">
        <v>1232</v>
      </c>
      <c r="E381">
        <v>2011</v>
      </c>
      <c r="F381" t="str">
        <f>IFERROR(VLOOKUP($A381,'BM011'!$D$4:$T$606,13,0),"")</f>
        <v/>
      </c>
      <c r="G381">
        <f>VLOOKUP($C381,Baggrundsvariable!$A$3:$H$100,Baggrundsvariable!E$298,0)</f>
        <v>189182</v>
      </c>
      <c r="H381">
        <f>VLOOKUP($C381,Baggrundsvariable!$A$3:$H$100,Baggrundsvariable!F$298,0)</f>
        <v>1.9666666666666666</v>
      </c>
      <c r="I381">
        <f>VLOOKUP($C381,Baggrundsvariable!$A$3:$H$100,Baggrundsvariable!G$298,0)</f>
        <v>4.8</v>
      </c>
      <c r="J381">
        <f>VLOOKUP($C381,Baggrundsvariable!$A$3:$H$100,Baggrundsvariable!H$298,0)</f>
        <v>36.700000000000003</v>
      </c>
      <c r="K381">
        <f>VLOOKUP($C381,Baggrundsvariable!$A$3:$H$100,Baggrundsvariable!I$298,0)</f>
        <v>21.8</v>
      </c>
    </row>
    <row r="382" spans="1:11" x14ac:dyDescent="0.2">
      <c r="A382">
        <v>1758</v>
      </c>
      <c r="B382" t="s">
        <v>618</v>
      </c>
      <c r="C382">
        <v>101</v>
      </c>
      <c r="D382" t="s">
        <v>1232</v>
      </c>
      <c r="E382">
        <v>2011</v>
      </c>
      <c r="F382" t="str">
        <f>IFERROR(VLOOKUP($A382,'BM011'!$D$4:$T$606,13,0),"")</f>
        <v/>
      </c>
      <c r="G382">
        <f>VLOOKUP($C382,Baggrundsvariable!$A$3:$H$100,Baggrundsvariable!E$298,0)</f>
        <v>189182</v>
      </c>
      <c r="H382">
        <f>VLOOKUP($C382,Baggrundsvariable!$A$3:$H$100,Baggrundsvariable!F$298,0)</f>
        <v>1.9666666666666666</v>
      </c>
      <c r="I382">
        <f>VLOOKUP($C382,Baggrundsvariable!$A$3:$H$100,Baggrundsvariable!G$298,0)</f>
        <v>4.8</v>
      </c>
      <c r="J382">
        <f>VLOOKUP($C382,Baggrundsvariable!$A$3:$H$100,Baggrundsvariable!H$298,0)</f>
        <v>36.700000000000003</v>
      </c>
      <c r="K382">
        <f>VLOOKUP($C382,Baggrundsvariable!$A$3:$H$100,Baggrundsvariable!I$298,0)</f>
        <v>21.8</v>
      </c>
    </row>
    <row r="383" spans="1:11" x14ac:dyDescent="0.2">
      <c r="A383">
        <v>1759</v>
      </c>
      <c r="B383" t="s">
        <v>618</v>
      </c>
      <c r="C383">
        <v>101</v>
      </c>
      <c r="D383" t="s">
        <v>1232</v>
      </c>
      <c r="E383">
        <v>2011</v>
      </c>
      <c r="F383" t="str">
        <f>IFERROR(VLOOKUP($A383,'BM011'!$D$4:$T$606,13,0),"")</f>
        <v/>
      </c>
      <c r="G383">
        <f>VLOOKUP($C383,Baggrundsvariable!$A$3:$H$100,Baggrundsvariable!E$298,0)</f>
        <v>189182</v>
      </c>
      <c r="H383">
        <f>VLOOKUP($C383,Baggrundsvariable!$A$3:$H$100,Baggrundsvariable!F$298,0)</f>
        <v>1.9666666666666666</v>
      </c>
      <c r="I383">
        <f>VLOOKUP($C383,Baggrundsvariable!$A$3:$H$100,Baggrundsvariable!G$298,0)</f>
        <v>4.8</v>
      </c>
      <c r="J383">
        <f>VLOOKUP($C383,Baggrundsvariable!$A$3:$H$100,Baggrundsvariable!H$298,0)</f>
        <v>36.700000000000003</v>
      </c>
      <c r="K383">
        <f>VLOOKUP($C383,Baggrundsvariable!$A$3:$H$100,Baggrundsvariable!I$298,0)</f>
        <v>21.8</v>
      </c>
    </row>
    <row r="384" spans="1:11" x14ac:dyDescent="0.2">
      <c r="A384">
        <v>1760</v>
      </c>
      <c r="B384" t="s">
        <v>618</v>
      </c>
      <c r="C384">
        <v>101</v>
      </c>
      <c r="D384" t="s">
        <v>1232</v>
      </c>
      <c r="E384">
        <v>2011</v>
      </c>
      <c r="F384" t="str">
        <f>IFERROR(VLOOKUP($A384,'BM011'!$D$4:$T$606,13,0),"")</f>
        <v/>
      </c>
      <c r="G384">
        <f>VLOOKUP($C384,Baggrundsvariable!$A$3:$H$100,Baggrundsvariable!E$298,0)</f>
        <v>189182</v>
      </c>
      <c r="H384">
        <f>VLOOKUP($C384,Baggrundsvariable!$A$3:$H$100,Baggrundsvariable!F$298,0)</f>
        <v>1.9666666666666666</v>
      </c>
      <c r="I384">
        <f>VLOOKUP($C384,Baggrundsvariable!$A$3:$H$100,Baggrundsvariable!G$298,0)</f>
        <v>4.8</v>
      </c>
      <c r="J384">
        <f>VLOOKUP($C384,Baggrundsvariable!$A$3:$H$100,Baggrundsvariable!H$298,0)</f>
        <v>36.700000000000003</v>
      </c>
      <c r="K384">
        <f>VLOOKUP($C384,Baggrundsvariable!$A$3:$H$100,Baggrundsvariable!I$298,0)</f>
        <v>21.8</v>
      </c>
    </row>
    <row r="385" spans="1:11" x14ac:dyDescent="0.2">
      <c r="A385">
        <v>1761</v>
      </c>
      <c r="B385" t="s">
        <v>618</v>
      </c>
      <c r="C385">
        <v>101</v>
      </c>
      <c r="D385" t="s">
        <v>1232</v>
      </c>
      <c r="E385">
        <v>2011</v>
      </c>
      <c r="F385" t="str">
        <f>IFERROR(VLOOKUP($A385,'BM011'!$D$4:$T$606,13,0),"")</f>
        <v/>
      </c>
      <c r="G385">
        <f>VLOOKUP($C385,Baggrundsvariable!$A$3:$H$100,Baggrundsvariable!E$298,0)</f>
        <v>189182</v>
      </c>
      <c r="H385">
        <f>VLOOKUP($C385,Baggrundsvariable!$A$3:$H$100,Baggrundsvariable!F$298,0)</f>
        <v>1.9666666666666666</v>
      </c>
      <c r="I385">
        <f>VLOOKUP($C385,Baggrundsvariable!$A$3:$H$100,Baggrundsvariable!G$298,0)</f>
        <v>4.8</v>
      </c>
      <c r="J385">
        <f>VLOOKUP($C385,Baggrundsvariable!$A$3:$H$100,Baggrundsvariable!H$298,0)</f>
        <v>36.700000000000003</v>
      </c>
      <c r="K385">
        <f>VLOOKUP($C385,Baggrundsvariable!$A$3:$H$100,Baggrundsvariable!I$298,0)</f>
        <v>21.8</v>
      </c>
    </row>
    <row r="386" spans="1:11" x14ac:dyDescent="0.2">
      <c r="A386">
        <v>1762</v>
      </c>
      <c r="B386" t="s">
        <v>618</v>
      </c>
      <c r="C386">
        <v>101</v>
      </c>
      <c r="D386" t="s">
        <v>1232</v>
      </c>
      <c r="E386">
        <v>2011</v>
      </c>
      <c r="F386" t="str">
        <f>IFERROR(VLOOKUP($A386,'BM011'!$D$4:$T$606,13,0),"")</f>
        <v/>
      </c>
      <c r="G386">
        <f>VLOOKUP($C386,Baggrundsvariable!$A$3:$H$100,Baggrundsvariable!E$298,0)</f>
        <v>189182</v>
      </c>
      <c r="H386">
        <f>VLOOKUP($C386,Baggrundsvariable!$A$3:$H$100,Baggrundsvariable!F$298,0)</f>
        <v>1.9666666666666666</v>
      </c>
      <c r="I386">
        <f>VLOOKUP($C386,Baggrundsvariable!$A$3:$H$100,Baggrundsvariable!G$298,0)</f>
        <v>4.8</v>
      </c>
      <c r="J386">
        <f>VLOOKUP($C386,Baggrundsvariable!$A$3:$H$100,Baggrundsvariable!H$298,0)</f>
        <v>36.700000000000003</v>
      </c>
      <c r="K386">
        <f>VLOOKUP($C386,Baggrundsvariable!$A$3:$H$100,Baggrundsvariable!I$298,0)</f>
        <v>21.8</v>
      </c>
    </row>
    <row r="387" spans="1:11" x14ac:dyDescent="0.2">
      <c r="A387">
        <v>1763</v>
      </c>
      <c r="B387" t="s">
        <v>618</v>
      </c>
      <c r="C387">
        <v>101</v>
      </c>
      <c r="D387" t="s">
        <v>1232</v>
      </c>
      <c r="E387">
        <v>2011</v>
      </c>
      <c r="F387" t="str">
        <f>IFERROR(VLOOKUP($A387,'BM011'!$D$4:$T$606,13,0),"")</f>
        <v/>
      </c>
      <c r="G387">
        <f>VLOOKUP($C387,Baggrundsvariable!$A$3:$H$100,Baggrundsvariable!E$298,0)</f>
        <v>189182</v>
      </c>
      <c r="H387">
        <f>VLOOKUP($C387,Baggrundsvariable!$A$3:$H$100,Baggrundsvariable!F$298,0)</f>
        <v>1.9666666666666666</v>
      </c>
      <c r="I387">
        <f>VLOOKUP($C387,Baggrundsvariable!$A$3:$H$100,Baggrundsvariable!G$298,0)</f>
        <v>4.8</v>
      </c>
      <c r="J387">
        <f>VLOOKUP($C387,Baggrundsvariable!$A$3:$H$100,Baggrundsvariable!H$298,0)</f>
        <v>36.700000000000003</v>
      </c>
      <c r="K387">
        <f>VLOOKUP($C387,Baggrundsvariable!$A$3:$H$100,Baggrundsvariable!I$298,0)</f>
        <v>21.8</v>
      </c>
    </row>
    <row r="388" spans="1:11" x14ac:dyDescent="0.2">
      <c r="A388">
        <v>1764</v>
      </c>
      <c r="B388" t="s">
        <v>618</v>
      </c>
      <c r="C388">
        <v>101</v>
      </c>
      <c r="D388" t="s">
        <v>1232</v>
      </c>
      <c r="E388">
        <v>2011</v>
      </c>
      <c r="F388" t="str">
        <f>IFERROR(VLOOKUP($A388,'BM011'!$D$4:$T$606,13,0),"")</f>
        <v/>
      </c>
      <c r="G388">
        <f>VLOOKUP($C388,Baggrundsvariable!$A$3:$H$100,Baggrundsvariable!E$298,0)</f>
        <v>189182</v>
      </c>
      <c r="H388">
        <f>VLOOKUP($C388,Baggrundsvariable!$A$3:$H$100,Baggrundsvariable!F$298,0)</f>
        <v>1.9666666666666666</v>
      </c>
      <c r="I388">
        <f>VLOOKUP($C388,Baggrundsvariable!$A$3:$H$100,Baggrundsvariable!G$298,0)</f>
        <v>4.8</v>
      </c>
      <c r="J388">
        <f>VLOOKUP($C388,Baggrundsvariable!$A$3:$H$100,Baggrundsvariable!H$298,0)</f>
        <v>36.700000000000003</v>
      </c>
      <c r="K388">
        <f>VLOOKUP($C388,Baggrundsvariable!$A$3:$H$100,Baggrundsvariable!I$298,0)</f>
        <v>21.8</v>
      </c>
    </row>
    <row r="389" spans="1:11" x14ac:dyDescent="0.2">
      <c r="A389">
        <v>1765</v>
      </c>
      <c r="B389" t="s">
        <v>618</v>
      </c>
      <c r="C389">
        <v>101</v>
      </c>
      <c r="D389" t="s">
        <v>1232</v>
      </c>
      <c r="E389">
        <v>2011</v>
      </c>
      <c r="F389" t="str">
        <f>IFERROR(VLOOKUP($A389,'BM011'!$D$4:$T$606,13,0),"")</f>
        <v/>
      </c>
      <c r="G389">
        <f>VLOOKUP($C389,Baggrundsvariable!$A$3:$H$100,Baggrundsvariable!E$298,0)</f>
        <v>189182</v>
      </c>
      <c r="H389">
        <f>VLOOKUP($C389,Baggrundsvariable!$A$3:$H$100,Baggrundsvariable!F$298,0)</f>
        <v>1.9666666666666666</v>
      </c>
      <c r="I389">
        <f>VLOOKUP($C389,Baggrundsvariable!$A$3:$H$100,Baggrundsvariable!G$298,0)</f>
        <v>4.8</v>
      </c>
      <c r="J389">
        <f>VLOOKUP($C389,Baggrundsvariable!$A$3:$H$100,Baggrundsvariable!H$298,0)</f>
        <v>36.700000000000003</v>
      </c>
      <c r="K389">
        <f>VLOOKUP($C389,Baggrundsvariable!$A$3:$H$100,Baggrundsvariable!I$298,0)</f>
        <v>21.8</v>
      </c>
    </row>
    <row r="390" spans="1:11" x14ac:dyDescent="0.2">
      <c r="A390">
        <v>1766</v>
      </c>
      <c r="B390" t="s">
        <v>618</v>
      </c>
      <c r="C390">
        <v>101</v>
      </c>
      <c r="D390" t="s">
        <v>1232</v>
      </c>
      <c r="E390">
        <v>2011</v>
      </c>
      <c r="F390" t="str">
        <f>IFERROR(VLOOKUP($A390,'BM011'!$D$4:$T$606,13,0),"")</f>
        <v/>
      </c>
      <c r="G390">
        <f>VLOOKUP($C390,Baggrundsvariable!$A$3:$H$100,Baggrundsvariable!E$298,0)</f>
        <v>189182</v>
      </c>
      <c r="H390">
        <f>VLOOKUP($C390,Baggrundsvariable!$A$3:$H$100,Baggrundsvariable!F$298,0)</f>
        <v>1.9666666666666666</v>
      </c>
      <c r="I390">
        <f>VLOOKUP($C390,Baggrundsvariable!$A$3:$H$100,Baggrundsvariable!G$298,0)</f>
        <v>4.8</v>
      </c>
      <c r="J390">
        <f>VLOOKUP($C390,Baggrundsvariable!$A$3:$H$100,Baggrundsvariable!H$298,0)</f>
        <v>36.700000000000003</v>
      </c>
      <c r="K390">
        <f>VLOOKUP($C390,Baggrundsvariable!$A$3:$H$100,Baggrundsvariable!I$298,0)</f>
        <v>21.8</v>
      </c>
    </row>
    <row r="391" spans="1:11" x14ac:dyDescent="0.2">
      <c r="A391">
        <v>1770</v>
      </c>
      <c r="B391" t="s">
        <v>618</v>
      </c>
      <c r="C391">
        <v>101</v>
      </c>
      <c r="D391" t="s">
        <v>1232</v>
      </c>
      <c r="E391">
        <v>2011</v>
      </c>
      <c r="F391" t="str">
        <f>IFERROR(VLOOKUP($A391,'BM011'!$D$4:$T$606,13,0),"")</f>
        <v/>
      </c>
      <c r="G391">
        <f>VLOOKUP($C391,Baggrundsvariable!$A$3:$H$100,Baggrundsvariable!E$298,0)</f>
        <v>189182</v>
      </c>
      <c r="H391">
        <f>VLOOKUP($C391,Baggrundsvariable!$A$3:$H$100,Baggrundsvariable!F$298,0)</f>
        <v>1.9666666666666666</v>
      </c>
      <c r="I391">
        <f>VLOOKUP($C391,Baggrundsvariable!$A$3:$H$100,Baggrundsvariable!G$298,0)</f>
        <v>4.8</v>
      </c>
      <c r="J391">
        <f>VLOOKUP($C391,Baggrundsvariable!$A$3:$H$100,Baggrundsvariable!H$298,0)</f>
        <v>36.700000000000003</v>
      </c>
      <c r="K391">
        <f>VLOOKUP($C391,Baggrundsvariable!$A$3:$H$100,Baggrundsvariable!I$298,0)</f>
        <v>21.8</v>
      </c>
    </row>
    <row r="392" spans="1:11" x14ac:dyDescent="0.2">
      <c r="A392">
        <v>1771</v>
      </c>
      <c r="B392" t="s">
        <v>618</v>
      </c>
      <c r="C392">
        <v>101</v>
      </c>
      <c r="D392" t="s">
        <v>1232</v>
      </c>
      <c r="E392">
        <v>2011</v>
      </c>
      <c r="F392" t="str">
        <f>IFERROR(VLOOKUP($A392,'BM011'!$D$4:$T$606,13,0),"")</f>
        <v/>
      </c>
      <c r="G392">
        <f>VLOOKUP($C392,Baggrundsvariable!$A$3:$H$100,Baggrundsvariable!E$298,0)</f>
        <v>189182</v>
      </c>
      <c r="H392">
        <f>VLOOKUP($C392,Baggrundsvariable!$A$3:$H$100,Baggrundsvariable!F$298,0)</f>
        <v>1.9666666666666666</v>
      </c>
      <c r="I392">
        <f>VLOOKUP($C392,Baggrundsvariable!$A$3:$H$100,Baggrundsvariable!G$298,0)</f>
        <v>4.8</v>
      </c>
      <c r="J392">
        <f>VLOOKUP($C392,Baggrundsvariable!$A$3:$H$100,Baggrundsvariable!H$298,0)</f>
        <v>36.700000000000003</v>
      </c>
      <c r="K392">
        <f>VLOOKUP($C392,Baggrundsvariable!$A$3:$H$100,Baggrundsvariable!I$298,0)</f>
        <v>21.8</v>
      </c>
    </row>
    <row r="393" spans="1:11" x14ac:dyDescent="0.2">
      <c r="A393">
        <v>1772</v>
      </c>
      <c r="B393" t="s">
        <v>618</v>
      </c>
      <c r="C393">
        <v>101</v>
      </c>
      <c r="D393" t="s">
        <v>1232</v>
      </c>
      <c r="E393">
        <v>2011</v>
      </c>
      <c r="F393" t="str">
        <f>IFERROR(VLOOKUP($A393,'BM011'!$D$4:$T$606,13,0),"")</f>
        <v/>
      </c>
      <c r="G393">
        <f>VLOOKUP($C393,Baggrundsvariable!$A$3:$H$100,Baggrundsvariable!E$298,0)</f>
        <v>189182</v>
      </c>
      <c r="H393">
        <f>VLOOKUP($C393,Baggrundsvariable!$A$3:$H$100,Baggrundsvariable!F$298,0)</f>
        <v>1.9666666666666666</v>
      </c>
      <c r="I393">
        <f>VLOOKUP($C393,Baggrundsvariable!$A$3:$H$100,Baggrundsvariable!G$298,0)</f>
        <v>4.8</v>
      </c>
      <c r="J393">
        <f>VLOOKUP($C393,Baggrundsvariable!$A$3:$H$100,Baggrundsvariable!H$298,0)</f>
        <v>36.700000000000003</v>
      </c>
      <c r="K393">
        <f>VLOOKUP($C393,Baggrundsvariable!$A$3:$H$100,Baggrundsvariable!I$298,0)</f>
        <v>21.8</v>
      </c>
    </row>
    <row r="394" spans="1:11" x14ac:dyDescent="0.2">
      <c r="A394">
        <v>1773</v>
      </c>
      <c r="B394" t="s">
        <v>618</v>
      </c>
      <c r="C394">
        <v>101</v>
      </c>
      <c r="D394" t="s">
        <v>1232</v>
      </c>
      <c r="E394">
        <v>2011</v>
      </c>
      <c r="F394" t="str">
        <f>IFERROR(VLOOKUP($A394,'BM011'!$D$4:$T$606,13,0),"")</f>
        <v/>
      </c>
      <c r="G394">
        <f>VLOOKUP($C394,Baggrundsvariable!$A$3:$H$100,Baggrundsvariable!E$298,0)</f>
        <v>189182</v>
      </c>
      <c r="H394">
        <f>VLOOKUP($C394,Baggrundsvariable!$A$3:$H$100,Baggrundsvariable!F$298,0)</f>
        <v>1.9666666666666666</v>
      </c>
      <c r="I394">
        <f>VLOOKUP($C394,Baggrundsvariable!$A$3:$H$100,Baggrundsvariable!G$298,0)</f>
        <v>4.8</v>
      </c>
      <c r="J394">
        <f>VLOOKUP($C394,Baggrundsvariable!$A$3:$H$100,Baggrundsvariable!H$298,0)</f>
        <v>36.700000000000003</v>
      </c>
      <c r="K394">
        <f>VLOOKUP($C394,Baggrundsvariable!$A$3:$H$100,Baggrundsvariable!I$298,0)</f>
        <v>21.8</v>
      </c>
    </row>
    <row r="395" spans="1:11" x14ac:dyDescent="0.2">
      <c r="A395">
        <v>1774</v>
      </c>
      <c r="B395" t="s">
        <v>618</v>
      </c>
      <c r="C395">
        <v>101</v>
      </c>
      <c r="D395" t="s">
        <v>1232</v>
      </c>
      <c r="E395">
        <v>2011</v>
      </c>
      <c r="F395" t="str">
        <f>IFERROR(VLOOKUP($A395,'BM011'!$D$4:$T$606,13,0),"")</f>
        <v/>
      </c>
      <c r="G395">
        <f>VLOOKUP($C395,Baggrundsvariable!$A$3:$H$100,Baggrundsvariable!E$298,0)</f>
        <v>189182</v>
      </c>
      <c r="H395">
        <f>VLOOKUP($C395,Baggrundsvariable!$A$3:$H$100,Baggrundsvariable!F$298,0)</f>
        <v>1.9666666666666666</v>
      </c>
      <c r="I395">
        <f>VLOOKUP($C395,Baggrundsvariable!$A$3:$H$100,Baggrundsvariable!G$298,0)</f>
        <v>4.8</v>
      </c>
      <c r="J395">
        <f>VLOOKUP($C395,Baggrundsvariable!$A$3:$H$100,Baggrundsvariable!H$298,0)</f>
        <v>36.700000000000003</v>
      </c>
      <c r="K395">
        <f>VLOOKUP($C395,Baggrundsvariable!$A$3:$H$100,Baggrundsvariable!I$298,0)</f>
        <v>21.8</v>
      </c>
    </row>
    <row r="396" spans="1:11" x14ac:dyDescent="0.2">
      <c r="A396">
        <v>1775</v>
      </c>
      <c r="B396" t="s">
        <v>618</v>
      </c>
      <c r="C396">
        <v>101</v>
      </c>
      <c r="D396" t="s">
        <v>1232</v>
      </c>
      <c r="E396">
        <v>2011</v>
      </c>
      <c r="F396" t="str">
        <f>IFERROR(VLOOKUP($A396,'BM011'!$D$4:$T$606,13,0),"")</f>
        <v/>
      </c>
      <c r="G396">
        <f>VLOOKUP($C396,Baggrundsvariable!$A$3:$H$100,Baggrundsvariable!E$298,0)</f>
        <v>189182</v>
      </c>
      <c r="H396">
        <f>VLOOKUP($C396,Baggrundsvariable!$A$3:$H$100,Baggrundsvariable!F$298,0)</f>
        <v>1.9666666666666666</v>
      </c>
      <c r="I396">
        <f>VLOOKUP($C396,Baggrundsvariable!$A$3:$H$100,Baggrundsvariable!G$298,0)</f>
        <v>4.8</v>
      </c>
      <c r="J396">
        <f>VLOOKUP($C396,Baggrundsvariable!$A$3:$H$100,Baggrundsvariable!H$298,0)</f>
        <v>36.700000000000003</v>
      </c>
      <c r="K396">
        <f>VLOOKUP($C396,Baggrundsvariable!$A$3:$H$100,Baggrundsvariable!I$298,0)</f>
        <v>21.8</v>
      </c>
    </row>
    <row r="397" spans="1:11" x14ac:dyDescent="0.2">
      <c r="A397">
        <v>1777</v>
      </c>
      <c r="B397" t="s">
        <v>618</v>
      </c>
      <c r="C397">
        <v>101</v>
      </c>
      <c r="D397" t="s">
        <v>1232</v>
      </c>
      <c r="E397">
        <v>2011</v>
      </c>
      <c r="F397" t="str">
        <f>IFERROR(VLOOKUP($A397,'BM011'!$D$4:$T$606,13,0),"")</f>
        <v/>
      </c>
      <c r="G397">
        <f>VLOOKUP($C397,Baggrundsvariable!$A$3:$H$100,Baggrundsvariable!E$298,0)</f>
        <v>189182</v>
      </c>
      <c r="H397">
        <f>VLOOKUP($C397,Baggrundsvariable!$A$3:$H$100,Baggrundsvariable!F$298,0)</f>
        <v>1.9666666666666666</v>
      </c>
      <c r="I397">
        <f>VLOOKUP($C397,Baggrundsvariable!$A$3:$H$100,Baggrundsvariable!G$298,0)</f>
        <v>4.8</v>
      </c>
      <c r="J397">
        <f>VLOOKUP($C397,Baggrundsvariable!$A$3:$H$100,Baggrundsvariable!H$298,0)</f>
        <v>36.700000000000003</v>
      </c>
      <c r="K397">
        <f>VLOOKUP($C397,Baggrundsvariable!$A$3:$H$100,Baggrundsvariable!I$298,0)</f>
        <v>21.8</v>
      </c>
    </row>
    <row r="398" spans="1:11" x14ac:dyDescent="0.2">
      <c r="A398">
        <v>1780</v>
      </c>
      <c r="B398" t="s">
        <v>618</v>
      </c>
      <c r="C398">
        <v>101</v>
      </c>
      <c r="D398" t="s">
        <v>1232</v>
      </c>
      <c r="E398">
        <v>2011</v>
      </c>
      <c r="F398" t="str">
        <f>IFERROR(VLOOKUP($A398,'BM011'!$D$4:$T$606,13,0),"")</f>
        <v/>
      </c>
      <c r="G398">
        <f>VLOOKUP($C398,Baggrundsvariable!$A$3:$H$100,Baggrundsvariable!E$298,0)</f>
        <v>189182</v>
      </c>
      <c r="H398">
        <f>VLOOKUP($C398,Baggrundsvariable!$A$3:$H$100,Baggrundsvariable!F$298,0)</f>
        <v>1.9666666666666666</v>
      </c>
      <c r="I398">
        <f>VLOOKUP($C398,Baggrundsvariable!$A$3:$H$100,Baggrundsvariable!G$298,0)</f>
        <v>4.8</v>
      </c>
      <c r="J398">
        <f>VLOOKUP($C398,Baggrundsvariable!$A$3:$H$100,Baggrundsvariable!H$298,0)</f>
        <v>36.700000000000003</v>
      </c>
      <c r="K398">
        <f>VLOOKUP($C398,Baggrundsvariable!$A$3:$H$100,Baggrundsvariable!I$298,0)</f>
        <v>21.8</v>
      </c>
    </row>
    <row r="399" spans="1:11" x14ac:dyDescent="0.2">
      <c r="A399">
        <v>1785</v>
      </c>
      <c r="B399" t="s">
        <v>618</v>
      </c>
      <c r="C399">
        <v>101</v>
      </c>
      <c r="D399" t="s">
        <v>1232</v>
      </c>
      <c r="E399">
        <v>2011</v>
      </c>
      <c r="F399" t="str">
        <f>IFERROR(VLOOKUP($A399,'BM011'!$D$4:$T$606,13,0),"")</f>
        <v/>
      </c>
      <c r="G399">
        <f>VLOOKUP($C399,Baggrundsvariable!$A$3:$H$100,Baggrundsvariable!E$298,0)</f>
        <v>189182</v>
      </c>
      <c r="H399">
        <f>VLOOKUP($C399,Baggrundsvariable!$A$3:$H$100,Baggrundsvariable!F$298,0)</f>
        <v>1.9666666666666666</v>
      </c>
      <c r="I399">
        <f>VLOOKUP($C399,Baggrundsvariable!$A$3:$H$100,Baggrundsvariable!G$298,0)</f>
        <v>4.8</v>
      </c>
      <c r="J399">
        <f>VLOOKUP($C399,Baggrundsvariable!$A$3:$H$100,Baggrundsvariable!H$298,0)</f>
        <v>36.700000000000003</v>
      </c>
      <c r="K399">
        <f>VLOOKUP($C399,Baggrundsvariable!$A$3:$H$100,Baggrundsvariable!I$298,0)</f>
        <v>21.8</v>
      </c>
    </row>
    <row r="400" spans="1:11" x14ac:dyDescent="0.2">
      <c r="A400">
        <v>1786</v>
      </c>
      <c r="B400" t="s">
        <v>618</v>
      </c>
      <c r="C400">
        <v>101</v>
      </c>
      <c r="D400" t="s">
        <v>1232</v>
      </c>
      <c r="E400">
        <v>2011</v>
      </c>
      <c r="F400" t="str">
        <f>IFERROR(VLOOKUP($A400,'BM011'!$D$4:$T$606,13,0),"")</f>
        <v/>
      </c>
      <c r="G400">
        <f>VLOOKUP($C400,Baggrundsvariable!$A$3:$H$100,Baggrundsvariable!E$298,0)</f>
        <v>189182</v>
      </c>
      <c r="H400">
        <f>VLOOKUP($C400,Baggrundsvariable!$A$3:$H$100,Baggrundsvariable!F$298,0)</f>
        <v>1.9666666666666666</v>
      </c>
      <c r="I400">
        <f>VLOOKUP($C400,Baggrundsvariable!$A$3:$H$100,Baggrundsvariable!G$298,0)</f>
        <v>4.8</v>
      </c>
      <c r="J400">
        <f>VLOOKUP($C400,Baggrundsvariable!$A$3:$H$100,Baggrundsvariable!H$298,0)</f>
        <v>36.700000000000003</v>
      </c>
      <c r="K400">
        <f>VLOOKUP($C400,Baggrundsvariable!$A$3:$H$100,Baggrundsvariable!I$298,0)</f>
        <v>21.8</v>
      </c>
    </row>
    <row r="401" spans="1:11" x14ac:dyDescent="0.2">
      <c r="A401">
        <v>1787</v>
      </c>
      <c r="B401" t="s">
        <v>618</v>
      </c>
      <c r="C401">
        <v>101</v>
      </c>
      <c r="D401" t="s">
        <v>1232</v>
      </c>
      <c r="E401">
        <v>2011</v>
      </c>
      <c r="F401" t="str">
        <f>IFERROR(VLOOKUP($A401,'BM011'!$D$4:$T$606,13,0),"")</f>
        <v/>
      </c>
      <c r="G401">
        <f>VLOOKUP($C401,Baggrundsvariable!$A$3:$H$100,Baggrundsvariable!E$298,0)</f>
        <v>189182</v>
      </c>
      <c r="H401">
        <f>VLOOKUP($C401,Baggrundsvariable!$A$3:$H$100,Baggrundsvariable!F$298,0)</f>
        <v>1.9666666666666666</v>
      </c>
      <c r="I401">
        <f>VLOOKUP($C401,Baggrundsvariable!$A$3:$H$100,Baggrundsvariable!G$298,0)</f>
        <v>4.8</v>
      </c>
      <c r="J401">
        <f>VLOOKUP($C401,Baggrundsvariable!$A$3:$H$100,Baggrundsvariable!H$298,0)</f>
        <v>36.700000000000003</v>
      </c>
      <c r="K401">
        <f>VLOOKUP($C401,Baggrundsvariable!$A$3:$H$100,Baggrundsvariable!I$298,0)</f>
        <v>21.8</v>
      </c>
    </row>
    <row r="402" spans="1:11" x14ac:dyDescent="0.2">
      <c r="A402">
        <v>1790</v>
      </c>
      <c r="B402" t="s">
        <v>618</v>
      </c>
      <c r="C402">
        <v>101</v>
      </c>
      <c r="D402" t="s">
        <v>1232</v>
      </c>
      <c r="E402">
        <v>2011</v>
      </c>
      <c r="F402" t="str">
        <f>IFERROR(VLOOKUP($A402,'BM011'!$D$4:$T$606,13,0),"")</f>
        <v/>
      </c>
      <c r="G402">
        <f>VLOOKUP($C402,Baggrundsvariable!$A$3:$H$100,Baggrundsvariable!E$298,0)</f>
        <v>189182</v>
      </c>
      <c r="H402">
        <f>VLOOKUP($C402,Baggrundsvariable!$A$3:$H$100,Baggrundsvariable!F$298,0)</f>
        <v>1.9666666666666666</v>
      </c>
      <c r="I402">
        <f>VLOOKUP($C402,Baggrundsvariable!$A$3:$H$100,Baggrundsvariable!G$298,0)</f>
        <v>4.8</v>
      </c>
      <c r="J402">
        <f>VLOOKUP($C402,Baggrundsvariable!$A$3:$H$100,Baggrundsvariable!H$298,0)</f>
        <v>36.700000000000003</v>
      </c>
      <c r="K402">
        <f>VLOOKUP($C402,Baggrundsvariable!$A$3:$H$100,Baggrundsvariable!I$298,0)</f>
        <v>21.8</v>
      </c>
    </row>
    <row r="403" spans="1:11" x14ac:dyDescent="0.2">
      <c r="A403">
        <v>1799</v>
      </c>
      <c r="B403" t="s">
        <v>618</v>
      </c>
      <c r="C403">
        <v>101</v>
      </c>
      <c r="D403" t="s">
        <v>1232</v>
      </c>
      <c r="E403">
        <v>2011</v>
      </c>
      <c r="F403" t="str">
        <f>IFERROR(VLOOKUP($A403,'BM011'!$D$4:$T$606,13,0),"")</f>
        <v/>
      </c>
      <c r="G403">
        <f>VLOOKUP($C403,Baggrundsvariable!$A$3:$H$100,Baggrundsvariable!E$298,0)</f>
        <v>189182</v>
      </c>
      <c r="H403">
        <f>VLOOKUP($C403,Baggrundsvariable!$A$3:$H$100,Baggrundsvariable!F$298,0)</f>
        <v>1.9666666666666666</v>
      </c>
      <c r="I403">
        <f>VLOOKUP($C403,Baggrundsvariable!$A$3:$H$100,Baggrundsvariable!G$298,0)</f>
        <v>4.8</v>
      </c>
      <c r="J403">
        <f>VLOOKUP($C403,Baggrundsvariable!$A$3:$H$100,Baggrundsvariable!H$298,0)</f>
        <v>36.700000000000003</v>
      </c>
      <c r="K403">
        <f>VLOOKUP($C403,Baggrundsvariable!$A$3:$H$100,Baggrundsvariable!I$298,0)</f>
        <v>21.8</v>
      </c>
    </row>
    <row r="404" spans="1:11" x14ac:dyDescent="0.2">
      <c r="A404">
        <v>1800</v>
      </c>
      <c r="B404" t="s">
        <v>619</v>
      </c>
      <c r="C404">
        <v>147</v>
      </c>
      <c r="D404" t="s">
        <v>1236</v>
      </c>
      <c r="E404">
        <v>2011</v>
      </c>
      <c r="F404" t="str">
        <f>IFERROR(VLOOKUP($A404,'BM011'!$D$4:$T$606,13,0),"")</f>
        <v/>
      </c>
      <c r="G404">
        <f>VLOOKUP($C404,Baggrundsvariable!$A$3:$H$100,Baggrundsvariable!E$298,0)</f>
        <v>224754</v>
      </c>
      <c r="H404">
        <f>VLOOKUP($C404,Baggrundsvariable!$A$3:$H$100,Baggrundsvariable!F$298,0)</f>
        <v>1.625</v>
      </c>
      <c r="I404">
        <f>VLOOKUP($C404,Baggrundsvariable!$A$3:$H$100,Baggrundsvariable!G$298,0)</f>
        <v>1.6</v>
      </c>
      <c r="J404">
        <f>VLOOKUP($C404,Baggrundsvariable!$A$3:$H$100,Baggrundsvariable!H$298,0)</f>
        <v>24.5</v>
      </c>
      <c r="K404">
        <f>VLOOKUP($C404,Baggrundsvariable!$A$3:$H$100,Baggrundsvariable!I$298,0)</f>
        <v>15.6</v>
      </c>
    </row>
    <row r="405" spans="1:11" x14ac:dyDescent="0.2">
      <c r="A405">
        <v>1801</v>
      </c>
      <c r="B405" t="s">
        <v>619</v>
      </c>
      <c r="C405">
        <v>147</v>
      </c>
      <c r="D405" t="s">
        <v>1236</v>
      </c>
      <c r="E405">
        <v>2011</v>
      </c>
      <c r="F405" t="str">
        <f>IFERROR(VLOOKUP($A405,'BM011'!$D$4:$T$606,13,0),"")</f>
        <v/>
      </c>
      <c r="G405">
        <f>VLOOKUP($C405,Baggrundsvariable!$A$3:$H$100,Baggrundsvariable!E$298,0)</f>
        <v>224754</v>
      </c>
      <c r="H405">
        <f>VLOOKUP($C405,Baggrundsvariable!$A$3:$H$100,Baggrundsvariable!F$298,0)</f>
        <v>1.625</v>
      </c>
      <c r="I405">
        <f>VLOOKUP($C405,Baggrundsvariable!$A$3:$H$100,Baggrundsvariable!G$298,0)</f>
        <v>1.6</v>
      </c>
      <c r="J405">
        <f>VLOOKUP($C405,Baggrundsvariable!$A$3:$H$100,Baggrundsvariable!H$298,0)</f>
        <v>24.5</v>
      </c>
      <c r="K405">
        <f>VLOOKUP($C405,Baggrundsvariable!$A$3:$H$100,Baggrundsvariable!I$298,0)</f>
        <v>15.6</v>
      </c>
    </row>
    <row r="406" spans="1:11" x14ac:dyDescent="0.2">
      <c r="A406">
        <v>1802</v>
      </c>
      <c r="B406" t="s">
        <v>619</v>
      </c>
      <c r="C406">
        <v>147</v>
      </c>
      <c r="D406" t="s">
        <v>1236</v>
      </c>
      <c r="E406">
        <v>2011</v>
      </c>
      <c r="F406" t="str">
        <f>IFERROR(VLOOKUP($A406,'BM011'!$D$4:$T$606,13,0),"")</f>
        <v/>
      </c>
      <c r="G406">
        <f>VLOOKUP($C406,Baggrundsvariable!$A$3:$H$100,Baggrundsvariable!E$298,0)</f>
        <v>224754</v>
      </c>
      <c r="H406">
        <f>VLOOKUP($C406,Baggrundsvariable!$A$3:$H$100,Baggrundsvariable!F$298,0)</f>
        <v>1.625</v>
      </c>
      <c r="I406">
        <f>VLOOKUP($C406,Baggrundsvariable!$A$3:$H$100,Baggrundsvariable!G$298,0)</f>
        <v>1.6</v>
      </c>
      <c r="J406">
        <f>VLOOKUP($C406,Baggrundsvariable!$A$3:$H$100,Baggrundsvariable!H$298,0)</f>
        <v>24.5</v>
      </c>
      <c r="K406">
        <f>VLOOKUP($C406,Baggrundsvariable!$A$3:$H$100,Baggrundsvariable!I$298,0)</f>
        <v>15.6</v>
      </c>
    </row>
    <row r="407" spans="1:11" x14ac:dyDescent="0.2">
      <c r="A407">
        <v>1803</v>
      </c>
      <c r="B407" t="s">
        <v>619</v>
      </c>
      <c r="C407">
        <v>147</v>
      </c>
      <c r="D407" t="s">
        <v>1236</v>
      </c>
      <c r="E407">
        <v>2011</v>
      </c>
      <c r="F407" t="str">
        <f>IFERROR(VLOOKUP($A407,'BM011'!$D$4:$T$606,13,0),"")</f>
        <v/>
      </c>
      <c r="G407">
        <f>VLOOKUP($C407,Baggrundsvariable!$A$3:$H$100,Baggrundsvariable!E$298,0)</f>
        <v>224754</v>
      </c>
      <c r="H407">
        <f>VLOOKUP($C407,Baggrundsvariable!$A$3:$H$100,Baggrundsvariable!F$298,0)</f>
        <v>1.625</v>
      </c>
      <c r="I407">
        <f>VLOOKUP($C407,Baggrundsvariable!$A$3:$H$100,Baggrundsvariable!G$298,0)</f>
        <v>1.6</v>
      </c>
      <c r="J407">
        <f>VLOOKUP($C407,Baggrundsvariable!$A$3:$H$100,Baggrundsvariable!H$298,0)</f>
        <v>24.5</v>
      </c>
      <c r="K407">
        <f>VLOOKUP($C407,Baggrundsvariable!$A$3:$H$100,Baggrundsvariable!I$298,0)</f>
        <v>15.6</v>
      </c>
    </row>
    <row r="408" spans="1:11" x14ac:dyDescent="0.2">
      <c r="A408">
        <v>1804</v>
      </c>
      <c r="B408" t="s">
        <v>619</v>
      </c>
      <c r="C408">
        <v>147</v>
      </c>
      <c r="D408" t="s">
        <v>1236</v>
      </c>
      <c r="E408">
        <v>2011</v>
      </c>
      <c r="F408" t="str">
        <f>IFERROR(VLOOKUP($A408,'BM011'!$D$4:$T$606,13,0),"")</f>
        <v/>
      </c>
      <c r="G408">
        <f>VLOOKUP($C408,Baggrundsvariable!$A$3:$H$100,Baggrundsvariable!E$298,0)</f>
        <v>224754</v>
      </c>
      <c r="H408">
        <f>VLOOKUP($C408,Baggrundsvariable!$A$3:$H$100,Baggrundsvariable!F$298,0)</f>
        <v>1.625</v>
      </c>
      <c r="I408">
        <f>VLOOKUP($C408,Baggrundsvariable!$A$3:$H$100,Baggrundsvariable!G$298,0)</f>
        <v>1.6</v>
      </c>
      <c r="J408">
        <f>VLOOKUP($C408,Baggrundsvariable!$A$3:$H$100,Baggrundsvariable!H$298,0)</f>
        <v>24.5</v>
      </c>
      <c r="K408">
        <f>VLOOKUP($C408,Baggrundsvariable!$A$3:$H$100,Baggrundsvariable!I$298,0)</f>
        <v>15.6</v>
      </c>
    </row>
    <row r="409" spans="1:11" x14ac:dyDescent="0.2">
      <c r="A409">
        <v>1805</v>
      </c>
      <c r="B409" t="s">
        <v>619</v>
      </c>
      <c r="C409">
        <v>147</v>
      </c>
      <c r="D409" t="s">
        <v>1236</v>
      </c>
      <c r="E409">
        <v>2011</v>
      </c>
      <c r="F409" t="str">
        <f>IFERROR(VLOOKUP($A409,'BM011'!$D$4:$T$606,13,0),"")</f>
        <v/>
      </c>
      <c r="G409">
        <f>VLOOKUP($C409,Baggrundsvariable!$A$3:$H$100,Baggrundsvariable!E$298,0)</f>
        <v>224754</v>
      </c>
      <c r="H409">
        <f>VLOOKUP($C409,Baggrundsvariable!$A$3:$H$100,Baggrundsvariable!F$298,0)</f>
        <v>1.625</v>
      </c>
      <c r="I409">
        <f>VLOOKUP($C409,Baggrundsvariable!$A$3:$H$100,Baggrundsvariable!G$298,0)</f>
        <v>1.6</v>
      </c>
      <c r="J409">
        <f>VLOOKUP($C409,Baggrundsvariable!$A$3:$H$100,Baggrundsvariable!H$298,0)</f>
        <v>24.5</v>
      </c>
      <c r="K409">
        <f>VLOOKUP($C409,Baggrundsvariable!$A$3:$H$100,Baggrundsvariable!I$298,0)</f>
        <v>15.6</v>
      </c>
    </row>
    <row r="410" spans="1:11" x14ac:dyDescent="0.2">
      <c r="A410">
        <v>1806</v>
      </c>
      <c r="B410" t="s">
        <v>619</v>
      </c>
      <c r="C410">
        <v>147</v>
      </c>
      <c r="D410" t="s">
        <v>1236</v>
      </c>
      <c r="E410">
        <v>2011</v>
      </c>
      <c r="F410" t="str">
        <f>IFERROR(VLOOKUP($A410,'BM011'!$D$4:$T$606,13,0),"")</f>
        <v/>
      </c>
      <c r="G410">
        <f>VLOOKUP($C410,Baggrundsvariable!$A$3:$H$100,Baggrundsvariable!E$298,0)</f>
        <v>224754</v>
      </c>
      <c r="H410">
        <f>VLOOKUP($C410,Baggrundsvariable!$A$3:$H$100,Baggrundsvariable!F$298,0)</f>
        <v>1.625</v>
      </c>
      <c r="I410">
        <f>VLOOKUP($C410,Baggrundsvariable!$A$3:$H$100,Baggrundsvariable!G$298,0)</f>
        <v>1.6</v>
      </c>
      <c r="J410">
        <f>VLOOKUP($C410,Baggrundsvariable!$A$3:$H$100,Baggrundsvariable!H$298,0)</f>
        <v>24.5</v>
      </c>
      <c r="K410">
        <f>VLOOKUP($C410,Baggrundsvariable!$A$3:$H$100,Baggrundsvariable!I$298,0)</f>
        <v>15.6</v>
      </c>
    </row>
    <row r="411" spans="1:11" x14ac:dyDescent="0.2">
      <c r="A411">
        <v>1807</v>
      </c>
      <c r="B411" t="s">
        <v>619</v>
      </c>
      <c r="C411">
        <v>147</v>
      </c>
      <c r="D411" t="s">
        <v>1236</v>
      </c>
      <c r="E411">
        <v>2011</v>
      </c>
      <c r="F411" t="str">
        <f>IFERROR(VLOOKUP($A411,'BM011'!$D$4:$T$606,13,0),"")</f>
        <v/>
      </c>
      <c r="G411">
        <f>VLOOKUP($C411,Baggrundsvariable!$A$3:$H$100,Baggrundsvariable!E$298,0)</f>
        <v>224754</v>
      </c>
      <c r="H411">
        <f>VLOOKUP($C411,Baggrundsvariable!$A$3:$H$100,Baggrundsvariable!F$298,0)</f>
        <v>1.625</v>
      </c>
      <c r="I411">
        <f>VLOOKUP($C411,Baggrundsvariable!$A$3:$H$100,Baggrundsvariable!G$298,0)</f>
        <v>1.6</v>
      </c>
      <c r="J411">
        <f>VLOOKUP($C411,Baggrundsvariable!$A$3:$H$100,Baggrundsvariable!H$298,0)</f>
        <v>24.5</v>
      </c>
      <c r="K411">
        <f>VLOOKUP($C411,Baggrundsvariable!$A$3:$H$100,Baggrundsvariable!I$298,0)</f>
        <v>15.6</v>
      </c>
    </row>
    <row r="412" spans="1:11" x14ac:dyDescent="0.2">
      <c r="A412">
        <v>1808</v>
      </c>
      <c r="B412" t="s">
        <v>619</v>
      </c>
      <c r="C412">
        <v>147</v>
      </c>
      <c r="D412" t="s">
        <v>1236</v>
      </c>
      <c r="E412">
        <v>2011</v>
      </c>
      <c r="F412" t="str">
        <f>IFERROR(VLOOKUP($A412,'BM011'!$D$4:$T$606,13,0),"")</f>
        <v/>
      </c>
      <c r="G412">
        <f>VLOOKUP($C412,Baggrundsvariable!$A$3:$H$100,Baggrundsvariable!E$298,0)</f>
        <v>224754</v>
      </c>
      <c r="H412">
        <f>VLOOKUP($C412,Baggrundsvariable!$A$3:$H$100,Baggrundsvariable!F$298,0)</f>
        <v>1.625</v>
      </c>
      <c r="I412">
        <f>VLOOKUP($C412,Baggrundsvariable!$A$3:$H$100,Baggrundsvariable!G$298,0)</f>
        <v>1.6</v>
      </c>
      <c r="J412">
        <f>VLOOKUP($C412,Baggrundsvariable!$A$3:$H$100,Baggrundsvariable!H$298,0)</f>
        <v>24.5</v>
      </c>
      <c r="K412">
        <f>VLOOKUP($C412,Baggrundsvariable!$A$3:$H$100,Baggrundsvariable!I$298,0)</f>
        <v>15.6</v>
      </c>
    </row>
    <row r="413" spans="1:11" x14ac:dyDescent="0.2">
      <c r="A413">
        <v>1809</v>
      </c>
      <c r="B413" t="s">
        <v>619</v>
      </c>
      <c r="C413">
        <v>147</v>
      </c>
      <c r="D413" t="s">
        <v>1236</v>
      </c>
      <c r="E413">
        <v>2011</v>
      </c>
      <c r="F413" t="str">
        <f>IFERROR(VLOOKUP($A413,'BM011'!$D$4:$T$606,13,0),"")</f>
        <v/>
      </c>
      <c r="G413">
        <f>VLOOKUP($C413,Baggrundsvariable!$A$3:$H$100,Baggrundsvariable!E$298,0)</f>
        <v>224754</v>
      </c>
      <c r="H413">
        <f>VLOOKUP($C413,Baggrundsvariable!$A$3:$H$100,Baggrundsvariable!F$298,0)</f>
        <v>1.625</v>
      </c>
      <c r="I413">
        <f>VLOOKUP($C413,Baggrundsvariable!$A$3:$H$100,Baggrundsvariable!G$298,0)</f>
        <v>1.6</v>
      </c>
      <c r="J413">
        <f>VLOOKUP($C413,Baggrundsvariable!$A$3:$H$100,Baggrundsvariable!H$298,0)</f>
        <v>24.5</v>
      </c>
      <c r="K413">
        <f>VLOOKUP($C413,Baggrundsvariable!$A$3:$H$100,Baggrundsvariable!I$298,0)</f>
        <v>15.6</v>
      </c>
    </row>
    <row r="414" spans="1:11" x14ac:dyDescent="0.2">
      <c r="A414">
        <v>1810</v>
      </c>
      <c r="B414" t="s">
        <v>619</v>
      </c>
      <c r="C414">
        <v>101</v>
      </c>
      <c r="D414" t="s">
        <v>1232</v>
      </c>
      <c r="E414">
        <v>2011</v>
      </c>
      <c r="F414" t="str">
        <f>IFERROR(VLOOKUP($A414,'BM011'!$D$4:$T$606,13,0),"")</f>
        <v/>
      </c>
      <c r="G414">
        <f>VLOOKUP($C414,Baggrundsvariable!$A$3:$H$100,Baggrundsvariable!E$298,0)</f>
        <v>189182</v>
      </c>
      <c r="H414">
        <f>VLOOKUP($C414,Baggrundsvariable!$A$3:$H$100,Baggrundsvariable!F$298,0)</f>
        <v>1.9666666666666666</v>
      </c>
      <c r="I414">
        <f>VLOOKUP($C414,Baggrundsvariable!$A$3:$H$100,Baggrundsvariable!G$298,0)</f>
        <v>4.8</v>
      </c>
      <c r="J414">
        <f>VLOOKUP($C414,Baggrundsvariable!$A$3:$H$100,Baggrundsvariable!H$298,0)</f>
        <v>36.700000000000003</v>
      </c>
      <c r="K414">
        <f>VLOOKUP($C414,Baggrundsvariable!$A$3:$H$100,Baggrundsvariable!I$298,0)</f>
        <v>21.8</v>
      </c>
    </row>
    <row r="415" spans="1:11" x14ac:dyDescent="0.2">
      <c r="A415">
        <v>1810</v>
      </c>
      <c r="B415" t="s">
        <v>619</v>
      </c>
      <c r="C415">
        <v>147</v>
      </c>
      <c r="D415" t="s">
        <v>1236</v>
      </c>
      <c r="E415">
        <v>2011</v>
      </c>
      <c r="F415" t="str">
        <f>IFERROR(VLOOKUP($A415,'BM011'!$D$4:$T$606,13,0),"")</f>
        <v/>
      </c>
      <c r="G415">
        <f>VLOOKUP($C415,Baggrundsvariable!$A$3:$H$100,Baggrundsvariable!E$298,0)</f>
        <v>224754</v>
      </c>
      <c r="H415">
        <f>VLOOKUP($C415,Baggrundsvariable!$A$3:$H$100,Baggrundsvariable!F$298,0)</f>
        <v>1.625</v>
      </c>
      <c r="I415">
        <f>VLOOKUP($C415,Baggrundsvariable!$A$3:$H$100,Baggrundsvariable!G$298,0)</f>
        <v>1.6</v>
      </c>
      <c r="J415">
        <f>VLOOKUP($C415,Baggrundsvariable!$A$3:$H$100,Baggrundsvariable!H$298,0)</f>
        <v>24.5</v>
      </c>
      <c r="K415">
        <f>VLOOKUP($C415,Baggrundsvariable!$A$3:$H$100,Baggrundsvariable!I$298,0)</f>
        <v>15.6</v>
      </c>
    </row>
    <row r="416" spans="1:11" x14ac:dyDescent="0.2">
      <c r="A416">
        <v>1811</v>
      </c>
      <c r="B416" t="s">
        <v>619</v>
      </c>
      <c r="C416">
        <v>147</v>
      </c>
      <c r="D416" t="s">
        <v>1236</v>
      </c>
      <c r="E416">
        <v>2011</v>
      </c>
      <c r="F416" t="str">
        <f>IFERROR(VLOOKUP($A416,'BM011'!$D$4:$T$606,13,0),"")</f>
        <v/>
      </c>
      <c r="G416">
        <f>VLOOKUP($C416,Baggrundsvariable!$A$3:$H$100,Baggrundsvariable!E$298,0)</f>
        <v>224754</v>
      </c>
      <c r="H416">
        <f>VLOOKUP($C416,Baggrundsvariable!$A$3:$H$100,Baggrundsvariable!F$298,0)</f>
        <v>1.625</v>
      </c>
      <c r="I416">
        <f>VLOOKUP($C416,Baggrundsvariable!$A$3:$H$100,Baggrundsvariable!G$298,0)</f>
        <v>1.6</v>
      </c>
      <c r="J416">
        <f>VLOOKUP($C416,Baggrundsvariable!$A$3:$H$100,Baggrundsvariable!H$298,0)</f>
        <v>24.5</v>
      </c>
      <c r="K416">
        <f>VLOOKUP($C416,Baggrundsvariable!$A$3:$H$100,Baggrundsvariable!I$298,0)</f>
        <v>15.6</v>
      </c>
    </row>
    <row r="417" spans="1:11" x14ac:dyDescent="0.2">
      <c r="A417">
        <v>1812</v>
      </c>
      <c r="B417" t="s">
        <v>619</v>
      </c>
      <c r="C417">
        <v>147</v>
      </c>
      <c r="D417" t="s">
        <v>1236</v>
      </c>
      <c r="E417">
        <v>2011</v>
      </c>
      <c r="F417" t="str">
        <f>IFERROR(VLOOKUP($A417,'BM011'!$D$4:$T$606,13,0),"")</f>
        <v/>
      </c>
      <c r="G417">
        <f>VLOOKUP($C417,Baggrundsvariable!$A$3:$H$100,Baggrundsvariable!E$298,0)</f>
        <v>224754</v>
      </c>
      <c r="H417">
        <f>VLOOKUP($C417,Baggrundsvariable!$A$3:$H$100,Baggrundsvariable!F$298,0)</f>
        <v>1.625</v>
      </c>
      <c r="I417">
        <f>VLOOKUP($C417,Baggrundsvariable!$A$3:$H$100,Baggrundsvariable!G$298,0)</f>
        <v>1.6</v>
      </c>
      <c r="J417">
        <f>VLOOKUP($C417,Baggrundsvariable!$A$3:$H$100,Baggrundsvariable!H$298,0)</f>
        <v>24.5</v>
      </c>
      <c r="K417">
        <f>VLOOKUP($C417,Baggrundsvariable!$A$3:$H$100,Baggrundsvariable!I$298,0)</f>
        <v>15.6</v>
      </c>
    </row>
    <row r="418" spans="1:11" x14ac:dyDescent="0.2">
      <c r="A418">
        <v>1813</v>
      </c>
      <c r="B418" t="s">
        <v>619</v>
      </c>
      <c r="C418">
        <v>147</v>
      </c>
      <c r="D418" t="s">
        <v>1236</v>
      </c>
      <c r="E418">
        <v>2011</v>
      </c>
      <c r="F418" t="str">
        <f>IFERROR(VLOOKUP($A418,'BM011'!$D$4:$T$606,13,0),"")</f>
        <v/>
      </c>
      <c r="G418">
        <f>VLOOKUP($C418,Baggrundsvariable!$A$3:$H$100,Baggrundsvariable!E$298,0)</f>
        <v>224754</v>
      </c>
      <c r="H418">
        <f>VLOOKUP($C418,Baggrundsvariable!$A$3:$H$100,Baggrundsvariable!F$298,0)</f>
        <v>1.625</v>
      </c>
      <c r="I418">
        <f>VLOOKUP($C418,Baggrundsvariable!$A$3:$H$100,Baggrundsvariable!G$298,0)</f>
        <v>1.6</v>
      </c>
      <c r="J418">
        <f>VLOOKUP($C418,Baggrundsvariable!$A$3:$H$100,Baggrundsvariable!H$298,0)</f>
        <v>24.5</v>
      </c>
      <c r="K418">
        <f>VLOOKUP($C418,Baggrundsvariable!$A$3:$H$100,Baggrundsvariable!I$298,0)</f>
        <v>15.6</v>
      </c>
    </row>
    <row r="419" spans="1:11" x14ac:dyDescent="0.2">
      <c r="A419">
        <v>1814</v>
      </c>
      <c r="B419" t="s">
        <v>619</v>
      </c>
      <c r="C419">
        <v>147</v>
      </c>
      <c r="D419" t="s">
        <v>1236</v>
      </c>
      <c r="E419">
        <v>2011</v>
      </c>
      <c r="F419" t="str">
        <f>IFERROR(VLOOKUP($A419,'BM011'!$D$4:$T$606,13,0),"")</f>
        <v/>
      </c>
      <c r="G419">
        <f>VLOOKUP($C419,Baggrundsvariable!$A$3:$H$100,Baggrundsvariable!E$298,0)</f>
        <v>224754</v>
      </c>
      <c r="H419">
        <f>VLOOKUP($C419,Baggrundsvariable!$A$3:$H$100,Baggrundsvariable!F$298,0)</f>
        <v>1.625</v>
      </c>
      <c r="I419">
        <f>VLOOKUP($C419,Baggrundsvariable!$A$3:$H$100,Baggrundsvariable!G$298,0)</f>
        <v>1.6</v>
      </c>
      <c r="J419">
        <f>VLOOKUP($C419,Baggrundsvariable!$A$3:$H$100,Baggrundsvariable!H$298,0)</f>
        <v>24.5</v>
      </c>
      <c r="K419">
        <f>VLOOKUP($C419,Baggrundsvariable!$A$3:$H$100,Baggrundsvariable!I$298,0)</f>
        <v>15.6</v>
      </c>
    </row>
    <row r="420" spans="1:11" x14ac:dyDescent="0.2">
      <c r="A420">
        <v>1815</v>
      </c>
      <c r="B420" t="s">
        <v>619</v>
      </c>
      <c r="C420">
        <v>147</v>
      </c>
      <c r="D420" t="s">
        <v>1236</v>
      </c>
      <c r="E420">
        <v>2011</v>
      </c>
      <c r="F420" t="str">
        <f>IFERROR(VLOOKUP($A420,'BM011'!$D$4:$T$606,13,0),"")</f>
        <v/>
      </c>
      <c r="G420">
        <f>VLOOKUP($C420,Baggrundsvariable!$A$3:$H$100,Baggrundsvariable!E$298,0)</f>
        <v>224754</v>
      </c>
      <c r="H420">
        <f>VLOOKUP($C420,Baggrundsvariable!$A$3:$H$100,Baggrundsvariable!F$298,0)</f>
        <v>1.625</v>
      </c>
      <c r="I420">
        <f>VLOOKUP($C420,Baggrundsvariable!$A$3:$H$100,Baggrundsvariable!G$298,0)</f>
        <v>1.6</v>
      </c>
      <c r="J420">
        <f>VLOOKUP($C420,Baggrundsvariable!$A$3:$H$100,Baggrundsvariable!H$298,0)</f>
        <v>24.5</v>
      </c>
      <c r="K420">
        <f>VLOOKUP($C420,Baggrundsvariable!$A$3:$H$100,Baggrundsvariable!I$298,0)</f>
        <v>15.6</v>
      </c>
    </row>
    <row r="421" spans="1:11" x14ac:dyDescent="0.2">
      <c r="A421">
        <v>1816</v>
      </c>
      <c r="B421" t="s">
        <v>619</v>
      </c>
      <c r="C421">
        <v>147</v>
      </c>
      <c r="D421" t="s">
        <v>1236</v>
      </c>
      <c r="E421">
        <v>2011</v>
      </c>
      <c r="F421" t="str">
        <f>IFERROR(VLOOKUP($A421,'BM011'!$D$4:$T$606,13,0),"")</f>
        <v/>
      </c>
      <c r="G421">
        <f>VLOOKUP($C421,Baggrundsvariable!$A$3:$H$100,Baggrundsvariable!E$298,0)</f>
        <v>224754</v>
      </c>
      <c r="H421">
        <f>VLOOKUP($C421,Baggrundsvariable!$A$3:$H$100,Baggrundsvariable!F$298,0)</f>
        <v>1.625</v>
      </c>
      <c r="I421">
        <f>VLOOKUP($C421,Baggrundsvariable!$A$3:$H$100,Baggrundsvariable!G$298,0)</f>
        <v>1.6</v>
      </c>
      <c r="J421">
        <f>VLOOKUP($C421,Baggrundsvariable!$A$3:$H$100,Baggrundsvariable!H$298,0)</f>
        <v>24.5</v>
      </c>
      <c r="K421">
        <f>VLOOKUP($C421,Baggrundsvariable!$A$3:$H$100,Baggrundsvariable!I$298,0)</f>
        <v>15.6</v>
      </c>
    </row>
    <row r="422" spans="1:11" x14ac:dyDescent="0.2">
      <c r="A422">
        <v>1817</v>
      </c>
      <c r="B422" t="s">
        <v>619</v>
      </c>
      <c r="C422">
        <v>147</v>
      </c>
      <c r="D422" t="s">
        <v>1236</v>
      </c>
      <c r="E422">
        <v>2011</v>
      </c>
      <c r="F422" t="str">
        <f>IFERROR(VLOOKUP($A422,'BM011'!$D$4:$T$606,13,0),"")</f>
        <v/>
      </c>
      <c r="G422">
        <f>VLOOKUP($C422,Baggrundsvariable!$A$3:$H$100,Baggrundsvariable!E$298,0)</f>
        <v>224754</v>
      </c>
      <c r="H422">
        <f>VLOOKUP($C422,Baggrundsvariable!$A$3:$H$100,Baggrundsvariable!F$298,0)</f>
        <v>1.625</v>
      </c>
      <c r="I422">
        <f>VLOOKUP($C422,Baggrundsvariable!$A$3:$H$100,Baggrundsvariable!G$298,0)</f>
        <v>1.6</v>
      </c>
      <c r="J422">
        <f>VLOOKUP($C422,Baggrundsvariable!$A$3:$H$100,Baggrundsvariable!H$298,0)</f>
        <v>24.5</v>
      </c>
      <c r="K422">
        <f>VLOOKUP($C422,Baggrundsvariable!$A$3:$H$100,Baggrundsvariable!I$298,0)</f>
        <v>15.6</v>
      </c>
    </row>
    <row r="423" spans="1:11" x14ac:dyDescent="0.2">
      <c r="A423">
        <v>1818</v>
      </c>
      <c r="B423" t="s">
        <v>619</v>
      </c>
      <c r="C423">
        <v>147</v>
      </c>
      <c r="D423" t="s">
        <v>1236</v>
      </c>
      <c r="E423">
        <v>2011</v>
      </c>
      <c r="F423" t="str">
        <f>IFERROR(VLOOKUP($A423,'BM011'!$D$4:$T$606,13,0),"")</f>
        <v/>
      </c>
      <c r="G423">
        <f>VLOOKUP($C423,Baggrundsvariable!$A$3:$H$100,Baggrundsvariable!E$298,0)</f>
        <v>224754</v>
      </c>
      <c r="H423">
        <f>VLOOKUP($C423,Baggrundsvariable!$A$3:$H$100,Baggrundsvariable!F$298,0)</f>
        <v>1.625</v>
      </c>
      <c r="I423">
        <f>VLOOKUP($C423,Baggrundsvariable!$A$3:$H$100,Baggrundsvariable!G$298,0)</f>
        <v>1.6</v>
      </c>
      <c r="J423">
        <f>VLOOKUP($C423,Baggrundsvariable!$A$3:$H$100,Baggrundsvariable!H$298,0)</f>
        <v>24.5</v>
      </c>
      <c r="K423">
        <f>VLOOKUP($C423,Baggrundsvariable!$A$3:$H$100,Baggrundsvariable!I$298,0)</f>
        <v>15.6</v>
      </c>
    </row>
    <row r="424" spans="1:11" x14ac:dyDescent="0.2">
      <c r="A424">
        <v>1819</v>
      </c>
      <c r="B424" t="s">
        <v>619</v>
      </c>
      <c r="C424">
        <v>147</v>
      </c>
      <c r="D424" t="s">
        <v>1236</v>
      </c>
      <c r="E424">
        <v>2011</v>
      </c>
      <c r="F424" t="str">
        <f>IFERROR(VLOOKUP($A424,'BM011'!$D$4:$T$606,13,0),"")</f>
        <v/>
      </c>
      <c r="G424">
        <f>VLOOKUP($C424,Baggrundsvariable!$A$3:$H$100,Baggrundsvariable!E$298,0)</f>
        <v>224754</v>
      </c>
      <c r="H424">
        <f>VLOOKUP($C424,Baggrundsvariable!$A$3:$H$100,Baggrundsvariable!F$298,0)</f>
        <v>1.625</v>
      </c>
      <c r="I424">
        <f>VLOOKUP($C424,Baggrundsvariable!$A$3:$H$100,Baggrundsvariable!G$298,0)</f>
        <v>1.6</v>
      </c>
      <c r="J424">
        <f>VLOOKUP($C424,Baggrundsvariable!$A$3:$H$100,Baggrundsvariable!H$298,0)</f>
        <v>24.5</v>
      </c>
      <c r="K424">
        <f>VLOOKUP($C424,Baggrundsvariable!$A$3:$H$100,Baggrundsvariable!I$298,0)</f>
        <v>15.6</v>
      </c>
    </row>
    <row r="425" spans="1:11" x14ac:dyDescent="0.2">
      <c r="A425">
        <v>1820</v>
      </c>
      <c r="B425" t="s">
        <v>619</v>
      </c>
      <c r="C425">
        <v>147</v>
      </c>
      <c r="D425" t="s">
        <v>1236</v>
      </c>
      <c r="E425">
        <v>2011</v>
      </c>
      <c r="F425" t="str">
        <f>IFERROR(VLOOKUP($A425,'BM011'!$D$4:$T$606,13,0),"")</f>
        <v/>
      </c>
      <c r="G425">
        <f>VLOOKUP($C425,Baggrundsvariable!$A$3:$H$100,Baggrundsvariable!E$298,0)</f>
        <v>224754</v>
      </c>
      <c r="H425">
        <f>VLOOKUP($C425,Baggrundsvariable!$A$3:$H$100,Baggrundsvariable!F$298,0)</f>
        <v>1.625</v>
      </c>
      <c r="I425">
        <f>VLOOKUP($C425,Baggrundsvariable!$A$3:$H$100,Baggrundsvariable!G$298,0)</f>
        <v>1.6</v>
      </c>
      <c r="J425">
        <f>VLOOKUP($C425,Baggrundsvariable!$A$3:$H$100,Baggrundsvariable!H$298,0)</f>
        <v>24.5</v>
      </c>
      <c r="K425">
        <f>VLOOKUP($C425,Baggrundsvariable!$A$3:$H$100,Baggrundsvariable!I$298,0)</f>
        <v>15.6</v>
      </c>
    </row>
    <row r="426" spans="1:11" x14ac:dyDescent="0.2">
      <c r="A426">
        <v>1822</v>
      </c>
      <c r="B426" t="s">
        <v>619</v>
      </c>
      <c r="C426">
        <v>147</v>
      </c>
      <c r="D426" t="s">
        <v>1236</v>
      </c>
      <c r="E426">
        <v>2011</v>
      </c>
      <c r="F426" t="str">
        <f>IFERROR(VLOOKUP($A426,'BM011'!$D$4:$T$606,13,0),"")</f>
        <v/>
      </c>
      <c r="G426">
        <f>VLOOKUP($C426,Baggrundsvariable!$A$3:$H$100,Baggrundsvariable!E$298,0)</f>
        <v>224754</v>
      </c>
      <c r="H426">
        <f>VLOOKUP($C426,Baggrundsvariable!$A$3:$H$100,Baggrundsvariable!F$298,0)</f>
        <v>1.625</v>
      </c>
      <c r="I426">
        <f>VLOOKUP($C426,Baggrundsvariable!$A$3:$H$100,Baggrundsvariable!G$298,0)</f>
        <v>1.6</v>
      </c>
      <c r="J426">
        <f>VLOOKUP($C426,Baggrundsvariable!$A$3:$H$100,Baggrundsvariable!H$298,0)</f>
        <v>24.5</v>
      </c>
      <c r="K426">
        <f>VLOOKUP($C426,Baggrundsvariable!$A$3:$H$100,Baggrundsvariable!I$298,0)</f>
        <v>15.6</v>
      </c>
    </row>
    <row r="427" spans="1:11" x14ac:dyDescent="0.2">
      <c r="A427">
        <v>1823</v>
      </c>
      <c r="B427" t="s">
        <v>619</v>
      </c>
      <c r="C427">
        <v>147</v>
      </c>
      <c r="D427" t="s">
        <v>1236</v>
      </c>
      <c r="E427">
        <v>2011</v>
      </c>
      <c r="F427" t="str">
        <f>IFERROR(VLOOKUP($A427,'BM011'!$D$4:$T$606,13,0),"")</f>
        <v/>
      </c>
      <c r="G427">
        <f>VLOOKUP($C427,Baggrundsvariable!$A$3:$H$100,Baggrundsvariable!E$298,0)</f>
        <v>224754</v>
      </c>
      <c r="H427">
        <f>VLOOKUP($C427,Baggrundsvariable!$A$3:$H$100,Baggrundsvariable!F$298,0)</f>
        <v>1.625</v>
      </c>
      <c r="I427">
        <f>VLOOKUP($C427,Baggrundsvariable!$A$3:$H$100,Baggrundsvariable!G$298,0)</f>
        <v>1.6</v>
      </c>
      <c r="J427">
        <f>VLOOKUP($C427,Baggrundsvariable!$A$3:$H$100,Baggrundsvariable!H$298,0)</f>
        <v>24.5</v>
      </c>
      <c r="K427">
        <f>VLOOKUP($C427,Baggrundsvariable!$A$3:$H$100,Baggrundsvariable!I$298,0)</f>
        <v>15.6</v>
      </c>
    </row>
    <row r="428" spans="1:11" x14ac:dyDescent="0.2">
      <c r="A428">
        <v>1824</v>
      </c>
      <c r="B428" t="s">
        <v>619</v>
      </c>
      <c r="C428">
        <v>147</v>
      </c>
      <c r="D428" t="s">
        <v>1236</v>
      </c>
      <c r="E428">
        <v>2011</v>
      </c>
      <c r="F428" t="str">
        <f>IFERROR(VLOOKUP($A428,'BM011'!$D$4:$T$606,13,0),"")</f>
        <v/>
      </c>
      <c r="G428">
        <f>VLOOKUP($C428,Baggrundsvariable!$A$3:$H$100,Baggrundsvariable!E$298,0)</f>
        <v>224754</v>
      </c>
      <c r="H428">
        <f>VLOOKUP($C428,Baggrundsvariable!$A$3:$H$100,Baggrundsvariable!F$298,0)</f>
        <v>1.625</v>
      </c>
      <c r="I428">
        <f>VLOOKUP($C428,Baggrundsvariable!$A$3:$H$100,Baggrundsvariable!G$298,0)</f>
        <v>1.6</v>
      </c>
      <c r="J428">
        <f>VLOOKUP($C428,Baggrundsvariable!$A$3:$H$100,Baggrundsvariable!H$298,0)</f>
        <v>24.5</v>
      </c>
      <c r="K428">
        <f>VLOOKUP($C428,Baggrundsvariable!$A$3:$H$100,Baggrundsvariable!I$298,0)</f>
        <v>15.6</v>
      </c>
    </row>
    <row r="429" spans="1:11" x14ac:dyDescent="0.2">
      <c r="A429">
        <v>1825</v>
      </c>
      <c r="B429" t="s">
        <v>619</v>
      </c>
      <c r="C429">
        <v>147</v>
      </c>
      <c r="D429" t="s">
        <v>1236</v>
      </c>
      <c r="E429">
        <v>2011</v>
      </c>
      <c r="F429" t="str">
        <f>IFERROR(VLOOKUP($A429,'BM011'!$D$4:$T$606,13,0),"")</f>
        <v/>
      </c>
      <c r="G429">
        <f>VLOOKUP($C429,Baggrundsvariable!$A$3:$H$100,Baggrundsvariable!E$298,0)</f>
        <v>224754</v>
      </c>
      <c r="H429">
        <f>VLOOKUP($C429,Baggrundsvariable!$A$3:$H$100,Baggrundsvariable!F$298,0)</f>
        <v>1.625</v>
      </c>
      <c r="I429">
        <f>VLOOKUP($C429,Baggrundsvariable!$A$3:$H$100,Baggrundsvariable!G$298,0)</f>
        <v>1.6</v>
      </c>
      <c r="J429">
        <f>VLOOKUP($C429,Baggrundsvariable!$A$3:$H$100,Baggrundsvariable!H$298,0)</f>
        <v>24.5</v>
      </c>
      <c r="K429">
        <f>VLOOKUP($C429,Baggrundsvariable!$A$3:$H$100,Baggrundsvariable!I$298,0)</f>
        <v>15.6</v>
      </c>
    </row>
    <row r="430" spans="1:11" x14ac:dyDescent="0.2">
      <c r="A430">
        <v>1826</v>
      </c>
      <c r="B430" t="s">
        <v>619</v>
      </c>
      <c r="C430">
        <v>147</v>
      </c>
      <c r="D430" t="s">
        <v>1236</v>
      </c>
      <c r="E430">
        <v>2011</v>
      </c>
      <c r="F430" t="str">
        <f>IFERROR(VLOOKUP($A430,'BM011'!$D$4:$T$606,13,0),"")</f>
        <v/>
      </c>
      <c r="G430">
        <f>VLOOKUP($C430,Baggrundsvariable!$A$3:$H$100,Baggrundsvariable!E$298,0)</f>
        <v>224754</v>
      </c>
      <c r="H430">
        <f>VLOOKUP($C430,Baggrundsvariable!$A$3:$H$100,Baggrundsvariable!F$298,0)</f>
        <v>1.625</v>
      </c>
      <c r="I430">
        <f>VLOOKUP($C430,Baggrundsvariable!$A$3:$H$100,Baggrundsvariable!G$298,0)</f>
        <v>1.6</v>
      </c>
      <c r="J430">
        <f>VLOOKUP($C430,Baggrundsvariable!$A$3:$H$100,Baggrundsvariable!H$298,0)</f>
        <v>24.5</v>
      </c>
      <c r="K430">
        <f>VLOOKUP($C430,Baggrundsvariable!$A$3:$H$100,Baggrundsvariable!I$298,0)</f>
        <v>15.6</v>
      </c>
    </row>
    <row r="431" spans="1:11" x14ac:dyDescent="0.2">
      <c r="A431">
        <v>1827</v>
      </c>
      <c r="B431" t="s">
        <v>619</v>
      </c>
      <c r="C431">
        <v>147</v>
      </c>
      <c r="D431" t="s">
        <v>1236</v>
      </c>
      <c r="E431">
        <v>2011</v>
      </c>
      <c r="F431" t="str">
        <f>IFERROR(VLOOKUP($A431,'BM011'!$D$4:$T$606,13,0),"")</f>
        <v/>
      </c>
      <c r="G431">
        <f>VLOOKUP($C431,Baggrundsvariable!$A$3:$H$100,Baggrundsvariable!E$298,0)</f>
        <v>224754</v>
      </c>
      <c r="H431">
        <f>VLOOKUP($C431,Baggrundsvariable!$A$3:$H$100,Baggrundsvariable!F$298,0)</f>
        <v>1.625</v>
      </c>
      <c r="I431">
        <f>VLOOKUP($C431,Baggrundsvariable!$A$3:$H$100,Baggrundsvariable!G$298,0)</f>
        <v>1.6</v>
      </c>
      <c r="J431">
        <f>VLOOKUP($C431,Baggrundsvariable!$A$3:$H$100,Baggrundsvariable!H$298,0)</f>
        <v>24.5</v>
      </c>
      <c r="K431">
        <f>VLOOKUP($C431,Baggrundsvariable!$A$3:$H$100,Baggrundsvariable!I$298,0)</f>
        <v>15.6</v>
      </c>
    </row>
    <row r="432" spans="1:11" x14ac:dyDescent="0.2">
      <c r="A432">
        <v>1828</v>
      </c>
      <c r="B432" t="s">
        <v>619</v>
      </c>
      <c r="C432">
        <v>147</v>
      </c>
      <c r="D432" t="s">
        <v>1236</v>
      </c>
      <c r="E432">
        <v>2011</v>
      </c>
      <c r="F432" t="str">
        <f>IFERROR(VLOOKUP($A432,'BM011'!$D$4:$T$606,13,0),"")</f>
        <v/>
      </c>
      <c r="G432">
        <f>VLOOKUP($C432,Baggrundsvariable!$A$3:$H$100,Baggrundsvariable!E$298,0)</f>
        <v>224754</v>
      </c>
      <c r="H432">
        <f>VLOOKUP($C432,Baggrundsvariable!$A$3:$H$100,Baggrundsvariable!F$298,0)</f>
        <v>1.625</v>
      </c>
      <c r="I432">
        <f>VLOOKUP($C432,Baggrundsvariable!$A$3:$H$100,Baggrundsvariable!G$298,0)</f>
        <v>1.6</v>
      </c>
      <c r="J432">
        <f>VLOOKUP($C432,Baggrundsvariable!$A$3:$H$100,Baggrundsvariable!H$298,0)</f>
        <v>24.5</v>
      </c>
      <c r="K432">
        <f>VLOOKUP($C432,Baggrundsvariable!$A$3:$H$100,Baggrundsvariable!I$298,0)</f>
        <v>15.6</v>
      </c>
    </row>
    <row r="433" spans="1:11" x14ac:dyDescent="0.2">
      <c r="A433">
        <v>1829</v>
      </c>
      <c r="B433" t="s">
        <v>619</v>
      </c>
      <c r="C433">
        <v>147</v>
      </c>
      <c r="D433" t="s">
        <v>1236</v>
      </c>
      <c r="E433">
        <v>2011</v>
      </c>
      <c r="F433" t="str">
        <f>IFERROR(VLOOKUP($A433,'BM011'!$D$4:$T$606,13,0),"")</f>
        <v/>
      </c>
      <c r="G433">
        <f>VLOOKUP($C433,Baggrundsvariable!$A$3:$H$100,Baggrundsvariable!E$298,0)</f>
        <v>224754</v>
      </c>
      <c r="H433">
        <f>VLOOKUP($C433,Baggrundsvariable!$A$3:$H$100,Baggrundsvariable!F$298,0)</f>
        <v>1.625</v>
      </c>
      <c r="I433">
        <f>VLOOKUP($C433,Baggrundsvariable!$A$3:$H$100,Baggrundsvariable!G$298,0)</f>
        <v>1.6</v>
      </c>
      <c r="J433">
        <f>VLOOKUP($C433,Baggrundsvariable!$A$3:$H$100,Baggrundsvariable!H$298,0)</f>
        <v>24.5</v>
      </c>
      <c r="K433">
        <f>VLOOKUP($C433,Baggrundsvariable!$A$3:$H$100,Baggrundsvariable!I$298,0)</f>
        <v>15.6</v>
      </c>
    </row>
    <row r="434" spans="1:11" x14ac:dyDescent="0.2">
      <c r="A434">
        <v>1850</v>
      </c>
      <c r="B434" t="s">
        <v>619</v>
      </c>
      <c r="C434">
        <v>147</v>
      </c>
      <c r="D434" t="s">
        <v>1236</v>
      </c>
      <c r="E434">
        <v>2011</v>
      </c>
      <c r="F434" t="str">
        <f>IFERROR(VLOOKUP($A434,'BM011'!$D$4:$T$606,13,0),"")</f>
        <v/>
      </c>
      <c r="G434">
        <f>VLOOKUP($C434,Baggrundsvariable!$A$3:$H$100,Baggrundsvariable!E$298,0)</f>
        <v>224754</v>
      </c>
      <c r="H434">
        <f>VLOOKUP($C434,Baggrundsvariable!$A$3:$H$100,Baggrundsvariable!F$298,0)</f>
        <v>1.625</v>
      </c>
      <c r="I434">
        <f>VLOOKUP($C434,Baggrundsvariable!$A$3:$H$100,Baggrundsvariable!G$298,0)</f>
        <v>1.6</v>
      </c>
      <c r="J434">
        <f>VLOOKUP($C434,Baggrundsvariable!$A$3:$H$100,Baggrundsvariable!H$298,0)</f>
        <v>24.5</v>
      </c>
      <c r="K434">
        <f>VLOOKUP($C434,Baggrundsvariable!$A$3:$H$100,Baggrundsvariable!I$298,0)</f>
        <v>15.6</v>
      </c>
    </row>
    <row r="435" spans="1:11" x14ac:dyDescent="0.2">
      <c r="A435">
        <v>1851</v>
      </c>
      <c r="B435" t="s">
        <v>619</v>
      </c>
      <c r="C435">
        <v>147</v>
      </c>
      <c r="D435" t="s">
        <v>1236</v>
      </c>
      <c r="E435">
        <v>2011</v>
      </c>
      <c r="F435" t="str">
        <f>IFERROR(VLOOKUP($A435,'BM011'!$D$4:$T$606,13,0),"")</f>
        <v/>
      </c>
      <c r="G435">
        <f>VLOOKUP($C435,Baggrundsvariable!$A$3:$H$100,Baggrundsvariable!E$298,0)</f>
        <v>224754</v>
      </c>
      <c r="H435">
        <f>VLOOKUP($C435,Baggrundsvariable!$A$3:$H$100,Baggrundsvariable!F$298,0)</f>
        <v>1.625</v>
      </c>
      <c r="I435">
        <f>VLOOKUP($C435,Baggrundsvariable!$A$3:$H$100,Baggrundsvariable!G$298,0)</f>
        <v>1.6</v>
      </c>
      <c r="J435">
        <f>VLOOKUP($C435,Baggrundsvariable!$A$3:$H$100,Baggrundsvariable!H$298,0)</f>
        <v>24.5</v>
      </c>
      <c r="K435">
        <f>VLOOKUP($C435,Baggrundsvariable!$A$3:$H$100,Baggrundsvariable!I$298,0)</f>
        <v>15.6</v>
      </c>
    </row>
    <row r="436" spans="1:11" x14ac:dyDescent="0.2">
      <c r="A436">
        <v>1852</v>
      </c>
      <c r="B436" t="s">
        <v>619</v>
      </c>
      <c r="C436">
        <v>147</v>
      </c>
      <c r="D436" t="s">
        <v>1236</v>
      </c>
      <c r="E436">
        <v>2011</v>
      </c>
      <c r="F436" t="str">
        <f>IFERROR(VLOOKUP($A436,'BM011'!$D$4:$T$606,13,0),"")</f>
        <v/>
      </c>
      <c r="G436">
        <f>VLOOKUP($C436,Baggrundsvariable!$A$3:$H$100,Baggrundsvariable!E$298,0)</f>
        <v>224754</v>
      </c>
      <c r="H436">
        <f>VLOOKUP($C436,Baggrundsvariable!$A$3:$H$100,Baggrundsvariable!F$298,0)</f>
        <v>1.625</v>
      </c>
      <c r="I436">
        <f>VLOOKUP($C436,Baggrundsvariable!$A$3:$H$100,Baggrundsvariable!G$298,0)</f>
        <v>1.6</v>
      </c>
      <c r="J436">
        <f>VLOOKUP($C436,Baggrundsvariable!$A$3:$H$100,Baggrundsvariable!H$298,0)</f>
        <v>24.5</v>
      </c>
      <c r="K436">
        <f>VLOOKUP($C436,Baggrundsvariable!$A$3:$H$100,Baggrundsvariable!I$298,0)</f>
        <v>15.6</v>
      </c>
    </row>
    <row r="437" spans="1:11" x14ac:dyDescent="0.2">
      <c r="A437">
        <v>1853</v>
      </c>
      <c r="B437" t="s">
        <v>619</v>
      </c>
      <c r="C437">
        <v>147</v>
      </c>
      <c r="D437" t="s">
        <v>1236</v>
      </c>
      <c r="E437">
        <v>2011</v>
      </c>
      <c r="F437" t="str">
        <f>IFERROR(VLOOKUP($A437,'BM011'!$D$4:$T$606,13,0),"")</f>
        <v/>
      </c>
      <c r="G437">
        <f>VLOOKUP($C437,Baggrundsvariable!$A$3:$H$100,Baggrundsvariable!E$298,0)</f>
        <v>224754</v>
      </c>
      <c r="H437">
        <f>VLOOKUP($C437,Baggrundsvariable!$A$3:$H$100,Baggrundsvariable!F$298,0)</f>
        <v>1.625</v>
      </c>
      <c r="I437">
        <f>VLOOKUP($C437,Baggrundsvariable!$A$3:$H$100,Baggrundsvariable!G$298,0)</f>
        <v>1.6</v>
      </c>
      <c r="J437">
        <f>VLOOKUP($C437,Baggrundsvariable!$A$3:$H$100,Baggrundsvariable!H$298,0)</f>
        <v>24.5</v>
      </c>
      <c r="K437">
        <f>VLOOKUP($C437,Baggrundsvariable!$A$3:$H$100,Baggrundsvariable!I$298,0)</f>
        <v>15.6</v>
      </c>
    </row>
    <row r="438" spans="1:11" x14ac:dyDescent="0.2">
      <c r="A438">
        <v>1854</v>
      </c>
      <c r="B438" t="s">
        <v>619</v>
      </c>
      <c r="C438">
        <v>147</v>
      </c>
      <c r="D438" t="s">
        <v>1236</v>
      </c>
      <c r="E438">
        <v>2011</v>
      </c>
      <c r="F438" t="str">
        <f>IFERROR(VLOOKUP($A438,'BM011'!$D$4:$T$606,13,0),"")</f>
        <v/>
      </c>
      <c r="G438">
        <f>VLOOKUP($C438,Baggrundsvariable!$A$3:$H$100,Baggrundsvariable!E$298,0)</f>
        <v>224754</v>
      </c>
      <c r="H438">
        <f>VLOOKUP($C438,Baggrundsvariable!$A$3:$H$100,Baggrundsvariable!F$298,0)</f>
        <v>1.625</v>
      </c>
      <c r="I438">
        <f>VLOOKUP($C438,Baggrundsvariable!$A$3:$H$100,Baggrundsvariable!G$298,0)</f>
        <v>1.6</v>
      </c>
      <c r="J438">
        <f>VLOOKUP($C438,Baggrundsvariable!$A$3:$H$100,Baggrundsvariable!H$298,0)</f>
        <v>24.5</v>
      </c>
      <c r="K438">
        <f>VLOOKUP($C438,Baggrundsvariable!$A$3:$H$100,Baggrundsvariable!I$298,0)</f>
        <v>15.6</v>
      </c>
    </row>
    <row r="439" spans="1:11" x14ac:dyDescent="0.2">
      <c r="A439">
        <v>1855</v>
      </c>
      <c r="B439" t="s">
        <v>619</v>
      </c>
      <c r="C439">
        <v>147</v>
      </c>
      <c r="D439" t="s">
        <v>1236</v>
      </c>
      <c r="E439">
        <v>2011</v>
      </c>
      <c r="F439" t="str">
        <f>IFERROR(VLOOKUP($A439,'BM011'!$D$4:$T$606,13,0),"")</f>
        <v/>
      </c>
      <c r="G439">
        <f>VLOOKUP($C439,Baggrundsvariable!$A$3:$H$100,Baggrundsvariable!E$298,0)</f>
        <v>224754</v>
      </c>
      <c r="H439">
        <f>VLOOKUP($C439,Baggrundsvariable!$A$3:$H$100,Baggrundsvariable!F$298,0)</f>
        <v>1.625</v>
      </c>
      <c r="I439">
        <f>VLOOKUP($C439,Baggrundsvariable!$A$3:$H$100,Baggrundsvariable!G$298,0)</f>
        <v>1.6</v>
      </c>
      <c r="J439">
        <f>VLOOKUP($C439,Baggrundsvariable!$A$3:$H$100,Baggrundsvariable!H$298,0)</f>
        <v>24.5</v>
      </c>
      <c r="K439">
        <f>VLOOKUP($C439,Baggrundsvariable!$A$3:$H$100,Baggrundsvariable!I$298,0)</f>
        <v>15.6</v>
      </c>
    </row>
    <row r="440" spans="1:11" x14ac:dyDescent="0.2">
      <c r="A440">
        <v>1856</v>
      </c>
      <c r="B440" t="s">
        <v>619</v>
      </c>
      <c r="C440">
        <v>147</v>
      </c>
      <c r="D440" t="s">
        <v>1236</v>
      </c>
      <c r="E440">
        <v>2011</v>
      </c>
      <c r="F440" t="str">
        <f>IFERROR(VLOOKUP($A440,'BM011'!$D$4:$T$606,13,0),"")</f>
        <v/>
      </c>
      <c r="G440">
        <f>VLOOKUP($C440,Baggrundsvariable!$A$3:$H$100,Baggrundsvariable!E$298,0)</f>
        <v>224754</v>
      </c>
      <c r="H440">
        <f>VLOOKUP($C440,Baggrundsvariable!$A$3:$H$100,Baggrundsvariable!F$298,0)</f>
        <v>1.625</v>
      </c>
      <c r="I440">
        <f>VLOOKUP($C440,Baggrundsvariable!$A$3:$H$100,Baggrundsvariable!G$298,0)</f>
        <v>1.6</v>
      </c>
      <c r="J440">
        <f>VLOOKUP($C440,Baggrundsvariable!$A$3:$H$100,Baggrundsvariable!H$298,0)</f>
        <v>24.5</v>
      </c>
      <c r="K440">
        <f>VLOOKUP($C440,Baggrundsvariable!$A$3:$H$100,Baggrundsvariable!I$298,0)</f>
        <v>15.6</v>
      </c>
    </row>
    <row r="441" spans="1:11" x14ac:dyDescent="0.2">
      <c r="A441">
        <v>1857</v>
      </c>
      <c r="B441" t="s">
        <v>619</v>
      </c>
      <c r="C441">
        <v>147</v>
      </c>
      <c r="D441" t="s">
        <v>1236</v>
      </c>
      <c r="E441">
        <v>2011</v>
      </c>
      <c r="F441" t="str">
        <f>IFERROR(VLOOKUP($A441,'BM011'!$D$4:$T$606,13,0),"")</f>
        <v/>
      </c>
      <c r="G441">
        <f>VLOOKUP($C441,Baggrundsvariable!$A$3:$H$100,Baggrundsvariable!E$298,0)</f>
        <v>224754</v>
      </c>
      <c r="H441">
        <f>VLOOKUP($C441,Baggrundsvariable!$A$3:$H$100,Baggrundsvariable!F$298,0)</f>
        <v>1.625</v>
      </c>
      <c r="I441">
        <f>VLOOKUP($C441,Baggrundsvariable!$A$3:$H$100,Baggrundsvariable!G$298,0)</f>
        <v>1.6</v>
      </c>
      <c r="J441">
        <f>VLOOKUP($C441,Baggrundsvariable!$A$3:$H$100,Baggrundsvariable!H$298,0)</f>
        <v>24.5</v>
      </c>
      <c r="K441">
        <f>VLOOKUP($C441,Baggrundsvariable!$A$3:$H$100,Baggrundsvariable!I$298,0)</f>
        <v>15.6</v>
      </c>
    </row>
    <row r="442" spans="1:11" x14ac:dyDescent="0.2">
      <c r="A442">
        <v>1860</v>
      </c>
      <c r="B442" t="s">
        <v>619</v>
      </c>
      <c r="C442">
        <v>147</v>
      </c>
      <c r="D442" t="s">
        <v>1236</v>
      </c>
      <c r="E442">
        <v>2011</v>
      </c>
      <c r="F442" t="str">
        <f>IFERROR(VLOOKUP($A442,'BM011'!$D$4:$T$606,13,0),"")</f>
        <v/>
      </c>
      <c r="G442">
        <f>VLOOKUP($C442,Baggrundsvariable!$A$3:$H$100,Baggrundsvariable!E$298,0)</f>
        <v>224754</v>
      </c>
      <c r="H442">
        <f>VLOOKUP($C442,Baggrundsvariable!$A$3:$H$100,Baggrundsvariable!F$298,0)</f>
        <v>1.625</v>
      </c>
      <c r="I442">
        <f>VLOOKUP($C442,Baggrundsvariable!$A$3:$H$100,Baggrundsvariable!G$298,0)</f>
        <v>1.6</v>
      </c>
      <c r="J442">
        <f>VLOOKUP($C442,Baggrundsvariable!$A$3:$H$100,Baggrundsvariable!H$298,0)</f>
        <v>24.5</v>
      </c>
      <c r="K442">
        <f>VLOOKUP($C442,Baggrundsvariable!$A$3:$H$100,Baggrundsvariable!I$298,0)</f>
        <v>15.6</v>
      </c>
    </row>
    <row r="443" spans="1:11" x14ac:dyDescent="0.2">
      <c r="A443">
        <v>1861</v>
      </c>
      <c r="B443" t="s">
        <v>619</v>
      </c>
      <c r="C443">
        <v>147</v>
      </c>
      <c r="D443" t="s">
        <v>1236</v>
      </c>
      <c r="E443">
        <v>2011</v>
      </c>
      <c r="F443" t="str">
        <f>IFERROR(VLOOKUP($A443,'BM011'!$D$4:$T$606,13,0),"")</f>
        <v/>
      </c>
      <c r="G443">
        <f>VLOOKUP($C443,Baggrundsvariable!$A$3:$H$100,Baggrundsvariable!E$298,0)</f>
        <v>224754</v>
      </c>
      <c r="H443">
        <f>VLOOKUP($C443,Baggrundsvariable!$A$3:$H$100,Baggrundsvariable!F$298,0)</f>
        <v>1.625</v>
      </c>
      <c r="I443">
        <f>VLOOKUP($C443,Baggrundsvariable!$A$3:$H$100,Baggrundsvariable!G$298,0)</f>
        <v>1.6</v>
      </c>
      <c r="J443">
        <f>VLOOKUP($C443,Baggrundsvariable!$A$3:$H$100,Baggrundsvariable!H$298,0)</f>
        <v>24.5</v>
      </c>
      <c r="K443">
        <f>VLOOKUP($C443,Baggrundsvariable!$A$3:$H$100,Baggrundsvariable!I$298,0)</f>
        <v>15.6</v>
      </c>
    </row>
    <row r="444" spans="1:11" x14ac:dyDescent="0.2">
      <c r="A444">
        <v>1862</v>
      </c>
      <c r="B444" t="s">
        <v>619</v>
      </c>
      <c r="C444">
        <v>147</v>
      </c>
      <c r="D444" t="s">
        <v>1236</v>
      </c>
      <c r="E444">
        <v>2011</v>
      </c>
      <c r="F444" t="str">
        <f>IFERROR(VLOOKUP($A444,'BM011'!$D$4:$T$606,13,0),"")</f>
        <v/>
      </c>
      <c r="G444">
        <f>VLOOKUP($C444,Baggrundsvariable!$A$3:$H$100,Baggrundsvariable!E$298,0)</f>
        <v>224754</v>
      </c>
      <c r="H444">
        <f>VLOOKUP($C444,Baggrundsvariable!$A$3:$H$100,Baggrundsvariable!F$298,0)</f>
        <v>1.625</v>
      </c>
      <c r="I444">
        <f>VLOOKUP($C444,Baggrundsvariable!$A$3:$H$100,Baggrundsvariable!G$298,0)</f>
        <v>1.6</v>
      </c>
      <c r="J444">
        <f>VLOOKUP($C444,Baggrundsvariable!$A$3:$H$100,Baggrundsvariable!H$298,0)</f>
        <v>24.5</v>
      </c>
      <c r="K444">
        <f>VLOOKUP($C444,Baggrundsvariable!$A$3:$H$100,Baggrundsvariable!I$298,0)</f>
        <v>15.6</v>
      </c>
    </row>
    <row r="445" spans="1:11" x14ac:dyDescent="0.2">
      <c r="A445">
        <v>1863</v>
      </c>
      <c r="B445" t="s">
        <v>619</v>
      </c>
      <c r="C445">
        <v>147</v>
      </c>
      <c r="D445" t="s">
        <v>1236</v>
      </c>
      <c r="E445">
        <v>2011</v>
      </c>
      <c r="F445" t="str">
        <f>IFERROR(VLOOKUP($A445,'BM011'!$D$4:$T$606,13,0),"")</f>
        <v/>
      </c>
      <c r="G445">
        <f>VLOOKUP($C445,Baggrundsvariable!$A$3:$H$100,Baggrundsvariable!E$298,0)</f>
        <v>224754</v>
      </c>
      <c r="H445">
        <f>VLOOKUP($C445,Baggrundsvariable!$A$3:$H$100,Baggrundsvariable!F$298,0)</f>
        <v>1.625</v>
      </c>
      <c r="I445">
        <f>VLOOKUP($C445,Baggrundsvariable!$A$3:$H$100,Baggrundsvariable!G$298,0)</f>
        <v>1.6</v>
      </c>
      <c r="J445">
        <f>VLOOKUP($C445,Baggrundsvariable!$A$3:$H$100,Baggrundsvariable!H$298,0)</f>
        <v>24.5</v>
      </c>
      <c r="K445">
        <f>VLOOKUP($C445,Baggrundsvariable!$A$3:$H$100,Baggrundsvariable!I$298,0)</f>
        <v>15.6</v>
      </c>
    </row>
    <row r="446" spans="1:11" x14ac:dyDescent="0.2">
      <c r="A446">
        <v>1864</v>
      </c>
      <c r="B446" t="s">
        <v>619</v>
      </c>
      <c r="C446">
        <v>147</v>
      </c>
      <c r="D446" t="s">
        <v>1236</v>
      </c>
      <c r="E446">
        <v>2011</v>
      </c>
      <c r="F446" t="str">
        <f>IFERROR(VLOOKUP($A446,'BM011'!$D$4:$T$606,13,0),"")</f>
        <v/>
      </c>
      <c r="G446">
        <f>VLOOKUP($C446,Baggrundsvariable!$A$3:$H$100,Baggrundsvariable!E$298,0)</f>
        <v>224754</v>
      </c>
      <c r="H446">
        <f>VLOOKUP($C446,Baggrundsvariable!$A$3:$H$100,Baggrundsvariable!F$298,0)</f>
        <v>1.625</v>
      </c>
      <c r="I446">
        <f>VLOOKUP($C446,Baggrundsvariable!$A$3:$H$100,Baggrundsvariable!G$298,0)</f>
        <v>1.6</v>
      </c>
      <c r="J446">
        <f>VLOOKUP($C446,Baggrundsvariable!$A$3:$H$100,Baggrundsvariable!H$298,0)</f>
        <v>24.5</v>
      </c>
      <c r="K446">
        <f>VLOOKUP($C446,Baggrundsvariable!$A$3:$H$100,Baggrundsvariable!I$298,0)</f>
        <v>15.6</v>
      </c>
    </row>
    <row r="447" spans="1:11" x14ac:dyDescent="0.2">
      <c r="A447">
        <v>1865</v>
      </c>
      <c r="B447" t="s">
        <v>619</v>
      </c>
      <c r="C447">
        <v>147</v>
      </c>
      <c r="D447" t="s">
        <v>1236</v>
      </c>
      <c r="E447">
        <v>2011</v>
      </c>
      <c r="F447" t="str">
        <f>IFERROR(VLOOKUP($A447,'BM011'!$D$4:$T$606,13,0),"")</f>
        <v/>
      </c>
      <c r="G447">
        <f>VLOOKUP($C447,Baggrundsvariable!$A$3:$H$100,Baggrundsvariable!E$298,0)</f>
        <v>224754</v>
      </c>
      <c r="H447">
        <f>VLOOKUP($C447,Baggrundsvariable!$A$3:$H$100,Baggrundsvariable!F$298,0)</f>
        <v>1.625</v>
      </c>
      <c r="I447">
        <f>VLOOKUP($C447,Baggrundsvariable!$A$3:$H$100,Baggrundsvariable!G$298,0)</f>
        <v>1.6</v>
      </c>
      <c r="J447">
        <f>VLOOKUP($C447,Baggrundsvariable!$A$3:$H$100,Baggrundsvariable!H$298,0)</f>
        <v>24.5</v>
      </c>
      <c r="K447">
        <f>VLOOKUP($C447,Baggrundsvariable!$A$3:$H$100,Baggrundsvariable!I$298,0)</f>
        <v>15.6</v>
      </c>
    </row>
    <row r="448" spans="1:11" x14ac:dyDescent="0.2">
      <c r="A448">
        <v>1866</v>
      </c>
      <c r="B448" t="s">
        <v>619</v>
      </c>
      <c r="C448">
        <v>147</v>
      </c>
      <c r="D448" t="s">
        <v>1236</v>
      </c>
      <c r="E448">
        <v>2011</v>
      </c>
      <c r="F448" t="str">
        <f>IFERROR(VLOOKUP($A448,'BM011'!$D$4:$T$606,13,0),"")</f>
        <v/>
      </c>
      <c r="G448">
        <f>VLOOKUP($C448,Baggrundsvariable!$A$3:$H$100,Baggrundsvariable!E$298,0)</f>
        <v>224754</v>
      </c>
      <c r="H448">
        <f>VLOOKUP($C448,Baggrundsvariable!$A$3:$H$100,Baggrundsvariable!F$298,0)</f>
        <v>1.625</v>
      </c>
      <c r="I448">
        <f>VLOOKUP($C448,Baggrundsvariable!$A$3:$H$100,Baggrundsvariable!G$298,0)</f>
        <v>1.6</v>
      </c>
      <c r="J448">
        <f>VLOOKUP($C448,Baggrundsvariable!$A$3:$H$100,Baggrundsvariable!H$298,0)</f>
        <v>24.5</v>
      </c>
      <c r="K448">
        <f>VLOOKUP($C448,Baggrundsvariable!$A$3:$H$100,Baggrundsvariable!I$298,0)</f>
        <v>15.6</v>
      </c>
    </row>
    <row r="449" spans="1:11" x14ac:dyDescent="0.2">
      <c r="A449">
        <v>1867</v>
      </c>
      <c r="B449" t="s">
        <v>619</v>
      </c>
      <c r="C449">
        <v>147</v>
      </c>
      <c r="D449" t="s">
        <v>1236</v>
      </c>
      <c r="E449">
        <v>2011</v>
      </c>
      <c r="F449" t="str">
        <f>IFERROR(VLOOKUP($A449,'BM011'!$D$4:$T$606,13,0),"")</f>
        <v/>
      </c>
      <c r="G449">
        <f>VLOOKUP($C449,Baggrundsvariable!$A$3:$H$100,Baggrundsvariable!E$298,0)</f>
        <v>224754</v>
      </c>
      <c r="H449">
        <f>VLOOKUP($C449,Baggrundsvariable!$A$3:$H$100,Baggrundsvariable!F$298,0)</f>
        <v>1.625</v>
      </c>
      <c r="I449">
        <f>VLOOKUP($C449,Baggrundsvariable!$A$3:$H$100,Baggrundsvariable!G$298,0)</f>
        <v>1.6</v>
      </c>
      <c r="J449">
        <f>VLOOKUP($C449,Baggrundsvariable!$A$3:$H$100,Baggrundsvariable!H$298,0)</f>
        <v>24.5</v>
      </c>
      <c r="K449">
        <f>VLOOKUP($C449,Baggrundsvariable!$A$3:$H$100,Baggrundsvariable!I$298,0)</f>
        <v>15.6</v>
      </c>
    </row>
    <row r="450" spans="1:11" x14ac:dyDescent="0.2">
      <c r="A450">
        <v>1868</v>
      </c>
      <c r="B450" t="s">
        <v>619</v>
      </c>
      <c r="C450">
        <v>147</v>
      </c>
      <c r="D450" t="s">
        <v>1236</v>
      </c>
      <c r="E450">
        <v>2011</v>
      </c>
      <c r="F450" t="str">
        <f>IFERROR(VLOOKUP($A450,'BM011'!$D$4:$T$606,13,0),"")</f>
        <v/>
      </c>
      <c r="G450">
        <f>VLOOKUP($C450,Baggrundsvariable!$A$3:$H$100,Baggrundsvariable!E$298,0)</f>
        <v>224754</v>
      </c>
      <c r="H450">
        <f>VLOOKUP($C450,Baggrundsvariable!$A$3:$H$100,Baggrundsvariable!F$298,0)</f>
        <v>1.625</v>
      </c>
      <c r="I450">
        <f>VLOOKUP($C450,Baggrundsvariable!$A$3:$H$100,Baggrundsvariable!G$298,0)</f>
        <v>1.6</v>
      </c>
      <c r="J450">
        <f>VLOOKUP($C450,Baggrundsvariable!$A$3:$H$100,Baggrundsvariable!H$298,0)</f>
        <v>24.5</v>
      </c>
      <c r="K450">
        <f>VLOOKUP($C450,Baggrundsvariable!$A$3:$H$100,Baggrundsvariable!I$298,0)</f>
        <v>15.6</v>
      </c>
    </row>
    <row r="451" spans="1:11" x14ac:dyDescent="0.2">
      <c r="A451">
        <v>1870</v>
      </c>
      <c r="B451" t="s">
        <v>619</v>
      </c>
      <c r="C451">
        <v>147</v>
      </c>
      <c r="D451" t="s">
        <v>1236</v>
      </c>
      <c r="E451">
        <v>2011</v>
      </c>
      <c r="F451" t="str">
        <f>IFERROR(VLOOKUP($A451,'BM011'!$D$4:$T$606,13,0),"")</f>
        <v/>
      </c>
      <c r="G451">
        <f>VLOOKUP($C451,Baggrundsvariable!$A$3:$H$100,Baggrundsvariable!E$298,0)</f>
        <v>224754</v>
      </c>
      <c r="H451">
        <f>VLOOKUP($C451,Baggrundsvariable!$A$3:$H$100,Baggrundsvariable!F$298,0)</f>
        <v>1.625</v>
      </c>
      <c r="I451">
        <f>VLOOKUP($C451,Baggrundsvariable!$A$3:$H$100,Baggrundsvariable!G$298,0)</f>
        <v>1.6</v>
      </c>
      <c r="J451">
        <f>VLOOKUP($C451,Baggrundsvariable!$A$3:$H$100,Baggrundsvariable!H$298,0)</f>
        <v>24.5</v>
      </c>
      <c r="K451">
        <f>VLOOKUP($C451,Baggrundsvariable!$A$3:$H$100,Baggrundsvariable!I$298,0)</f>
        <v>15.6</v>
      </c>
    </row>
    <row r="452" spans="1:11" x14ac:dyDescent="0.2">
      <c r="A452">
        <v>1871</v>
      </c>
      <c r="B452" t="s">
        <v>619</v>
      </c>
      <c r="C452">
        <v>147</v>
      </c>
      <c r="D452" t="s">
        <v>1236</v>
      </c>
      <c r="E452">
        <v>2011</v>
      </c>
      <c r="F452" t="str">
        <f>IFERROR(VLOOKUP($A452,'BM011'!$D$4:$T$606,13,0),"")</f>
        <v/>
      </c>
      <c r="G452">
        <f>VLOOKUP($C452,Baggrundsvariable!$A$3:$H$100,Baggrundsvariable!E$298,0)</f>
        <v>224754</v>
      </c>
      <c r="H452">
        <f>VLOOKUP($C452,Baggrundsvariable!$A$3:$H$100,Baggrundsvariable!F$298,0)</f>
        <v>1.625</v>
      </c>
      <c r="I452">
        <f>VLOOKUP($C452,Baggrundsvariable!$A$3:$H$100,Baggrundsvariable!G$298,0)</f>
        <v>1.6</v>
      </c>
      <c r="J452">
        <f>VLOOKUP($C452,Baggrundsvariable!$A$3:$H$100,Baggrundsvariable!H$298,0)</f>
        <v>24.5</v>
      </c>
      <c r="K452">
        <f>VLOOKUP($C452,Baggrundsvariable!$A$3:$H$100,Baggrundsvariable!I$298,0)</f>
        <v>15.6</v>
      </c>
    </row>
    <row r="453" spans="1:11" x14ac:dyDescent="0.2">
      <c r="A453">
        <v>1872</v>
      </c>
      <c r="B453" t="s">
        <v>619</v>
      </c>
      <c r="C453">
        <v>147</v>
      </c>
      <c r="D453" t="s">
        <v>1236</v>
      </c>
      <c r="E453">
        <v>2011</v>
      </c>
      <c r="F453" t="str">
        <f>IFERROR(VLOOKUP($A453,'BM011'!$D$4:$T$606,13,0),"")</f>
        <v/>
      </c>
      <c r="G453">
        <f>VLOOKUP($C453,Baggrundsvariable!$A$3:$H$100,Baggrundsvariable!E$298,0)</f>
        <v>224754</v>
      </c>
      <c r="H453">
        <f>VLOOKUP($C453,Baggrundsvariable!$A$3:$H$100,Baggrundsvariable!F$298,0)</f>
        <v>1.625</v>
      </c>
      <c r="I453">
        <f>VLOOKUP($C453,Baggrundsvariable!$A$3:$H$100,Baggrundsvariable!G$298,0)</f>
        <v>1.6</v>
      </c>
      <c r="J453">
        <f>VLOOKUP($C453,Baggrundsvariable!$A$3:$H$100,Baggrundsvariable!H$298,0)</f>
        <v>24.5</v>
      </c>
      <c r="K453">
        <f>VLOOKUP($C453,Baggrundsvariable!$A$3:$H$100,Baggrundsvariable!I$298,0)</f>
        <v>15.6</v>
      </c>
    </row>
    <row r="454" spans="1:11" x14ac:dyDescent="0.2">
      <c r="A454">
        <v>1873</v>
      </c>
      <c r="B454" t="s">
        <v>619</v>
      </c>
      <c r="C454">
        <v>147</v>
      </c>
      <c r="D454" t="s">
        <v>1236</v>
      </c>
      <c r="E454">
        <v>2011</v>
      </c>
      <c r="F454" t="str">
        <f>IFERROR(VLOOKUP($A454,'BM011'!$D$4:$T$606,13,0),"")</f>
        <v/>
      </c>
      <c r="G454">
        <f>VLOOKUP($C454,Baggrundsvariable!$A$3:$H$100,Baggrundsvariable!E$298,0)</f>
        <v>224754</v>
      </c>
      <c r="H454">
        <f>VLOOKUP($C454,Baggrundsvariable!$A$3:$H$100,Baggrundsvariable!F$298,0)</f>
        <v>1.625</v>
      </c>
      <c r="I454">
        <f>VLOOKUP($C454,Baggrundsvariable!$A$3:$H$100,Baggrundsvariable!G$298,0)</f>
        <v>1.6</v>
      </c>
      <c r="J454">
        <f>VLOOKUP($C454,Baggrundsvariable!$A$3:$H$100,Baggrundsvariable!H$298,0)</f>
        <v>24.5</v>
      </c>
      <c r="K454">
        <f>VLOOKUP($C454,Baggrundsvariable!$A$3:$H$100,Baggrundsvariable!I$298,0)</f>
        <v>15.6</v>
      </c>
    </row>
    <row r="455" spans="1:11" x14ac:dyDescent="0.2">
      <c r="A455">
        <v>1874</v>
      </c>
      <c r="B455" t="s">
        <v>619</v>
      </c>
      <c r="C455">
        <v>147</v>
      </c>
      <c r="D455" t="s">
        <v>1236</v>
      </c>
      <c r="E455">
        <v>2011</v>
      </c>
      <c r="F455" t="str">
        <f>IFERROR(VLOOKUP($A455,'BM011'!$D$4:$T$606,13,0),"")</f>
        <v/>
      </c>
      <c r="G455">
        <f>VLOOKUP($C455,Baggrundsvariable!$A$3:$H$100,Baggrundsvariable!E$298,0)</f>
        <v>224754</v>
      </c>
      <c r="H455">
        <f>VLOOKUP($C455,Baggrundsvariable!$A$3:$H$100,Baggrundsvariable!F$298,0)</f>
        <v>1.625</v>
      </c>
      <c r="I455">
        <f>VLOOKUP($C455,Baggrundsvariable!$A$3:$H$100,Baggrundsvariable!G$298,0)</f>
        <v>1.6</v>
      </c>
      <c r="J455">
        <f>VLOOKUP($C455,Baggrundsvariable!$A$3:$H$100,Baggrundsvariable!H$298,0)</f>
        <v>24.5</v>
      </c>
      <c r="K455">
        <f>VLOOKUP($C455,Baggrundsvariable!$A$3:$H$100,Baggrundsvariable!I$298,0)</f>
        <v>15.6</v>
      </c>
    </row>
    <row r="456" spans="1:11" x14ac:dyDescent="0.2">
      <c r="A456">
        <v>1875</v>
      </c>
      <c r="B456" t="s">
        <v>619</v>
      </c>
      <c r="C456">
        <v>147</v>
      </c>
      <c r="D456" t="s">
        <v>1236</v>
      </c>
      <c r="E456">
        <v>2011</v>
      </c>
      <c r="F456" t="str">
        <f>IFERROR(VLOOKUP($A456,'BM011'!$D$4:$T$606,13,0),"")</f>
        <v/>
      </c>
      <c r="G456">
        <f>VLOOKUP($C456,Baggrundsvariable!$A$3:$H$100,Baggrundsvariable!E$298,0)</f>
        <v>224754</v>
      </c>
      <c r="H456">
        <f>VLOOKUP($C456,Baggrundsvariable!$A$3:$H$100,Baggrundsvariable!F$298,0)</f>
        <v>1.625</v>
      </c>
      <c r="I456">
        <f>VLOOKUP($C456,Baggrundsvariable!$A$3:$H$100,Baggrundsvariable!G$298,0)</f>
        <v>1.6</v>
      </c>
      <c r="J456">
        <f>VLOOKUP($C456,Baggrundsvariable!$A$3:$H$100,Baggrundsvariable!H$298,0)</f>
        <v>24.5</v>
      </c>
      <c r="K456">
        <f>VLOOKUP($C456,Baggrundsvariable!$A$3:$H$100,Baggrundsvariable!I$298,0)</f>
        <v>15.6</v>
      </c>
    </row>
    <row r="457" spans="1:11" x14ac:dyDescent="0.2">
      <c r="A457">
        <v>1876</v>
      </c>
      <c r="B457" t="s">
        <v>619</v>
      </c>
      <c r="C457">
        <v>147</v>
      </c>
      <c r="D457" t="s">
        <v>1236</v>
      </c>
      <c r="E457">
        <v>2011</v>
      </c>
      <c r="F457" t="str">
        <f>IFERROR(VLOOKUP($A457,'BM011'!$D$4:$T$606,13,0),"")</f>
        <v/>
      </c>
      <c r="G457">
        <f>VLOOKUP($C457,Baggrundsvariable!$A$3:$H$100,Baggrundsvariable!E$298,0)</f>
        <v>224754</v>
      </c>
      <c r="H457">
        <f>VLOOKUP($C457,Baggrundsvariable!$A$3:$H$100,Baggrundsvariable!F$298,0)</f>
        <v>1.625</v>
      </c>
      <c r="I457">
        <f>VLOOKUP($C457,Baggrundsvariable!$A$3:$H$100,Baggrundsvariable!G$298,0)</f>
        <v>1.6</v>
      </c>
      <c r="J457">
        <f>VLOOKUP($C457,Baggrundsvariable!$A$3:$H$100,Baggrundsvariable!H$298,0)</f>
        <v>24.5</v>
      </c>
      <c r="K457">
        <f>VLOOKUP($C457,Baggrundsvariable!$A$3:$H$100,Baggrundsvariable!I$298,0)</f>
        <v>15.6</v>
      </c>
    </row>
    <row r="458" spans="1:11" x14ac:dyDescent="0.2">
      <c r="A458">
        <v>1877</v>
      </c>
      <c r="B458" t="s">
        <v>619</v>
      </c>
      <c r="C458">
        <v>147</v>
      </c>
      <c r="D458" t="s">
        <v>1236</v>
      </c>
      <c r="E458">
        <v>2011</v>
      </c>
      <c r="F458" t="str">
        <f>IFERROR(VLOOKUP($A458,'BM011'!$D$4:$T$606,13,0),"")</f>
        <v/>
      </c>
      <c r="G458">
        <f>VLOOKUP($C458,Baggrundsvariable!$A$3:$H$100,Baggrundsvariable!E$298,0)</f>
        <v>224754</v>
      </c>
      <c r="H458">
        <f>VLOOKUP($C458,Baggrundsvariable!$A$3:$H$100,Baggrundsvariable!F$298,0)</f>
        <v>1.625</v>
      </c>
      <c r="I458">
        <f>VLOOKUP($C458,Baggrundsvariable!$A$3:$H$100,Baggrundsvariable!G$298,0)</f>
        <v>1.6</v>
      </c>
      <c r="J458">
        <f>VLOOKUP($C458,Baggrundsvariable!$A$3:$H$100,Baggrundsvariable!H$298,0)</f>
        <v>24.5</v>
      </c>
      <c r="K458">
        <f>VLOOKUP($C458,Baggrundsvariable!$A$3:$H$100,Baggrundsvariable!I$298,0)</f>
        <v>15.6</v>
      </c>
    </row>
    <row r="459" spans="1:11" x14ac:dyDescent="0.2">
      <c r="A459">
        <v>1878</v>
      </c>
      <c r="B459" t="s">
        <v>619</v>
      </c>
      <c r="C459">
        <v>147</v>
      </c>
      <c r="D459" t="s">
        <v>1236</v>
      </c>
      <c r="E459">
        <v>2011</v>
      </c>
      <c r="F459" t="str">
        <f>IFERROR(VLOOKUP($A459,'BM011'!$D$4:$T$606,13,0),"")</f>
        <v/>
      </c>
      <c r="G459">
        <f>VLOOKUP($C459,Baggrundsvariable!$A$3:$H$100,Baggrundsvariable!E$298,0)</f>
        <v>224754</v>
      </c>
      <c r="H459">
        <f>VLOOKUP($C459,Baggrundsvariable!$A$3:$H$100,Baggrundsvariable!F$298,0)</f>
        <v>1.625</v>
      </c>
      <c r="I459">
        <f>VLOOKUP($C459,Baggrundsvariable!$A$3:$H$100,Baggrundsvariable!G$298,0)</f>
        <v>1.6</v>
      </c>
      <c r="J459">
        <f>VLOOKUP($C459,Baggrundsvariable!$A$3:$H$100,Baggrundsvariable!H$298,0)</f>
        <v>24.5</v>
      </c>
      <c r="K459">
        <f>VLOOKUP($C459,Baggrundsvariable!$A$3:$H$100,Baggrundsvariable!I$298,0)</f>
        <v>15.6</v>
      </c>
    </row>
    <row r="460" spans="1:11" x14ac:dyDescent="0.2">
      <c r="A460">
        <v>1879</v>
      </c>
      <c r="B460" t="s">
        <v>619</v>
      </c>
      <c r="C460">
        <v>147</v>
      </c>
      <c r="D460" t="s">
        <v>1236</v>
      </c>
      <c r="E460">
        <v>2011</v>
      </c>
      <c r="F460" t="str">
        <f>IFERROR(VLOOKUP($A460,'BM011'!$D$4:$T$606,13,0),"")</f>
        <v/>
      </c>
      <c r="G460">
        <f>VLOOKUP($C460,Baggrundsvariable!$A$3:$H$100,Baggrundsvariable!E$298,0)</f>
        <v>224754</v>
      </c>
      <c r="H460">
        <f>VLOOKUP($C460,Baggrundsvariable!$A$3:$H$100,Baggrundsvariable!F$298,0)</f>
        <v>1.625</v>
      </c>
      <c r="I460">
        <f>VLOOKUP($C460,Baggrundsvariable!$A$3:$H$100,Baggrundsvariable!G$298,0)</f>
        <v>1.6</v>
      </c>
      <c r="J460">
        <f>VLOOKUP($C460,Baggrundsvariable!$A$3:$H$100,Baggrundsvariable!H$298,0)</f>
        <v>24.5</v>
      </c>
      <c r="K460">
        <f>VLOOKUP($C460,Baggrundsvariable!$A$3:$H$100,Baggrundsvariable!I$298,0)</f>
        <v>15.6</v>
      </c>
    </row>
    <row r="461" spans="1:11" x14ac:dyDescent="0.2">
      <c r="A461">
        <v>1900</v>
      </c>
      <c r="B461" t="s">
        <v>619</v>
      </c>
      <c r="C461">
        <v>147</v>
      </c>
      <c r="D461" t="s">
        <v>1236</v>
      </c>
      <c r="E461">
        <v>2011</v>
      </c>
      <c r="F461" t="str">
        <f>IFERROR(VLOOKUP($A461,'BM011'!$D$4:$T$606,13,0),"")</f>
        <v/>
      </c>
      <c r="G461">
        <f>VLOOKUP($C461,Baggrundsvariable!$A$3:$H$100,Baggrundsvariable!E$298,0)</f>
        <v>224754</v>
      </c>
      <c r="H461">
        <f>VLOOKUP($C461,Baggrundsvariable!$A$3:$H$100,Baggrundsvariable!F$298,0)</f>
        <v>1.625</v>
      </c>
      <c r="I461">
        <f>VLOOKUP($C461,Baggrundsvariable!$A$3:$H$100,Baggrundsvariable!G$298,0)</f>
        <v>1.6</v>
      </c>
      <c r="J461">
        <f>VLOOKUP($C461,Baggrundsvariable!$A$3:$H$100,Baggrundsvariable!H$298,0)</f>
        <v>24.5</v>
      </c>
      <c r="K461">
        <f>VLOOKUP($C461,Baggrundsvariable!$A$3:$H$100,Baggrundsvariable!I$298,0)</f>
        <v>15.6</v>
      </c>
    </row>
    <row r="462" spans="1:11" x14ac:dyDescent="0.2">
      <c r="A462">
        <v>1901</v>
      </c>
      <c r="B462" t="s">
        <v>619</v>
      </c>
      <c r="C462">
        <v>147</v>
      </c>
      <c r="D462" t="s">
        <v>1236</v>
      </c>
      <c r="E462">
        <v>2011</v>
      </c>
      <c r="F462" t="str">
        <f>IFERROR(VLOOKUP($A462,'BM011'!$D$4:$T$606,13,0),"")</f>
        <v/>
      </c>
      <c r="G462">
        <f>VLOOKUP($C462,Baggrundsvariable!$A$3:$H$100,Baggrundsvariable!E$298,0)</f>
        <v>224754</v>
      </c>
      <c r="H462">
        <f>VLOOKUP($C462,Baggrundsvariable!$A$3:$H$100,Baggrundsvariable!F$298,0)</f>
        <v>1.625</v>
      </c>
      <c r="I462">
        <f>VLOOKUP($C462,Baggrundsvariable!$A$3:$H$100,Baggrundsvariable!G$298,0)</f>
        <v>1.6</v>
      </c>
      <c r="J462">
        <f>VLOOKUP($C462,Baggrundsvariable!$A$3:$H$100,Baggrundsvariable!H$298,0)</f>
        <v>24.5</v>
      </c>
      <c r="K462">
        <f>VLOOKUP($C462,Baggrundsvariable!$A$3:$H$100,Baggrundsvariable!I$298,0)</f>
        <v>15.6</v>
      </c>
    </row>
    <row r="463" spans="1:11" x14ac:dyDescent="0.2">
      <c r="A463">
        <v>1902</v>
      </c>
      <c r="B463" t="s">
        <v>619</v>
      </c>
      <c r="C463">
        <v>147</v>
      </c>
      <c r="D463" t="s">
        <v>1236</v>
      </c>
      <c r="E463">
        <v>2011</v>
      </c>
      <c r="F463" t="str">
        <f>IFERROR(VLOOKUP($A463,'BM011'!$D$4:$T$606,13,0),"")</f>
        <v/>
      </c>
      <c r="G463">
        <f>VLOOKUP($C463,Baggrundsvariable!$A$3:$H$100,Baggrundsvariable!E$298,0)</f>
        <v>224754</v>
      </c>
      <c r="H463">
        <f>VLOOKUP($C463,Baggrundsvariable!$A$3:$H$100,Baggrundsvariable!F$298,0)</f>
        <v>1.625</v>
      </c>
      <c r="I463">
        <f>VLOOKUP($C463,Baggrundsvariable!$A$3:$H$100,Baggrundsvariable!G$298,0)</f>
        <v>1.6</v>
      </c>
      <c r="J463">
        <f>VLOOKUP($C463,Baggrundsvariable!$A$3:$H$100,Baggrundsvariable!H$298,0)</f>
        <v>24.5</v>
      </c>
      <c r="K463">
        <f>VLOOKUP($C463,Baggrundsvariable!$A$3:$H$100,Baggrundsvariable!I$298,0)</f>
        <v>15.6</v>
      </c>
    </row>
    <row r="464" spans="1:11" x14ac:dyDescent="0.2">
      <c r="A464">
        <v>1903</v>
      </c>
      <c r="B464" t="s">
        <v>619</v>
      </c>
      <c r="C464">
        <v>147</v>
      </c>
      <c r="D464" t="s">
        <v>1236</v>
      </c>
      <c r="E464">
        <v>2011</v>
      </c>
      <c r="F464" t="str">
        <f>IFERROR(VLOOKUP($A464,'BM011'!$D$4:$T$606,13,0),"")</f>
        <v/>
      </c>
      <c r="G464">
        <f>VLOOKUP($C464,Baggrundsvariable!$A$3:$H$100,Baggrundsvariable!E$298,0)</f>
        <v>224754</v>
      </c>
      <c r="H464">
        <f>VLOOKUP($C464,Baggrundsvariable!$A$3:$H$100,Baggrundsvariable!F$298,0)</f>
        <v>1.625</v>
      </c>
      <c r="I464">
        <f>VLOOKUP($C464,Baggrundsvariable!$A$3:$H$100,Baggrundsvariable!G$298,0)</f>
        <v>1.6</v>
      </c>
      <c r="J464">
        <f>VLOOKUP($C464,Baggrundsvariable!$A$3:$H$100,Baggrundsvariable!H$298,0)</f>
        <v>24.5</v>
      </c>
      <c r="K464">
        <f>VLOOKUP($C464,Baggrundsvariable!$A$3:$H$100,Baggrundsvariable!I$298,0)</f>
        <v>15.6</v>
      </c>
    </row>
    <row r="465" spans="1:11" x14ac:dyDescent="0.2">
      <c r="A465">
        <v>1904</v>
      </c>
      <c r="B465" t="s">
        <v>619</v>
      </c>
      <c r="C465">
        <v>147</v>
      </c>
      <c r="D465" t="s">
        <v>1236</v>
      </c>
      <c r="E465">
        <v>2011</v>
      </c>
      <c r="F465" t="str">
        <f>IFERROR(VLOOKUP($A465,'BM011'!$D$4:$T$606,13,0),"")</f>
        <v/>
      </c>
      <c r="G465">
        <f>VLOOKUP($C465,Baggrundsvariable!$A$3:$H$100,Baggrundsvariable!E$298,0)</f>
        <v>224754</v>
      </c>
      <c r="H465">
        <f>VLOOKUP($C465,Baggrundsvariable!$A$3:$H$100,Baggrundsvariable!F$298,0)</f>
        <v>1.625</v>
      </c>
      <c r="I465">
        <f>VLOOKUP($C465,Baggrundsvariable!$A$3:$H$100,Baggrundsvariable!G$298,0)</f>
        <v>1.6</v>
      </c>
      <c r="J465">
        <f>VLOOKUP($C465,Baggrundsvariable!$A$3:$H$100,Baggrundsvariable!H$298,0)</f>
        <v>24.5</v>
      </c>
      <c r="K465">
        <f>VLOOKUP($C465,Baggrundsvariable!$A$3:$H$100,Baggrundsvariable!I$298,0)</f>
        <v>15.6</v>
      </c>
    </row>
    <row r="466" spans="1:11" x14ac:dyDescent="0.2">
      <c r="A466">
        <v>1905</v>
      </c>
      <c r="B466" t="s">
        <v>619</v>
      </c>
      <c r="C466">
        <v>147</v>
      </c>
      <c r="D466" t="s">
        <v>1236</v>
      </c>
      <c r="E466">
        <v>2011</v>
      </c>
      <c r="F466" t="str">
        <f>IFERROR(VLOOKUP($A466,'BM011'!$D$4:$T$606,13,0),"")</f>
        <v/>
      </c>
      <c r="G466">
        <f>VLOOKUP($C466,Baggrundsvariable!$A$3:$H$100,Baggrundsvariable!E$298,0)</f>
        <v>224754</v>
      </c>
      <c r="H466">
        <f>VLOOKUP($C466,Baggrundsvariable!$A$3:$H$100,Baggrundsvariable!F$298,0)</f>
        <v>1.625</v>
      </c>
      <c r="I466">
        <f>VLOOKUP($C466,Baggrundsvariable!$A$3:$H$100,Baggrundsvariable!G$298,0)</f>
        <v>1.6</v>
      </c>
      <c r="J466">
        <f>VLOOKUP($C466,Baggrundsvariable!$A$3:$H$100,Baggrundsvariable!H$298,0)</f>
        <v>24.5</v>
      </c>
      <c r="K466">
        <f>VLOOKUP($C466,Baggrundsvariable!$A$3:$H$100,Baggrundsvariable!I$298,0)</f>
        <v>15.6</v>
      </c>
    </row>
    <row r="467" spans="1:11" x14ac:dyDescent="0.2">
      <c r="A467">
        <v>1906</v>
      </c>
      <c r="B467" t="s">
        <v>619</v>
      </c>
      <c r="C467">
        <v>147</v>
      </c>
      <c r="D467" t="s">
        <v>1236</v>
      </c>
      <c r="E467">
        <v>2011</v>
      </c>
      <c r="F467" t="str">
        <f>IFERROR(VLOOKUP($A467,'BM011'!$D$4:$T$606,13,0),"")</f>
        <v/>
      </c>
      <c r="G467">
        <f>VLOOKUP($C467,Baggrundsvariable!$A$3:$H$100,Baggrundsvariable!E$298,0)</f>
        <v>224754</v>
      </c>
      <c r="H467">
        <f>VLOOKUP($C467,Baggrundsvariable!$A$3:$H$100,Baggrundsvariable!F$298,0)</f>
        <v>1.625</v>
      </c>
      <c r="I467">
        <f>VLOOKUP($C467,Baggrundsvariable!$A$3:$H$100,Baggrundsvariable!G$298,0)</f>
        <v>1.6</v>
      </c>
      <c r="J467">
        <f>VLOOKUP($C467,Baggrundsvariable!$A$3:$H$100,Baggrundsvariable!H$298,0)</f>
        <v>24.5</v>
      </c>
      <c r="K467">
        <f>VLOOKUP($C467,Baggrundsvariable!$A$3:$H$100,Baggrundsvariable!I$298,0)</f>
        <v>15.6</v>
      </c>
    </row>
    <row r="468" spans="1:11" x14ac:dyDescent="0.2">
      <c r="A468">
        <v>1908</v>
      </c>
      <c r="B468" t="s">
        <v>619</v>
      </c>
      <c r="C468">
        <v>147</v>
      </c>
      <c r="D468" t="s">
        <v>1236</v>
      </c>
      <c r="E468">
        <v>2011</v>
      </c>
      <c r="F468" t="str">
        <f>IFERROR(VLOOKUP($A468,'BM011'!$D$4:$T$606,13,0),"")</f>
        <v/>
      </c>
      <c r="G468">
        <f>VLOOKUP($C468,Baggrundsvariable!$A$3:$H$100,Baggrundsvariable!E$298,0)</f>
        <v>224754</v>
      </c>
      <c r="H468">
        <f>VLOOKUP($C468,Baggrundsvariable!$A$3:$H$100,Baggrundsvariable!F$298,0)</f>
        <v>1.625</v>
      </c>
      <c r="I468">
        <f>VLOOKUP($C468,Baggrundsvariable!$A$3:$H$100,Baggrundsvariable!G$298,0)</f>
        <v>1.6</v>
      </c>
      <c r="J468">
        <f>VLOOKUP($C468,Baggrundsvariable!$A$3:$H$100,Baggrundsvariable!H$298,0)</f>
        <v>24.5</v>
      </c>
      <c r="K468">
        <f>VLOOKUP($C468,Baggrundsvariable!$A$3:$H$100,Baggrundsvariable!I$298,0)</f>
        <v>15.6</v>
      </c>
    </row>
    <row r="469" spans="1:11" x14ac:dyDescent="0.2">
      <c r="A469">
        <v>1909</v>
      </c>
      <c r="B469" t="s">
        <v>619</v>
      </c>
      <c r="C469">
        <v>147</v>
      </c>
      <c r="D469" t="s">
        <v>1236</v>
      </c>
      <c r="E469">
        <v>2011</v>
      </c>
      <c r="F469" t="str">
        <f>IFERROR(VLOOKUP($A469,'BM011'!$D$4:$T$606,13,0),"")</f>
        <v/>
      </c>
      <c r="G469">
        <f>VLOOKUP($C469,Baggrundsvariable!$A$3:$H$100,Baggrundsvariable!E$298,0)</f>
        <v>224754</v>
      </c>
      <c r="H469">
        <f>VLOOKUP($C469,Baggrundsvariable!$A$3:$H$100,Baggrundsvariable!F$298,0)</f>
        <v>1.625</v>
      </c>
      <c r="I469">
        <f>VLOOKUP($C469,Baggrundsvariable!$A$3:$H$100,Baggrundsvariable!G$298,0)</f>
        <v>1.6</v>
      </c>
      <c r="J469">
        <f>VLOOKUP($C469,Baggrundsvariable!$A$3:$H$100,Baggrundsvariable!H$298,0)</f>
        <v>24.5</v>
      </c>
      <c r="K469">
        <f>VLOOKUP($C469,Baggrundsvariable!$A$3:$H$100,Baggrundsvariable!I$298,0)</f>
        <v>15.6</v>
      </c>
    </row>
    <row r="470" spans="1:11" x14ac:dyDescent="0.2">
      <c r="A470">
        <v>1910</v>
      </c>
      <c r="B470" t="s">
        <v>619</v>
      </c>
      <c r="C470">
        <v>147</v>
      </c>
      <c r="D470" t="s">
        <v>1236</v>
      </c>
      <c r="E470">
        <v>2011</v>
      </c>
      <c r="F470" t="str">
        <f>IFERROR(VLOOKUP($A470,'BM011'!$D$4:$T$606,13,0),"")</f>
        <v/>
      </c>
      <c r="G470">
        <f>VLOOKUP($C470,Baggrundsvariable!$A$3:$H$100,Baggrundsvariable!E$298,0)</f>
        <v>224754</v>
      </c>
      <c r="H470">
        <f>VLOOKUP($C470,Baggrundsvariable!$A$3:$H$100,Baggrundsvariable!F$298,0)</f>
        <v>1.625</v>
      </c>
      <c r="I470">
        <f>VLOOKUP($C470,Baggrundsvariable!$A$3:$H$100,Baggrundsvariable!G$298,0)</f>
        <v>1.6</v>
      </c>
      <c r="J470">
        <f>VLOOKUP($C470,Baggrundsvariable!$A$3:$H$100,Baggrundsvariable!H$298,0)</f>
        <v>24.5</v>
      </c>
      <c r="K470">
        <f>VLOOKUP($C470,Baggrundsvariable!$A$3:$H$100,Baggrundsvariable!I$298,0)</f>
        <v>15.6</v>
      </c>
    </row>
    <row r="471" spans="1:11" x14ac:dyDescent="0.2">
      <c r="A471">
        <v>1911</v>
      </c>
      <c r="B471" t="s">
        <v>619</v>
      </c>
      <c r="C471">
        <v>147</v>
      </c>
      <c r="D471" t="s">
        <v>1236</v>
      </c>
      <c r="E471">
        <v>2011</v>
      </c>
      <c r="F471" t="str">
        <f>IFERROR(VLOOKUP($A471,'BM011'!$D$4:$T$606,13,0),"")</f>
        <v/>
      </c>
      <c r="G471">
        <f>VLOOKUP($C471,Baggrundsvariable!$A$3:$H$100,Baggrundsvariable!E$298,0)</f>
        <v>224754</v>
      </c>
      <c r="H471">
        <f>VLOOKUP($C471,Baggrundsvariable!$A$3:$H$100,Baggrundsvariable!F$298,0)</f>
        <v>1.625</v>
      </c>
      <c r="I471">
        <f>VLOOKUP($C471,Baggrundsvariable!$A$3:$H$100,Baggrundsvariable!G$298,0)</f>
        <v>1.6</v>
      </c>
      <c r="J471">
        <f>VLOOKUP($C471,Baggrundsvariable!$A$3:$H$100,Baggrundsvariable!H$298,0)</f>
        <v>24.5</v>
      </c>
      <c r="K471">
        <f>VLOOKUP($C471,Baggrundsvariable!$A$3:$H$100,Baggrundsvariable!I$298,0)</f>
        <v>15.6</v>
      </c>
    </row>
    <row r="472" spans="1:11" x14ac:dyDescent="0.2">
      <c r="A472">
        <v>1912</v>
      </c>
      <c r="B472" t="s">
        <v>619</v>
      </c>
      <c r="C472">
        <v>147</v>
      </c>
      <c r="D472" t="s">
        <v>1236</v>
      </c>
      <c r="E472">
        <v>2011</v>
      </c>
      <c r="F472" t="str">
        <f>IFERROR(VLOOKUP($A472,'BM011'!$D$4:$T$606,13,0),"")</f>
        <v/>
      </c>
      <c r="G472">
        <f>VLOOKUP($C472,Baggrundsvariable!$A$3:$H$100,Baggrundsvariable!E$298,0)</f>
        <v>224754</v>
      </c>
      <c r="H472">
        <f>VLOOKUP($C472,Baggrundsvariable!$A$3:$H$100,Baggrundsvariable!F$298,0)</f>
        <v>1.625</v>
      </c>
      <c r="I472">
        <f>VLOOKUP($C472,Baggrundsvariable!$A$3:$H$100,Baggrundsvariable!G$298,0)</f>
        <v>1.6</v>
      </c>
      <c r="J472">
        <f>VLOOKUP($C472,Baggrundsvariable!$A$3:$H$100,Baggrundsvariable!H$298,0)</f>
        <v>24.5</v>
      </c>
      <c r="K472">
        <f>VLOOKUP($C472,Baggrundsvariable!$A$3:$H$100,Baggrundsvariable!I$298,0)</f>
        <v>15.6</v>
      </c>
    </row>
    <row r="473" spans="1:11" x14ac:dyDescent="0.2">
      <c r="A473">
        <v>1913</v>
      </c>
      <c r="B473" t="s">
        <v>619</v>
      </c>
      <c r="C473">
        <v>147</v>
      </c>
      <c r="D473" t="s">
        <v>1236</v>
      </c>
      <c r="E473">
        <v>2011</v>
      </c>
      <c r="F473" t="str">
        <f>IFERROR(VLOOKUP($A473,'BM011'!$D$4:$T$606,13,0),"")</f>
        <v/>
      </c>
      <c r="G473">
        <f>VLOOKUP($C473,Baggrundsvariable!$A$3:$H$100,Baggrundsvariable!E$298,0)</f>
        <v>224754</v>
      </c>
      <c r="H473">
        <f>VLOOKUP($C473,Baggrundsvariable!$A$3:$H$100,Baggrundsvariable!F$298,0)</f>
        <v>1.625</v>
      </c>
      <c r="I473">
        <f>VLOOKUP($C473,Baggrundsvariable!$A$3:$H$100,Baggrundsvariable!G$298,0)</f>
        <v>1.6</v>
      </c>
      <c r="J473">
        <f>VLOOKUP($C473,Baggrundsvariable!$A$3:$H$100,Baggrundsvariable!H$298,0)</f>
        <v>24.5</v>
      </c>
      <c r="K473">
        <f>VLOOKUP($C473,Baggrundsvariable!$A$3:$H$100,Baggrundsvariable!I$298,0)</f>
        <v>15.6</v>
      </c>
    </row>
    <row r="474" spans="1:11" x14ac:dyDescent="0.2">
      <c r="A474">
        <v>1914</v>
      </c>
      <c r="B474" t="s">
        <v>619</v>
      </c>
      <c r="C474">
        <v>147</v>
      </c>
      <c r="D474" t="s">
        <v>1236</v>
      </c>
      <c r="E474">
        <v>2011</v>
      </c>
      <c r="F474" t="str">
        <f>IFERROR(VLOOKUP($A474,'BM011'!$D$4:$T$606,13,0),"")</f>
        <v/>
      </c>
      <c r="G474">
        <f>VLOOKUP($C474,Baggrundsvariable!$A$3:$H$100,Baggrundsvariable!E$298,0)</f>
        <v>224754</v>
      </c>
      <c r="H474">
        <f>VLOOKUP($C474,Baggrundsvariable!$A$3:$H$100,Baggrundsvariable!F$298,0)</f>
        <v>1.625</v>
      </c>
      <c r="I474">
        <f>VLOOKUP($C474,Baggrundsvariable!$A$3:$H$100,Baggrundsvariable!G$298,0)</f>
        <v>1.6</v>
      </c>
      <c r="J474">
        <f>VLOOKUP($C474,Baggrundsvariable!$A$3:$H$100,Baggrundsvariable!H$298,0)</f>
        <v>24.5</v>
      </c>
      <c r="K474">
        <f>VLOOKUP($C474,Baggrundsvariable!$A$3:$H$100,Baggrundsvariable!I$298,0)</f>
        <v>15.6</v>
      </c>
    </row>
    <row r="475" spans="1:11" x14ac:dyDescent="0.2">
      <c r="A475">
        <v>1915</v>
      </c>
      <c r="B475" t="s">
        <v>619</v>
      </c>
      <c r="C475">
        <v>147</v>
      </c>
      <c r="D475" t="s">
        <v>1236</v>
      </c>
      <c r="E475">
        <v>2011</v>
      </c>
      <c r="F475" t="str">
        <f>IFERROR(VLOOKUP($A475,'BM011'!$D$4:$T$606,13,0),"")</f>
        <v/>
      </c>
      <c r="G475">
        <f>VLOOKUP($C475,Baggrundsvariable!$A$3:$H$100,Baggrundsvariable!E$298,0)</f>
        <v>224754</v>
      </c>
      <c r="H475">
        <f>VLOOKUP($C475,Baggrundsvariable!$A$3:$H$100,Baggrundsvariable!F$298,0)</f>
        <v>1.625</v>
      </c>
      <c r="I475">
        <f>VLOOKUP($C475,Baggrundsvariable!$A$3:$H$100,Baggrundsvariable!G$298,0)</f>
        <v>1.6</v>
      </c>
      <c r="J475">
        <f>VLOOKUP($C475,Baggrundsvariable!$A$3:$H$100,Baggrundsvariable!H$298,0)</f>
        <v>24.5</v>
      </c>
      <c r="K475">
        <f>VLOOKUP($C475,Baggrundsvariable!$A$3:$H$100,Baggrundsvariable!I$298,0)</f>
        <v>15.6</v>
      </c>
    </row>
    <row r="476" spans="1:11" x14ac:dyDescent="0.2">
      <c r="A476">
        <v>1916</v>
      </c>
      <c r="B476" t="s">
        <v>619</v>
      </c>
      <c r="C476">
        <v>147</v>
      </c>
      <c r="D476" t="s">
        <v>1236</v>
      </c>
      <c r="E476">
        <v>2011</v>
      </c>
      <c r="F476" t="str">
        <f>IFERROR(VLOOKUP($A476,'BM011'!$D$4:$T$606,13,0),"")</f>
        <v/>
      </c>
      <c r="G476">
        <f>VLOOKUP($C476,Baggrundsvariable!$A$3:$H$100,Baggrundsvariable!E$298,0)</f>
        <v>224754</v>
      </c>
      <c r="H476">
        <f>VLOOKUP($C476,Baggrundsvariable!$A$3:$H$100,Baggrundsvariable!F$298,0)</f>
        <v>1.625</v>
      </c>
      <c r="I476">
        <f>VLOOKUP($C476,Baggrundsvariable!$A$3:$H$100,Baggrundsvariable!G$298,0)</f>
        <v>1.6</v>
      </c>
      <c r="J476">
        <f>VLOOKUP($C476,Baggrundsvariable!$A$3:$H$100,Baggrundsvariable!H$298,0)</f>
        <v>24.5</v>
      </c>
      <c r="K476">
        <f>VLOOKUP($C476,Baggrundsvariable!$A$3:$H$100,Baggrundsvariable!I$298,0)</f>
        <v>15.6</v>
      </c>
    </row>
    <row r="477" spans="1:11" x14ac:dyDescent="0.2">
      <c r="A477">
        <v>1917</v>
      </c>
      <c r="B477" t="s">
        <v>619</v>
      </c>
      <c r="C477">
        <v>147</v>
      </c>
      <c r="D477" t="s">
        <v>1236</v>
      </c>
      <c r="E477">
        <v>2011</v>
      </c>
      <c r="F477" t="str">
        <f>IFERROR(VLOOKUP($A477,'BM011'!$D$4:$T$606,13,0),"")</f>
        <v/>
      </c>
      <c r="G477">
        <f>VLOOKUP($C477,Baggrundsvariable!$A$3:$H$100,Baggrundsvariable!E$298,0)</f>
        <v>224754</v>
      </c>
      <c r="H477">
        <f>VLOOKUP($C477,Baggrundsvariable!$A$3:$H$100,Baggrundsvariable!F$298,0)</f>
        <v>1.625</v>
      </c>
      <c r="I477">
        <f>VLOOKUP($C477,Baggrundsvariable!$A$3:$H$100,Baggrundsvariable!G$298,0)</f>
        <v>1.6</v>
      </c>
      <c r="J477">
        <f>VLOOKUP($C477,Baggrundsvariable!$A$3:$H$100,Baggrundsvariable!H$298,0)</f>
        <v>24.5</v>
      </c>
      <c r="K477">
        <f>VLOOKUP($C477,Baggrundsvariable!$A$3:$H$100,Baggrundsvariable!I$298,0)</f>
        <v>15.6</v>
      </c>
    </row>
    <row r="478" spans="1:11" x14ac:dyDescent="0.2">
      <c r="A478">
        <v>1920</v>
      </c>
      <c r="B478" t="s">
        <v>619</v>
      </c>
      <c r="C478">
        <v>147</v>
      </c>
      <c r="D478" t="s">
        <v>1236</v>
      </c>
      <c r="E478">
        <v>2011</v>
      </c>
      <c r="F478" t="str">
        <f>IFERROR(VLOOKUP($A478,'BM011'!$D$4:$T$606,13,0),"")</f>
        <v/>
      </c>
      <c r="G478">
        <f>VLOOKUP($C478,Baggrundsvariable!$A$3:$H$100,Baggrundsvariable!E$298,0)</f>
        <v>224754</v>
      </c>
      <c r="H478">
        <f>VLOOKUP($C478,Baggrundsvariable!$A$3:$H$100,Baggrundsvariable!F$298,0)</f>
        <v>1.625</v>
      </c>
      <c r="I478">
        <f>VLOOKUP($C478,Baggrundsvariable!$A$3:$H$100,Baggrundsvariable!G$298,0)</f>
        <v>1.6</v>
      </c>
      <c r="J478">
        <f>VLOOKUP($C478,Baggrundsvariable!$A$3:$H$100,Baggrundsvariable!H$298,0)</f>
        <v>24.5</v>
      </c>
      <c r="K478">
        <f>VLOOKUP($C478,Baggrundsvariable!$A$3:$H$100,Baggrundsvariable!I$298,0)</f>
        <v>15.6</v>
      </c>
    </row>
    <row r="479" spans="1:11" x14ac:dyDescent="0.2">
      <c r="A479">
        <v>1921</v>
      </c>
      <c r="B479" t="s">
        <v>619</v>
      </c>
      <c r="C479">
        <v>147</v>
      </c>
      <c r="D479" t="s">
        <v>1236</v>
      </c>
      <c r="E479">
        <v>2011</v>
      </c>
      <c r="F479" t="str">
        <f>IFERROR(VLOOKUP($A479,'BM011'!$D$4:$T$606,13,0),"")</f>
        <v/>
      </c>
      <c r="G479">
        <f>VLOOKUP($C479,Baggrundsvariable!$A$3:$H$100,Baggrundsvariable!E$298,0)</f>
        <v>224754</v>
      </c>
      <c r="H479">
        <f>VLOOKUP($C479,Baggrundsvariable!$A$3:$H$100,Baggrundsvariable!F$298,0)</f>
        <v>1.625</v>
      </c>
      <c r="I479">
        <f>VLOOKUP($C479,Baggrundsvariable!$A$3:$H$100,Baggrundsvariable!G$298,0)</f>
        <v>1.6</v>
      </c>
      <c r="J479">
        <f>VLOOKUP($C479,Baggrundsvariable!$A$3:$H$100,Baggrundsvariable!H$298,0)</f>
        <v>24.5</v>
      </c>
      <c r="K479">
        <f>VLOOKUP($C479,Baggrundsvariable!$A$3:$H$100,Baggrundsvariable!I$298,0)</f>
        <v>15.6</v>
      </c>
    </row>
    <row r="480" spans="1:11" x14ac:dyDescent="0.2">
      <c r="A480">
        <v>1922</v>
      </c>
      <c r="B480" t="s">
        <v>619</v>
      </c>
      <c r="C480">
        <v>147</v>
      </c>
      <c r="D480" t="s">
        <v>1236</v>
      </c>
      <c r="E480">
        <v>2011</v>
      </c>
      <c r="F480" t="str">
        <f>IFERROR(VLOOKUP($A480,'BM011'!$D$4:$T$606,13,0),"")</f>
        <v/>
      </c>
      <c r="G480">
        <f>VLOOKUP($C480,Baggrundsvariable!$A$3:$H$100,Baggrundsvariable!E$298,0)</f>
        <v>224754</v>
      </c>
      <c r="H480">
        <f>VLOOKUP($C480,Baggrundsvariable!$A$3:$H$100,Baggrundsvariable!F$298,0)</f>
        <v>1.625</v>
      </c>
      <c r="I480">
        <f>VLOOKUP($C480,Baggrundsvariable!$A$3:$H$100,Baggrundsvariable!G$298,0)</f>
        <v>1.6</v>
      </c>
      <c r="J480">
        <f>VLOOKUP($C480,Baggrundsvariable!$A$3:$H$100,Baggrundsvariable!H$298,0)</f>
        <v>24.5</v>
      </c>
      <c r="K480">
        <f>VLOOKUP($C480,Baggrundsvariable!$A$3:$H$100,Baggrundsvariable!I$298,0)</f>
        <v>15.6</v>
      </c>
    </row>
    <row r="481" spans="1:11" x14ac:dyDescent="0.2">
      <c r="A481">
        <v>1923</v>
      </c>
      <c r="B481" t="s">
        <v>619</v>
      </c>
      <c r="C481">
        <v>147</v>
      </c>
      <c r="D481" t="s">
        <v>1236</v>
      </c>
      <c r="E481">
        <v>2011</v>
      </c>
      <c r="F481" t="str">
        <f>IFERROR(VLOOKUP($A481,'BM011'!$D$4:$T$606,13,0),"")</f>
        <v/>
      </c>
      <c r="G481">
        <f>VLOOKUP($C481,Baggrundsvariable!$A$3:$H$100,Baggrundsvariable!E$298,0)</f>
        <v>224754</v>
      </c>
      <c r="H481">
        <f>VLOOKUP($C481,Baggrundsvariable!$A$3:$H$100,Baggrundsvariable!F$298,0)</f>
        <v>1.625</v>
      </c>
      <c r="I481">
        <f>VLOOKUP($C481,Baggrundsvariable!$A$3:$H$100,Baggrundsvariable!G$298,0)</f>
        <v>1.6</v>
      </c>
      <c r="J481">
        <f>VLOOKUP($C481,Baggrundsvariable!$A$3:$H$100,Baggrundsvariable!H$298,0)</f>
        <v>24.5</v>
      </c>
      <c r="K481">
        <f>VLOOKUP($C481,Baggrundsvariable!$A$3:$H$100,Baggrundsvariable!I$298,0)</f>
        <v>15.6</v>
      </c>
    </row>
    <row r="482" spans="1:11" x14ac:dyDescent="0.2">
      <c r="A482">
        <v>1924</v>
      </c>
      <c r="B482" t="s">
        <v>619</v>
      </c>
      <c r="C482">
        <v>147</v>
      </c>
      <c r="D482" t="s">
        <v>1236</v>
      </c>
      <c r="E482">
        <v>2011</v>
      </c>
      <c r="F482" t="str">
        <f>IFERROR(VLOOKUP($A482,'BM011'!$D$4:$T$606,13,0),"")</f>
        <v/>
      </c>
      <c r="G482">
        <f>VLOOKUP($C482,Baggrundsvariable!$A$3:$H$100,Baggrundsvariable!E$298,0)</f>
        <v>224754</v>
      </c>
      <c r="H482">
        <f>VLOOKUP($C482,Baggrundsvariable!$A$3:$H$100,Baggrundsvariable!F$298,0)</f>
        <v>1.625</v>
      </c>
      <c r="I482">
        <f>VLOOKUP($C482,Baggrundsvariable!$A$3:$H$100,Baggrundsvariable!G$298,0)</f>
        <v>1.6</v>
      </c>
      <c r="J482">
        <f>VLOOKUP($C482,Baggrundsvariable!$A$3:$H$100,Baggrundsvariable!H$298,0)</f>
        <v>24.5</v>
      </c>
      <c r="K482">
        <f>VLOOKUP($C482,Baggrundsvariable!$A$3:$H$100,Baggrundsvariable!I$298,0)</f>
        <v>15.6</v>
      </c>
    </row>
    <row r="483" spans="1:11" x14ac:dyDescent="0.2">
      <c r="A483">
        <v>1925</v>
      </c>
      <c r="B483" t="s">
        <v>619</v>
      </c>
      <c r="C483">
        <v>147</v>
      </c>
      <c r="D483" t="s">
        <v>1236</v>
      </c>
      <c r="E483">
        <v>2011</v>
      </c>
      <c r="F483" t="str">
        <f>IFERROR(VLOOKUP($A483,'BM011'!$D$4:$T$606,13,0),"")</f>
        <v/>
      </c>
      <c r="G483">
        <f>VLOOKUP($C483,Baggrundsvariable!$A$3:$H$100,Baggrundsvariable!E$298,0)</f>
        <v>224754</v>
      </c>
      <c r="H483">
        <f>VLOOKUP($C483,Baggrundsvariable!$A$3:$H$100,Baggrundsvariable!F$298,0)</f>
        <v>1.625</v>
      </c>
      <c r="I483">
        <f>VLOOKUP($C483,Baggrundsvariable!$A$3:$H$100,Baggrundsvariable!G$298,0)</f>
        <v>1.6</v>
      </c>
      <c r="J483">
        <f>VLOOKUP($C483,Baggrundsvariable!$A$3:$H$100,Baggrundsvariable!H$298,0)</f>
        <v>24.5</v>
      </c>
      <c r="K483">
        <f>VLOOKUP($C483,Baggrundsvariable!$A$3:$H$100,Baggrundsvariable!I$298,0)</f>
        <v>15.6</v>
      </c>
    </row>
    <row r="484" spans="1:11" x14ac:dyDescent="0.2">
      <c r="A484">
        <v>1926</v>
      </c>
      <c r="B484" t="s">
        <v>619</v>
      </c>
      <c r="C484">
        <v>147</v>
      </c>
      <c r="D484" t="s">
        <v>1236</v>
      </c>
      <c r="E484">
        <v>2011</v>
      </c>
      <c r="F484" t="str">
        <f>IFERROR(VLOOKUP($A484,'BM011'!$D$4:$T$606,13,0),"")</f>
        <v/>
      </c>
      <c r="G484">
        <f>VLOOKUP($C484,Baggrundsvariable!$A$3:$H$100,Baggrundsvariable!E$298,0)</f>
        <v>224754</v>
      </c>
      <c r="H484">
        <f>VLOOKUP($C484,Baggrundsvariable!$A$3:$H$100,Baggrundsvariable!F$298,0)</f>
        <v>1.625</v>
      </c>
      <c r="I484">
        <f>VLOOKUP($C484,Baggrundsvariable!$A$3:$H$100,Baggrundsvariable!G$298,0)</f>
        <v>1.6</v>
      </c>
      <c r="J484">
        <f>VLOOKUP($C484,Baggrundsvariable!$A$3:$H$100,Baggrundsvariable!H$298,0)</f>
        <v>24.5</v>
      </c>
      <c r="K484">
        <f>VLOOKUP($C484,Baggrundsvariable!$A$3:$H$100,Baggrundsvariable!I$298,0)</f>
        <v>15.6</v>
      </c>
    </row>
    <row r="485" spans="1:11" x14ac:dyDescent="0.2">
      <c r="A485">
        <v>1927</v>
      </c>
      <c r="B485" t="s">
        <v>619</v>
      </c>
      <c r="C485">
        <v>147</v>
      </c>
      <c r="D485" t="s">
        <v>1236</v>
      </c>
      <c r="E485">
        <v>2011</v>
      </c>
      <c r="F485" t="str">
        <f>IFERROR(VLOOKUP($A485,'BM011'!$D$4:$T$606,13,0),"")</f>
        <v/>
      </c>
      <c r="G485">
        <f>VLOOKUP($C485,Baggrundsvariable!$A$3:$H$100,Baggrundsvariable!E$298,0)</f>
        <v>224754</v>
      </c>
      <c r="H485">
        <f>VLOOKUP($C485,Baggrundsvariable!$A$3:$H$100,Baggrundsvariable!F$298,0)</f>
        <v>1.625</v>
      </c>
      <c r="I485">
        <f>VLOOKUP($C485,Baggrundsvariable!$A$3:$H$100,Baggrundsvariable!G$298,0)</f>
        <v>1.6</v>
      </c>
      <c r="J485">
        <f>VLOOKUP($C485,Baggrundsvariable!$A$3:$H$100,Baggrundsvariable!H$298,0)</f>
        <v>24.5</v>
      </c>
      <c r="K485">
        <f>VLOOKUP($C485,Baggrundsvariable!$A$3:$H$100,Baggrundsvariable!I$298,0)</f>
        <v>15.6</v>
      </c>
    </row>
    <row r="486" spans="1:11" x14ac:dyDescent="0.2">
      <c r="A486">
        <v>1928</v>
      </c>
      <c r="B486" t="s">
        <v>619</v>
      </c>
      <c r="C486">
        <v>147</v>
      </c>
      <c r="D486" t="s">
        <v>1236</v>
      </c>
      <c r="E486">
        <v>2011</v>
      </c>
      <c r="F486" t="str">
        <f>IFERROR(VLOOKUP($A486,'BM011'!$D$4:$T$606,13,0),"")</f>
        <v/>
      </c>
      <c r="G486">
        <f>VLOOKUP($C486,Baggrundsvariable!$A$3:$H$100,Baggrundsvariable!E$298,0)</f>
        <v>224754</v>
      </c>
      <c r="H486">
        <f>VLOOKUP($C486,Baggrundsvariable!$A$3:$H$100,Baggrundsvariable!F$298,0)</f>
        <v>1.625</v>
      </c>
      <c r="I486">
        <f>VLOOKUP($C486,Baggrundsvariable!$A$3:$H$100,Baggrundsvariable!G$298,0)</f>
        <v>1.6</v>
      </c>
      <c r="J486">
        <f>VLOOKUP($C486,Baggrundsvariable!$A$3:$H$100,Baggrundsvariable!H$298,0)</f>
        <v>24.5</v>
      </c>
      <c r="K486">
        <f>VLOOKUP($C486,Baggrundsvariable!$A$3:$H$100,Baggrundsvariable!I$298,0)</f>
        <v>15.6</v>
      </c>
    </row>
    <row r="487" spans="1:11" x14ac:dyDescent="0.2">
      <c r="A487">
        <v>1950</v>
      </c>
      <c r="B487" t="s">
        <v>619</v>
      </c>
      <c r="C487">
        <v>147</v>
      </c>
      <c r="D487" t="s">
        <v>1236</v>
      </c>
      <c r="E487">
        <v>2011</v>
      </c>
      <c r="F487" t="str">
        <f>IFERROR(VLOOKUP($A487,'BM011'!$D$4:$T$606,13,0),"")</f>
        <v/>
      </c>
      <c r="G487">
        <f>VLOOKUP($C487,Baggrundsvariable!$A$3:$H$100,Baggrundsvariable!E$298,0)</f>
        <v>224754</v>
      </c>
      <c r="H487">
        <f>VLOOKUP($C487,Baggrundsvariable!$A$3:$H$100,Baggrundsvariable!F$298,0)</f>
        <v>1.625</v>
      </c>
      <c r="I487">
        <f>VLOOKUP($C487,Baggrundsvariable!$A$3:$H$100,Baggrundsvariable!G$298,0)</f>
        <v>1.6</v>
      </c>
      <c r="J487">
        <f>VLOOKUP($C487,Baggrundsvariable!$A$3:$H$100,Baggrundsvariable!H$298,0)</f>
        <v>24.5</v>
      </c>
      <c r="K487">
        <f>VLOOKUP($C487,Baggrundsvariable!$A$3:$H$100,Baggrundsvariable!I$298,0)</f>
        <v>15.6</v>
      </c>
    </row>
    <row r="488" spans="1:11" x14ac:dyDescent="0.2">
      <c r="A488">
        <v>1951</v>
      </c>
      <c r="B488" t="s">
        <v>619</v>
      </c>
      <c r="C488">
        <v>147</v>
      </c>
      <c r="D488" t="s">
        <v>1236</v>
      </c>
      <c r="E488">
        <v>2011</v>
      </c>
      <c r="F488" t="str">
        <f>IFERROR(VLOOKUP($A488,'BM011'!$D$4:$T$606,13,0),"")</f>
        <v/>
      </c>
      <c r="G488">
        <f>VLOOKUP($C488,Baggrundsvariable!$A$3:$H$100,Baggrundsvariable!E$298,0)</f>
        <v>224754</v>
      </c>
      <c r="H488">
        <f>VLOOKUP($C488,Baggrundsvariable!$A$3:$H$100,Baggrundsvariable!F$298,0)</f>
        <v>1.625</v>
      </c>
      <c r="I488">
        <f>VLOOKUP($C488,Baggrundsvariable!$A$3:$H$100,Baggrundsvariable!G$298,0)</f>
        <v>1.6</v>
      </c>
      <c r="J488">
        <f>VLOOKUP($C488,Baggrundsvariable!$A$3:$H$100,Baggrundsvariable!H$298,0)</f>
        <v>24.5</v>
      </c>
      <c r="K488">
        <f>VLOOKUP($C488,Baggrundsvariable!$A$3:$H$100,Baggrundsvariable!I$298,0)</f>
        <v>15.6</v>
      </c>
    </row>
    <row r="489" spans="1:11" x14ac:dyDescent="0.2">
      <c r="A489">
        <v>1952</v>
      </c>
      <c r="B489" t="s">
        <v>619</v>
      </c>
      <c r="C489">
        <v>147</v>
      </c>
      <c r="D489" t="s">
        <v>1236</v>
      </c>
      <c r="E489">
        <v>2011</v>
      </c>
      <c r="F489" t="str">
        <f>IFERROR(VLOOKUP($A489,'BM011'!$D$4:$T$606,13,0),"")</f>
        <v/>
      </c>
      <c r="G489">
        <f>VLOOKUP($C489,Baggrundsvariable!$A$3:$H$100,Baggrundsvariable!E$298,0)</f>
        <v>224754</v>
      </c>
      <c r="H489">
        <f>VLOOKUP($C489,Baggrundsvariable!$A$3:$H$100,Baggrundsvariable!F$298,0)</f>
        <v>1.625</v>
      </c>
      <c r="I489">
        <f>VLOOKUP($C489,Baggrundsvariable!$A$3:$H$100,Baggrundsvariable!G$298,0)</f>
        <v>1.6</v>
      </c>
      <c r="J489">
        <f>VLOOKUP($C489,Baggrundsvariable!$A$3:$H$100,Baggrundsvariable!H$298,0)</f>
        <v>24.5</v>
      </c>
      <c r="K489">
        <f>VLOOKUP($C489,Baggrundsvariable!$A$3:$H$100,Baggrundsvariable!I$298,0)</f>
        <v>15.6</v>
      </c>
    </row>
    <row r="490" spans="1:11" x14ac:dyDescent="0.2">
      <c r="A490">
        <v>1953</v>
      </c>
      <c r="B490" t="s">
        <v>619</v>
      </c>
      <c r="C490">
        <v>147</v>
      </c>
      <c r="D490" t="s">
        <v>1236</v>
      </c>
      <c r="E490">
        <v>2011</v>
      </c>
      <c r="F490" t="str">
        <f>IFERROR(VLOOKUP($A490,'BM011'!$D$4:$T$606,13,0),"")</f>
        <v/>
      </c>
      <c r="G490">
        <f>VLOOKUP($C490,Baggrundsvariable!$A$3:$H$100,Baggrundsvariable!E$298,0)</f>
        <v>224754</v>
      </c>
      <c r="H490">
        <f>VLOOKUP($C490,Baggrundsvariable!$A$3:$H$100,Baggrundsvariable!F$298,0)</f>
        <v>1.625</v>
      </c>
      <c r="I490">
        <f>VLOOKUP($C490,Baggrundsvariable!$A$3:$H$100,Baggrundsvariable!G$298,0)</f>
        <v>1.6</v>
      </c>
      <c r="J490">
        <f>VLOOKUP($C490,Baggrundsvariable!$A$3:$H$100,Baggrundsvariable!H$298,0)</f>
        <v>24.5</v>
      </c>
      <c r="K490">
        <f>VLOOKUP($C490,Baggrundsvariable!$A$3:$H$100,Baggrundsvariable!I$298,0)</f>
        <v>15.6</v>
      </c>
    </row>
    <row r="491" spans="1:11" x14ac:dyDescent="0.2">
      <c r="A491">
        <v>1954</v>
      </c>
      <c r="B491" t="s">
        <v>619</v>
      </c>
      <c r="C491">
        <v>147</v>
      </c>
      <c r="D491" t="s">
        <v>1236</v>
      </c>
      <c r="E491">
        <v>2011</v>
      </c>
      <c r="F491" t="str">
        <f>IFERROR(VLOOKUP($A491,'BM011'!$D$4:$T$606,13,0),"")</f>
        <v/>
      </c>
      <c r="G491">
        <f>VLOOKUP($C491,Baggrundsvariable!$A$3:$H$100,Baggrundsvariable!E$298,0)</f>
        <v>224754</v>
      </c>
      <c r="H491">
        <f>VLOOKUP($C491,Baggrundsvariable!$A$3:$H$100,Baggrundsvariable!F$298,0)</f>
        <v>1.625</v>
      </c>
      <c r="I491">
        <f>VLOOKUP($C491,Baggrundsvariable!$A$3:$H$100,Baggrundsvariable!G$298,0)</f>
        <v>1.6</v>
      </c>
      <c r="J491">
        <f>VLOOKUP($C491,Baggrundsvariable!$A$3:$H$100,Baggrundsvariable!H$298,0)</f>
        <v>24.5</v>
      </c>
      <c r="K491">
        <f>VLOOKUP($C491,Baggrundsvariable!$A$3:$H$100,Baggrundsvariable!I$298,0)</f>
        <v>15.6</v>
      </c>
    </row>
    <row r="492" spans="1:11" x14ac:dyDescent="0.2">
      <c r="A492">
        <v>1955</v>
      </c>
      <c r="B492" t="s">
        <v>619</v>
      </c>
      <c r="C492">
        <v>147</v>
      </c>
      <c r="D492" t="s">
        <v>1236</v>
      </c>
      <c r="E492">
        <v>2011</v>
      </c>
      <c r="F492" t="str">
        <f>IFERROR(VLOOKUP($A492,'BM011'!$D$4:$T$606,13,0),"")</f>
        <v/>
      </c>
      <c r="G492">
        <f>VLOOKUP($C492,Baggrundsvariable!$A$3:$H$100,Baggrundsvariable!E$298,0)</f>
        <v>224754</v>
      </c>
      <c r="H492">
        <f>VLOOKUP($C492,Baggrundsvariable!$A$3:$H$100,Baggrundsvariable!F$298,0)</f>
        <v>1.625</v>
      </c>
      <c r="I492">
        <f>VLOOKUP($C492,Baggrundsvariable!$A$3:$H$100,Baggrundsvariable!G$298,0)</f>
        <v>1.6</v>
      </c>
      <c r="J492">
        <f>VLOOKUP($C492,Baggrundsvariable!$A$3:$H$100,Baggrundsvariable!H$298,0)</f>
        <v>24.5</v>
      </c>
      <c r="K492">
        <f>VLOOKUP($C492,Baggrundsvariable!$A$3:$H$100,Baggrundsvariable!I$298,0)</f>
        <v>15.6</v>
      </c>
    </row>
    <row r="493" spans="1:11" x14ac:dyDescent="0.2">
      <c r="A493">
        <v>1956</v>
      </c>
      <c r="B493" t="s">
        <v>619</v>
      </c>
      <c r="C493">
        <v>147</v>
      </c>
      <c r="D493" t="s">
        <v>1236</v>
      </c>
      <c r="E493">
        <v>2011</v>
      </c>
      <c r="F493" t="str">
        <f>IFERROR(VLOOKUP($A493,'BM011'!$D$4:$T$606,13,0),"")</f>
        <v/>
      </c>
      <c r="G493">
        <f>VLOOKUP($C493,Baggrundsvariable!$A$3:$H$100,Baggrundsvariable!E$298,0)</f>
        <v>224754</v>
      </c>
      <c r="H493">
        <f>VLOOKUP($C493,Baggrundsvariable!$A$3:$H$100,Baggrundsvariable!F$298,0)</f>
        <v>1.625</v>
      </c>
      <c r="I493">
        <f>VLOOKUP($C493,Baggrundsvariable!$A$3:$H$100,Baggrundsvariable!G$298,0)</f>
        <v>1.6</v>
      </c>
      <c r="J493">
        <f>VLOOKUP($C493,Baggrundsvariable!$A$3:$H$100,Baggrundsvariable!H$298,0)</f>
        <v>24.5</v>
      </c>
      <c r="K493">
        <f>VLOOKUP($C493,Baggrundsvariable!$A$3:$H$100,Baggrundsvariable!I$298,0)</f>
        <v>15.6</v>
      </c>
    </row>
    <row r="494" spans="1:11" x14ac:dyDescent="0.2">
      <c r="A494">
        <v>1957</v>
      </c>
      <c r="B494" t="s">
        <v>619</v>
      </c>
      <c r="C494">
        <v>147</v>
      </c>
      <c r="D494" t="s">
        <v>1236</v>
      </c>
      <c r="E494">
        <v>2011</v>
      </c>
      <c r="F494" t="str">
        <f>IFERROR(VLOOKUP($A494,'BM011'!$D$4:$T$606,13,0),"")</f>
        <v/>
      </c>
      <c r="G494">
        <f>VLOOKUP($C494,Baggrundsvariable!$A$3:$H$100,Baggrundsvariable!E$298,0)</f>
        <v>224754</v>
      </c>
      <c r="H494">
        <f>VLOOKUP($C494,Baggrundsvariable!$A$3:$H$100,Baggrundsvariable!F$298,0)</f>
        <v>1.625</v>
      </c>
      <c r="I494">
        <f>VLOOKUP($C494,Baggrundsvariable!$A$3:$H$100,Baggrundsvariable!G$298,0)</f>
        <v>1.6</v>
      </c>
      <c r="J494">
        <f>VLOOKUP($C494,Baggrundsvariable!$A$3:$H$100,Baggrundsvariable!H$298,0)</f>
        <v>24.5</v>
      </c>
      <c r="K494">
        <f>VLOOKUP($C494,Baggrundsvariable!$A$3:$H$100,Baggrundsvariable!I$298,0)</f>
        <v>15.6</v>
      </c>
    </row>
    <row r="495" spans="1:11" x14ac:dyDescent="0.2">
      <c r="A495">
        <v>1958</v>
      </c>
      <c r="B495" t="s">
        <v>619</v>
      </c>
      <c r="C495">
        <v>147</v>
      </c>
      <c r="D495" t="s">
        <v>1236</v>
      </c>
      <c r="E495">
        <v>2011</v>
      </c>
      <c r="F495" t="str">
        <f>IFERROR(VLOOKUP($A495,'BM011'!$D$4:$T$606,13,0),"")</f>
        <v/>
      </c>
      <c r="G495">
        <f>VLOOKUP($C495,Baggrundsvariable!$A$3:$H$100,Baggrundsvariable!E$298,0)</f>
        <v>224754</v>
      </c>
      <c r="H495">
        <f>VLOOKUP($C495,Baggrundsvariable!$A$3:$H$100,Baggrundsvariable!F$298,0)</f>
        <v>1.625</v>
      </c>
      <c r="I495">
        <f>VLOOKUP($C495,Baggrundsvariable!$A$3:$H$100,Baggrundsvariable!G$298,0)</f>
        <v>1.6</v>
      </c>
      <c r="J495">
        <f>VLOOKUP($C495,Baggrundsvariable!$A$3:$H$100,Baggrundsvariable!H$298,0)</f>
        <v>24.5</v>
      </c>
      <c r="K495">
        <f>VLOOKUP($C495,Baggrundsvariable!$A$3:$H$100,Baggrundsvariable!I$298,0)</f>
        <v>15.6</v>
      </c>
    </row>
    <row r="496" spans="1:11" x14ac:dyDescent="0.2">
      <c r="A496">
        <v>1959</v>
      </c>
      <c r="B496" t="s">
        <v>619</v>
      </c>
      <c r="C496">
        <v>147</v>
      </c>
      <c r="D496" t="s">
        <v>1236</v>
      </c>
      <c r="E496">
        <v>2011</v>
      </c>
      <c r="F496" t="str">
        <f>IFERROR(VLOOKUP($A496,'BM011'!$D$4:$T$606,13,0),"")</f>
        <v/>
      </c>
      <c r="G496">
        <f>VLOOKUP($C496,Baggrundsvariable!$A$3:$H$100,Baggrundsvariable!E$298,0)</f>
        <v>224754</v>
      </c>
      <c r="H496">
        <f>VLOOKUP($C496,Baggrundsvariable!$A$3:$H$100,Baggrundsvariable!F$298,0)</f>
        <v>1.625</v>
      </c>
      <c r="I496">
        <f>VLOOKUP($C496,Baggrundsvariable!$A$3:$H$100,Baggrundsvariable!G$298,0)</f>
        <v>1.6</v>
      </c>
      <c r="J496">
        <f>VLOOKUP($C496,Baggrundsvariable!$A$3:$H$100,Baggrundsvariable!H$298,0)</f>
        <v>24.5</v>
      </c>
      <c r="K496">
        <f>VLOOKUP($C496,Baggrundsvariable!$A$3:$H$100,Baggrundsvariable!I$298,0)</f>
        <v>15.6</v>
      </c>
    </row>
    <row r="497" spans="1:11" x14ac:dyDescent="0.2">
      <c r="A497">
        <v>1960</v>
      </c>
      <c r="B497" t="s">
        <v>619</v>
      </c>
      <c r="C497">
        <v>147</v>
      </c>
      <c r="D497" t="s">
        <v>1236</v>
      </c>
      <c r="E497">
        <v>2011</v>
      </c>
      <c r="F497" t="str">
        <f>IFERROR(VLOOKUP($A497,'BM011'!$D$4:$T$606,13,0),"")</f>
        <v/>
      </c>
      <c r="G497">
        <f>VLOOKUP($C497,Baggrundsvariable!$A$3:$H$100,Baggrundsvariable!E$298,0)</f>
        <v>224754</v>
      </c>
      <c r="H497">
        <f>VLOOKUP($C497,Baggrundsvariable!$A$3:$H$100,Baggrundsvariable!F$298,0)</f>
        <v>1.625</v>
      </c>
      <c r="I497">
        <f>VLOOKUP($C497,Baggrundsvariable!$A$3:$H$100,Baggrundsvariable!G$298,0)</f>
        <v>1.6</v>
      </c>
      <c r="J497">
        <f>VLOOKUP($C497,Baggrundsvariable!$A$3:$H$100,Baggrundsvariable!H$298,0)</f>
        <v>24.5</v>
      </c>
      <c r="K497">
        <f>VLOOKUP($C497,Baggrundsvariable!$A$3:$H$100,Baggrundsvariable!I$298,0)</f>
        <v>15.6</v>
      </c>
    </row>
    <row r="498" spans="1:11" x14ac:dyDescent="0.2">
      <c r="A498">
        <v>1961</v>
      </c>
      <c r="B498" t="s">
        <v>619</v>
      </c>
      <c r="C498">
        <v>147</v>
      </c>
      <c r="D498" t="s">
        <v>1236</v>
      </c>
      <c r="E498">
        <v>2011</v>
      </c>
      <c r="F498" t="str">
        <f>IFERROR(VLOOKUP($A498,'BM011'!$D$4:$T$606,13,0),"")</f>
        <v/>
      </c>
      <c r="G498">
        <f>VLOOKUP($C498,Baggrundsvariable!$A$3:$H$100,Baggrundsvariable!E$298,0)</f>
        <v>224754</v>
      </c>
      <c r="H498">
        <f>VLOOKUP($C498,Baggrundsvariable!$A$3:$H$100,Baggrundsvariable!F$298,0)</f>
        <v>1.625</v>
      </c>
      <c r="I498">
        <f>VLOOKUP($C498,Baggrundsvariable!$A$3:$H$100,Baggrundsvariable!G$298,0)</f>
        <v>1.6</v>
      </c>
      <c r="J498">
        <f>VLOOKUP($C498,Baggrundsvariable!$A$3:$H$100,Baggrundsvariable!H$298,0)</f>
        <v>24.5</v>
      </c>
      <c r="K498">
        <f>VLOOKUP($C498,Baggrundsvariable!$A$3:$H$100,Baggrundsvariable!I$298,0)</f>
        <v>15.6</v>
      </c>
    </row>
    <row r="499" spans="1:11" x14ac:dyDescent="0.2">
      <c r="A499">
        <v>1962</v>
      </c>
      <c r="B499" t="s">
        <v>619</v>
      </c>
      <c r="C499">
        <v>147</v>
      </c>
      <c r="D499" t="s">
        <v>1236</v>
      </c>
      <c r="E499">
        <v>2011</v>
      </c>
      <c r="F499" t="str">
        <f>IFERROR(VLOOKUP($A499,'BM011'!$D$4:$T$606,13,0),"")</f>
        <v/>
      </c>
      <c r="G499">
        <f>VLOOKUP($C499,Baggrundsvariable!$A$3:$H$100,Baggrundsvariable!E$298,0)</f>
        <v>224754</v>
      </c>
      <c r="H499">
        <f>VLOOKUP($C499,Baggrundsvariable!$A$3:$H$100,Baggrundsvariable!F$298,0)</f>
        <v>1.625</v>
      </c>
      <c r="I499">
        <f>VLOOKUP($C499,Baggrundsvariable!$A$3:$H$100,Baggrundsvariable!G$298,0)</f>
        <v>1.6</v>
      </c>
      <c r="J499">
        <f>VLOOKUP($C499,Baggrundsvariable!$A$3:$H$100,Baggrundsvariable!H$298,0)</f>
        <v>24.5</v>
      </c>
      <c r="K499">
        <f>VLOOKUP($C499,Baggrundsvariable!$A$3:$H$100,Baggrundsvariable!I$298,0)</f>
        <v>15.6</v>
      </c>
    </row>
    <row r="500" spans="1:11" x14ac:dyDescent="0.2">
      <c r="A500">
        <v>1963</v>
      </c>
      <c r="B500" t="s">
        <v>619</v>
      </c>
      <c r="C500">
        <v>147</v>
      </c>
      <c r="D500" t="s">
        <v>1236</v>
      </c>
      <c r="E500">
        <v>2011</v>
      </c>
      <c r="F500" t="str">
        <f>IFERROR(VLOOKUP($A500,'BM011'!$D$4:$T$606,13,0),"")</f>
        <v/>
      </c>
      <c r="G500">
        <f>VLOOKUP($C500,Baggrundsvariable!$A$3:$H$100,Baggrundsvariable!E$298,0)</f>
        <v>224754</v>
      </c>
      <c r="H500">
        <f>VLOOKUP($C500,Baggrundsvariable!$A$3:$H$100,Baggrundsvariable!F$298,0)</f>
        <v>1.625</v>
      </c>
      <c r="I500">
        <f>VLOOKUP($C500,Baggrundsvariable!$A$3:$H$100,Baggrundsvariable!G$298,0)</f>
        <v>1.6</v>
      </c>
      <c r="J500">
        <f>VLOOKUP($C500,Baggrundsvariable!$A$3:$H$100,Baggrundsvariable!H$298,0)</f>
        <v>24.5</v>
      </c>
      <c r="K500">
        <f>VLOOKUP($C500,Baggrundsvariable!$A$3:$H$100,Baggrundsvariable!I$298,0)</f>
        <v>15.6</v>
      </c>
    </row>
    <row r="501" spans="1:11" x14ac:dyDescent="0.2">
      <c r="A501">
        <v>1964</v>
      </c>
      <c r="B501" t="s">
        <v>619</v>
      </c>
      <c r="C501">
        <v>147</v>
      </c>
      <c r="D501" t="s">
        <v>1236</v>
      </c>
      <c r="E501">
        <v>2011</v>
      </c>
      <c r="F501" t="str">
        <f>IFERROR(VLOOKUP($A501,'BM011'!$D$4:$T$606,13,0),"")</f>
        <v/>
      </c>
      <c r="G501">
        <f>VLOOKUP($C501,Baggrundsvariable!$A$3:$H$100,Baggrundsvariable!E$298,0)</f>
        <v>224754</v>
      </c>
      <c r="H501">
        <f>VLOOKUP($C501,Baggrundsvariable!$A$3:$H$100,Baggrundsvariable!F$298,0)</f>
        <v>1.625</v>
      </c>
      <c r="I501">
        <f>VLOOKUP($C501,Baggrundsvariable!$A$3:$H$100,Baggrundsvariable!G$298,0)</f>
        <v>1.6</v>
      </c>
      <c r="J501">
        <f>VLOOKUP($C501,Baggrundsvariable!$A$3:$H$100,Baggrundsvariable!H$298,0)</f>
        <v>24.5</v>
      </c>
      <c r="K501">
        <f>VLOOKUP($C501,Baggrundsvariable!$A$3:$H$100,Baggrundsvariable!I$298,0)</f>
        <v>15.6</v>
      </c>
    </row>
    <row r="502" spans="1:11" x14ac:dyDescent="0.2">
      <c r="A502">
        <v>1965</v>
      </c>
      <c r="B502" t="s">
        <v>619</v>
      </c>
      <c r="C502">
        <v>147</v>
      </c>
      <c r="D502" t="s">
        <v>1236</v>
      </c>
      <c r="E502">
        <v>2011</v>
      </c>
      <c r="F502" t="str">
        <f>IFERROR(VLOOKUP($A502,'BM011'!$D$4:$T$606,13,0),"")</f>
        <v/>
      </c>
      <c r="G502">
        <f>VLOOKUP($C502,Baggrundsvariable!$A$3:$H$100,Baggrundsvariable!E$298,0)</f>
        <v>224754</v>
      </c>
      <c r="H502">
        <f>VLOOKUP($C502,Baggrundsvariable!$A$3:$H$100,Baggrundsvariable!F$298,0)</f>
        <v>1.625</v>
      </c>
      <c r="I502">
        <f>VLOOKUP($C502,Baggrundsvariable!$A$3:$H$100,Baggrundsvariable!G$298,0)</f>
        <v>1.6</v>
      </c>
      <c r="J502">
        <f>VLOOKUP($C502,Baggrundsvariable!$A$3:$H$100,Baggrundsvariable!H$298,0)</f>
        <v>24.5</v>
      </c>
      <c r="K502">
        <f>VLOOKUP($C502,Baggrundsvariable!$A$3:$H$100,Baggrundsvariable!I$298,0)</f>
        <v>15.6</v>
      </c>
    </row>
    <row r="503" spans="1:11" x14ac:dyDescent="0.2">
      <c r="A503">
        <v>1966</v>
      </c>
      <c r="B503" t="s">
        <v>619</v>
      </c>
      <c r="C503">
        <v>147</v>
      </c>
      <c r="D503" t="s">
        <v>1236</v>
      </c>
      <c r="E503">
        <v>2011</v>
      </c>
      <c r="F503" t="str">
        <f>IFERROR(VLOOKUP($A503,'BM011'!$D$4:$T$606,13,0),"")</f>
        <v/>
      </c>
      <c r="G503">
        <f>VLOOKUP($C503,Baggrundsvariable!$A$3:$H$100,Baggrundsvariable!E$298,0)</f>
        <v>224754</v>
      </c>
      <c r="H503">
        <f>VLOOKUP($C503,Baggrundsvariable!$A$3:$H$100,Baggrundsvariable!F$298,0)</f>
        <v>1.625</v>
      </c>
      <c r="I503">
        <f>VLOOKUP($C503,Baggrundsvariable!$A$3:$H$100,Baggrundsvariable!G$298,0)</f>
        <v>1.6</v>
      </c>
      <c r="J503">
        <f>VLOOKUP($C503,Baggrundsvariable!$A$3:$H$100,Baggrundsvariable!H$298,0)</f>
        <v>24.5</v>
      </c>
      <c r="K503">
        <f>VLOOKUP($C503,Baggrundsvariable!$A$3:$H$100,Baggrundsvariable!I$298,0)</f>
        <v>15.6</v>
      </c>
    </row>
    <row r="504" spans="1:11" x14ac:dyDescent="0.2">
      <c r="A504">
        <v>1967</v>
      </c>
      <c r="B504" t="s">
        <v>619</v>
      </c>
      <c r="C504">
        <v>147</v>
      </c>
      <c r="D504" t="s">
        <v>1236</v>
      </c>
      <c r="E504">
        <v>2011</v>
      </c>
      <c r="F504" t="str">
        <f>IFERROR(VLOOKUP($A504,'BM011'!$D$4:$T$606,13,0),"")</f>
        <v/>
      </c>
      <c r="G504">
        <f>VLOOKUP($C504,Baggrundsvariable!$A$3:$H$100,Baggrundsvariable!E$298,0)</f>
        <v>224754</v>
      </c>
      <c r="H504">
        <f>VLOOKUP($C504,Baggrundsvariable!$A$3:$H$100,Baggrundsvariable!F$298,0)</f>
        <v>1.625</v>
      </c>
      <c r="I504">
        <f>VLOOKUP($C504,Baggrundsvariable!$A$3:$H$100,Baggrundsvariable!G$298,0)</f>
        <v>1.6</v>
      </c>
      <c r="J504">
        <f>VLOOKUP($C504,Baggrundsvariable!$A$3:$H$100,Baggrundsvariable!H$298,0)</f>
        <v>24.5</v>
      </c>
      <c r="K504">
        <f>VLOOKUP($C504,Baggrundsvariable!$A$3:$H$100,Baggrundsvariable!I$298,0)</f>
        <v>15.6</v>
      </c>
    </row>
    <row r="505" spans="1:11" x14ac:dyDescent="0.2">
      <c r="A505">
        <v>1970</v>
      </c>
      <c r="B505" t="s">
        <v>619</v>
      </c>
      <c r="C505">
        <v>147</v>
      </c>
      <c r="D505" t="s">
        <v>1236</v>
      </c>
      <c r="E505">
        <v>2011</v>
      </c>
      <c r="F505" t="str">
        <f>IFERROR(VLOOKUP($A505,'BM011'!$D$4:$T$606,13,0),"")</f>
        <v/>
      </c>
      <c r="G505">
        <f>VLOOKUP($C505,Baggrundsvariable!$A$3:$H$100,Baggrundsvariable!E$298,0)</f>
        <v>224754</v>
      </c>
      <c r="H505">
        <f>VLOOKUP($C505,Baggrundsvariable!$A$3:$H$100,Baggrundsvariable!F$298,0)</f>
        <v>1.625</v>
      </c>
      <c r="I505">
        <f>VLOOKUP($C505,Baggrundsvariable!$A$3:$H$100,Baggrundsvariable!G$298,0)</f>
        <v>1.6</v>
      </c>
      <c r="J505">
        <f>VLOOKUP($C505,Baggrundsvariable!$A$3:$H$100,Baggrundsvariable!H$298,0)</f>
        <v>24.5</v>
      </c>
      <c r="K505">
        <f>VLOOKUP($C505,Baggrundsvariable!$A$3:$H$100,Baggrundsvariable!I$298,0)</f>
        <v>15.6</v>
      </c>
    </row>
    <row r="506" spans="1:11" x14ac:dyDescent="0.2">
      <c r="A506">
        <v>1971</v>
      </c>
      <c r="B506" t="s">
        <v>619</v>
      </c>
      <c r="C506">
        <v>147</v>
      </c>
      <c r="D506" t="s">
        <v>1236</v>
      </c>
      <c r="E506">
        <v>2011</v>
      </c>
      <c r="F506" t="str">
        <f>IFERROR(VLOOKUP($A506,'BM011'!$D$4:$T$606,13,0),"")</f>
        <v/>
      </c>
      <c r="G506">
        <f>VLOOKUP($C506,Baggrundsvariable!$A$3:$H$100,Baggrundsvariable!E$298,0)</f>
        <v>224754</v>
      </c>
      <c r="H506">
        <f>VLOOKUP($C506,Baggrundsvariable!$A$3:$H$100,Baggrundsvariable!F$298,0)</f>
        <v>1.625</v>
      </c>
      <c r="I506">
        <f>VLOOKUP($C506,Baggrundsvariable!$A$3:$H$100,Baggrundsvariable!G$298,0)</f>
        <v>1.6</v>
      </c>
      <c r="J506">
        <f>VLOOKUP($C506,Baggrundsvariable!$A$3:$H$100,Baggrundsvariable!H$298,0)</f>
        <v>24.5</v>
      </c>
      <c r="K506">
        <f>VLOOKUP($C506,Baggrundsvariable!$A$3:$H$100,Baggrundsvariable!I$298,0)</f>
        <v>15.6</v>
      </c>
    </row>
    <row r="507" spans="1:11" x14ac:dyDescent="0.2">
      <c r="A507">
        <v>1972</v>
      </c>
      <c r="B507" t="s">
        <v>619</v>
      </c>
      <c r="C507">
        <v>147</v>
      </c>
      <c r="D507" t="s">
        <v>1236</v>
      </c>
      <c r="E507">
        <v>2011</v>
      </c>
      <c r="F507" t="str">
        <f>IFERROR(VLOOKUP($A507,'BM011'!$D$4:$T$606,13,0),"")</f>
        <v/>
      </c>
      <c r="G507">
        <f>VLOOKUP($C507,Baggrundsvariable!$A$3:$H$100,Baggrundsvariable!E$298,0)</f>
        <v>224754</v>
      </c>
      <c r="H507">
        <f>VLOOKUP($C507,Baggrundsvariable!$A$3:$H$100,Baggrundsvariable!F$298,0)</f>
        <v>1.625</v>
      </c>
      <c r="I507">
        <f>VLOOKUP($C507,Baggrundsvariable!$A$3:$H$100,Baggrundsvariable!G$298,0)</f>
        <v>1.6</v>
      </c>
      <c r="J507">
        <f>VLOOKUP($C507,Baggrundsvariable!$A$3:$H$100,Baggrundsvariable!H$298,0)</f>
        <v>24.5</v>
      </c>
      <c r="K507">
        <f>VLOOKUP($C507,Baggrundsvariable!$A$3:$H$100,Baggrundsvariable!I$298,0)</f>
        <v>15.6</v>
      </c>
    </row>
    <row r="508" spans="1:11" x14ac:dyDescent="0.2">
      <c r="A508">
        <v>1973</v>
      </c>
      <c r="B508" t="s">
        <v>619</v>
      </c>
      <c r="C508">
        <v>147</v>
      </c>
      <c r="D508" t="s">
        <v>1236</v>
      </c>
      <c r="E508">
        <v>2011</v>
      </c>
      <c r="F508" t="str">
        <f>IFERROR(VLOOKUP($A508,'BM011'!$D$4:$T$606,13,0),"")</f>
        <v/>
      </c>
      <c r="G508">
        <f>VLOOKUP($C508,Baggrundsvariable!$A$3:$H$100,Baggrundsvariable!E$298,0)</f>
        <v>224754</v>
      </c>
      <c r="H508">
        <f>VLOOKUP($C508,Baggrundsvariable!$A$3:$H$100,Baggrundsvariable!F$298,0)</f>
        <v>1.625</v>
      </c>
      <c r="I508">
        <f>VLOOKUP($C508,Baggrundsvariable!$A$3:$H$100,Baggrundsvariable!G$298,0)</f>
        <v>1.6</v>
      </c>
      <c r="J508">
        <f>VLOOKUP($C508,Baggrundsvariable!$A$3:$H$100,Baggrundsvariable!H$298,0)</f>
        <v>24.5</v>
      </c>
      <c r="K508">
        <f>VLOOKUP($C508,Baggrundsvariable!$A$3:$H$100,Baggrundsvariable!I$298,0)</f>
        <v>15.6</v>
      </c>
    </row>
    <row r="509" spans="1:11" x14ac:dyDescent="0.2">
      <c r="A509">
        <v>1974</v>
      </c>
      <c r="B509" t="s">
        <v>619</v>
      </c>
      <c r="C509">
        <v>147</v>
      </c>
      <c r="D509" t="s">
        <v>1236</v>
      </c>
      <c r="E509">
        <v>2011</v>
      </c>
      <c r="F509" t="str">
        <f>IFERROR(VLOOKUP($A509,'BM011'!$D$4:$T$606,13,0),"")</f>
        <v/>
      </c>
      <c r="G509">
        <f>VLOOKUP($C509,Baggrundsvariable!$A$3:$H$100,Baggrundsvariable!E$298,0)</f>
        <v>224754</v>
      </c>
      <c r="H509">
        <f>VLOOKUP($C509,Baggrundsvariable!$A$3:$H$100,Baggrundsvariable!F$298,0)</f>
        <v>1.625</v>
      </c>
      <c r="I509">
        <f>VLOOKUP($C509,Baggrundsvariable!$A$3:$H$100,Baggrundsvariable!G$298,0)</f>
        <v>1.6</v>
      </c>
      <c r="J509">
        <f>VLOOKUP($C509,Baggrundsvariable!$A$3:$H$100,Baggrundsvariable!H$298,0)</f>
        <v>24.5</v>
      </c>
      <c r="K509">
        <f>VLOOKUP($C509,Baggrundsvariable!$A$3:$H$100,Baggrundsvariable!I$298,0)</f>
        <v>15.6</v>
      </c>
    </row>
    <row r="510" spans="1:11" x14ac:dyDescent="0.2">
      <c r="A510">
        <v>2000</v>
      </c>
      <c r="B510" t="s">
        <v>620</v>
      </c>
      <c r="C510">
        <v>147</v>
      </c>
      <c r="D510" t="s">
        <v>1236</v>
      </c>
      <c r="E510">
        <v>2011</v>
      </c>
      <c r="F510">
        <f>IFERROR(VLOOKUP($A510,'BM011'!$D$4:$T$606,13,0),"")</f>
        <v>24380</v>
      </c>
      <c r="G510">
        <f>VLOOKUP($C510,Baggrundsvariable!$A$3:$H$100,Baggrundsvariable!E$298,0)</f>
        <v>224754</v>
      </c>
      <c r="H510">
        <f>VLOOKUP($C510,Baggrundsvariable!$A$3:$H$100,Baggrundsvariable!F$298,0)</f>
        <v>1.625</v>
      </c>
      <c r="I510">
        <f>VLOOKUP($C510,Baggrundsvariable!$A$3:$H$100,Baggrundsvariable!G$298,0)</f>
        <v>1.6</v>
      </c>
      <c r="J510">
        <f>VLOOKUP($C510,Baggrundsvariable!$A$3:$H$100,Baggrundsvariable!H$298,0)</f>
        <v>24.5</v>
      </c>
      <c r="K510">
        <f>VLOOKUP($C510,Baggrundsvariable!$A$3:$H$100,Baggrundsvariable!I$298,0)</f>
        <v>15.6</v>
      </c>
    </row>
    <row r="511" spans="1:11" x14ac:dyDescent="0.2">
      <c r="A511">
        <v>2100</v>
      </c>
      <c r="B511" t="s">
        <v>621</v>
      </c>
      <c r="C511">
        <v>101</v>
      </c>
      <c r="D511" t="s">
        <v>1232</v>
      </c>
      <c r="E511">
        <v>2011</v>
      </c>
      <c r="F511">
        <f>IFERROR(VLOOKUP($A511,'BM011'!$D$4:$T$606,13,0),"")</f>
        <v>37624</v>
      </c>
      <c r="G511">
        <f>VLOOKUP($C511,Baggrundsvariable!$A$3:$H$100,Baggrundsvariable!E$298,0)</f>
        <v>189182</v>
      </c>
      <c r="H511">
        <f>VLOOKUP($C511,Baggrundsvariable!$A$3:$H$100,Baggrundsvariable!F$298,0)</f>
        <v>1.9666666666666666</v>
      </c>
      <c r="I511">
        <f>VLOOKUP($C511,Baggrundsvariable!$A$3:$H$100,Baggrundsvariable!G$298,0)</f>
        <v>4.8</v>
      </c>
      <c r="J511">
        <f>VLOOKUP($C511,Baggrundsvariable!$A$3:$H$100,Baggrundsvariable!H$298,0)</f>
        <v>36.700000000000003</v>
      </c>
      <c r="K511">
        <f>VLOOKUP($C511,Baggrundsvariable!$A$3:$H$100,Baggrundsvariable!I$298,0)</f>
        <v>21.8</v>
      </c>
    </row>
    <row r="512" spans="1:11" x14ac:dyDescent="0.2">
      <c r="A512">
        <v>2150</v>
      </c>
      <c r="B512" t="s">
        <v>622</v>
      </c>
      <c r="C512">
        <v>101</v>
      </c>
      <c r="D512" t="s">
        <v>1232</v>
      </c>
      <c r="E512">
        <v>2011</v>
      </c>
      <c r="F512" t="str">
        <f>IFERROR(VLOOKUP($A512,'BM011'!$D$4:$T$606,13,0),"")</f>
        <v/>
      </c>
      <c r="G512">
        <f>VLOOKUP($C512,Baggrundsvariable!$A$3:$H$100,Baggrundsvariable!E$298,0)</f>
        <v>189182</v>
      </c>
      <c r="H512">
        <f>VLOOKUP($C512,Baggrundsvariable!$A$3:$H$100,Baggrundsvariable!F$298,0)</f>
        <v>1.9666666666666666</v>
      </c>
      <c r="I512">
        <f>VLOOKUP($C512,Baggrundsvariable!$A$3:$H$100,Baggrundsvariable!G$298,0)</f>
        <v>4.8</v>
      </c>
      <c r="J512">
        <f>VLOOKUP($C512,Baggrundsvariable!$A$3:$H$100,Baggrundsvariable!H$298,0)</f>
        <v>36.700000000000003</v>
      </c>
      <c r="K512">
        <f>VLOOKUP($C512,Baggrundsvariable!$A$3:$H$100,Baggrundsvariable!I$298,0)</f>
        <v>21.8</v>
      </c>
    </row>
    <row r="513" spans="1:11" x14ac:dyDescent="0.2">
      <c r="A513">
        <v>2200</v>
      </c>
      <c r="B513" t="s">
        <v>623</v>
      </c>
      <c r="C513">
        <v>101</v>
      </c>
      <c r="D513" t="s">
        <v>1232</v>
      </c>
      <c r="E513">
        <v>2011</v>
      </c>
      <c r="F513" t="str">
        <f>IFERROR(VLOOKUP($A513,'BM011'!$D$4:$T$606,13,0),"")</f>
        <v/>
      </c>
      <c r="G513">
        <f>VLOOKUP($C513,Baggrundsvariable!$A$3:$H$100,Baggrundsvariable!E$298,0)</f>
        <v>189182</v>
      </c>
      <c r="H513">
        <f>VLOOKUP($C513,Baggrundsvariable!$A$3:$H$100,Baggrundsvariable!F$298,0)</f>
        <v>1.9666666666666666</v>
      </c>
      <c r="I513">
        <f>VLOOKUP($C513,Baggrundsvariable!$A$3:$H$100,Baggrundsvariable!G$298,0)</f>
        <v>4.8</v>
      </c>
      <c r="J513">
        <f>VLOOKUP($C513,Baggrundsvariable!$A$3:$H$100,Baggrundsvariable!H$298,0)</f>
        <v>36.700000000000003</v>
      </c>
      <c r="K513">
        <f>VLOOKUP($C513,Baggrundsvariable!$A$3:$H$100,Baggrundsvariable!I$298,0)</f>
        <v>21.8</v>
      </c>
    </row>
    <row r="514" spans="1:11" x14ac:dyDescent="0.2">
      <c r="A514">
        <v>2300</v>
      </c>
      <c r="B514" t="s">
        <v>624</v>
      </c>
      <c r="C514">
        <v>101</v>
      </c>
      <c r="D514" t="s">
        <v>1232</v>
      </c>
      <c r="E514">
        <v>2011</v>
      </c>
      <c r="F514">
        <f>IFERROR(VLOOKUP($A514,'BM011'!$D$4:$T$606,13,0),"")</f>
        <v>23618</v>
      </c>
      <c r="G514">
        <f>VLOOKUP($C514,Baggrundsvariable!$A$3:$H$100,Baggrundsvariable!E$298,0)</f>
        <v>189182</v>
      </c>
      <c r="H514">
        <f>VLOOKUP($C514,Baggrundsvariable!$A$3:$H$100,Baggrundsvariable!F$298,0)</f>
        <v>1.9666666666666666</v>
      </c>
      <c r="I514">
        <f>VLOOKUP($C514,Baggrundsvariable!$A$3:$H$100,Baggrundsvariable!G$298,0)</f>
        <v>4.8</v>
      </c>
      <c r="J514">
        <f>VLOOKUP($C514,Baggrundsvariable!$A$3:$H$100,Baggrundsvariable!H$298,0)</f>
        <v>36.700000000000003</v>
      </c>
      <c r="K514">
        <f>VLOOKUP($C514,Baggrundsvariable!$A$3:$H$100,Baggrundsvariable!I$298,0)</f>
        <v>21.8</v>
      </c>
    </row>
    <row r="515" spans="1:11" x14ac:dyDescent="0.2">
      <c r="A515">
        <v>2400</v>
      </c>
      <c r="B515" t="s">
        <v>625</v>
      </c>
      <c r="C515">
        <v>101</v>
      </c>
      <c r="D515" t="s">
        <v>1232</v>
      </c>
      <c r="E515">
        <v>2011</v>
      </c>
      <c r="F515">
        <f>IFERROR(VLOOKUP($A515,'BM011'!$D$4:$T$606,13,0),"")</f>
        <v>22933</v>
      </c>
      <c r="G515">
        <f>VLOOKUP($C515,Baggrundsvariable!$A$3:$H$100,Baggrundsvariable!E$298,0)</f>
        <v>189182</v>
      </c>
      <c r="H515">
        <f>VLOOKUP($C515,Baggrundsvariable!$A$3:$H$100,Baggrundsvariable!F$298,0)</f>
        <v>1.9666666666666666</v>
      </c>
      <c r="I515">
        <f>VLOOKUP($C515,Baggrundsvariable!$A$3:$H$100,Baggrundsvariable!G$298,0)</f>
        <v>4.8</v>
      </c>
      <c r="J515">
        <f>VLOOKUP($C515,Baggrundsvariable!$A$3:$H$100,Baggrundsvariable!H$298,0)</f>
        <v>36.700000000000003</v>
      </c>
      <c r="K515">
        <f>VLOOKUP($C515,Baggrundsvariable!$A$3:$H$100,Baggrundsvariable!I$298,0)</f>
        <v>21.8</v>
      </c>
    </row>
    <row r="516" spans="1:11" x14ac:dyDescent="0.2">
      <c r="A516">
        <v>2450</v>
      </c>
      <c r="B516" t="s">
        <v>626</v>
      </c>
      <c r="C516">
        <v>101</v>
      </c>
      <c r="D516" t="s">
        <v>1232</v>
      </c>
      <c r="E516">
        <v>2011</v>
      </c>
      <c r="F516" t="str">
        <f>IFERROR(VLOOKUP($A516,'BM011'!$D$4:$T$606,13,0),"")</f>
        <v/>
      </c>
      <c r="G516">
        <f>VLOOKUP($C516,Baggrundsvariable!$A$3:$H$100,Baggrundsvariable!E$298,0)</f>
        <v>189182</v>
      </c>
      <c r="H516">
        <f>VLOOKUP($C516,Baggrundsvariable!$A$3:$H$100,Baggrundsvariable!F$298,0)</f>
        <v>1.9666666666666666</v>
      </c>
      <c r="I516">
        <f>VLOOKUP($C516,Baggrundsvariable!$A$3:$H$100,Baggrundsvariable!G$298,0)</f>
        <v>4.8</v>
      </c>
      <c r="J516">
        <f>VLOOKUP($C516,Baggrundsvariable!$A$3:$H$100,Baggrundsvariable!H$298,0)</f>
        <v>36.700000000000003</v>
      </c>
      <c r="K516">
        <f>VLOOKUP($C516,Baggrundsvariable!$A$3:$H$100,Baggrundsvariable!I$298,0)</f>
        <v>21.8</v>
      </c>
    </row>
    <row r="517" spans="1:11" x14ac:dyDescent="0.2">
      <c r="A517">
        <v>2500</v>
      </c>
      <c r="B517" t="s">
        <v>627</v>
      </c>
      <c r="C517">
        <v>101</v>
      </c>
      <c r="D517" t="s">
        <v>1232</v>
      </c>
      <c r="E517">
        <v>2011</v>
      </c>
      <c r="F517">
        <f>IFERROR(VLOOKUP($A517,'BM011'!$D$4:$T$606,13,0),"")</f>
        <v>23869</v>
      </c>
      <c r="G517">
        <f>VLOOKUP($C517,Baggrundsvariable!$A$3:$H$100,Baggrundsvariable!E$298,0)</f>
        <v>189182</v>
      </c>
      <c r="H517">
        <f>VLOOKUP($C517,Baggrundsvariable!$A$3:$H$100,Baggrundsvariable!F$298,0)</f>
        <v>1.9666666666666666</v>
      </c>
      <c r="I517">
        <f>VLOOKUP($C517,Baggrundsvariable!$A$3:$H$100,Baggrundsvariable!G$298,0)</f>
        <v>4.8</v>
      </c>
      <c r="J517">
        <f>VLOOKUP($C517,Baggrundsvariable!$A$3:$H$100,Baggrundsvariable!H$298,0)</f>
        <v>36.700000000000003</v>
      </c>
      <c r="K517">
        <f>VLOOKUP($C517,Baggrundsvariable!$A$3:$H$100,Baggrundsvariable!I$298,0)</f>
        <v>21.8</v>
      </c>
    </row>
    <row r="518" spans="1:11" x14ac:dyDescent="0.2">
      <c r="A518">
        <v>2600</v>
      </c>
      <c r="B518" t="s">
        <v>628</v>
      </c>
      <c r="C518">
        <v>161</v>
      </c>
      <c r="D518" t="s">
        <v>1237</v>
      </c>
      <c r="E518">
        <v>2011</v>
      </c>
      <c r="F518">
        <f>IFERROR(VLOOKUP($A518,'BM011'!$D$4:$T$606,13,0),"")</f>
        <v>17539</v>
      </c>
      <c r="G518">
        <f>VLOOKUP($C518,Baggrundsvariable!$A$3:$H$100,Baggrundsvariable!E$298,0)</f>
        <v>202928</v>
      </c>
      <c r="H518">
        <f>VLOOKUP($C518,Baggrundsvariable!$A$3:$H$100,Baggrundsvariable!F$298,0)</f>
        <v>1.5333333333333332</v>
      </c>
      <c r="I518">
        <f>VLOOKUP($C518,Baggrundsvariable!$A$3:$H$100,Baggrundsvariable!G$298,0)</f>
        <v>5.3</v>
      </c>
      <c r="J518">
        <f>VLOOKUP($C518,Baggrundsvariable!$A$3:$H$100,Baggrundsvariable!H$298,0)</f>
        <v>12.5</v>
      </c>
      <c r="K518">
        <f>VLOOKUP($C518,Baggrundsvariable!$A$3:$H$100,Baggrundsvariable!I$298,0)</f>
        <v>15.6</v>
      </c>
    </row>
    <row r="519" spans="1:11" x14ac:dyDescent="0.2">
      <c r="A519">
        <v>2605</v>
      </c>
      <c r="B519" t="s">
        <v>629</v>
      </c>
      <c r="C519">
        <v>153</v>
      </c>
      <c r="D519" t="s">
        <v>1234</v>
      </c>
      <c r="E519">
        <v>2011</v>
      </c>
      <c r="F519">
        <f>IFERROR(VLOOKUP($A519,'BM011'!$D$4:$T$606,13,0),"")</f>
        <v>18055</v>
      </c>
      <c r="G519">
        <f>VLOOKUP($C519,Baggrundsvariable!$A$3:$H$100,Baggrundsvariable!E$298,0)</f>
        <v>185604</v>
      </c>
      <c r="H519">
        <f>VLOOKUP($C519,Baggrundsvariable!$A$3:$H$100,Baggrundsvariable!F$298,0)</f>
        <v>1.55</v>
      </c>
      <c r="I519">
        <f>VLOOKUP($C519,Baggrundsvariable!$A$3:$H$100,Baggrundsvariable!G$298,0)</f>
        <v>7.9</v>
      </c>
      <c r="J519">
        <f>VLOOKUP($C519,Baggrundsvariable!$A$3:$H$100,Baggrundsvariable!H$298,0)</f>
        <v>23.4</v>
      </c>
      <c r="K519">
        <f>VLOOKUP($C519,Baggrundsvariable!$A$3:$H$100,Baggrundsvariable!I$298,0)</f>
        <v>12.4</v>
      </c>
    </row>
    <row r="520" spans="1:11" x14ac:dyDescent="0.2">
      <c r="A520">
        <v>2610</v>
      </c>
      <c r="B520" t="s">
        <v>630</v>
      </c>
      <c r="C520">
        <v>175</v>
      </c>
      <c r="D520" t="s">
        <v>1240</v>
      </c>
      <c r="E520">
        <v>2011</v>
      </c>
      <c r="F520">
        <f>IFERROR(VLOOKUP($A520,'BM011'!$D$4:$T$606,13,0),"")</f>
        <v>18359</v>
      </c>
      <c r="G520">
        <f>VLOOKUP($C520,Baggrundsvariable!$A$3:$H$100,Baggrundsvariable!E$298,0)</f>
        <v>196608</v>
      </c>
      <c r="H520">
        <f>VLOOKUP($C520,Baggrundsvariable!$A$3:$H$100,Baggrundsvariable!F$298,0)</f>
        <v>1.4000000000000001</v>
      </c>
      <c r="I520">
        <f>VLOOKUP($C520,Baggrundsvariable!$A$3:$H$100,Baggrundsvariable!G$298,0)</f>
        <v>3.5</v>
      </c>
      <c r="J520">
        <f>VLOOKUP($C520,Baggrundsvariable!$A$3:$H$100,Baggrundsvariable!H$298,0)</f>
        <v>15.7</v>
      </c>
      <c r="K520">
        <f>VLOOKUP($C520,Baggrundsvariable!$A$3:$H$100,Baggrundsvariable!I$298,0)</f>
        <v>13.3</v>
      </c>
    </row>
    <row r="521" spans="1:11" x14ac:dyDescent="0.2">
      <c r="A521">
        <v>2620</v>
      </c>
      <c r="B521" t="s">
        <v>631</v>
      </c>
      <c r="C521">
        <v>153</v>
      </c>
      <c r="D521" t="s">
        <v>1234</v>
      </c>
      <c r="E521">
        <v>2011</v>
      </c>
      <c r="F521">
        <f>IFERROR(VLOOKUP($A521,'BM011'!$D$4:$T$606,13,0),"")</f>
        <v>15007</v>
      </c>
      <c r="G521">
        <f>VLOOKUP($C521,Baggrundsvariable!$A$3:$H$100,Baggrundsvariable!E$298,0)</f>
        <v>185604</v>
      </c>
      <c r="H521">
        <f>VLOOKUP($C521,Baggrundsvariable!$A$3:$H$100,Baggrundsvariable!F$298,0)</f>
        <v>1.55</v>
      </c>
      <c r="I521">
        <f>VLOOKUP($C521,Baggrundsvariable!$A$3:$H$100,Baggrundsvariable!G$298,0)</f>
        <v>7.9</v>
      </c>
      <c r="J521">
        <f>VLOOKUP($C521,Baggrundsvariable!$A$3:$H$100,Baggrundsvariable!H$298,0)</f>
        <v>23.4</v>
      </c>
      <c r="K521">
        <f>VLOOKUP($C521,Baggrundsvariable!$A$3:$H$100,Baggrundsvariable!I$298,0)</f>
        <v>12.4</v>
      </c>
    </row>
    <row r="522" spans="1:11" x14ac:dyDescent="0.2">
      <c r="A522">
        <v>2620</v>
      </c>
      <c r="B522" t="s">
        <v>631</v>
      </c>
      <c r="C522">
        <v>165</v>
      </c>
      <c r="D522" t="s">
        <v>1238</v>
      </c>
      <c r="E522">
        <v>2011</v>
      </c>
      <c r="F522">
        <f>IFERROR(VLOOKUP($A522,'BM011'!$D$4:$T$606,13,0),"")</f>
        <v>15007</v>
      </c>
      <c r="G522">
        <f>VLOOKUP($C522,Baggrundsvariable!$A$3:$H$100,Baggrundsvariable!E$298,0)</f>
        <v>182828</v>
      </c>
      <c r="H522">
        <f>VLOOKUP($C522,Baggrundsvariable!$A$3:$H$100,Baggrundsvariable!F$298,0)</f>
        <v>1.875</v>
      </c>
      <c r="I522">
        <f>VLOOKUP($C522,Baggrundsvariable!$A$3:$H$100,Baggrundsvariable!G$298,0)</f>
        <v>6.2</v>
      </c>
      <c r="J522">
        <f>VLOOKUP($C522,Baggrundsvariable!$A$3:$H$100,Baggrundsvariable!H$298,0)</f>
        <v>28.7</v>
      </c>
      <c r="K522">
        <f>VLOOKUP($C522,Baggrundsvariable!$A$3:$H$100,Baggrundsvariable!I$298,0)</f>
        <v>13.2</v>
      </c>
    </row>
    <row r="523" spans="1:11" x14ac:dyDescent="0.2">
      <c r="A523">
        <v>2625</v>
      </c>
      <c r="B523" t="s">
        <v>632</v>
      </c>
      <c r="C523">
        <v>187</v>
      </c>
      <c r="D523" t="s">
        <v>1241</v>
      </c>
      <c r="E523">
        <v>2011</v>
      </c>
      <c r="F523">
        <f>IFERROR(VLOOKUP($A523,'BM011'!$D$4:$T$606,13,0),"")</f>
        <v>17012</v>
      </c>
      <c r="G523">
        <f>VLOOKUP($C523,Baggrundsvariable!$A$3:$H$100,Baggrundsvariable!E$298,0)</f>
        <v>225587</v>
      </c>
      <c r="H523">
        <f>VLOOKUP($C523,Baggrundsvariable!$A$3:$H$100,Baggrundsvariable!F$298,0)</f>
        <v>1.3333333333333337</v>
      </c>
      <c r="I523">
        <f>VLOOKUP($C523,Baggrundsvariable!$A$3:$H$100,Baggrundsvariable!G$298,0)</f>
        <v>3</v>
      </c>
      <c r="J523">
        <f>VLOOKUP($C523,Baggrundsvariable!$A$3:$H$100,Baggrundsvariable!H$298,0)</f>
        <v>16.2</v>
      </c>
      <c r="K523">
        <f>VLOOKUP($C523,Baggrundsvariable!$A$3:$H$100,Baggrundsvariable!I$298,0)</f>
        <v>14.6</v>
      </c>
    </row>
    <row r="524" spans="1:11" x14ac:dyDescent="0.2">
      <c r="A524">
        <v>2630</v>
      </c>
      <c r="B524" t="s">
        <v>633</v>
      </c>
      <c r="C524">
        <v>169</v>
      </c>
      <c r="D524" t="s">
        <v>1233</v>
      </c>
      <c r="E524">
        <v>2011</v>
      </c>
      <c r="F524">
        <f>IFERROR(VLOOKUP($A524,'BM011'!$D$4:$T$606,13,0),"")</f>
        <v>17182</v>
      </c>
      <c r="G524">
        <f>VLOOKUP($C524,Baggrundsvariable!$A$3:$H$100,Baggrundsvariable!E$298,0)</f>
        <v>198826</v>
      </c>
      <c r="H524">
        <f>VLOOKUP($C524,Baggrundsvariable!$A$3:$H$100,Baggrundsvariable!F$298,0)</f>
        <v>1.8250000000000002</v>
      </c>
      <c r="I524">
        <f>VLOOKUP($C524,Baggrundsvariable!$A$3:$H$100,Baggrundsvariable!G$298,0)</f>
        <v>3.7</v>
      </c>
      <c r="J524">
        <f>VLOOKUP($C524,Baggrundsvariable!$A$3:$H$100,Baggrundsvariable!H$298,0)</f>
        <v>20.9</v>
      </c>
      <c r="K524">
        <f>VLOOKUP($C524,Baggrundsvariable!$A$3:$H$100,Baggrundsvariable!I$298,0)</f>
        <v>13.1</v>
      </c>
    </row>
    <row r="525" spans="1:11" x14ac:dyDescent="0.2">
      <c r="A525">
        <v>2635</v>
      </c>
      <c r="B525" t="s">
        <v>634</v>
      </c>
      <c r="C525">
        <v>183</v>
      </c>
      <c r="D525" t="s">
        <v>1242</v>
      </c>
      <c r="E525">
        <v>2011</v>
      </c>
      <c r="F525">
        <f>IFERROR(VLOOKUP($A525,'BM011'!$D$4:$T$606,13,0),"")</f>
        <v>14671</v>
      </c>
      <c r="G525">
        <f>VLOOKUP($C525,Baggrundsvariable!$A$3:$H$100,Baggrundsvariable!E$298,0)</f>
        <v>181875</v>
      </c>
      <c r="H525">
        <f>VLOOKUP($C525,Baggrundsvariable!$A$3:$H$100,Baggrundsvariable!F$298,0)</f>
        <v>2.6166666666666667</v>
      </c>
      <c r="I525">
        <f>VLOOKUP($C525,Baggrundsvariable!$A$3:$H$100,Baggrundsvariable!G$298,0)</f>
        <v>5.8</v>
      </c>
      <c r="J525">
        <f>VLOOKUP($C525,Baggrundsvariable!$A$3:$H$100,Baggrundsvariable!H$298,0)</f>
        <v>26.5</v>
      </c>
      <c r="K525">
        <f>VLOOKUP($C525,Baggrundsvariable!$A$3:$H$100,Baggrundsvariable!I$298,0)</f>
        <v>16</v>
      </c>
    </row>
    <row r="526" spans="1:11" x14ac:dyDescent="0.2">
      <c r="A526">
        <v>2640</v>
      </c>
      <c r="B526" t="s">
        <v>635</v>
      </c>
      <c r="C526">
        <v>169</v>
      </c>
      <c r="D526" t="s">
        <v>1233</v>
      </c>
      <c r="E526">
        <v>2011</v>
      </c>
      <c r="F526">
        <f>IFERROR(VLOOKUP($A526,'BM011'!$D$4:$T$606,13,0),"")</f>
        <v>14408</v>
      </c>
      <c r="G526">
        <f>VLOOKUP($C526,Baggrundsvariable!$A$3:$H$100,Baggrundsvariable!E$298,0)</f>
        <v>198826</v>
      </c>
      <c r="H526">
        <f>VLOOKUP($C526,Baggrundsvariable!$A$3:$H$100,Baggrundsvariable!F$298,0)</f>
        <v>1.8250000000000002</v>
      </c>
      <c r="I526">
        <f>VLOOKUP($C526,Baggrundsvariable!$A$3:$H$100,Baggrundsvariable!G$298,0)</f>
        <v>3.7</v>
      </c>
      <c r="J526">
        <f>VLOOKUP($C526,Baggrundsvariable!$A$3:$H$100,Baggrundsvariable!H$298,0)</f>
        <v>20.9</v>
      </c>
      <c r="K526">
        <f>VLOOKUP($C526,Baggrundsvariable!$A$3:$H$100,Baggrundsvariable!I$298,0)</f>
        <v>13.1</v>
      </c>
    </row>
    <row r="527" spans="1:11" x14ac:dyDescent="0.2">
      <c r="A527">
        <v>2640</v>
      </c>
      <c r="B527" t="s">
        <v>635</v>
      </c>
      <c r="C527">
        <v>183</v>
      </c>
      <c r="D527" t="s">
        <v>1242</v>
      </c>
      <c r="E527">
        <v>2011</v>
      </c>
      <c r="F527">
        <f>IFERROR(VLOOKUP($A527,'BM011'!$D$4:$T$606,13,0),"")</f>
        <v>14408</v>
      </c>
      <c r="G527">
        <f>VLOOKUP($C527,Baggrundsvariable!$A$3:$H$100,Baggrundsvariable!E$298,0)</f>
        <v>181875</v>
      </c>
      <c r="H527">
        <f>VLOOKUP($C527,Baggrundsvariable!$A$3:$H$100,Baggrundsvariable!F$298,0)</f>
        <v>2.6166666666666667</v>
      </c>
      <c r="I527">
        <f>VLOOKUP($C527,Baggrundsvariable!$A$3:$H$100,Baggrundsvariable!G$298,0)</f>
        <v>5.8</v>
      </c>
      <c r="J527">
        <f>VLOOKUP($C527,Baggrundsvariable!$A$3:$H$100,Baggrundsvariable!H$298,0)</f>
        <v>26.5</v>
      </c>
      <c r="K527">
        <f>VLOOKUP($C527,Baggrundsvariable!$A$3:$H$100,Baggrundsvariable!I$298,0)</f>
        <v>16</v>
      </c>
    </row>
    <row r="528" spans="1:11" x14ac:dyDescent="0.2">
      <c r="A528">
        <v>2640</v>
      </c>
      <c r="B528" t="s">
        <v>635</v>
      </c>
      <c r="C528">
        <v>253</v>
      </c>
      <c r="D528" t="s">
        <v>1243</v>
      </c>
      <c r="E528">
        <v>2011</v>
      </c>
      <c r="F528">
        <f>IFERROR(VLOOKUP($A528,'BM011'!$D$4:$T$606,13,0),"")</f>
        <v>14408</v>
      </c>
      <c r="G528">
        <f>VLOOKUP($C528,Baggrundsvariable!$A$3:$H$100,Baggrundsvariable!E$298,0)</f>
        <v>222654</v>
      </c>
      <c r="H528">
        <f>VLOOKUP($C528,Baggrundsvariable!$A$3:$H$100,Baggrundsvariable!F$298,0)</f>
        <v>1.2583333333333331</v>
      </c>
      <c r="I528">
        <f>VLOOKUP($C528,Baggrundsvariable!$A$3:$H$100,Baggrundsvariable!G$298,0)</f>
        <v>3.9</v>
      </c>
      <c r="J528">
        <f>VLOOKUP($C528,Baggrundsvariable!$A$3:$H$100,Baggrundsvariable!H$298,0)</f>
        <v>12.3</v>
      </c>
      <c r="K528">
        <f>VLOOKUP($C528,Baggrundsvariable!$A$3:$H$100,Baggrundsvariable!I$298,0)</f>
        <v>11.7</v>
      </c>
    </row>
    <row r="529" spans="1:11" x14ac:dyDescent="0.2">
      <c r="A529">
        <v>2640</v>
      </c>
      <c r="B529" t="s">
        <v>635</v>
      </c>
      <c r="C529">
        <v>265</v>
      </c>
      <c r="D529" t="s">
        <v>1244</v>
      </c>
      <c r="E529">
        <v>2011</v>
      </c>
      <c r="F529">
        <f>IFERROR(VLOOKUP($A529,'BM011'!$D$4:$T$606,13,0),"")</f>
        <v>14408</v>
      </c>
      <c r="G529">
        <f>VLOOKUP($C529,Baggrundsvariable!$A$3:$H$100,Baggrundsvariable!E$298,0)</f>
        <v>219158</v>
      </c>
      <c r="H529">
        <f>VLOOKUP($C529,Baggrundsvariable!$A$3:$H$100,Baggrundsvariable!F$298,0)</f>
        <v>0.96666666666666679</v>
      </c>
      <c r="I529">
        <f>VLOOKUP($C529,Baggrundsvariable!$A$3:$H$100,Baggrundsvariable!G$298,0)</f>
        <v>3.3</v>
      </c>
      <c r="J529">
        <f>VLOOKUP($C529,Baggrundsvariable!$A$3:$H$100,Baggrundsvariable!H$298,0)</f>
        <v>15.8</v>
      </c>
      <c r="K529">
        <f>VLOOKUP($C529,Baggrundsvariable!$A$3:$H$100,Baggrundsvariable!I$298,0)</f>
        <v>12.5</v>
      </c>
    </row>
    <row r="530" spans="1:11" x14ac:dyDescent="0.2">
      <c r="A530">
        <v>2650</v>
      </c>
      <c r="B530" t="s">
        <v>636</v>
      </c>
      <c r="C530">
        <v>153</v>
      </c>
      <c r="D530" t="s">
        <v>1234</v>
      </c>
      <c r="E530">
        <v>2011</v>
      </c>
      <c r="F530">
        <f>IFERROR(VLOOKUP($A530,'BM011'!$D$4:$T$606,13,0),"")</f>
        <v>17555</v>
      </c>
      <c r="G530">
        <f>VLOOKUP($C530,Baggrundsvariable!$A$3:$H$100,Baggrundsvariable!E$298,0)</f>
        <v>185604</v>
      </c>
      <c r="H530">
        <f>VLOOKUP($C530,Baggrundsvariable!$A$3:$H$100,Baggrundsvariable!F$298,0)</f>
        <v>1.55</v>
      </c>
      <c r="I530">
        <f>VLOOKUP($C530,Baggrundsvariable!$A$3:$H$100,Baggrundsvariable!G$298,0)</f>
        <v>7.9</v>
      </c>
      <c r="J530">
        <f>VLOOKUP($C530,Baggrundsvariable!$A$3:$H$100,Baggrundsvariable!H$298,0)</f>
        <v>23.4</v>
      </c>
      <c r="K530">
        <f>VLOOKUP($C530,Baggrundsvariable!$A$3:$H$100,Baggrundsvariable!I$298,0)</f>
        <v>12.4</v>
      </c>
    </row>
    <row r="531" spans="1:11" x14ac:dyDescent="0.2">
      <c r="A531">
        <v>2650</v>
      </c>
      <c r="B531" t="s">
        <v>636</v>
      </c>
      <c r="C531">
        <v>167</v>
      </c>
      <c r="D531" t="s">
        <v>1239</v>
      </c>
      <c r="E531">
        <v>2011</v>
      </c>
      <c r="F531">
        <f>IFERROR(VLOOKUP($A531,'BM011'!$D$4:$T$606,13,0),"")</f>
        <v>17555</v>
      </c>
      <c r="G531">
        <f>VLOOKUP($C531,Baggrundsvariable!$A$3:$H$100,Baggrundsvariable!E$298,0)</f>
        <v>196751</v>
      </c>
      <c r="H531">
        <f>VLOOKUP($C531,Baggrundsvariable!$A$3:$H$100,Baggrundsvariable!F$298,0)</f>
        <v>1.1749999999999996</v>
      </c>
      <c r="I531">
        <f>VLOOKUP($C531,Baggrundsvariable!$A$3:$H$100,Baggrundsvariable!G$298,0)</f>
        <v>4.2</v>
      </c>
      <c r="J531">
        <f>VLOOKUP($C531,Baggrundsvariable!$A$3:$H$100,Baggrundsvariable!H$298,0)</f>
        <v>17.100000000000001</v>
      </c>
      <c r="K531">
        <f>VLOOKUP($C531,Baggrundsvariable!$A$3:$H$100,Baggrundsvariable!I$298,0)</f>
        <v>12.4</v>
      </c>
    </row>
    <row r="532" spans="1:11" x14ac:dyDescent="0.2">
      <c r="A532">
        <v>2660</v>
      </c>
      <c r="B532" t="s">
        <v>637</v>
      </c>
      <c r="C532">
        <v>153</v>
      </c>
      <c r="D532" t="s">
        <v>1234</v>
      </c>
      <c r="E532">
        <v>2011</v>
      </c>
      <c r="F532">
        <f>IFERROR(VLOOKUP($A532,'BM011'!$D$4:$T$606,13,0),"")</f>
        <v>16274</v>
      </c>
      <c r="G532">
        <f>VLOOKUP($C532,Baggrundsvariable!$A$3:$H$100,Baggrundsvariable!E$298,0)</f>
        <v>185604</v>
      </c>
      <c r="H532">
        <f>VLOOKUP($C532,Baggrundsvariable!$A$3:$H$100,Baggrundsvariable!F$298,0)</f>
        <v>1.55</v>
      </c>
      <c r="I532">
        <f>VLOOKUP($C532,Baggrundsvariable!$A$3:$H$100,Baggrundsvariable!G$298,0)</f>
        <v>7.9</v>
      </c>
      <c r="J532">
        <f>VLOOKUP($C532,Baggrundsvariable!$A$3:$H$100,Baggrundsvariable!H$298,0)</f>
        <v>23.4</v>
      </c>
      <c r="K532">
        <f>VLOOKUP($C532,Baggrundsvariable!$A$3:$H$100,Baggrundsvariable!I$298,0)</f>
        <v>12.4</v>
      </c>
    </row>
    <row r="533" spans="1:11" x14ac:dyDescent="0.2">
      <c r="A533">
        <v>2660</v>
      </c>
      <c r="B533" t="s">
        <v>637</v>
      </c>
      <c r="C533">
        <v>167</v>
      </c>
      <c r="D533" t="s">
        <v>1239</v>
      </c>
      <c r="E533">
        <v>2011</v>
      </c>
      <c r="F533">
        <f>IFERROR(VLOOKUP($A533,'BM011'!$D$4:$T$606,13,0),"")</f>
        <v>16274</v>
      </c>
      <c r="G533">
        <f>VLOOKUP($C533,Baggrundsvariable!$A$3:$H$100,Baggrundsvariable!E$298,0)</f>
        <v>196751</v>
      </c>
      <c r="H533">
        <f>VLOOKUP($C533,Baggrundsvariable!$A$3:$H$100,Baggrundsvariable!F$298,0)</f>
        <v>1.1749999999999996</v>
      </c>
      <c r="I533">
        <f>VLOOKUP($C533,Baggrundsvariable!$A$3:$H$100,Baggrundsvariable!G$298,0)</f>
        <v>4.2</v>
      </c>
      <c r="J533">
        <f>VLOOKUP($C533,Baggrundsvariable!$A$3:$H$100,Baggrundsvariable!H$298,0)</f>
        <v>17.100000000000001</v>
      </c>
      <c r="K533">
        <f>VLOOKUP($C533,Baggrundsvariable!$A$3:$H$100,Baggrundsvariable!I$298,0)</f>
        <v>12.4</v>
      </c>
    </row>
    <row r="534" spans="1:11" x14ac:dyDescent="0.2">
      <c r="A534">
        <v>2665</v>
      </c>
      <c r="B534" t="s">
        <v>638</v>
      </c>
      <c r="C534">
        <v>187</v>
      </c>
      <c r="D534" t="s">
        <v>1241</v>
      </c>
      <c r="E534">
        <v>2011</v>
      </c>
      <c r="F534">
        <f>IFERROR(VLOOKUP($A534,'BM011'!$D$4:$T$606,13,0),"")</f>
        <v>18722</v>
      </c>
      <c r="G534">
        <f>VLOOKUP($C534,Baggrundsvariable!$A$3:$H$100,Baggrundsvariable!E$298,0)</f>
        <v>225587</v>
      </c>
      <c r="H534">
        <f>VLOOKUP($C534,Baggrundsvariable!$A$3:$H$100,Baggrundsvariable!F$298,0)</f>
        <v>1.3333333333333337</v>
      </c>
      <c r="I534">
        <f>VLOOKUP($C534,Baggrundsvariable!$A$3:$H$100,Baggrundsvariable!G$298,0)</f>
        <v>3</v>
      </c>
      <c r="J534">
        <f>VLOOKUP($C534,Baggrundsvariable!$A$3:$H$100,Baggrundsvariable!H$298,0)</f>
        <v>16.2</v>
      </c>
      <c r="K534">
        <f>VLOOKUP($C534,Baggrundsvariable!$A$3:$H$100,Baggrundsvariable!I$298,0)</f>
        <v>14.6</v>
      </c>
    </row>
    <row r="535" spans="1:11" x14ac:dyDescent="0.2">
      <c r="A535">
        <v>2670</v>
      </c>
      <c r="B535" t="s">
        <v>639</v>
      </c>
      <c r="C535">
        <v>253</v>
      </c>
      <c r="D535" t="s">
        <v>1243</v>
      </c>
      <c r="E535">
        <v>2011</v>
      </c>
      <c r="F535">
        <f>IFERROR(VLOOKUP($A535,'BM011'!$D$4:$T$606,13,0),"")</f>
        <v>16779</v>
      </c>
      <c r="G535">
        <f>VLOOKUP($C535,Baggrundsvariable!$A$3:$H$100,Baggrundsvariable!E$298,0)</f>
        <v>222654</v>
      </c>
      <c r="H535">
        <f>VLOOKUP($C535,Baggrundsvariable!$A$3:$H$100,Baggrundsvariable!F$298,0)</f>
        <v>1.2583333333333331</v>
      </c>
      <c r="I535">
        <f>VLOOKUP($C535,Baggrundsvariable!$A$3:$H$100,Baggrundsvariable!G$298,0)</f>
        <v>3.9</v>
      </c>
      <c r="J535">
        <f>VLOOKUP($C535,Baggrundsvariable!$A$3:$H$100,Baggrundsvariable!H$298,0)</f>
        <v>12.3</v>
      </c>
      <c r="K535">
        <f>VLOOKUP($C535,Baggrundsvariable!$A$3:$H$100,Baggrundsvariable!I$298,0)</f>
        <v>11.7</v>
      </c>
    </row>
    <row r="536" spans="1:11" x14ac:dyDescent="0.2">
      <c r="A536">
        <v>2680</v>
      </c>
      <c r="B536" t="s">
        <v>640</v>
      </c>
      <c r="C536">
        <v>269</v>
      </c>
      <c r="D536" t="s">
        <v>1245</v>
      </c>
      <c r="E536">
        <v>2011</v>
      </c>
      <c r="F536">
        <f>IFERROR(VLOOKUP($A536,'BM011'!$D$4:$T$606,13,0),"")</f>
        <v>18548</v>
      </c>
      <c r="G536">
        <f>VLOOKUP($C536,Baggrundsvariable!$A$3:$H$100,Baggrundsvariable!E$298,0)</f>
        <v>234748</v>
      </c>
      <c r="H536">
        <f>VLOOKUP($C536,Baggrundsvariable!$A$3:$H$100,Baggrundsvariable!F$298,0)</f>
        <v>1.0916666666666666</v>
      </c>
      <c r="I536">
        <f>VLOOKUP($C536,Baggrundsvariable!$A$3:$H$100,Baggrundsvariable!G$298,0)</f>
        <v>2.2999999999999998</v>
      </c>
      <c r="J536">
        <f>VLOOKUP($C536,Baggrundsvariable!$A$3:$H$100,Baggrundsvariable!H$298,0)</f>
        <v>10.7</v>
      </c>
      <c r="K536">
        <f>VLOOKUP($C536,Baggrundsvariable!$A$3:$H$100,Baggrundsvariable!I$298,0)</f>
        <v>11.1</v>
      </c>
    </row>
    <row r="537" spans="1:11" x14ac:dyDescent="0.2">
      <c r="A537">
        <v>2690</v>
      </c>
      <c r="B537" t="s">
        <v>641</v>
      </c>
      <c r="C537">
        <v>253</v>
      </c>
      <c r="D537" t="s">
        <v>1243</v>
      </c>
      <c r="E537">
        <v>2011</v>
      </c>
      <c r="F537">
        <f>IFERROR(VLOOKUP($A537,'BM011'!$D$4:$T$606,13,0),"")</f>
        <v>16556</v>
      </c>
      <c r="G537">
        <f>VLOOKUP($C537,Baggrundsvariable!$A$3:$H$100,Baggrundsvariable!E$298,0)</f>
        <v>222654</v>
      </c>
      <c r="H537">
        <f>VLOOKUP($C537,Baggrundsvariable!$A$3:$H$100,Baggrundsvariable!F$298,0)</f>
        <v>1.2583333333333331</v>
      </c>
      <c r="I537">
        <f>VLOOKUP($C537,Baggrundsvariable!$A$3:$H$100,Baggrundsvariable!G$298,0)</f>
        <v>3.9</v>
      </c>
      <c r="J537">
        <f>VLOOKUP($C537,Baggrundsvariable!$A$3:$H$100,Baggrundsvariable!H$298,0)</f>
        <v>12.3</v>
      </c>
      <c r="K537">
        <f>VLOOKUP($C537,Baggrundsvariable!$A$3:$H$100,Baggrundsvariable!I$298,0)</f>
        <v>11.7</v>
      </c>
    </row>
    <row r="538" spans="1:11" x14ac:dyDescent="0.2">
      <c r="A538">
        <v>2690</v>
      </c>
      <c r="B538" t="s">
        <v>641</v>
      </c>
      <c r="C538">
        <v>269</v>
      </c>
      <c r="D538" t="s">
        <v>1245</v>
      </c>
      <c r="E538">
        <v>2011</v>
      </c>
      <c r="F538">
        <f>IFERROR(VLOOKUP($A538,'BM011'!$D$4:$T$606,13,0),"")</f>
        <v>16556</v>
      </c>
      <c r="G538">
        <f>VLOOKUP($C538,Baggrundsvariable!$A$3:$H$100,Baggrundsvariable!E$298,0)</f>
        <v>234748</v>
      </c>
      <c r="H538">
        <f>VLOOKUP($C538,Baggrundsvariable!$A$3:$H$100,Baggrundsvariable!F$298,0)</f>
        <v>1.0916666666666666</v>
      </c>
      <c r="I538">
        <f>VLOOKUP($C538,Baggrundsvariable!$A$3:$H$100,Baggrundsvariable!G$298,0)</f>
        <v>2.2999999999999998</v>
      </c>
      <c r="J538">
        <f>VLOOKUP($C538,Baggrundsvariable!$A$3:$H$100,Baggrundsvariable!H$298,0)</f>
        <v>10.7</v>
      </c>
      <c r="K538">
        <f>VLOOKUP($C538,Baggrundsvariable!$A$3:$H$100,Baggrundsvariable!I$298,0)</f>
        <v>11.1</v>
      </c>
    </row>
    <row r="539" spans="1:11" x14ac:dyDescent="0.2">
      <c r="A539">
        <v>2700</v>
      </c>
      <c r="B539" t="s">
        <v>642</v>
      </c>
      <c r="C539">
        <v>101</v>
      </c>
      <c r="D539" t="s">
        <v>1232</v>
      </c>
      <c r="E539">
        <v>2011</v>
      </c>
      <c r="F539">
        <f>IFERROR(VLOOKUP($A539,'BM011'!$D$4:$T$606,13,0),"")</f>
        <v>21050</v>
      </c>
      <c r="G539">
        <f>VLOOKUP($C539,Baggrundsvariable!$A$3:$H$100,Baggrundsvariable!E$298,0)</f>
        <v>189182</v>
      </c>
      <c r="H539">
        <f>VLOOKUP($C539,Baggrundsvariable!$A$3:$H$100,Baggrundsvariable!F$298,0)</f>
        <v>1.9666666666666666</v>
      </c>
      <c r="I539">
        <f>VLOOKUP($C539,Baggrundsvariable!$A$3:$H$100,Baggrundsvariable!G$298,0)</f>
        <v>4.8</v>
      </c>
      <c r="J539">
        <f>VLOOKUP($C539,Baggrundsvariable!$A$3:$H$100,Baggrundsvariable!H$298,0)</f>
        <v>36.700000000000003</v>
      </c>
      <c r="K539">
        <f>VLOOKUP($C539,Baggrundsvariable!$A$3:$H$100,Baggrundsvariable!I$298,0)</f>
        <v>21.8</v>
      </c>
    </row>
    <row r="540" spans="1:11" x14ac:dyDescent="0.2">
      <c r="A540">
        <v>2720</v>
      </c>
      <c r="B540" t="s">
        <v>643</v>
      </c>
      <c r="C540">
        <v>101</v>
      </c>
      <c r="D540" t="s">
        <v>1232</v>
      </c>
      <c r="E540">
        <v>2011</v>
      </c>
      <c r="F540">
        <f>IFERROR(VLOOKUP($A540,'BM011'!$D$4:$T$606,13,0),"")</f>
        <v>26489</v>
      </c>
      <c r="G540">
        <f>VLOOKUP($C540,Baggrundsvariable!$A$3:$H$100,Baggrundsvariable!E$298,0)</f>
        <v>189182</v>
      </c>
      <c r="H540">
        <f>VLOOKUP($C540,Baggrundsvariable!$A$3:$H$100,Baggrundsvariable!F$298,0)</f>
        <v>1.9666666666666666</v>
      </c>
      <c r="I540">
        <f>VLOOKUP($C540,Baggrundsvariable!$A$3:$H$100,Baggrundsvariable!G$298,0)</f>
        <v>4.8</v>
      </c>
      <c r="J540">
        <f>VLOOKUP($C540,Baggrundsvariable!$A$3:$H$100,Baggrundsvariable!H$298,0)</f>
        <v>36.700000000000003</v>
      </c>
      <c r="K540">
        <f>VLOOKUP($C540,Baggrundsvariable!$A$3:$H$100,Baggrundsvariable!I$298,0)</f>
        <v>21.8</v>
      </c>
    </row>
    <row r="541" spans="1:11" x14ac:dyDescent="0.2">
      <c r="A541">
        <v>2720</v>
      </c>
      <c r="B541" t="s">
        <v>643</v>
      </c>
      <c r="C541">
        <v>147</v>
      </c>
      <c r="D541" t="s">
        <v>1236</v>
      </c>
      <c r="E541">
        <v>2011</v>
      </c>
      <c r="F541">
        <f>IFERROR(VLOOKUP($A541,'BM011'!$D$4:$T$606,13,0),"")</f>
        <v>26489</v>
      </c>
      <c r="G541">
        <f>VLOOKUP($C541,Baggrundsvariable!$A$3:$H$100,Baggrundsvariable!E$298,0)</f>
        <v>224754</v>
      </c>
      <c r="H541">
        <f>VLOOKUP($C541,Baggrundsvariable!$A$3:$H$100,Baggrundsvariable!F$298,0)</f>
        <v>1.625</v>
      </c>
      <c r="I541">
        <f>VLOOKUP($C541,Baggrundsvariable!$A$3:$H$100,Baggrundsvariable!G$298,0)</f>
        <v>1.6</v>
      </c>
      <c r="J541">
        <f>VLOOKUP($C541,Baggrundsvariable!$A$3:$H$100,Baggrundsvariable!H$298,0)</f>
        <v>24.5</v>
      </c>
      <c r="K541">
        <f>VLOOKUP($C541,Baggrundsvariable!$A$3:$H$100,Baggrundsvariable!I$298,0)</f>
        <v>15.6</v>
      </c>
    </row>
    <row r="542" spans="1:11" x14ac:dyDescent="0.2">
      <c r="A542">
        <v>2730</v>
      </c>
      <c r="B542" t="s">
        <v>644</v>
      </c>
      <c r="C542">
        <v>151</v>
      </c>
      <c r="D542" t="s">
        <v>1246</v>
      </c>
      <c r="E542">
        <v>2011</v>
      </c>
      <c r="F542">
        <f>IFERROR(VLOOKUP($A542,'BM011'!$D$4:$T$606,13,0),"")</f>
        <v>19838</v>
      </c>
      <c r="G542">
        <f>VLOOKUP($C542,Baggrundsvariable!$A$3:$H$100,Baggrundsvariable!E$298,0)</f>
        <v>202452</v>
      </c>
      <c r="H542">
        <f>VLOOKUP($C542,Baggrundsvariable!$A$3:$H$100,Baggrundsvariable!F$298,0)</f>
        <v>1.1166666666666665</v>
      </c>
      <c r="I542">
        <f>VLOOKUP($C542,Baggrundsvariable!$A$3:$H$100,Baggrundsvariable!G$298,0)</f>
        <v>3.5</v>
      </c>
      <c r="J542">
        <f>VLOOKUP($C542,Baggrundsvariable!$A$3:$H$100,Baggrundsvariable!H$298,0)</f>
        <v>14.5</v>
      </c>
      <c r="K542">
        <f>VLOOKUP($C542,Baggrundsvariable!$A$3:$H$100,Baggrundsvariable!I$298,0)</f>
        <v>10.8</v>
      </c>
    </row>
    <row r="543" spans="1:11" x14ac:dyDescent="0.2">
      <c r="A543">
        <v>2730</v>
      </c>
      <c r="B543" t="s">
        <v>644</v>
      </c>
      <c r="C543">
        <v>159</v>
      </c>
      <c r="D543" t="s">
        <v>1247</v>
      </c>
      <c r="E543">
        <v>2011</v>
      </c>
      <c r="F543">
        <f>IFERROR(VLOOKUP($A543,'BM011'!$D$4:$T$606,13,0),"")</f>
        <v>19838</v>
      </c>
      <c r="G543">
        <f>VLOOKUP($C543,Baggrundsvariable!$A$3:$H$100,Baggrundsvariable!E$298,0)</f>
        <v>213516</v>
      </c>
      <c r="H543">
        <f>VLOOKUP($C543,Baggrundsvariable!$A$3:$H$100,Baggrundsvariable!F$298,0)</f>
        <v>1.3583333333333336</v>
      </c>
      <c r="I543">
        <f>VLOOKUP($C543,Baggrundsvariable!$A$3:$H$100,Baggrundsvariable!G$298,0)</f>
        <v>2.5</v>
      </c>
      <c r="J543">
        <f>VLOOKUP($C543,Baggrundsvariable!$A$3:$H$100,Baggrundsvariable!H$298,0)</f>
        <v>17.7</v>
      </c>
      <c r="K543">
        <f>VLOOKUP($C543,Baggrundsvariable!$A$3:$H$100,Baggrundsvariable!I$298,0)</f>
        <v>12.2</v>
      </c>
    </row>
    <row r="544" spans="1:11" x14ac:dyDescent="0.2">
      <c r="A544">
        <v>2730</v>
      </c>
      <c r="B544" t="s">
        <v>644</v>
      </c>
      <c r="C544">
        <v>163</v>
      </c>
      <c r="D544" t="s">
        <v>1248</v>
      </c>
      <c r="E544">
        <v>2011</v>
      </c>
      <c r="F544">
        <f>IFERROR(VLOOKUP($A544,'BM011'!$D$4:$T$606,13,0),"")</f>
        <v>19838</v>
      </c>
      <c r="G544">
        <f>VLOOKUP($C544,Baggrundsvariable!$A$3:$H$100,Baggrundsvariable!E$298,0)</f>
        <v>203029</v>
      </c>
      <c r="H544">
        <f>VLOOKUP($C544,Baggrundsvariable!$A$3:$H$100,Baggrundsvariable!F$298,0)</f>
        <v>1.3666666666666665</v>
      </c>
      <c r="I544">
        <f>VLOOKUP($C544,Baggrundsvariable!$A$3:$H$100,Baggrundsvariable!G$298,0)</f>
        <v>5.5</v>
      </c>
      <c r="J544">
        <f>VLOOKUP($C544,Baggrundsvariable!$A$3:$H$100,Baggrundsvariable!H$298,0)</f>
        <v>13.1</v>
      </c>
      <c r="K544">
        <f>VLOOKUP($C544,Baggrundsvariable!$A$3:$H$100,Baggrundsvariable!I$298,0)</f>
        <v>13.5</v>
      </c>
    </row>
    <row r="545" spans="1:11" x14ac:dyDescent="0.2">
      <c r="A545">
        <v>2740</v>
      </c>
      <c r="B545" t="s">
        <v>645</v>
      </c>
      <c r="C545">
        <v>151</v>
      </c>
      <c r="D545" t="s">
        <v>1246</v>
      </c>
      <c r="E545">
        <v>2011</v>
      </c>
      <c r="F545">
        <f>IFERROR(VLOOKUP($A545,'BM011'!$D$4:$T$606,13,0),"")</f>
        <v>18806</v>
      </c>
      <c r="G545">
        <f>VLOOKUP($C545,Baggrundsvariable!$A$3:$H$100,Baggrundsvariable!E$298,0)</f>
        <v>202452</v>
      </c>
      <c r="H545">
        <f>VLOOKUP($C545,Baggrundsvariable!$A$3:$H$100,Baggrundsvariable!F$298,0)</f>
        <v>1.1166666666666665</v>
      </c>
      <c r="I545">
        <f>VLOOKUP($C545,Baggrundsvariable!$A$3:$H$100,Baggrundsvariable!G$298,0)</f>
        <v>3.5</v>
      </c>
      <c r="J545">
        <f>VLOOKUP($C545,Baggrundsvariable!$A$3:$H$100,Baggrundsvariable!H$298,0)</f>
        <v>14.5</v>
      </c>
      <c r="K545">
        <f>VLOOKUP($C545,Baggrundsvariable!$A$3:$H$100,Baggrundsvariable!I$298,0)</f>
        <v>10.8</v>
      </c>
    </row>
    <row r="546" spans="1:11" x14ac:dyDescent="0.2">
      <c r="A546">
        <v>2740</v>
      </c>
      <c r="B546" t="s">
        <v>645</v>
      </c>
      <c r="C546">
        <v>163</v>
      </c>
      <c r="D546" t="s">
        <v>1248</v>
      </c>
      <c r="E546">
        <v>2011</v>
      </c>
      <c r="F546">
        <f>IFERROR(VLOOKUP($A546,'BM011'!$D$4:$T$606,13,0),"")</f>
        <v>18806</v>
      </c>
      <c r="G546">
        <f>VLOOKUP($C546,Baggrundsvariable!$A$3:$H$100,Baggrundsvariable!E$298,0)</f>
        <v>203029</v>
      </c>
      <c r="H546">
        <f>VLOOKUP($C546,Baggrundsvariable!$A$3:$H$100,Baggrundsvariable!F$298,0)</f>
        <v>1.3666666666666665</v>
      </c>
      <c r="I546">
        <f>VLOOKUP($C546,Baggrundsvariable!$A$3:$H$100,Baggrundsvariable!G$298,0)</f>
        <v>5.5</v>
      </c>
      <c r="J546">
        <f>VLOOKUP($C546,Baggrundsvariable!$A$3:$H$100,Baggrundsvariable!H$298,0)</f>
        <v>13.1</v>
      </c>
      <c r="K546">
        <f>VLOOKUP($C546,Baggrundsvariable!$A$3:$H$100,Baggrundsvariable!I$298,0)</f>
        <v>13.5</v>
      </c>
    </row>
    <row r="547" spans="1:11" x14ac:dyDescent="0.2">
      <c r="A547">
        <v>2750</v>
      </c>
      <c r="B547" t="s">
        <v>646</v>
      </c>
      <c r="C547">
        <v>151</v>
      </c>
      <c r="D547" t="s">
        <v>1246</v>
      </c>
      <c r="E547">
        <v>2011</v>
      </c>
      <c r="F547">
        <f>IFERROR(VLOOKUP($A547,'BM011'!$D$4:$T$606,13,0),"")</f>
        <v>18329</v>
      </c>
      <c r="G547">
        <f>VLOOKUP($C547,Baggrundsvariable!$A$3:$H$100,Baggrundsvariable!E$298,0)</f>
        <v>202452</v>
      </c>
      <c r="H547">
        <f>VLOOKUP($C547,Baggrundsvariable!$A$3:$H$100,Baggrundsvariable!F$298,0)</f>
        <v>1.1166666666666665</v>
      </c>
      <c r="I547">
        <f>VLOOKUP($C547,Baggrundsvariable!$A$3:$H$100,Baggrundsvariable!G$298,0)</f>
        <v>3.5</v>
      </c>
      <c r="J547">
        <f>VLOOKUP($C547,Baggrundsvariable!$A$3:$H$100,Baggrundsvariable!H$298,0)</f>
        <v>14.5</v>
      </c>
      <c r="K547">
        <f>VLOOKUP($C547,Baggrundsvariable!$A$3:$H$100,Baggrundsvariable!I$298,0)</f>
        <v>10.8</v>
      </c>
    </row>
    <row r="548" spans="1:11" x14ac:dyDescent="0.2">
      <c r="A548">
        <v>2750</v>
      </c>
      <c r="B548" t="s">
        <v>646</v>
      </c>
      <c r="C548">
        <v>165</v>
      </c>
      <c r="D548" t="s">
        <v>1238</v>
      </c>
      <c r="E548">
        <v>2011</v>
      </c>
      <c r="F548">
        <f>IFERROR(VLOOKUP($A548,'BM011'!$D$4:$T$606,13,0),"")</f>
        <v>18329</v>
      </c>
      <c r="G548">
        <f>VLOOKUP($C548,Baggrundsvariable!$A$3:$H$100,Baggrundsvariable!E$298,0)</f>
        <v>182828</v>
      </c>
      <c r="H548">
        <f>VLOOKUP($C548,Baggrundsvariable!$A$3:$H$100,Baggrundsvariable!F$298,0)</f>
        <v>1.875</v>
      </c>
      <c r="I548">
        <f>VLOOKUP($C548,Baggrundsvariable!$A$3:$H$100,Baggrundsvariable!G$298,0)</f>
        <v>6.2</v>
      </c>
      <c r="J548">
        <f>VLOOKUP($C548,Baggrundsvariable!$A$3:$H$100,Baggrundsvariable!H$298,0)</f>
        <v>28.7</v>
      </c>
      <c r="K548">
        <f>VLOOKUP($C548,Baggrundsvariable!$A$3:$H$100,Baggrundsvariable!I$298,0)</f>
        <v>13.2</v>
      </c>
    </row>
    <row r="549" spans="1:11" x14ac:dyDescent="0.2">
      <c r="A549">
        <v>2750</v>
      </c>
      <c r="B549" t="s">
        <v>646</v>
      </c>
      <c r="C549">
        <v>240</v>
      </c>
      <c r="D549" t="s">
        <v>1249</v>
      </c>
      <c r="E549">
        <v>2011</v>
      </c>
      <c r="F549">
        <f>IFERROR(VLOOKUP($A549,'BM011'!$D$4:$T$606,13,0),"")</f>
        <v>18329</v>
      </c>
      <c r="G549">
        <f>VLOOKUP($C549,Baggrundsvariable!$A$3:$H$100,Baggrundsvariable!E$298,0)</f>
        <v>232521</v>
      </c>
      <c r="H549">
        <f>VLOOKUP($C549,Baggrundsvariable!$A$3:$H$100,Baggrundsvariable!F$298,0)</f>
        <v>0.8500000000000002</v>
      </c>
      <c r="I549">
        <f>VLOOKUP($C549,Baggrundsvariable!$A$3:$H$100,Baggrundsvariable!G$298,0)</f>
        <v>1.7</v>
      </c>
      <c r="J549">
        <f>VLOOKUP($C549,Baggrundsvariable!$A$3:$H$100,Baggrundsvariable!H$298,0)</f>
        <v>7.2</v>
      </c>
      <c r="K549">
        <f>VLOOKUP($C549,Baggrundsvariable!$A$3:$H$100,Baggrundsvariable!I$298,0)</f>
        <v>9.3000000000000007</v>
      </c>
    </row>
    <row r="550" spans="1:11" x14ac:dyDescent="0.2">
      <c r="A550">
        <v>2760</v>
      </c>
      <c r="B550" t="s">
        <v>647</v>
      </c>
      <c r="C550">
        <v>151</v>
      </c>
      <c r="D550" t="s">
        <v>1246</v>
      </c>
      <c r="E550">
        <v>2011</v>
      </c>
      <c r="F550">
        <f>IFERROR(VLOOKUP($A550,'BM011'!$D$4:$T$606,13,0),"")</f>
        <v>20864</v>
      </c>
      <c r="G550">
        <f>VLOOKUP($C550,Baggrundsvariable!$A$3:$H$100,Baggrundsvariable!E$298,0)</f>
        <v>202452</v>
      </c>
      <c r="H550">
        <f>VLOOKUP($C550,Baggrundsvariable!$A$3:$H$100,Baggrundsvariable!F$298,0)</f>
        <v>1.1166666666666665</v>
      </c>
      <c r="I550">
        <f>VLOOKUP($C550,Baggrundsvariable!$A$3:$H$100,Baggrundsvariable!G$298,0)</f>
        <v>3.5</v>
      </c>
      <c r="J550">
        <f>VLOOKUP($C550,Baggrundsvariable!$A$3:$H$100,Baggrundsvariable!H$298,0)</f>
        <v>14.5</v>
      </c>
      <c r="K550">
        <f>VLOOKUP($C550,Baggrundsvariable!$A$3:$H$100,Baggrundsvariable!I$298,0)</f>
        <v>10.8</v>
      </c>
    </row>
    <row r="551" spans="1:11" x14ac:dyDescent="0.2">
      <c r="A551">
        <v>2765</v>
      </c>
      <c r="B551" t="s">
        <v>648</v>
      </c>
      <c r="C551">
        <v>240</v>
      </c>
      <c r="D551" t="s">
        <v>1249</v>
      </c>
      <c r="E551">
        <v>2011</v>
      </c>
      <c r="F551">
        <f>IFERROR(VLOOKUP($A551,'BM011'!$D$4:$T$606,13,0),"")</f>
        <v>19639</v>
      </c>
      <c r="G551">
        <f>VLOOKUP($C551,Baggrundsvariable!$A$3:$H$100,Baggrundsvariable!E$298,0)</f>
        <v>232521</v>
      </c>
      <c r="H551">
        <f>VLOOKUP($C551,Baggrundsvariable!$A$3:$H$100,Baggrundsvariable!F$298,0)</f>
        <v>0.8500000000000002</v>
      </c>
      <c r="I551">
        <f>VLOOKUP($C551,Baggrundsvariable!$A$3:$H$100,Baggrundsvariable!G$298,0)</f>
        <v>1.7</v>
      </c>
      <c r="J551">
        <f>VLOOKUP($C551,Baggrundsvariable!$A$3:$H$100,Baggrundsvariable!H$298,0)</f>
        <v>7.2</v>
      </c>
      <c r="K551">
        <f>VLOOKUP($C551,Baggrundsvariable!$A$3:$H$100,Baggrundsvariable!I$298,0)</f>
        <v>9.3000000000000007</v>
      </c>
    </row>
    <row r="552" spans="1:11" x14ac:dyDescent="0.2">
      <c r="A552">
        <v>2770</v>
      </c>
      <c r="B552" t="s">
        <v>649</v>
      </c>
      <c r="C552">
        <v>101</v>
      </c>
      <c r="D552" t="s">
        <v>1232</v>
      </c>
      <c r="E552">
        <v>2011</v>
      </c>
      <c r="F552">
        <f>IFERROR(VLOOKUP($A552,'BM011'!$D$4:$T$606,13,0),"")</f>
        <v>19296</v>
      </c>
      <c r="G552">
        <f>VLOOKUP($C552,Baggrundsvariable!$A$3:$H$100,Baggrundsvariable!E$298,0)</f>
        <v>189182</v>
      </c>
      <c r="H552">
        <f>VLOOKUP($C552,Baggrundsvariable!$A$3:$H$100,Baggrundsvariable!F$298,0)</f>
        <v>1.9666666666666666</v>
      </c>
      <c r="I552">
        <f>VLOOKUP($C552,Baggrundsvariable!$A$3:$H$100,Baggrundsvariable!G$298,0)</f>
        <v>4.8</v>
      </c>
      <c r="J552">
        <f>VLOOKUP($C552,Baggrundsvariable!$A$3:$H$100,Baggrundsvariable!H$298,0)</f>
        <v>36.700000000000003</v>
      </c>
      <c r="K552">
        <f>VLOOKUP($C552,Baggrundsvariable!$A$3:$H$100,Baggrundsvariable!I$298,0)</f>
        <v>21.8</v>
      </c>
    </row>
    <row r="553" spans="1:11" x14ac:dyDescent="0.2">
      <c r="A553">
        <v>2770</v>
      </c>
      <c r="B553" t="s">
        <v>649</v>
      </c>
      <c r="C553">
        <v>185</v>
      </c>
      <c r="D553" t="s">
        <v>1235</v>
      </c>
      <c r="E553">
        <v>2011</v>
      </c>
      <c r="F553">
        <f>IFERROR(VLOOKUP($A553,'BM011'!$D$4:$T$606,13,0),"")</f>
        <v>19296</v>
      </c>
      <c r="G553">
        <f>VLOOKUP($C553,Baggrundsvariable!$A$3:$H$100,Baggrundsvariable!E$298,0)</f>
        <v>209500</v>
      </c>
      <c r="H553">
        <f>VLOOKUP($C553,Baggrundsvariable!$A$3:$H$100,Baggrundsvariable!F$298,0)</f>
        <v>1.625</v>
      </c>
      <c r="I553">
        <f>VLOOKUP($C553,Baggrundsvariable!$A$3:$H$100,Baggrundsvariable!G$298,0)</f>
        <v>3.5</v>
      </c>
      <c r="J553">
        <f>VLOOKUP($C553,Baggrundsvariable!$A$3:$H$100,Baggrundsvariable!H$298,0)</f>
        <v>13.8</v>
      </c>
      <c r="K553">
        <f>VLOOKUP($C553,Baggrundsvariable!$A$3:$H$100,Baggrundsvariable!I$298,0)</f>
        <v>12.8</v>
      </c>
    </row>
    <row r="554" spans="1:11" x14ac:dyDescent="0.2">
      <c r="A554">
        <v>2791</v>
      </c>
      <c r="B554" t="s">
        <v>650</v>
      </c>
      <c r="C554">
        <v>155</v>
      </c>
      <c r="D554" t="s">
        <v>1250</v>
      </c>
      <c r="E554">
        <v>2011</v>
      </c>
      <c r="F554">
        <f>IFERROR(VLOOKUP($A554,'BM011'!$D$4:$T$606,13,0),"")</f>
        <v>20589</v>
      </c>
      <c r="G554">
        <f>VLOOKUP($C554,Baggrundsvariable!$A$3:$H$100,Baggrundsvariable!E$298,0)</f>
        <v>261933</v>
      </c>
      <c r="H554">
        <f>VLOOKUP($C554,Baggrundsvariable!$A$3:$H$100,Baggrundsvariable!F$298,0)</f>
        <v>1.0333333333333332</v>
      </c>
      <c r="I554">
        <f>VLOOKUP($C554,Baggrundsvariable!$A$3:$H$100,Baggrundsvariable!G$298,0)</f>
        <v>1.9</v>
      </c>
      <c r="J554">
        <f>VLOOKUP($C554,Baggrundsvariable!$A$3:$H$100,Baggrundsvariable!H$298,0)</f>
        <v>13.2</v>
      </c>
      <c r="K554">
        <f>VLOOKUP($C554,Baggrundsvariable!$A$3:$H$100,Baggrundsvariable!I$298,0)</f>
        <v>7.8</v>
      </c>
    </row>
    <row r="555" spans="1:11" x14ac:dyDescent="0.2">
      <c r="A555">
        <v>2791</v>
      </c>
      <c r="B555" t="s">
        <v>650</v>
      </c>
      <c r="C555">
        <v>185</v>
      </c>
      <c r="D555" t="s">
        <v>1235</v>
      </c>
      <c r="E555">
        <v>2011</v>
      </c>
      <c r="F555">
        <f>IFERROR(VLOOKUP($A555,'BM011'!$D$4:$T$606,13,0),"")</f>
        <v>20589</v>
      </c>
      <c r="G555">
        <f>VLOOKUP($C555,Baggrundsvariable!$A$3:$H$100,Baggrundsvariable!E$298,0)</f>
        <v>209500</v>
      </c>
      <c r="H555">
        <f>VLOOKUP($C555,Baggrundsvariable!$A$3:$H$100,Baggrundsvariable!F$298,0)</f>
        <v>1.625</v>
      </c>
      <c r="I555">
        <f>VLOOKUP($C555,Baggrundsvariable!$A$3:$H$100,Baggrundsvariable!G$298,0)</f>
        <v>3.5</v>
      </c>
      <c r="J555">
        <f>VLOOKUP($C555,Baggrundsvariable!$A$3:$H$100,Baggrundsvariable!H$298,0)</f>
        <v>13.8</v>
      </c>
      <c r="K555">
        <f>VLOOKUP($C555,Baggrundsvariable!$A$3:$H$100,Baggrundsvariable!I$298,0)</f>
        <v>12.8</v>
      </c>
    </row>
    <row r="556" spans="1:11" x14ac:dyDescent="0.2">
      <c r="A556">
        <v>2800</v>
      </c>
      <c r="B556" t="s">
        <v>651</v>
      </c>
      <c r="C556">
        <v>157</v>
      </c>
      <c r="D556" t="s">
        <v>1251</v>
      </c>
      <c r="E556">
        <v>2011</v>
      </c>
      <c r="F556">
        <f>IFERROR(VLOOKUP($A556,'BM011'!$D$4:$T$606,13,0),"")</f>
        <v>23225</v>
      </c>
      <c r="G556">
        <f>VLOOKUP($C556,Baggrundsvariable!$A$3:$H$100,Baggrundsvariable!E$298,0)</f>
        <v>339165</v>
      </c>
      <c r="H556">
        <f>VLOOKUP($C556,Baggrundsvariable!$A$3:$H$100,Baggrundsvariable!F$298,0)</f>
        <v>0.93333333333333346</v>
      </c>
      <c r="I556">
        <f>VLOOKUP($C556,Baggrundsvariable!$A$3:$H$100,Baggrundsvariable!G$298,0)</f>
        <v>2.2000000000000002</v>
      </c>
      <c r="J556">
        <f>VLOOKUP($C556,Baggrundsvariable!$A$3:$H$100,Baggrundsvariable!H$298,0)</f>
        <v>19</v>
      </c>
      <c r="K556">
        <f>VLOOKUP($C556,Baggrundsvariable!$A$3:$H$100,Baggrundsvariable!I$298,0)</f>
        <v>13.2</v>
      </c>
    </row>
    <row r="557" spans="1:11" x14ac:dyDescent="0.2">
      <c r="A557">
        <v>2800</v>
      </c>
      <c r="B557" t="s">
        <v>651</v>
      </c>
      <c r="C557">
        <v>159</v>
      </c>
      <c r="D557" t="s">
        <v>1247</v>
      </c>
      <c r="E557">
        <v>2011</v>
      </c>
      <c r="F557">
        <f>IFERROR(VLOOKUP($A557,'BM011'!$D$4:$T$606,13,0),"")</f>
        <v>23225</v>
      </c>
      <c r="G557">
        <f>VLOOKUP($C557,Baggrundsvariable!$A$3:$H$100,Baggrundsvariable!E$298,0)</f>
        <v>213516</v>
      </c>
      <c r="H557">
        <f>VLOOKUP($C557,Baggrundsvariable!$A$3:$H$100,Baggrundsvariable!F$298,0)</f>
        <v>1.3583333333333336</v>
      </c>
      <c r="I557">
        <f>VLOOKUP($C557,Baggrundsvariable!$A$3:$H$100,Baggrundsvariable!G$298,0)</f>
        <v>2.5</v>
      </c>
      <c r="J557">
        <f>VLOOKUP($C557,Baggrundsvariable!$A$3:$H$100,Baggrundsvariable!H$298,0)</f>
        <v>17.7</v>
      </c>
      <c r="K557">
        <f>VLOOKUP($C557,Baggrundsvariable!$A$3:$H$100,Baggrundsvariable!I$298,0)</f>
        <v>12.2</v>
      </c>
    </row>
    <row r="558" spans="1:11" x14ac:dyDescent="0.2">
      <c r="A558">
        <v>2800</v>
      </c>
      <c r="B558" t="s">
        <v>651</v>
      </c>
      <c r="C558">
        <v>173</v>
      </c>
      <c r="D558" t="s">
        <v>1252</v>
      </c>
      <c r="E558">
        <v>2011</v>
      </c>
      <c r="F558">
        <f>IFERROR(VLOOKUP($A558,'BM011'!$D$4:$T$606,13,0),"")</f>
        <v>23225</v>
      </c>
      <c r="G558">
        <f>VLOOKUP($C558,Baggrundsvariable!$A$3:$H$100,Baggrundsvariable!E$298,0)</f>
        <v>263333</v>
      </c>
      <c r="H558">
        <f>VLOOKUP($C558,Baggrundsvariable!$A$3:$H$100,Baggrundsvariable!F$298,0)</f>
        <v>1.0583333333333333</v>
      </c>
      <c r="I558">
        <f>VLOOKUP($C558,Baggrundsvariable!$A$3:$H$100,Baggrundsvariable!G$298,0)</f>
        <v>2.6</v>
      </c>
      <c r="J558">
        <f>VLOOKUP($C558,Baggrundsvariable!$A$3:$H$100,Baggrundsvariable!H$298,0)</f>
        <v>13.8</v>
      </c>
      <c r="K558">
        <f>VLOOKUP($C558,Baggrundsvariable!$A$3:$H$100,Baggrundsvariable!I$298,0)</f>
        <v>11.2</v>
      </c>
    </row>
    <row r="559" spans="1:11" x14ac:dyDescent="0.2">
      <c r="A559">
        <v>2800</v>
      </c>
      <c r="B559" t="s">
        <v>651</v>
      </c>
      <c r="C559">
        <v>230</v>
      </c>
      <c r="D559" t="s">
        <v>1253</v>
      </c>
      <c r="E559">
        <v>2011</v>
      </c>
      <c r="F559">
        <f>IFERROR(VLOOKUP($A559,'BM011'!$D$4:$T$606,13,0),"")</f>
        <v>23225</v>
      </c>
      <c r="G559">
        <f>VLOOKUP($C559,Baggrundsvariable!$A$3:$H$100,Baggrundsvariable!E$298,0)</f>
        <v>316723</v>
      </c>
      <c r="H559">
        <f>VLOOKUP($C559,Baggrundsvariable!$A$3:$H$100,Baggrundsvariable!F$298,0)</f>
        <v>0.94166666666666676</v>
      </c>
      <c r="I559">
        <f>VLOOKUP($C559,Baggrundsvariable!$A$3:$H$100,Baggrundsvariable!G$298,0)</f>
        <v>2.1</v>
      </c>
      <c r="J559">
        <f>VLOOKUP($C559,Baggrundsvariable!$A$3:$H$100,Baggrundsvariable!H$298,0)</f>
        <v>13.2</v>
      </c>
      <c r="K559">
        <f>VLOOKUP($C559,Baggrundsvariable!$A$3:$H$100,Baggrundsvariable!I$298,0)</f>
        <v>12</v>
      </c>
    </row>
    <row r="560" spans="1:11" x14ac:dyDescent="0.2">
      <c r="A560">
        <v>2820</v>
      </c>
      <c r="B560" t="s">
        <v>652</v>
      </c>
      <c r="C560">
        <v>157</v>
      </c>
      <c r="D560" t="s">
        <v>1251</v>
      </c>
      <c r="E560">
        <v>2011</v>
      </c>
      <c r="F560">
        <f>IFERROR(VLOOKUP($A560,'BM011'!$D$4:$T$606,13,0),"")</f>
        <v>27446</v>
      </c>
      <c r="G560">
        <f>VLOOKUP($C560,Baggrundsvariable!$A$3:$H$100,Baggrundsvariable!E$298,0)</f>
        <v>339165</v>
      </c>
      <c r="H560">
        <f>VLOOKUP($C560,Baggrundsvariable!$A$3:$H$100,Baggrundsvariable!F$298,0)</f>
        <v>0.93333333333333346</v>
      </c>
      <c r="I560">
        <f>VLOOKUP($C560,Baggrundsvariable!$A$3:$H$100,Baggrundsvariable!G$298,0)</f>
        <v>2.2000000000000002</v>
      </c>
      <c r="J560">
        <f>VLOOKUP($C560,Baggrundsvariable!$A$3:$H$100,Baggrundsvariable!H$298,0)</f>
        <v>19</v>
      </c>
      <c r="K560">
        <f>VLOOKUP($C560,Baggrundsvariable!$A$3:$H$100,Baggrundsvariable!I$298,0)</f>
        <v>13.2</v>
      </c>
    </row>
    <row r="561" spans="1:11" x14ac:dyDescent="0.2">
      <c r="A561">
        <v>2820</v>
      </c>
      <c r="B561" t="s">
        <v>652</v>
      </c>
      <c r="C561">
        <v>159</v>
      </c>
      <c r="D561" t="s">
        <v>1247</v>
      </c>
      <c r="E561">
        <v>2011</v>
      </c>
      <c r="F561">
        <f>IFERROR(VLOOKUP($A561,'BM011'!$D$4:$T$606,13,0),"")</f>
        <v>27446</v>
      </c>
      <c r="G561">
        <f>VLOOKUP($C561,Baggrundsvariable!$A$3:$H$100,Baggrundsvariable!E$298,0)</f>
        <v>213516</v>
      </c>
      <c r="H561">
        <f>VLOOKUP($C561,Baggrundsvariable!$A$3:$H$100,Baggrundsvariable!F$298,0)</f>
        <v>1.3583333333333336</v>
      </c>
      <c r="I561">
        <f>VLOOKUP($C561,Baggrundsvariable!$A$3:$H$100,Baggrundsvariable!G$298,0)</f>
        <v>2.5</v>
      </c>
      <c r="J561">
        <f>VLOOKUP($C561,Baggrundsvariable!$A$3:$H$100,Baggrundsvariable!H$298,0)</f>
        <v>17.7</v>
      </c>
      <c r="K561">
        <f>VLOOKUP($C561,Baggrundsvariable!$A$3:$H$100,Baggrundsvariable!I$298,0)</f>
        <v>12.2</v>
      </c>
    </row>
    <row r="562" spans="1:11" x14ac:dyDescent="0.2">
      <c r="A562">
        <v>2830</v>
      </c>
      <c r="B562" t="s">
        <v>653</v>
      </c>
      <c r="C562">
        <v>173</v>
      </c>
      <c r="D562" t="s">
        <v>1252</v>
      </c>
      <c r="E562">
        <v>2011</v>
      </c>
      <c r="F562">
        <f>IFERROR(VLOOKUP($A562,'BM011'!$D$4:$T$606,13,0),"")</f>
        <v>25077</v>
      </c>
      <c r="G562">
        <f>VLOOKUP($C562,Baggrundsvariable!$A$3:$H$100,Baggrundsvariable!E$298,0)</f>
        <v>263333</v>
      </c>
      <c r="H562">
        <f>VLOOKUP($C562,Baggrundsvariable!$A$3:$H$100,Baggrundsvariable!F$298,0)</f>
        <v>1.0583333333333333</v>
      </c>
      <c r="I562">
        <f>VLOOKUP($C562,Baggrundsvariable!$A$3:$H$100,Baggrundsvariable!G$298,0)</f>
        <v>2.6</v>
      </c>
      <c r="J562">
        <f>VLOOKUP($C562,Baggrundsvariable!$A$3:$H$100,Baggrundsvariable!H$298,0)</f>
        <v>13.8</v>
      </c>
      <c r="K562">
        <f>VLOOKUP($C562,Baggrundsvariable!$A$3:$H$100,Baggrundsvariable!I$298,0)</f>
        <v>11.2</v>
      </c>
    </row>
    <row r="563" spans="1:11" x14ac:dyDescent="0.2">
      <c r="A563">
        <v>2830</v>
      </c>
      <c r="B563" t="s">
        <v>653</v>
      </c>
      <c r="C563">
        <v>230</v>
      </c>
      <c r="D563" t="s">
        <v>1253</v>
      </c>
      <c r="E563">
        <v>2011</v>
      </c>
      <c r="F563">
        <f>IFERROR(VLOOKUP($A563,'BM011'!$D$4:$T$606,13,0),"")</f>
        <v>25077</v>
      </c>
      <c r="G563">
        <f>VLOOKUP($C563,Baggrundsvariable!$A$3:$H$100,Baggrundsvariable!E$298,0)</f>
        <v>316723</v>
      </c>
      <c r="H563">
        <f>VLOOKUP($C563,Baggrundsvariable!$A$3:$H$100,Baggrundsvariable!F$298,0)</f>
        <v>0.94166666666666676</v>
      </c>
      <c r="I563">
        <f>VLOOKUP($C563,Baggrundsvariable!$A$3:$H$100,Baggrundsvariable!G$298,0)</f>
        <v>2.1</v>
      </c>
      <c r="J563">
        <f>VLOOKUP($C563,Baggrundsvariable!$A$3:$H$100,Baggrundsvariable!H$298,0)</f>
        <v>13.2</v>
      </c>
      <c r="K563">
        <f>VLOOKUP($C563,Baggrundsvariable!$A$3:$H$100,Baggrundsvariable!I$298,0)</f>
        <v>12</v>
      </c>
    </row>
    <row r="564" spans="1:11" x14ac:dyDescent="0.2">
      <c r="A564">
        <v>2840</v>
      </c>
      <c r="B564" t="s">
        <v>654</v>
      </c>
      <c r="C564">
        <v>173</v>
      </c>
      <c r="D564" t="s">
        <v>1252</v>
      </c>
      <c r="E564">
        <v>2011</v>
      </c>
      <c r="F564">
        <f>IFERROR(VLOOKUP($A564,'BM011'!$D$4:$T$606,13,0),"")</f>
        <v>26000</v>
      </c>
      <c r="G564">
        <f>VLOOKUP($C564,Baggrundsvariable!$A$3:$H$100,Baggrundsvariable!E$298,0)</f>
        <v>263333</v>
      </c>
      <c r="H564">
        <f>VLOOKUP($C564,Baggrundsvariable!$A$3:$H$100,Baggrundsvariable!F$298,0)</f>
        <v>1.0583333333333333</v>
      </c>
      <c r="I564">
        <f>VLOOKUP($C564,Baggrundsvariable!$A$3:$H$100,Baggrundsvariable!G$298,0)</f>
        <v>2.6</v>
      </c>
      <c r="J564">
        <f>VLOOKUP($C564,Baggrundsvariable!$A$3:$H$100,Baggrundsvariable!H$298,0)</f>
        <v>13.8</v>
      </c>
      <c r="K564">
        <f>VLOOKUP($C564,Baggrundsvariable!$A$3:$H$100,Baggrundsvariable!I$298,0)</f>
        <v>11.2</v>
      </c>
    </row>
    <row r="565" spans="1:11" x14ac:dyDescent="0.2">
      <c r="A565">
        <v>2840</v>
      </c>
      <c r="B565" t="s">
        <v>654</v>
      </c>
      <c r="C565">
        <v>230</v>
      </c>
      <c r="D565" t="s">
        <v>1253</v>
      </c>
      <c r="E565">
        <v>2011</v>
      </c>
      <c r="F565">
        <f>IFERROR(VLOOKUP($A565,'BM011'!$D$4:$T$606,13,0),"")</f>
        <v>26000</v>
      </c>
      <c r="G565">
        <f>VLOOKUP($C565,Baggrundsvariable!$A$3:$H$100,Baggrundsvariable!E$298,0)</f>
        <v>316723</v>
      </c>
      <c r="H565">
        <f>VLOOKUP($C565,Baggrundsvariable!$A$3:$H$100,Baggrundsvariable!F$298,0)</f>
        <v>0.94166666666666676</v>
      </c>
      <c r="I565">
        <f>VLOOKUP($C565,Baggrundsvariable!$A$3:$H$100,Baggrundsvariable!G$298,0)</f>
        <v>2.1</v>
      </c>
      <c r="J565">
        <f>VLOOKUP($C565,Baggrundsvariable!$A$3:$H$100,Baggrundsvariable!H$298,0)</f>
        <v>13.2</v>
      </c>
      <c r="K565">
        <f>VLOOKUP($C565,Baggrundsvariable!$A$3:$H$100,Baggrundsvariable!I$298,0)</f>
        <v>12</v>
      </c>
    </row>
    <row r="566" spans="1:11" x14ac:dyDescent="0.2">
      <c r="A566">
        <v>2850</v>
      </c>
      <c r="B566" t="s">
        <v>655</v>
      </c>
      <c r="C566">
        <v>230</v>
      </c>
      <c r="D566" t="s">
        <v>1253</v>
      </c>
      <c r="E566">
        <v>2011</v>
      </c>
      <c r="F566">
        <f>IFERROR(VLOOKUP($A566,'BM011'!$D$4:$T$606,13,0),"")</f>
        <v>22686</v>
      </c>
      <c r="G566">
        <f>VLOOKUP($C566,Baggrundsvariable!$A$3:$H$100,Baggrundsvariable!E$298,0)</f>
        <v>316723</v>
      </c>
      <c r="H566">
        <f>VLOOKUP($C566,Baggrundsvariable!$A$3:$H$100,Baggrundsvariable!F$298,0)</f>
        <v>0.94166666666666676</v>
      </c>
      <c r="I566">
        <f>VLOOKUP($C566,Baggrundsvariable!$A$3:$H$100,Baggrundsvariable!G$298,0)</f>
        <v>2.1</v>
      </c>
      <c r="J566">
        <f>VLOOKUP($C566,Baggrundsvariable!$A$3:$H$100,Baggrundsvariable!H$298,0)</f>
        <v>13.2</v>
      </c>
      <c r="K566">
        <f>VLOOKUP($C566,Baggrundsvariable!$A$3:$H$100,Baggrundsvariable!I$298,0)</f>
        <v>12</v>
      </c>
    </row>
    <row r="567" spans="1:11" x14ac:dyDescent="0.2">
      <c r="A567">
        <v>2860</v>
      </c>
      <c r="B567" t="s">
        <v>656</v>
      </c>
      <c r="C567">
        <v>101</v>
      </c>
      <c r="D567" t="s">
        <v>1232</v>
      </c>
      <c r="E567">
        <v>2011</v>
      </c>
      <c r="F567">
        <f>IFERROR(VLOOKUP($A567,'BM011'!$D$4:$T$606,13,0),"")</f>
        <v>22679</v>
      </c>
      <c r="G567">
        <f>VLOOKUP($C567,Baggrundsvariable!$A$3:$H$100,Baggrundsvariable!E$298,0)</f>
        <v>189182</v>
      </c>
      <c r="H567">
        <f>VLOOKUP($C567,Baggrundsvariable!$A$3:$H$100,Baggrundsvariable!F$298,0)</f>
        <v>1.9666666666666666</v>
      </c>
      <c r="I567">
        <f>VLOOKUP($C567,Baggrundsvariable!$A$3:$H$100,Baggrundsvariable!G$298,0)</f>
        <v>4.8</v>
      </c>
      <c r="J567">
        <f>VLOOKUP($C567,Baggrundsvariable!$A$3:$H$100,Baggrundsvariable!H$298,0)</f>
        <v>36.700000000000003</v>
      </c>
      <c r="K567">
        <f>VLOOKUP($C567,Baggrundsvariable!$A$3:$H$100,Baggrundsvariable!I$298,0)</f>
        <v>21.8</v>
      </c>
    </row>
    <row r="568" spans="1:11" x14ac:dyDescent="0.2">
      <c r="A568">
        <v>2860</v>
      </c>
      <c r="B568" t="s">
        <v>656</v>
      </c>
      <c r="C568">
        <v>159</v>
      </c>
      <c r="D568" t="s">
        <v>1247</v>
      </c>
      <c r="E568">
        <v>2011</v>
      </c>
      <c r="F568">
        <f>IFERROR(VLOOKUP($A568,'BM011'!$D$4:$T$606,13,0),"")</f>
        <v>22679</v>
      </c>
      <c r="G568">
        <f>VLOOKUP($C568,Baggrundsvariable!$A$3:$H$100,Baggrundsvariable!E$298,0)</f>
        <v>213516</v>
      </c>
      <c r="H568">
        <f>VLOOKUP($C568,Baggrundsvariable!$A$3:$H$100,Baggrundsvariable!F$298,0)</f>
        <v>1.3583333333333336</v>
      </c>
      <c r="I568">
        <f>VLOOKUP($C568,Baggrundsvariable!$A$3:$H$100,Baggrundsvariable!G$298,0)</f>
        <v>2.5</v>
      </c>
      <c r="J568">
        <f>VLOOKUP($C568,Baggrundsvariable!$A$3:$H$100,Baggrundsvariable!H$298,0)</f>
        <v>17.7</v>
      </c>
      <c r="K568">
        <f>VLOOKUP($C568,Baggrundsvariable!$A$3:$H$100,Baggrundsvariable!I$298,0)</f>
        <v>12.2</v>
      </c>
    </row>
    <row r="569" spans="1:11" x14ac:dyDescent="0.2">
      <c r="A569">
        <v>2870</v>
      </c>
      <c r="B569" t="s">
        <v>657</v>
      </c>
      <c r="C569">
        <v>157</v>
      </c>
      <c r="D569" t="s">
        <v>1251</v>
      </c>
      <c r="E569">
        <v>2011</v>
      </c>
      <c r="F569">
        <f>IFERROR(VLOOKUP($A569,'BM011'!$D$4:$T$606,13,0),"")</f>
        <v>27903</v>
      </c>
      <c r="G569">
        <f>VLOOKUP($C569,Baggrundsvariable!$A$3:$H$100,Baggrundsvariable!E$298,0)</f>
        <v>339165</v>
      </c>
      <c r="H569">
        <f>VLOOKUP($C569,Baggrundsvariable!$A$3:$H$100,Baggrundsvariable!F$298,0)</f>
        <v>0.93333333333333346</v>
      </c>
      <c r="I569">
        <f>VLOOKUP($C569,Baggrundsvariable!$A$3:$H$100,Baggrundsvariable!G$298,0)</f>
        <v>2.2000000000000002</v>
      </c>
      <c r="J569">
        <f>VLOOKUP($C569,Baggrundsvariable!$A$3:$H$100,Baggrundsvariable!H$298,0)</f>
        <v>19</v>
      </c>
      <c r="K569">
        <f>VLOOKUP($C569,Baggrundsvariable!$A$3:$H$100,Baggrundsvariable!I$298,0)</f>
        <v>13.2</v>
      </c>
    </row>
    <row r="570" spans="1:11" x14ac:dyDescent="0.2">
      <c r="A570">
        <v>2880</v>
      </c>
      <c r="B570" t="s">
        <v>658</v>
      </c>
      <c r="C570">
        <v>159</v>
      </c>
      <c r="D570" t="s">
        <v>1247</v>
      </c>
      <c r="E570">
        <v>2011</v>
      </c>
      <c r="F570">
        <f>IFERROR(VLOOKUP($A570,'BM011'!$D$4:$T$606,13,0),"")</f>
        <v>22818</v>
      </c>
      <c r="G570">
        <f>VLOOKUP($C570,Baggrundsvariable!$A$3:$H$100,Baggrundsvariable!E$298,0)</f>
        <v>213516</v>
      </c>
      <c r="H570">
        <f>VLOOKUP($C570,Baggrundsvariable!$A$3:$H$100,Baggrundsvariable!F$298,0)</f>
        <v>1.3583333333333336</v>
      </c>
      <c r="I570">
        <f>VLOOKUP($C570,Baggrundsvariable!$A$3:$H$100,Baggrundsvariable!G$298,0)</f>
        <v>2.5</v>
      </c>
      <c r="J570">
        <f>VLOOKUP($C570,Baggrundsvariable!$A$3:$H$100,Baggrundsvariable!H$298,0)</f>
        <v>17.7</v>
      </c>
      <c r="K570">
        <f>VLOOKUP($C570,Baggrundsvariable!$A$3:$H$100,Baggrundsvariable!I$298,0)</f>
        <v>12.2</v>
      </c>
    </row>
    <row r="571" spans="1:11" x14ac:dyDescent="0.2">
      <c r="A571">
        <v>2880</v>
      </c>
      <c r="B571" t="s">
        <v>658</v>
      </c>
      <c r="C571">
        <v>163</v>
      </c>
      <c r="D571" t="s">
        <v>1248</v>
      </c>
      <c r="E571">
        <v>2011</v>
      </c>
      <c r="F571">
        <f>IFERROR(VLOOKUP($A571,'BM011'!$D$4:$T$606,13,0),"")</f>
        <v>22818</v>
      </c>
      <c r="G571">
        <f>VLOOKUP($C571,Baggrundsvariable!$A$3:$H$100,Baggrundsvariable!E$298,0)</f>
        <v>203029</v>
      </c>
      <c r="H571">
        <f>VLOOKUP($C571,Baggrundsvariable!$A$3:$H$100,Baggrundsvariable!F$298,0)</f>
        <v>1.3666666666666665</v>
      </c>
      <c r="I571">
        <f>VLOOKUP($C571,Baggrundsvariable!$A$3:$H$100,Baggrundsvariable!G$298,0)</f>
        <v>5.5</v>
      </c>
      <c r="J571">
        <f>VLOOKUP($C571,Baggrundsvariable!$A$3:$H$100,Baggrundsvariable!H$298,0)</f>
        <v>13.1</v>
      </c>
      <c r="K571">
        <f>VLOOKUP($C571,Baggrundsvariable!$A$3:$H$100,Baggrundsvariable!I$298,0)</f>
        <v>13.5</v>
      </c>
    </row>
    <row r="572" spans="1:11" x14ac:dyDescent="0.2">
      <c r="A572">
        <v>2880</v>
      </c>
      <c r="B572" t="s">
        <v>658</v>
      </c>
      <c r="C572">
        <v>190</v>
      </c>
      <c r="D572" t="s">
        <v>1254</v>
      </c>
      <c r="E572">
        <v>2011</v>
      </c>
      <c r="F572">
        <f>IFERROR(VLOOKUP($A572,'BM011'!$D$4:$T$606,13,0),"")</f>
        <v>22818</v>
      </c>
      <c r="G572">
        <f>VLOOKUP($C572,Baggrundsvariable!$A$3:$H$100,Baggrundsvariable!E$298,0)</f>
        <v>254231</v>
      </c>
      <c r="H572">
        <f>VLOOKUP($C572,Baggrundsvariable!$A$3:$H$100,Baggrundsvariable!F$298,0)</f>
        <v>1.075</v>
      </c>
      <c r="I572">
        <f>VLOOKUP($C572,Baggrundsvariable!$A$3:$H$100,Baggrundsvariable!G$298,0)</f>
        <v>2</v>
      </c>
      <c r="J572">
        <f>VLOOKUP($C572,Baggrundsvariable!$A$3:$H$100,Baggrundsvariable!H$298,0)</f>
        <v>13</v>
      </c>
      <c r="K572">
        <f>VLOOKUP($C572,Baggrundsvariable!$A$3:$H$100,Baggrundsvariable!I$298,0)</f>
        <v>11.3</v>
      </c>
    </row>
    <row r="573" spans="1:11" x14ac:dyDescent="0.2">
      <c r="A573">
        <v>2900</v>
      </c>
      <c r="B573" t="s">
        <v>659</v>
      </c>
      <c r="C573">
        <v>101</v>
      </c>
      <c r="D573" t="s">
        <v>1232</v>
      </c>
      <c r="E573">
        <v>2011</v>
      </c>
      <c r="F573">
        <f>IFERROR(VLOOKUP($A573,'BM011'!$D$4:$T$606,13,0),"")</f>
        <v>27512</v>
      </c>
      <c r="G573">
        <f>VLOOKUP($C573,Baggrundsvariable!$A$3:$H$100,Baggrundsvariable!E$298,0)</f>
        <v>189182</v>
      </c>
      <c r="H573">
        <f>VLOOKUP($C573,Baggrundsvariable!$A$3:$H$100,Baggrundsvariable!F$298,0)</f>
        <v>1.9666666666666666</v>
      </c>
      <c r="I573">
        <f>VLOOKUP($C573,Baggrundsvariable!$A$3:$H$100,Baggrundsvariable!G$298,0)</f>
        <v>4.8</v>
      </c>
      <c r="J573">
        <f>VLOOKUP($C573,Baggrundsvariable!$A$3:$H$100,Baggrundsvariable!H$298,0)</f>
        <v>36.700000000000003</v>
      </c>
      <c r="K573">
        <f>VLOOKUP($C573,Baggrundsvariable!$A$3:$H$100,Baggrundsvariable!I$298,0)</f>
        <v>21.8</v>
      </c>
    </row>
    <row r="574" spans="1:11" x14ac:dyDescent="0.2">
      <c r="A574">
        <v>2900</v>
      </c>
      <c r="B574" t="s">
        <v>659</v>
      </c>
      <c r="C574">
        <v>157</v>
      </c>
      <c r="D574" t="s">
        <v>1251</v>
      </c>
      <c r="E574">
        <v>2011</v>
      </c>
      <c r="F574">
        <f>IFERROR(VLOOKUP($A574,'BM011'!$D$4:$T$606,13,0),"")</f>
        <v>27512</v>
      </c>
      <c r="G574">
        <f>VLOOKUP($C574,Baggrundsvariable!$A$3:$H$100,Baggrundsvariable!E$298,0)</f>
        <v>339165</v>
      </c>
      <c r="H574">
        <f>VLOOKUP($C574,Baggrundsvariable!$A$3:$H$100,Baggrundsvariable!F$298,0)</f>
        <v>0.93333333333333346</v>
      </c>
      <c r="I574">
        <f>VLOOKUP($C574,Baggrundsvariable!$A$3:$H$100,Baggrundsvariable!G$298,0)</f>
        <v>2.2000000000000002</v>
      </c>
      <c r="J574">
        <f>VLOOKUP($C574,Baggrundsvariable!$A$3:$H$100,Baggrundsvariable!H$298,0)</f>
        <v>19</v>
      </c>
      <c r="K574">
        <f>VLOOKUP($C574,Baggrundsvariable!$A$3:$H$100,Baggrundsvariable!I$298,0)</f>
        <v>13.2</v>
      </c>
    </row>
    <row r="575" spans="1:11" x14ac:dyDescent="0.2">
      <c r="A575">
        <v>2920</v>
      </c>
      <c r="B575" t="s">
        <v>660</v>
      </c>
      <c r="C575">
        <v>157</v>
      </c>
      <c r="D575" t="s">
        <v>1251</v>
      </c>
      <c r="E575">
        <v>2011</v>
      </c>
      <c r="F575">
        <f>IFERROR(VLOOKUP($A575,'BM011'!$D$4:$T$606,13,0),"")</f>
        <v>31895</v>
      </c>
      <c r="G575">
        <f>VLOOKUP($C575,Baggrundsvariable!$A$3:$H$100,Baggrundsvariable!E$298,0)</f>
        <v>339165</v>
      </c>
      <c r="H575">
        <f>VLOOKUP($C575,Baggrundsvariable!$A$3:$H$100,Baggrundsvariable!F$298,0)</f>
        <v>0.93333333333333346</v>
      </c>
      <c r="I575">
        <f>VLOOKUP($C575,Baggrundsvariable!$A$3:$H$100,Baggrundsvariable!G$298,0)</f>
        <v>2.2000000000000002</v>
      </c>
      <c r="J575">
        <f>VLOOKUP($C575,Baggrundsvariable!$A$3:$H$100,Baggrundsvariable!H$298,0)</f>
        <v>19</v>
      </c>
      <c r="K575">
        <f>VLOOKUP($C575,Baggrundsvariable!$A$3:$H$100,Baggrundsvariable!I$298,0)</f>
        <v>13.2</v>
      </c>
    </row>
    <row r="576" spans="1:11" x14ac:dyDescent="0.2">
      <c r="A576">
        <v>2930</v>
      </c>
      <c r="B576" t="s">
        <v>661</v>
      </c>
      <c r="C576">
        <v>157</v>
      </c>
      <c r="D576" t="s">
        <v>1251</v>
      </c>
      <c r="E576">
        <v>2011</v>
      </c>
      <c r="F576">
        <f>IFERROR(VLOOKUP($A576,'BM011'!$D$4:$T$606,13,0),"")</f>
        <v>34463</v>
      </c>
      <c r="G576">
        <f>VLOOKUP($C576,Baggrundsvariable!$A$3:$H$100,Baggrundsvariable!E$298,0)</f>
        <v>339165</v>
      </c>
      <c r="H576">
        <f>VLOOKUP($C576,Baggrundsvariable!$A$3:$H$100,Baggrundsvariable!F$298,0)</f>
        <v>0.93333333333333346</v>
      </c>
      <c r="I576">
        <f>VLOOKUP($C576,Baggrundsvariable!$A$3:$H$100,Baggrundsvariable!G$298,0)</f>
        <v>2.2000000000000002</v>
      </c>
      <c r="J576">
        <f>VLOOKUP($C576,Baggrundsvariable!$A$3:$H$100,Baggrundsvariable!H$298,0)</f>
        <v>19</v>
      </c>
      <c r="K576">
        <f>VLOOKUP($C576,Baggrundsvariable!$A$3:$H$100,Baggrundsvariable!I$298,0)</f>
        <v>13.2</v>
      </c>
    </row>
    <row r="577" spans="1:11" x14ac:dyDescent="0.2">
      <c r="A577">
        <v>2930</v>
      </c>
      <c r="B577" t="s">
        <v>661</v>
      </c>
      <c r="C577">
        <v>173</v>
      </c>
      <c r="D577" t="s">
        <v>1252</v>
      </c>
      <c r="E577">
        <v>2011</v>
      </c>
      <c r="F577">
        <f>IFERROR(VLOOKUP($A577,'BM011'!$D$4:$T$606,13,0),"")</f>
        <v>34463</v>
      </c>
      <c r="G577">
        <f>VLOOKUP($C577,Baggrundsvariable!$A$3:$H$100,Baggrundsvariable!E$298,0)</f>
        <v>263333</v>
      </c>
      <c r="H577">
        <f>VLOOKUP($C577,Baggrundsvariable!$A$3:$H$100,Baggrundsvariable!F$298,0)</f>
        <v>1.0583333333333333</v>
      </c>
      <c r="I577">
        <f>VLOOKUP($C577,Baggrundsvariable!$A$3:$H$100,Baggrundsvariable!G$298,0)</f>
        <v>2.6</v>
      </c>
      <c r="J577">
        <f>VLOOKUP($C577,Baggrundsvariable!$A$3:$H$100,Baggrundsvariable!H$298,0)</f>
        <v>13.8</v>
      </c>
      <c r="K577">
        <f>VLOOKUP($C577,Baggrundsvariable!$A$3:$H$100,Baggrundsvariable!I$298,0)</f>
        <v>11.2</v>
      </c>
    </row>
    <row r="578" spans="1:11" x14ac:dyDescent="0.2">
      <c r="A578">
        <v>2942</v>
      </c>
      <c r="B578" t="s">
        <v>662</v>
      </c>
      <c r="C578">
        <v>230</v>
      </c>
      <c r="D578" t="s">
        <v>1253</v>
      </c>
      <c r="E578">
        <v>2011</v>
      </c>
      <c r="F578" t="str">
        <f>IFERROR(VLOOKUP($A578,'BM011'!$D$4:$T$606,13,0),"")</f>
        <v/>
      </c>
      <c r="G578">
        <f>VLOOKUP($C578,Baggrundsvariable!$A$3:$H$100,Baggrundsvariable!E$298,0)</f>
        <v>316723</v>
      </c>
      <c r="H578">
        <f>VLOOKUP($C578,Baggrundsvariable!$A$3:$H$100,Baggrundsvariable!F$298,0)</f>
        <v>0.94166666666666676</v>
      </c>
      <c r="I578">
        <f>VLOOKUP($C578,Baggrundsvariable!$A$3:$H$100,Baggrundsvariable!G$298,0)</f>
        <v>2.1</v>
      </c>
      <c r="J578">
        <f>VLOOKUP($C578,Baggrundsvariable!$A$3:$H$100,Baggrundsvariable!H$298,0)</f>
        <v>13.2</v>
      </c>
      <c r="K578">
        <f>VLOOKUP($C578,Baggrundsvariable!$A$3:$H$100,Baggrundsvariable!I$298,0)</f>
        <v>12</v>
      </c>
    </row>
    <row r="579" spans="1:11" x14ac:dyDescent="0.2">
      <c r="A579">
        <v>2950</v>
      </c>
      <c r="B579" t="s">
        <v>663</v>
      </c>
      <c r="C579">
        <v>223</v>
      </c>
      <c r="D579" t="s">
        <v>1255</v>
      </c>
      <c r="E579">
        <v>2011</v>
      </c>
      <c r="F579">
        <f>IFERROR(VLOOKUP($A579,'BM011'!$D$4:$T$606,13,0),"")</f>
        <v>23613</v>
      </c>
      <c r="G579">
        <f>VLOOKUP($C579,Baggrundsvariable!$A$3:$H$100,Baggrundsvariable!E$298,0)</f>
        <v>314966</v>
      </c>
      <c r="H579">
        <f>VLOOKUP($C579,Baggrundsvariable!$A$3:$H$100,Baggrundsvariable!F$298,0)</f>
        <v>0.78333333333333321</v>
      </c>
      <c r="I579">
        <f>VLOOKUP($C579,Baggrundsvariable!$A$3:$H$100,Baggrundsvariable!G$298,0)</f>
        <v>1.7</v>
      </c>
      <c r="J579">
        <f>VLOOKUP($C579,Baggrundsvariable!$A$3:$H$100,Baggrundsvariable!H$298,0)</f>
        <v>12.8</v>
      </c>
      <c r="K579">
        <f>VLOOKUP($C579,Baggrundsvariable!$A$3:$H$100,Baggrundsvariable!I$298,0)</f>
        <v>11.1</v>
      </c>
    </row>
    <row r="580" spans="1:11" x14ac:dyDescent="0.2">
      <c r="A580">
        <v>2950</v>
      </c>
      <c r="B580" t="s">
        <v>663</v>
      </c>
      <c r="C580">
        <v>230</v>
      </c>
      <c r="D580" t="s">
        <v>1253</v>
      </c>
      <c r="E580">
        <v>2011</v>
      </c>
      <c r="F580">
        <f>IFERROR(VLOOKUP($A580,'BM011'!$D$4:$T$606,13,0),"")</f>
        <v>23613</v>
      </c>
      <c r="G580">
        <f>VLOOKUP($C580,Baggrundsvariable!$A$3:$H$100,Baggrundsvariable!E$298,0)</f>
        <v>316723</v>
      </c>
      <c r="H580">
        <f>VLOOKUP($C580,Baggrundsvariable!$A$3:$H$100,Baggrundsvariable!F$298,0)</f>
        <v>0.94166666666666676</v>
      </c>
      <c r="I580">
        <f>VLOOKUP($C580,Baggrundsvariable!$A$3:$H$100,Baggrundsvariable!G$298,0)</f>
        <v>2.1</v>
      </c>
      <c r="J580">
        <f>VLOOKUP($C580,Baggrundsvariable!$A$3:$H$100,Baggrundsvariable!H$298,0)</f>
        <v>13.2</v>
      </c>
      <c r="K580">
        <f>VLOOKUP($C580,Baggrundsvariable!$A$3:$H$100,Baggrundsvariable!I$298,0)</f>
        <v>12</v>
      </c>
    </row>
    <row r="581" spans="1:11" x14ac:dyDescent="0.2">
      <c r="A581">
        <v>2960</v>
      </c>
      <c r="B581" t="s">
        <v>664</v>
      </c>
      <c r="C581">
        <v>223</v>
      </c>
      <c r="D581" t="s">
        <v>1255</v>
      </c>
      <c r="E581">
        <v>2011</v>
      </c>
      <c r="F581">
        <f>IFERROR(VLOOKUP($A581,'BM011'!$D$4:$T$606,13,0),"")</f>
        <v>33257</v>
      </c>
      <c r="G581">
        <f>VLOOKUP($C581,Baggrundsvariable!$A$3:$H$100,Baggrundsvariable!E$298,0)</f>
        <v>314966</v>
      </c>
      <c r="H581">
        <f>VLOOKUP($C581,Baggrundsvariable!$A$3:$H$100,Baggrundsvariable!F$298,0)</f>
        <v>0.78333333333333321</v>
      </c>
      <c r="I581">
        <f>VLOOKUP($C581,Baggrundsvariable!$A$3:$H$100,Baggrundsvariable!G$298,0)</f>
        <v>1.7</v>
      </c>
      <c r="J581">
        <f>VLOOKUP($C581,Baggrundsvariable!$A$3:$H$100,Baggrundsvariable!H$298,0)</f>
        <v>12.8</v>
      </c>
      <c r="K581">
        <f>VLOOKUP($C581,Baggrundsvariable!$A$3:$H$100,Baggrundsvariable!I$298,0)</f>
        <v>11.1</v>
      </c>
    </row>
    <row r="582" spans="1:11" x14ac:dyDescent="0.2">
      <c r="A582">
        <v>2970</v>
      </c>
      <c r="B582" t="s">
        <v>665</v>
      </c>
      <c r="C582">
        <v>210</v>
      </c>
      <c r="D582" t="s">
        <v>1256</v>
      </c>
      <c r="E582">
        <v>2011</v>
      </c>
      <c r="F582">
        <f>IFERROR(VLOOKUP($A582,'BM011'!$D$4:$T$606,13,0),"")</f>
        <v>21553</v>
      </c>
      <c r="G582">
        <f>VLOOKUP($C582,Baggrundsvariable!$A$3:$H$100,Baggrundsvariable!E$298,0)</f>
        <v>235433</v>
      </c>
      <c r="H582">
        <f>VLOOKUP($C582,Baggrundsvariable!$A$3:$H$100,Baggrundsvariable!F$298,0)</f>
        <v>1.075</v>
      </c>
      <c r="I582">
        <f>VLOOKUP($C582,Baggrundsvariable!$A$3:$H$100,Baggrundsvariable!G$298,0)</f>
        <v>2.8</v>
      </c>
      <c r="J582">
        <f>VLOOKUP($C582,Baggrundsvariable!$A$3:$H$100,Baggrundsvariable!H$298,0)</f>
        <v>14.5</v>
      </c>
      <c r="K582">
        <f>VLOOKUP($C582,Baggrundsvariable!$A$3:$H$100,Baggrundsvariable!I$298,0)</f>
        <v>14.3</v>
      </c>
    </row>
    <row r="583" spans="1:11" x14ac:dyDescent="0.2">
      <c r="A583">
        <v>2970</v>
      </c>
      <c r="B583" t="s">
        <v>665</v>
      </c>
      <c r="C583">
        <v>223</v>
      </c>
      <c r="D583" t="s">
        <v>1255</v>
      </c>
      <c r="E583">
        <v>2011</v>
      </c>
      <c r="F583">
        <f>IFERROR(VLOOKUP($A583,'BM011'!$D$4:$T$606,13,0),"")</f>
        <v>21553</v>
      </c>
      <c r="G583">
        <f>VLOOKUP($C583,Baggrundsvariable!$A$3:$H$100,Baggrundsvariable!E$298,0)</f>
        <v>314966</v>
      </c>
      <c r="H583">
        <f>VLOOKUP($C583,Baggrundsvariable!$A$3:$H$100,Baggrundsvariable!F$298,0)</f>
        <v>0.78333333333333321</v>
      </c>
      <c r="I583">
        <f>VLOOKUP($C583,Baggrundsvariable!$A$3:$H$100,Baggrundsvariable!G$298,0)</f>
        <v>1.7</v>
      </c>
      <c r="J583">
        <f>VLOOKUP($C583,Baggrundsvariable!$A$3:$H$100,Baggrundsvariable!H$298,0)</f>
        <v>12.8</v>
      </c>
      <c r="K583">
        <f>VLOOKUP($C583,Baggrundsvariable!$A$3:$H$100,Baggrundsvariable!I$298,0)</f>
        <v>11.1</v>
      </c>
    </row>
    <row r="584" spans="1:11" x14ac:dyDescent="0.2">
      <c r="A584">
        <v>2970</v>
      </c>
      <c r="B584" t="s">
        <v>665</v>
      </c>
      <c r="C584">
        <v>230</v>
      </c>
      <c r="D584" t="s">
        <v>1253</v>
      </c>
      <c r="E584">
        <v>2011</v>
      </c>
      <c r="F584">
        <f>IFERROR(VLOOKUP($A584,'BM011'!$D$4:$T$606,13,0),"")</f>
        <v>21553</v>
      </c>
      <c r="G584">
        <f>VLOOKUP($C584,Baggrundsvariable!$A$3:$H$100,Baggrundsvariable!E$298,0)</f>
        <v>316723</v>
      </c>
      <c r="H584">
        <f>VLOOKUP($C584,Baggrundsvariable!$A$3:$H$100,Baggrundsvariable!F$298,0)</f>
        <v>0.94166666666666676</v>
      </c>
      <c r="I584">
        <f>VLOOKUP($C584,Baggrundsvariable!$A$3:$H$100,Baggrundsvariable!G$298,0)</f>
        <v>2.1</v>
      </c>
      <c r="J584">
        <f>VLOOKUP($C584,Baggrundsvariable!$A$3:$H$100,Baggrundsvariable!H$298,0)</f>
        <v>13.2</v>
      </c>
      <c r="K584">
        <f>VLOOKUP($C584,Baggrundsvariable!$A$3:$H$100,Baggrundsvariable!I$298,0)</f>
        <v>12</v>
      </c>
    </row>
    <row r="585" spans="1:11" x14ac:dyDescent="0.2">
      <c r="A585">
        <v>2980</v>
      </c>
      <c r="B585" t="s">
        <v>666</v>
      </c>
      <c r="C585">
        <v>210</v>
      </c>
      <c r="D585" t="s">
        <v>1256</v>
      </c>
      <c r="E585">
        <v>2011</v>
      </c>
      <c r="F585">
        <f>IFERROR(VLOOKUP($A585,'BM011'!$D$4:$T$606,13,0),"")</f>
        <v>15444</v>
      </c>
      <c r="G585">
        <f>VLOOKUP($C585,Baggrundsvariable!$A$3:$H$100,Baggrundsvariable!E$298,0)</f>
        <v>235433</v>
      </c>
      <c r="H585">
        <f>VLOOKUP($C585,Baggrundsvariable!$A$3:$H$100,Baggrundsvariable!F$298,0)</f>
        <v>1.075</v>
      </c>
      <c r="I585">
        <f>VLOOKUP($C585,Baggrundsvariable!$A$3:$H$100,Baggrundsvariable!G$298,0)</f>
        <v>2.8</v>
      </c>
      <c r="J585">
        <f>VLOOKUP($C585,Baggrundsvariable!$A$3:$H$100,Baggrundsvariable!H$298,0)</f>
        <v>14.5</v>
      </c>
      <c r="K585">
        <f>VLOOKUP($C585,Baggrundsvariable!$A$3:$H$100,Baggrundsvariable!I$298,0)</f>
        <v>14.3</v>
      </c>
    </row>
    <row r="586" spans="1:11" x14ac:dyDescent="0.2">
      <c r="A586">
        <v>2980</v>
      </c>
      <c r="B586" t="s">
        <v>666</v>
      </c>
      <c r="C586">
        <v>223</v>
      </c>
      <c r="D586" t="s">
        <v>1255</v>
      </c>
      <c r="E586">
        <v>2011</v>
      </c>
      <c r="F586">
        <f>IFERROR(VLOOKUP($A586,'BM011'!$D$4:$T$606,13,0),"")</f>
        <v>15444</v>
      </c>
      <c r="G586">
        <f>VLOOKUP($C586,Baggrundsvariable!$A$3:$H$100,Baggrundsvariable!E$298,0)</f>
        <v>314966</v>
      </c>
      <c r="H586">
        <f>VLOOKUP($C586,Baggrundsvariable!$A$3:$H$100,Baggrundsvariable!F$298,0)</f>
        <v>0.78333333333333321</v>
      </c>
      <c r="I586">
        <f>VLOOKUP($C586,Baggrundsvariable!$A$3:$H$100,Baggrundsvariable!G$298,0)</f>
        <v>1.7</v>
      </c>
      <c r="J586">
        <f>VLOOKUP($C586,Baggrundsvariable!$A$3:$H$100,Baggrundsvariable!H$298,0)</f>
        <v>12.8</v>
      </c>
      <c r="K586">
        <f>VLOOKUP($C586,Baggrundsvariable!$A$3:$H$100,Baggrundsvariable!I$298,0)</f>
        <v>11.1</v>
      </c>
    </row>
    <row r="587" spans="1:11" x14ac:dyDescent="0.2">
      <c r="A587">
        <v>2990</v>
      </c>
      <c r="B587" t="s">
        <v>667</v>
      </c>
      <c r="C587">
        <v>210</v>
      </c>
      <c r="D587" t="s">
        <v>1256</v>
      </c>
      <c r="E587">
        <v>2011</v>
      </c>
      <c r="F587">
        <f>IFERROR(VLOOKUP($A587,'BM011'!$D$4:$T$606,13,0),"")</f>
        <v>17992</v>
      </c>
      <c r="G587">
        <f>VLOOKUP($C587,Baggrundsvariable!$A$3:$H$100,Baggrundsvariable!E$298,0)</f>
        <v>235433</v>
      </c>
      <c r="H587">
        <f>VLOOKUP($C587,Baggrundsvariable!$A$3:$H$100,Baggrundsvariable!F$298,0)</f>
        <v>1.075</v>
      </c>
      <c r="I587">
        <f>VLOOKUP($C587,Baggrundsvariable!$A$3:$H$100,Baggrundsvariable!G$298,0)</f>
        <v>2.8</v>
      </c>
      <c r="J587">
        <f>VLOOKUP($C587,Baggrundsvariable!$A$3:$H$100,Baggrundsvariable!H$298,0)</f>
        <v>14.5</v>
      </c>
      <c r="K587">
        <f>VLOOKUP($C587,Baggrundsvariable!$A$3:$H$100,Baggrundsvariable!I$298,0)</f>
        <v>14.3</v>
      </c>
    </row>
    <row r="588" spans="1:11" x14ac:dyDescent="0.2">
      <c r="A588">
        <v>3000</v>
      </c>
      <c r="B588" t="s">
        <v>668</v>
      </c>
      <c r="C588">
        <v>217</v>
      </c>
      <c r="D588" t="s">
        <v>1257</v>
      </c>
      <c r="E588">
        <v>2011</v>
      </c>
      <c r="F588">
        <f>IFERROR(VLOOKUP($A588,'BM011'!$D$4:$T$606,13,0),"")</f>
        <v>15659</v>
      </c>
      <c r="G588">
        <f>VLOOKUP($C588,Baggrundsvariable!$A$3:$H$100,Baggrundsvariable!E$298,0)</f>
        <v>213742</v>
      </c>
      <c r="H588">
        <f>VLOOKUP($C588,Baggrundsvariable!$A$3:$H$100,Baggrundsvariable!F$298,0)</f>
        <v>1.45</v>
      </c>
      <c r="I588">
        <f>VLOOKUP($C588,Baggrundsvariable!$A$3:$H$100,Baggrundsvariable!G$298,0)</f>
        <v>6</v>
      </c>
      <c r="J588">
        <f>VLOOKUP($C588,Baggrundsvariable!$A$3:$H$100,Baggrundsvariable!H$298,0)</f>
        <v>17.7</v>
      </c>
      <c r="K588">
        <f>VLOOKUP($C588,Baggrundsvariable!$A$3:$H$100,Baggrundsvariable!I$298,0)</f>
        <v>15.4</v>
      </c>
    </row>
    <row r="589" spans="1:11" x14ac:dyDescent="0.2">
      <c r="A589">
        <v>3050</v>
      </c>
      <c r="B589" t="s">
        <v>669</v>
      </c>
      <c r="C589">
        <v>210</v>
      </c>
      <c r="D589" t="s">
        <v>1256</v>
      </c>
      <c r="E589">
        <v>2011</v>
      </c>
      <c r="F589">
        <f>IFERROR(VLOOKUP($A589,'BM011'!$D$4:$T$606,13,0),"")</f>
        <v>19094</v>
      </c>
      <c r="G589">
        <f>VLOOKUP($C589,Baggrundsvariable!$A$3:$H$100,Baggrundsvariable!E$298,0)</f>
        <v>235433</v>
      </c>
      <c r="H589">
        <f>VLOOKUP($C589,Baggrundsvariable!$A$3:$H$100,Baggrundsvariable!F$298,0)</f>
        <v>1.075</v>
      </c>
      <c r="I589">
        <f>VLOOKUP($C589,Baggrundsvariable!$A$3:$H$100,Baggrundsvariable!G$298,0)</f>
        <v>2.8</v>
      </c>
      <c r="J589">
        <f>VLOOKUP($C589,Baggrundsvariable!$A$3:$H$100,Baggrundsvariable!H$298,0)</f>
        <v>14.5</v>
      </c>
      <c r="K589">
        <f>VLOOKUP($C589,Baggrundsvariable!$A$3:$H$100,Baggrundsvariable!I$298,0)</f>
        <v>14.3</v>
      </c>
    </row>
    <row r="590" spans="1:11" x14ac:dyDescent="0.2">
      <c r="A590">
        <v>3060</v>
      </c>
      <c r="B590" t="s">
        <v>670</v>
      </c>
      <c r="C590">
        <v>210</v>
      </c>
      <c r="D590" t="s">
        <v>1256</v>
      </c>
      <c r="E590">
        <v>2011</v>
      </c>
      <c r="F590">
        <f>IFERROR(VLOOKUP($A590,'BM011'!$D$4:$T$606,13,0),"")</f>
        <v>19627</v>
      </c>
      <c r="G590">
        <f>VLOOKUP($C590,Baggrundsvariable!$A$3:$H$100,Baggrundsvariable!E$298,0)</f>
        <v>235433</v>
      </c>
      <c r="H590">
        <f>VLOOKUP($C590,Baggrundsvariable!$A$3:$H$100,Baggrundsvariable!F$298,0)</f>
        <v>1.075</v>
      </c>
      <c r="I590">
        <f>VLOOKUP($C590,Baggrundsvariable!$A$3:$H$100,Baggrundsvariable!G$298,0)</f>
        <v>2.8</v>
      </c>
      <c r="J590">
        <f>VLOOKUP($C590,Baggrundsvariable!$A$3:$H$100,Baggrundsvariable!H$298,0)</f>
        <v>14.5</v>
      </c>
      <c r="K590">
        <f>VLOOKUP($C590,Baggrundsvariable!$A$3:$H$100,Baggrundsvariable!I$298,0)</f>
        <v>14.3</v>
      </c>
    </row>
    <row r="591" spans="1:11" x14ac:dyDescent="0.2">
      <c r="A591">
        <v>3060</v>
      </c>
      <c r="B591" t="s">
        <v>670</v>
      </c>
      <c r="C591">
        <v>217</v>
      </c>
      <c r="D591" t="s">
        <v>1257</v>
      </c>
      <c r="E591">
        <v>2011</v>
      </c>
      <c r="F591">
        <f>IFERROR(VLOOKUP($A591,'BM011'!$D$4:$T$606,13,0),"")</f>
        <v>19627</v>
      </c>
      <c r="G591">
        <f>VLOOKUP($C591,Baggrundsvariable!$A$3:$H$100,Baggrundsvariable!E$298,0)</f>
        <v>213742</v>
      </c>
      <c r="H591">
        <f>VLOOKUP($C591,Baggrundsvariable!$A$3:$H$100,Baggrundsvariable!F$298,0)</f>
        <v>1.45</v>
      </c>
      <c r="I591">
        <f>VLOOKUP($C591,Baggrundsvariable!$A$3:$H$100,Baggrundsvariable!G$298,0)</f>
        <v>6</v>
      </c>
      <c r="J591">
        <f>VLOOKUP($C591,Baggrundsvariable!$A$3:$H$100,Baggrundsvariable!H$298,0)</f>
        <v>17.7</v>
      </c>
      <c r="K591">
        <f>VLOOKUP($C591,Baggrundsvariable!$A$3:$H$100,Baggrundsvariable!I$298,0)</f>
        <v>15.4</v>
      </c>
    </row>
    <row r="592" spans="1:11" x14ac:dyDescent="0.2">
      <c r="A592">
        <v>3070</v>
      </c>
      <c r="B592" t="s">
        <v>671</v>
      </c>
      <c r="C592">
        <v>217</v>
      </c>
      <c r="D592" t="s">
        <v>1257</v>
      </c>
      <c r="E592">
        <v>2011</v>
      </c>
      <c r="F592">
        <f>IFERROR(VLOOKUP($A592,'BM011'!$D$4:$T$606,13,0),"")</f>
        <v>26119</v>
      </c>
      <c r="G592">
        <f>VLOOKUP($C592,Baggrundsvariable!$A$3:$H$100,Baggrundsvariable!E$298,0)</f>
        <v>213742</v>
      </c>
      <c r="H592">
        <f>VLOOKUP($C592,Baggrundsvariable!$A$3:$H$100,Baggrundsvariable!F$298,0)</f>
        <v>1.45</v>
      </c>
      <c r="I592">
        <f>VLOOKUP($C592,Baggrundsvariable!$A$3:$H$100,Baggrundsvariable!G$298,0)</f>
        <v>6</v>
      </c>
      <c r="J592">
        <f>VLOOKUP($C592,Baggrundsvariable!$A$3:$H$100,Baggrundsvariable!H$298,0)</f>
        <v>17.7</v>
      </c>
      <c r="K592">
        <f>VLOOKUP($C592,Baggrundsvariable!$A$3:$H$100,Baggrundsvariable!I$298,0)</f>
        <v>15.4</v>
      </c>
    </row>
    <row r="593" spans="1:11" x14ac:dyDescent="0.2">
      <c r="A593">
        <v>3080</v>
      </c>
      <c r="B593" t="s">
        <v>672</v>
      </c>
      <c r="C593">
        <v>217</v>
      </c>
      <c r="D593" t="s">
        <v>1257</v>
      </c>
      <c r="E593">
        <v>2011</v>
      </c>
      <c r="F593" t="str">
        <f>IFERROR(VLOOKUP($A593,'BM011'!$D$4:$T$606,13,0),"")</f>
        <v/>
      </c>
      <c r="G593">
        <f>VLOOKUP($C593,Baggrundsvariable!$A$3:$H$100,Baggrundsvariable!E$298,0)</f>
        <v>213742</v>
      </c>
      <c r="H593">
        <f>VLOOKUP($C593,Baggrundsvariable!$A$3:$H$100,Baggrundsvariable!F$298,0)</f>
        <v>1.45</v>
      </c>
      <c r="I593">
        <f>VLOOKUP($C593,Baggrundsvariable!$A$3:$H$100,Baggrundsvariable!G$298,0)</f>
        <v>6</v>
      </c>
      <c r="J593">
        <f>VLOOKUP($C593,Baggrundsvariable!$A$3:$H$100,Baggrundsvariable!H$298,0)</f>
        <v>17.7</v>
      </c>
      <c r="K593">
        <f>VLOOKUP($C593,Baggrundsvariable!$A$3:$H$100,Baggrundsvariable!I$298,0)</f>
        <v>15.4</v>
      </c>
    </row>
    <row r="594" spans="1:11" x14ac:dyDescent="0.2">
      <c r="A594">
        <v>3100</v>
      </c>
      <c r="B594" t="s">
        <v>673</v>
      </c>
      <c r="C594">
        <v>217</v>
      </c>
      <c r="D594" t="s">
        <v>1257</v>
      </c>
      <c r="E594">
        <v>2011</v>
      </c>
      <c r="F594">
        <f>IFERROR(VLOOKUP($A594,'BM011'!$D$4:$T$606,13,0),"")</f>
        <v>25922</v>
      </c>
      <c r="G594">
        <f>VLOOKUP($C594,Baggrundsvariable!$A$3:$H$100,Baggrundsvariable!E$298,0)</f>
        <v>213742</v>
      </c>
      <c r="H594">
        <f>VLOOKUP($C594,Baggrundsvariable!$A$3:$H$100,Baggrundsvariable!F$298,0)</f>
        <v>1.45</v>
      </c>
      <c r="I594">
        <f>VLOOKUP($C594,Baggrundsvariable!$A$3:$H$100,Baggrundsvariable!G$298,0)</f>
        <v>6</v>
      </c>
      <c r="J594">
        <f>VLOOKUP($C594,Baggrundsvariable!$A$3:$H$100,Baggrundsvariable!H$298,0)</f>
        <v>17.7</v>
      </c>
      <c r="K594">
        <f>VLOOKUP($C594,Baggrundsvariable!$A$3:$H$100,Baggrundsvariable!I$298,0)</f>
        <v>15.4</v>
      </c>
    </row>
    <row r="595" spans="1:11" x14ac:dyDescent="0.2">
      <c r="A595">
        <v>3100</v>
      </c>
      <c r="B595" t="s">
        <v>673</v>
      </c>
      <c r="C595">
        <v>270</v>
      </c>
      <c r="D595" t="s">
        <v>1258</v>
      </c>
      <c r="E595">
        <v>2011</v>
      </c>
      <c r="F595">
        <f>IFERROR(VLOOKUP($A595,'BM011'!$D$4:$T$606,13,0),"")</f>
        <v>25922</v>
      </c>
      <c r="G595">
        <f>VLOOKUP($C595,Baggrundsvariable!$A$3:$H$100,Baggrundsvariable!E$298,0)</f>
        <v>210245</v>
      </c>
      <c r="H595">
        <f>VLOOKUP($C595,Baggrundsvariable!$A$3:$H$100,Baggrundsvariable!F$298,0)</f>
        <v>1.2416666666666665</v>
      </c>
      <c r="I595">
        <f>VLOOKUP($C595,Baggrundsvariable!$A$3:$H$100,Baggrundsvariable!G$298,0)</f>
        <v>2.7</v>
      </c>
      <c r="J595">
        <f>VLOOKUP($C595,Baggrundsvariable!$A$3:$H$100,Baggrundsvariable!H$298,0)</f>
        <v>12.5</v>
      </c>
      <c r="K595">
        <f>VLOOKUP($C595,Baggrundsvariable!$A$3:$H$100,Baggrundsvariable!I$298,0)</f>
        <v>14</v>
      </c>
    </row>
    <row r="596" spans="1:11" x14ac:dyDescent="0.2">
      <c r="A596">
        <v>3120</v>
      </c>
      <c r="B596" t="s">
        <v>674</v>
      </c>
      <c r="C596">
        <v>270</v>
      </c>
      <c r="D596" t="s">
        <v>1258</v>
      </c>
      <c r="E596">
        <v>2011</v>
      </c>
      <c r="F596" t="str">
        <f>IFERROR(VLOOKUP($A596,'BM011'!$D$4:$T$606,13,0),"")</f>
        <v/>
      </c>
      <c r="G596">
        <f>VLOOKUP($C596,Baggrundsvariable!$A$3:$H$100,Baggrundsvariable!E$298,0)</f>
        <v>210245</v>
      </c>
      <c r="H596">
        <f>VLOOKUP($C596,Baggrundsvariable!$A$3:$H$100,Baggrundsvariable!F$298,0)</f>
        <v>1.2416666666666665</v>
      </c>
      <c r="I596">
        <f>VLOOKUP($C596,Baggrundsvariable!$A$3:$H$100,Baggrundsvariable!G$298,0)</f>
        <v>2.7</v>
      </c>
      <c r="J596">
        <f>VLOOKUP($C596,Baggrundsvariable!$A$3:$H$100,Baggrundsvariable!H$298,0)</f>
        <v>12.5</v>
      </c>
      <c r="K596">
        <f>VLOOKUP($C596,Baggrundsvariable!$A$3:$H$100,Baggrundsvariable!I$298,0)</f>
        <v>14</v>
      </c>
    </row>
    <row r="597" spans="1:11" x14ac:dyDescent="0.2">
      <c r="A597">
        <v>3140</v>
      </c>
      <c r="B597" t="s">
        <v>675</v>
      </c>
      <c r="C597">
        <v>217</v>
      </c>
      <c r="D597" t="s">
        <v>1257</v>
      </c>
      <c r="E597">
        <v>2011</v>
      </c>
      <c r="F597">
        <f>IFERROR(VLOOKUP($A597,'BM011'!$D$4:$T$606,13,0),"")</f>
        <v>16961</v>
      </c>
      <c r="G597">
        <f>VLOOKUP($C597,Baggrundsvariable!$A$3:$H$100,Baggrundsvariable!E$298,0)</f>
        <v>213742</v>
      </c>
      <c r="H597">
        <f>VLOOKUP($C597,Baggrundsvariable!$A$3:$H$100,Baggrundsvariable!F$298,0)</f>
        <v>1.45</v>
      </c>
      <c r="I597">
        <f>VLOOKUP($C597,Baggrundsvariable!$A$3:$H$100,Baggrundsvariable!G$298,0)</f>
        <v>6</v>
      </c>
      <c r="J597">
        <f>VLOOKUP($C597,Baggrundsvariable!$A$3:$H$100,Baggrundsvariable!H$298,0)</f>
        <v>17.7</v>
      </c>
      <c r="K597">
        <f>VLOOKUP($C597,Baggrundsvariable!$A$3:$H$100,Baggrundsvariable!I$298,0)</f>
        <v>15.4</v>
      </c>
    </row>
    <row r="598" spans="1:11" x14ac:dyDescent="0.2">
      <c r="A598">
        <v>3150</v>
      </c>
      <c r="B598" t="s">
        <v>676</v>
      </c>
      <c r="C598">
        <v>217</v>
      </c>
      <c r="D598" t="s">
        <v>1257</v>
      </c>
      <c r="E598">
        <v>2011</v>
      </c>
      <c r="F598" t="str">
        <f>IFERROR(VLOOKUP($A598,'BM011'!$D$4:$T$606,13,0),"")</f>
        <v/>
      </c>
      <c r="G598">
        <f>VLOOKUP($C598,Baggrundsvariable!$A$3:$H$100,Baggrundsvariable!E$298,0)</f>
        <v>213742</v>
      </c>
      <c r="H598">
        <f>VLOOKUP($C598,Baggrundsvariable!$A$3:$H$100,Baggrundsvariable!F$298,0)</f>
        <v>1.45</v>
      </c>
      <c r="I598">
        <f>VLOOKUP($C598,Baggrundsvariable!$A$3:$H$100,Baggrundsvariable!G$298,0)</f>
        <v>6</v>
      </c>
      <c r="J598">
        <f>VLOOKUP($C598,Baggrundsvariable!$A$3:$H$100,Baggrundsvariable!H$298,0)</f>
        <v>17.7</v>
      </c>
      <c r="K598">
        <f>VLOOKUP($C598,Baggrundsvariable!$A$3:$H$100,Baggrundsvariable!I$298,0)</f>
        <v>15.4</v>
      </c>
    </row>
    <row r="599" spans="1:11" x14ac:dyDescent="0.2">
      <c r="A599">
        <v>3200</v>
      </c>
      <c r="B599" t="s">
        <v>677</v>
      </c>
      <c r="C599">
        <v>219</v>
      </c>
      <c r="D599" t="s">
        <v>1259</v>
      </c>
      <c r="E599">
        <v>2011</v>
      </c>
      <c r="F599">
        <f>IFERROR(VLOOKUP($A599,'BM011'!$D$4:$T$606,13,0),"")</f>
        <v>11011</v>
      </c>
      <c r="G599">
        <f>VLOOKUP($C599,Baggrundsvariable!$A$3:$H$100,Baggrundsvariable!E$298,0)</f>
        <v>223169</v>
      </c>
      <c r="H599">
        <f>VLOOKUP($C599,Baggrundsvariable!$A$3:$H$100,Baggrundsvariable!F$298,0)</f>
        <v>1.1916666666666664</v>
      </c>
      <c r="I599">
        <f>VLOOKUP($C599,Baggrundsvariable!$A$3:$H$100,Baggrundsvariable!G$298,0)</f>
        <v>4.3</v>
      </c>
      <c r="J599">
        <f>VLOOKUP($C599,Baggrundsvariable!$A$3:$H$100,Baggrundsvariable!H$298,0)</f>
        <v>11.7</v>
      </c>
      <c r="K599">
        <f>VLOOKUP($C599,Baggrundsvariable!$A$3:$H$100,Baggrundsvariable!I$298,0)</f>
        <v>13.4</v>
      </c>
    </row>
    <row r="600" spans="1:11" x14ac:dyDescent="0.2">
      <c r="A600">
        <v>3200</v>
      </c>
      <c r="B600" t="s">
        <v>677</v>
      </c>
      <c r="C600">
        <v>270</v>
      </c>
      <c r="D600" t="s">
        <v>1258</v>
      </c>
      <c r="E600">
        <v>2011</v>
      </c>
      <c r="F600">
        <f>IFERROR(VLOOKUP($A600,'BM011'!$D$4:$T$606,13,0),"")</f>
        <v>11011</v>
      </c>
      <c r="G600">
        <f>VLOOKUP($C600,Baggrundsvariable!$A$3:$H$100,Baggrundsvariable!E$298,0)</f>
        <v>210245</v>
      </c>
      <c r="H600">
        <f>VLOOKUP($C600,Baggrundsvariable!$A$3:$H$100,Baggrundsvariable!F$298,0)</f>
        <v>1.2416666666666665</v>
      </c>
      <c r="I600">
        <f>VLOOKUP($C600,Baggrundsvariable!$A$3:$H$100,Baggrundsvariable!G$298,0)</f>
        <v>2.7</v>
      </c>
      <c r="J600">
        <f>VLOOKUP($C600,Baggrundsvariable!$A$3:$H$100,Baggrundsvariable!H$298,0)</f>
        <v>12.5</v>
      </c>
      <c r="K600">
        <f>VLOOKUP($C600,Baggrundsvariable!$A$3:$H$100,Baggrundsvariable!I$298,0)</f>
        <v>14</v>
      </c>
    </row>
    <row r="601" spans="1:11" x14ac:dyDescent="0.2">
      <c r="A601">
        <v>3210</v>
      </c>
      <c r="B601" t="s">
        <v>678</v>
      </c>
      <c r="C601">
        <v>270</v>
      </c>
      <c r="D601" t="s">
        <v>1258</v>
      </c>
      <c r="E601">
        <v>2011</v>
      </c>
      <c r="F601">
        <f>IFERROR(VLOOKUP($A601,'BM011'!$D$4:$T$606,13,0),"")</f>
        <v>10924</v>
      </c>
      <c r="G601">
        <f>VLOOKUP($C601,Baggrundsvariable!$A$3:$H$100,Baggrundsvariable!E$298,0)</f>
        <v>210245</v>
      </c>
      <c r="H601">
        <f>VLOOKUP($C601,Baggrundsvariable!$A$3:$H$100,Baggrundsvariable!F$298,0)</f>
        <v>1.2416666666666665</v>
      </c>
      <c r="I601">
        <f>VLOOKUP($C601,Baggrundsvariable!$A$3:$H$100,Baggrundsvariable!G$298,0)</f>
        <v>2.7</v>
      </c>
      <c r="J601">
        <f>VLOOKUP($C601,Baggrundsvariable!$A$3:$H$100,Baggrundsvariable!H$298,0)</f>
        <v>12.5</v>
      </c>
      <c r="K601">
        <f>VLOOKUP($C601,Baggrundsvariable!$A$3:$H$100,Baggrundsvariable!I$298,0)</f>
        <v>14</v>
      </c>
    </row>
    <row r="602" spans="1:11" x14ac:dyDescent="0.2">
      <c r="A602">
        <v>3220</v>
      </c>
      <c r="B602" t="s">
        <v>679</v>
      </c>
      <c r="C602">
        <v>270</v>
      </c>
      <c r="D602" t="s">
        <v>1258</v>
      </c>
      <c r="E602">
        <v>2011</v>
      </c>
      <c r="F602" t="str">
        <f>IFERROR(VLOOKUP($A602,'BM011'!$D$4:$T$606,13,0),"")</f>
        <v/>
      </c>
      <c r="G602">
        <f>VLOOKUP($C602,Baggrundsvariable!$A$3:$H$100,Baggrundsvariable!E$298,0)</f>
        <v>210245</v>
      </c>
      <c r="H602">
        <f>VLOOKUP($C602,Baggrundsvariable!$A$3:$H$100,Baggrundsvariable!F$298,0)</f>
        <v>1.2416666666666665</v>
      </c>
      <c r="I602">
        <f>VLOOKUP($C602,Baggrundsvariable!$A$3:$H$100,Baggrundsvariable!G$298,0)</f>
        <v>2.7</v>
      </c>
      <c r="J602">
        <f>VLOOKUP($C602,Baggrundsvariable!$A$3:$H$100,Baggrundsvariable!H$298,0)</f>
        <v>12.5</v>
      </c>
      <c r="K602">
        <f>VLOOKUP($C602,Baggrundsvariable!$A$3:$H$100,Baggrundsvariable!I$298,0)</f>
        <v>14</v>
      </c>
    </row>
    <row r="603" spans="1:11" x14ac:dyDescent="0.2">
      <c r="A603">
        <v>3230</v>
      </c>
      <c r="B603" t="s">
        <v>680</v>
      </c>
      <c r="C603">
        <v>217</v>
      </c>
      <c r="D603" t="s">
        <v>1257</v>
      </c>
      <c r="E603">
        <v>2011</v>
      </c>
      <c r="F603">
        <f>IFERROR(VLOOKUP($A603,'BM011'!$D$4:$T$606,13,0),"")</f>
        <v>11177</v>
      </c>
      <c r="G603">
        <f>VLOOKUP($C603,Baggrundsvariable!$A$3:$H$100,Baggrundsvariable!E$298,0)</f>
        <v>213742</v>
      </c>
      <c r="H603">
        <f>VLOOKUP($C603,Baggrundsvariable!$A$3:$H$100,Baggrundsvariable!F$298,0)</f>
        <v>1.45</v>
      </c>
      <c r="I603">
        <f>VLOOKUP($C603,Baggrundsvariable!$A$3:$H$100,Baggrundsvariable!G$298,0)</f>
        <v>6</v>
      </c>
      <c r="J603">
        <f>VLOOKUP($C603,Baggrundsvariable!$A$3:$H$100,Baggrundsvariable!H$298,0)</f>
        <v>17.7</v>
      </c>
      <c r="K603">
        <f>VLOOKUP($C603,Baggrundsvariable!$A$3:$H$100,Baggrundsvariable!I$298,0)</f>
        <v>15.4</v>
      </c>
    </row>
    <row r="604" spans="1:11" x14ac:dyDescent="0.2">
      <c r="A604">
        <v>3230</v>
      </c>
      <c r="B604" t="s">
        <v>680</v>
      </c>
      <c r="C604">
        <v>219</v>
      </c>
      <c r="D604" t="s">
        <v>1259</v>
      </c>
      <c r="E604">
        <v>2011</v>
      </c>
      <c r="F604">
        <f>IFERROR(VLOOKUP($A604,'BM011'!$D$4:$T$606,13,0),"")</f>
        <v>11177</v>
      </c>
      <c r="G604">
        <f>VLOOKUP($C604,Baggrundsvariable!$A$3:$H$100,Baggrundsvariable!E$298,0)</f>
        <v>223169</v>
      </c>
      <c r="H604">
        <f>VLOOKUP($C604,Baggrundsvariable!$A$3:$H$100,Baggrundsvariable!F$298,0)</f>
        <v>1.1916666666666664</v>
      </c>
      <c r="I604">
        <f>VLOOKUP($C604,Baggrundsvariable!$A$3:$H$100,Baggrundsvariable!G$298,0)</f>
        <v>4.3</v>
      </c>
      <c r="J604">
        <f>VLOOKUP($C604,Baggrundsvariable!$A$3:$H$100,Baggrundsvariable!H$298,0)</f>
        <v>11.7</v>
      </c>
      <c r="K604">
        <f>VLOOKUP($C604,Baggrundsvariable!$A$3:$H$100,Baggrundsvariable!I$298,0)</f>
        <v>13.4</v>
      </c>
    </row>
    <row r="605" spans="1:11" x14ac:dyDescent="0.2">
      <c r="A605">
        <v>3230</v>
      </c>
      <c r="B605" t="s">
        <v>680</v>
      </c>
      <c r="C605">
        <v>270</v>
      </c>
      <c r="D605" t="s">
        <v>1258</v>
      </c>
      <c r="E605">
        <v>2011</v>
      </c>
      <c r="F605">
        <f>IFERROR(VLOOKUP($A605,'BM011'!$D$4:$T$606,13,0),"")</f>
        <v>11177</v>
      </c>
      <c r="G605">
        <f>VLOOKUP($C605,Baggrundsvariable!$A$3:$H$100,Baggrundsvariable!E$298,0)</f>
        <v>210245</v>
      </c>
      <c r="H605">
        <f>VLOOKUP($C605,Baggrundsvariable!$A$3:$H$100,Baggrundsvariable!F$298,0)</f>
        <v>1.2416666666666665</v>
      </c>
      <c r="I605">
        <f>VLOOKUP($C605,Baggrundsvariable!$A$3:$H$100,Baggrundsvariable!G$298,0)</f>
        <v>2.7</v>
      </c>
      <c r="J605">
        <f>VLOOKUP($C605,Baggrundsvariable!$A$3:$H$100,Baggrundsvariable!H$298,0)</f>
        <v>12.5</v>
      </c>
      <c r="K605">
        <f>VLOOKUP($C605,Baggrundsvariable!$A$3:$H$100,Baggrundsvariable!I$298,0)</f>
        <v>14</v>
      </c>
    </row>
    <row r="606" spans="1:11" x14ac:dyDescent="0.2">
      <c r="A606">
        <v>3250</v>
      </c>
      <c r="B606" t="s">
        <v>681</v>
      </c>
      <c r="C606">
        <v>270</v>
      </c>
      <c r="D606" t="s">
        <v>1258</v>
      </c>
      <c r="E606">
        <v>2011</v>
      </c>
      <c r="F606">
        <f>IFERROR(VLOOKUP($A606,'BM011'!$D$4:$T$606,13,0),"")</f>
        <v>15078</v>
      </c>
      <c r="G606">
        <f>VLOOKUP($C606,Baggrundsvariable!$A$3:$H$100,Baggrundsvariable!E$298,0)</f>
        <v>210245</v>
      </c>
      <c r="H606">
        <f>VLOOKUP($C606,Baggrundsvariable!$A$3:$H$100,Baggrundsvariable!F$298,0)</f>
        <v>1.2416666666666665</v>
      </c>
      <c r="I606">
        <f>VLOOKUP($C606,Baggrundsvariable!$A$3:$H$100,Baggrundsvariable!G$298,0)</f>
        <v>2.7</v>
      </c>
      <c r="J606">
        <f>VLOOKUP($C606,Baggrundsvariable!$A$3:$H$100,Baggrundsvariable!H$298,0)</f>
        <v>12.5</v>
      </c>
      <c r="K606">
        <f>VLOOKUP($C606,Baggrundsvariable!$A$3:$H$100,Baggrundsvariable!I$298,0)</f>
        <v>14</v>
      </c>
    </row>
    <row r="607" spans="1:11" x14ac:dyDescent="0.2">
      <c r="A607">
        <v>3300</v>
      </c>
      <c r="B607" t="s">
        <v>682</v>
      </c>
      <c r="C607">
        <v>260</v>
      </c>
      <c r="D607" t="s">
        <v>1260</v>
      </c>
      <c r="E607">
        <v>2011</v>
      </c>
      <c r="F607">
        <f>IFERROR(VLOOKUP($A607,'BM011'!$D$4:$T$606,13,0),"")</f>
        <v>11138</v>
      </c>
      <c r="G607">
        <f>VLOOKUP($C607,Baggrundsvariable!$A$3:$H$100,Baggrundsvariable!E$298,0)</f>
        <v>191281</v>
      </c>
      <c r="H607">
        <f>VLOOKUP($C607,Baggrundsvariable!$A$3:$H$100,Baggrundsvariable!F$298,0)</f>
        <v>1.7750000000000001</v>
      </c>
      <c r="I607">
        <f>VLOOKUP($C607,Baggrundsvariable!$A$3:$H$100,Baggrundsvariable!G$298,0)</f>
        <v>3.2</v>
      </c>
      <c r="J607">
        <f>VLOOKUP($C607,Baggrundsvariable!$A$3:$H$100,Baggrundsvariable!H$298,0)</f>
        <v>12.7</v>
      </c>
      <c r="K607">
        <f>VLOOKUP($C607,Baggrundsvariable!$A$3:$H$100,Baggrundsvariable!I$298,0)</f>
        <v>17</v>
      </c>
    </row>
    <row r="608" spans="1:11" x14ac:dyDescent="0.2">
      <c r="A608">
        <v>3300</v>
      </c>
      <c r="B608" t="s">
        <v>682</v>
      </c>
      <c r="C608">
        <v>270</v>
      </c>
      <c r="D608" t="s">
        <v>1258</v>
      </c>
      <c r="E608">
        <v>2011</v>
      </c>
      <c r="F608">
        <f>IFERROR(VLOOKUP($A608,'BM011'!$D$4:$T$606,13,0),"")</f>
        <v>11138</v>
      </c>
      <c r="G608">
        <f>VLOOKUP($C608,Baggrundsvariable!$A$3:$H$100,Baggrundsvariable!E$298,0)</f>
        <v>210245</v>
      </c>
      <c r="H608">
        <f>VLOOKUP($C608,Baggrundsvariable!$A$3:$H$100,Baggrundsvariable!F$298,0)</f>
        <v>1.2416666666666665</v>
      </c>
      <c r="I608">
        <f>VLOOKUP($C608,Baggrundsvariable!$A$3:$H$100,Baggrundsvariable!G$298,0)</f>
        <v>2.7</v>
      </c>
      <c r="J608">
        <f>VLOOKUP($C608,Baggrundsvariable!$A$3:$H$100,Baggrundsvariable!H$298,0)</f>
        <v>12.5</v>
      </c>
      <c r="K608">
        <f>VLOOKUP($C608,Baggrundsvariable!$A$3:$H$100,Baggrundsvariable!I$298,0)</f>
        <v>14</v>
      </c>
    </row>
    <row r="609" spans="1:11" x14ac:dyDescent="0.2">
      <c r="A609">
        <v>3310</v>
      </c>
      <c r="B609" t="s">
        <v>683</v>
      </c>
      <c r="C609">
        <v>219</v>
      </c>
      <c r="D609" t="s">
        <v>1259</v>
      </c>
      <c r="E609">
        <v>2011</v>
      </c>
      <c r="F609" t="str">
        <f>IFERROR(VLOOKUP($A609,'BM011'!$D$4:$T$606,13,0),"")</f>
        <v/>
      </c>
      <c r="G609">
        <f>VLOOKUP($C609,Baggrundsvariable!$A$3:$H$100,Baggrundsvariable!E$298,0)</f>
        <v>223169</v>
      </c>
      <c r="H609">
        <f>VLOOKUP($C609,Baggrundsvariable!$A$3:$H$100,Baggrundsvariable!F$298,0)</f>
        <v>1.1916666666666664</v>
      </c>
      <c r="I609">
        <f>VLOOKUP($C609,Baggrundsvariable!$A$3:$H$100,Baggrundsvariable!G$298,0)</f>
        <v>4.3</v>
      </c>
      <c r="J609">
        <f>VLOOKUP($C609,Baggrundsvariable!$A$3:$H$100,Baggrundsvariable!H$298,0)</f>
        <v>11.7</v>
      </c>
      <c r="K609">
        <f>VLOOKUP($C609,Baggrundsvariable!$A$3:$H$100,Baggrundsvariable!I$298,0)</f>
        <v>13.4</v>
      </c>
    </row>
    <row r="610" spans="1:11" x14ac:dyDescent="0.2">
      <c r="A610">
        <v>3310</v>
      </c>
      <c r="B610" t="s">
        <v>683</v>
      </c>
      <c r="C610">
        <v>260</v>
      </c>
      <c r="D610" t="s">
        <v>1260</v>
      </c>
      <c r="E610">
        <v>2011</v>
      </c>
      <c r="F610" t="str">
        <f>IFERROR(VLOOKUP($A610,'BM011'!$D$4:$T$606,13,0),"")</f>
        <v/>
      </c>
      <c r="G610">
        <f>VLOOKUP($C610,Baggrundsvariable!$A$3:$H$100,Baggrundsvariable!E$298,0)</f>
        <v>191281</v>
      </c>
      <c r="H610">
        <f>VLOOKUP($C610,Baggrundsvariable!$A$3:$H$100,Baggrundsvariable!F$298,0)</f>
        <v>1.7750000000000001</v>
      </c>
      <c r="I610">
        <f>VLOOKUP($C610,Baggrundsvariable!$A$3:$H$100,Baggrundsvariable!G$298,0)</f>
        <v>3.2</v>
      </c>
      <c r="J610">
        <f>VLOOKUP($C610,Baggrundsvariable!$A$3:$H$100,Baggrundsvariable!H$298,0)</f>
        <v>12.7</v>
      </c>
      <c r="K610">
        <f>VLOOKUP($C610,Baggrundsvariable!$A$3:$H$100,Baggrundsvariable!I$298,0)</f>
        <v>17</v>
      </c>
    </row>
    <row r="611" spans="1:11" x14ac:dyDescent="0.2">
      <c r="A611">
        <v>3320</v>
      </c>
      <c r="B611" t="s">
        <v>684</v>
      </c>
      <c r="C611">
        <v>219</v>
      </c>
      <c r="D611" t="s">
        <v>1259</v>
      </c>
      <c r="E611">
        <v>2011</v>
      </c>
      <c r="F611">
        <f>IFERROR(VLOOKUP($A611,'BM011'!$D$4:$T$606,13,0),"")</f>
        <v>12050</v>
      </c>
      <c r="G611">
        <f>VLOOKUP($C611,Baggrundsvariable!$A$3:$H$100,Baggrundsvariable!E$298,0)</f>
        <v>223169</v>
      </c>
      <c r="H611">
        <f>VLOOKUP($C611,Baggrundsvariable!$A$3:$H$100,Baggrundsvariable!F$298,0)</f>
        <v>1.1916666666666664</v>
      </c>
      <c r="I611">
        <f>VLOOKUP($C611,Baggrundsvariable!$A$3:$H$100,Baggrundsvariable!G$298,0)</f>
        <v>4.3</v>
      </c>
      <c r="J611">
        <f>VLOOKUP($C611,Baggrundsvariable!$A$3:$H$100,Baggrundsvariable!H$298,0)</f>
        <v>11.7</v>
      </c>
      <c r="K611">
        <f>VLOOKUP($C611,Baggrundsvariable!$A$3:$H$100,Baggrundsvariable!I$298,0)</f>
        <v>13.4</v>
      </c>
    </row>
    <row r="612" spans="1:11" x14ac:dyDescent="0.2">
      <c r="A612">
        <v>3320</v>
      </c>
      <c r="B612" t="s">
        <v>684</v>
      </c>
      <c r="C612">
        <v>260</v>
      </c>
      <c r="D612" t="s">
        <v>1260</v>
      </c>
      <c r="E612">
        <v>2011</v>
      </c>
      <c r="F612">
        <f>IFERROR(VLOOKUP($A612,'BM011'!$D$4:$T$606,13,0),"")</f>
        <v>12050</v>
      </c>
      <c r="G612">
        <f>VLOOKUP($C612,Baggrundsvariable!$A$3:$H$100,Baggrundsvariable!E$298,0)</f>
        <v>191281</v>
      </c>
      <c r="H612">
        <f>VLOOKUP($C612,Baggrundsvariable!$A$3:$H$100,Baggrundsvariable!F$298,0)</f>
        <v>1.7750000000000001</v>
      </c>
      <c r="I612">
        <f>VLOOKUP($C612,Baggrundsvariable!$A$3:$H$100,Baggrundsvariable!G$298,0)</f>
        <v>3.2</v>
      </c>
      <c r="J612">
        <f>VLOOKUP($C612,Baggrundsvariable!$A$3:$H$100,Baggrundsvariable!H$298,0)</f>
        <v>12.7</v>
      </c>
      <c r="K612">
        <f>VLOOKUP($C612,Baggrundsvariable!$A$3:$H$100,Baggrundsvariable!I$298,0)</f>
        <v>17</v>
      </c>
    </row>
    <row r="613" spans="1:11" x14ac:dyDescent="0.2">
      <c r="A613">
        <v>3330</v>
      </c>
      <c r="B613" t="s">
        <v>685</v>
      </c>
      <c r="C613">
        <v>219</v>
      </c>
      <c r="D613" t="s">
        <v>1259</v>
      </c>
      <c r="E613">
        <v>2011</v>
      </c>
      <c r="F613">
        <f>IFERROR(VLOOKUP($A613,'BM011'!$D$4:$T$606,13,0),"")</f>
        <v>12213</v>
      </c>
      <c r="G613">
        <f>VLOOKUP($C613,Baggrundsvariable!$A$3:$H$100,Baggrundsvariable!E$298,0)</f>
        <v>223169</v>
      </c>
      <c r="H613">
        <f>VLOOKUP($C613,Baggrundsvariable!$A$3:$H$100,Baggrundsvariable!F$298,0)</f>
        <v>1.1916666666666664</v>
      </c>
      <c r="I613">
        <f>VLOOKUP($C613,Baggrundsvariable!$A$3:$H$100,Baggrundsvariable!G$298,0)</f>
        <v>4.3</v>
      </c>
      <c r="J613">
        <f>VLOOKUP($C613,Baggrundsvariable!$A$3:$H$100,Baggrundsvariable!H$298,0)</f>
        <v>11.7</v>
      </c>
      <c r="K613">
        <f>VLOOKUP($C613,Baggrundsvariable!$A$3:$H$100,Baggrundsvariable!I$298,0)</f>
        <v>13.4</v>
      </c>
    </row>
    <row r="614" spans="1:11" x14ac:dyDescent="0.2">
      <c r="A614">
        <v>3360</v>
      </c>
      <c r="B614" t="s">
        <v>686</v>
      </c>
      <c r="C614">
        <v>260</v>
      </c>
      <c r="D614" t="s">
        <v>1260</v>
      </c>
      <c r="E614">
        <v>2011</v>
      </c>
      <c r="F614" t="str">
        <f>IFERROR(VLOOKUP($A614,'BM011'!$D$4:$T$606,13,0),"")</f>
        <v/>
      </c>
      <c r="G614">
        <f>VLOOKUP($C614,Baggrundsvariable!$A$3:$H$100,Baggrundsvariable!E$298,0)</f>
        <v>191281</v>
      </c>
      <c r="H614">
        <f>VLOOKUP($C614,Baggrundsvariable!$A$3:$H$100,Baggrundsvariable!F$298,0)</f>
        <v>1.7750000000000001</v>
      </c>
      <c r="I614">
        <f>VLOOKUP($C614,Baggrundsvariable!$A$3:$H$100,Baggrundsvariable!G$298,0)</f>
        <v>3.2</v>
      </c>
      <c r="J614">
        <f>VLOOKUP($C614,Baggrundsvariable!$A$3:$H$100,Baggrundsvariable!H$298,0)</f>
        <v>12.7</v>
      </c>
      <c r="K614">
        <f>VLOOKUP($C614,Baggrundsvariable!$A$3:$H$100,Baggrundsvariable!I$298,0)</f>
        <v>17</v>
      </c>
    </row>
    <row r="615" spans="1:11" x14ac:dyDescent="0.2">
      <c r="A615">
        <v>3370</v>
      </c>
      <c r="B615" t="s">
        <v>687</v>
      </c>
      <c r="C615">
        <v>260</v>
      </c>
      <c r="D615" t="s">
        <v>1260</v>
      </c>
      <c r="E615">
        <v>2011</v>
      </c>
      <c r="F615" t="str">
        <f>IFERROR(VLOOKUP($A615,'BM011'!$D$4:$T$606,13,0),"")</f>
        <v/>
      </c>
      <c r="G615">
        <f>VLOOKUP($C615,Baggrundsvariable!$A$3:$H$100,Baggrundsvariable!E$298,0)</f>
        <v>191281</v>
      </c>
      <c r="H615">
        <f>VLOOKUP($C615,Baggrundsvariable!$A$3:$H$100,Baggrundsvariable!F$298,0)</f>
        <v>1.7750000000000001</v>
      </c>
      <c r="I615">
        <f>VLOOKUP($C615,Baggrundsvariable!$A$3:$H$100,Baggrundsvariable!G$298,0)</f>
        <v>3.2</v>
      </c>
      <c r="J615">
        <f>VLOOKUP($C615,Baggrundsvariable!$A$3:$H$100,Baggrundsvariable!H$298,0)</f>
        <v>12.7</v>
      </c>
      <c r="K615">
        <f>VLOOKUP($C615,Baggrundsvariable!$A$3:$H$100,Baggrundsvariable!I$298,0)</f>
        <v>17</v>
      </c>
    </row>
    <row r="616" spans="1:11" x14ac:dyDescent="0.2">
      <c r="A616">
        <v>3390</v>
      </c>
      <c r="B616" t="s">
        <v>688</v>
      </c>
      <c r="C616">
        <v>260</v>
      </c>
      <c r="D616" t="s">
        <v>1260</v>
      </c>
      <c r="E616">
        <v>2011</v>
      </c>
      <c r="F616">
        <f>IFERROR(VLOOKUP($A616,'BM011'!$D$4:$T$606,13,0),"")</f>
        <v>9757</v>
      </c>
      <c r="G616">
        <f>VLOOKUP($C616,Baggrundsvariable!$A$3:$H$100,Baggrundsvariable!E$298,0)</f>
        <v>191281</v>
      </c>
      <c r="H616">
        <f>VLOOKUP($C616,Baggrundsvariable!$A$3:$H$100,Baggrundsvariable!F$298,0)</f>
        <v>1.7750000000000001</v>
      </c>
      <c r="I616">
        <f>VLOOKUP($C616,Baggrundsvariable!$A$3:$H$100,Baggrundsvariable!G$298,0)</f>
        <v>3.2</v>
      </c>
      <c r="J616">
        <f>VLOOKUP($C616,Baggrundsvariable!$A$3:$H$100,Baggrundsvariable!H$298,0)</f>
        <v>12.7</v>
      </c>
      <c r="K616">
        <f>VLOOKUP($C616,Baggrundsvariable!$A$3:$H$100,Baggrundsvariable!I$298,0)</f>
        <v>17</v>
      </c>
    </row>
    <row r="617" spans="1:11" x14ac:dyDescent="0.2">
      <c r="A617">
        <v>3400</v>
      </c>
      <c r="B617" t="s">
        <v>689</v>
      </c>
      <c r="C617">
        <v>201</v>
      </c>
      <c r="D617" t="s">
        <v>1261</v>
      </c>
      <c r="E617">
        <v>2011</v>
      </c>
      <c r="F617">
        <f>IFERROR(VLOOKUP($A617,'BM011'!$D$4:$T$606,13,0),"")</f>
        <v>17405</v>
      </c>
      <c r="G617">
        <f>VLOOKUP($C617,Baggrundsvariable!$A$3:$H$100,Baggrundsvariable!E$298,0)</f>
        <v>261760</v>
      </c>
      <c r="H617">
        <f>VLOOKUP($C617,Baggrundsvariable!$A$3:$H$100,Baggrundsvariable!F$298,0)</f>
        <v>0.79166666666666652</v>
      </c>
      <c r="I617">
        <f>VLOOKUP($C617,Baggrundsvariable!$A$3:$H$100,Baggrundsvariable!G$298,0)</f>
        <v>3.7</v>
      </c>
      <c r="J617">
        <f>VLOOKUP($C617,Baggrundsvariable!$A$3:$H$100,Baggrundsvariable!H$298,0)</f>
        <v>8.5</v>
      </c>
      <c r="K617">
        <f>VLOOKUP($C617,Baggrundsvariable!$A$3:$H$100,Baggrundsvariable!I$298,0)</f>
        <v>9.1</v>
      </c>
    </row>
    <row r="618" spans="1:11" x14ac:dyDescent="0.2">
      <c r="A618">
        <v>3400</v>
      </c>
      <c r="B618" t="s">
        <v>689</v>
      </c>
      <c r="C618">
        <v>210</v>
      </c>
      <c r="D618" t="s">
        <v>1256</v>
      </c>
      <c r="E618">
        <v>2011</v>
      </c>
      <c r="F618">
        <f>IFERROR(VLOOKUP($A618,'BM011'!$D$4:$T$606,13,0),"")</f>
        <v>17405</v>
      </c>
      <c r="G618">
        <f>VLOOKUP($C618,Baggrundsvariable!$A$3:$H$100,Baggrundsvariable!E$298,0)</f>
        <v>235433</v>
      </c>
      <c r="H618">
        <f>VLOOKUP($C618,Baggrundsvariable!$A$3:$H$100,Baggrundsvariable!F$298,0)</f>
        <v>1.075</v>
      </c>
      <c r="I618">
        <f>VLOOKUP($C618,Baggrundsvariable!$A$3:$H$100,Baggrundsvariable!G$298,0)</f>
        <v>2.8</v>
      </c>
      <c r="J618">
        <f>VLOOKUP($C618,Baggrundsvariable!$A$3:$H$100,Baggrundsvariable!H$298,0)</f>
        <v>14.5</v>
      </c>
      <c r="K618">
        <f>VLOOKUP($C618,Baggrundsvariable!$A$3:$H$100,Baggrundsvariable!I$298,0)</f>
        <v>14.3</v>
      </c>
    </row>
    <row r="619" spans="1:11" x14ac:dyDescent="0.2">
      <c r="A619">
        <v>3400</v>
      </c>
      <c r="B619" t="s">
        <v>689</v>
      </c>
      <c r="C619">
        <v>219</v>
      </c>
      <c r="D619" t="s">
        <v>1259</v>
      </c>
      <c r="E619">
        <v>2011</v>
      </c>
      <c r="F619">
        <f>IFERROR(VLOOKUP($A619,'BM011'!$D$4:$T$606,13,0),"")</f>
        <v>17405</v>
      </c>
      <c r="G619">
        <f>VLOOKUP($C619,Baggrundsvariable!$A$3:$H$100,Baggrundsvariable!E$298,0)</f>
        <v>223169</v>
      </c>
      <c r="H619">
        <f>VLOOKUP($C619,Baggrundsvariable!$A$3:$H$100,Baggrundsvariable!F$298,0)</f>
        <v>1.1916666666666664</v>
      </c>
      <c r="I619">
        <f>VLOOKUP($C619,Baggrundsvariable!$A$3:$H$100,Baggrundsvariable!G$298,0)</f>
        <v>4.3</v>
      </c>
      <c r="J619">
        <f>VLOOKUP($C619,Baggrundsvariable!$A$3:$H$100,Baggrundsvariable!H$298,0)</f>
        <v>11.7</v>
      </c>
      <c r="K619">
        <f>VLOOKUP($C619,Baggrundsvariable!$A$3:$H$100,Baggrundsvariable!I$298,0)</f>
        <v>13.4</v>
      </c>
    </row>
    <row r="620" spans="1:11" x14ac:dyDescent="0.2">
      <c r="A620">
        <v>3450</v>
      </c>
      <c r="B620" t="s">
        <v>690</v>
      </c>
      <c r="C620">
        <v>201</v>
      </c>
      <c r="D620" t="s">
        <v>1261</v>
      </c>
      <c r="E620">
        <v>2011</v>
      </c>
      <c r="F620">
        <f>IFERROR(VLOOKUP($A620,'BM011'!$D$4:$T$606,13,0),"")</f>
        <v>18639</v>
      </c>
      <c r="G620">
        <f>VLOOKUP($C620,Baggrundsvariable!$A$3:$H$100,Baggrundsvariable!E$298,0)</f>
        <v>261760</v>
      </c>
      <c r="H620">
        <f>VLOOKUP($C620,Baggrundsvariable!$A$3:$H$100,Baggrundsvariable!F$298,0)</f>
        <v>0.79166666666666652</v>
      </c>
      <c r="I620">
        <f>VLOOKUP($C620,Baggrundsvariable!$A$3:$H$100,Baggrundsvariable!G$298,0)</f>
        <v>3.7</v>
      </c>
      <c r="J620">
        <f>VLOOKUP($C620,Baggrundsvariable!$A$3:$H$100,Baggrundsvariable!H$298,0)</f>
        <v>8.5</v>
      </c>
      <c r="K620">
        <f>VLOOKUP($C620,Baggrundsvariable!$A$3:$H$100,Baggrundsvariable!I$298,0)</f>
        <v>9.1</v>
      </c>
    </row>
    <row r="621" spans="1:11" x14ac:dyDescent="0.2">
      <c r="A621">
        <v>3450</v>
      </c>
      <c r="B621" t="s">
        <v>690</v>
      </c>
      <c r="C621">
        <v>210</v>
      </c>
      <c r="D621" t="s">
        <v>1256</v>
      </c>
      <c r="E621">
        <v>2011</v>
      </c>
      <c r="F621">
        <f>IFERROR(VLOOKUP($A621,'BM011'!$D$4:$T$606,13,0),"")</f>
        <v>18639</v>
      </c>
      <c r="G621">
        <f>VLOOKUP($C621,Baggrundsvariable!$A$3:$H$100,Baggrundsvariable!E$298,0)</f>
        <v>235433</v>
      </c>
      <c r="H621">
        <f>VLOOKUP($C621,Baggrundsvariable!$A$3:$H$100,Baggrundsvariable!F$298,0)</f>
        <v>1.075</v>
      </c>
      <c r="I621">
        <f>VLOOKUP($C621,Baggrundsvariable!$A$3:$H$100,Baggrundsvariable!G$298,0)</f>
        <v>2.8</v>
      </c>
      <c r="J621">
        <f>VLOOKUP($C621,Baggrundsvariable!$A$3:$H$100,Baggrundsvariable!H$298,0)</f>
        <v>14.5</v>
      </c>
      <c r="K621">
        <f>VLOOKUP($C621,Baggrundsvariable!$A$3:$H$100,Baggrundsvariable!I$298,0)</f>
        <v>14.3</v>
      </c>
    </row>
    <row r="622" spans="1:11" x14ac:dyDescent="0.2">
      <c r="A622">
        <v>3450</v>
      </c>
      <c r="B622" t="s">
        <v>690</v>
      </c>
      <c r="C622">
        <v>219</v>
      </c>
      <c r="D622" t="s">
        <v>1259</v>
      </c>
      <c r="E622">
        <v>2011</v>
      </c>
      <c r="F622">
        <f>IFERROR(VLOOKUP($A622,'BM011'!$D$4:$T$606,13,0),"")</f>
        <v>18639</v>
      </c>
      <c r="G622">
        <f>VLOOKUP($C622,Baggrundsvariable!$A$3:$H$100,Baggrundsvariable!E$298,0)</f>
        <v>223169</v>
      </c>
      <c r="H622">
        <f>VLOOKUP($C622,Baggrundsvariable!$A$3:$H$100,Baggrundsvariable!F$298,0)</f>
        <v>1.1916666666666664</v>
      </c>
      <c r="I622">
        <f>VLOOKUP($C622,Baggrundsvariable!$A$3:$H$100,Baggrundsvariable!G$298,0)</f>
        <v>4.3</v>
      </c>
      <c r="J622">
        <f>VLOOKUP($C622,Baggrundsvariable!$A$3:$H$100,Baggrundsvariable!H$298,0)</f>
        <v>11.7</v>
      </c>
      <c r="K622">
        <f>VLOOKUP($C622,Baggrundsvariable!$A$3:$H$100,Baggrundsvariable!I$298,0)</f>
        <v>13.4</v>
      </c>
    </row>
    <row r="623" spans="1:11" x14ac:dyDescent="0.2">
      <c r="A623">
        <v>3460</v>
      </c>
      <c r="B623" t="s">
        <v>691</v>
      </c>
      <c r="C623">
        <v>190</v>
      </c>
      <c r="D623" t="s">
        <v>1254</v>
      </c>
      <c r="E623">
        <v>2011</v>
      </c>
      <c r="F623">
        <f>IFERROR(VLOOKUP($A623,'BM011'!$D$4:$T$606,13,0),"")</f>
        <v>24601</v>
      </c>
      <c r="G623">
        <f>VLOOKUP($C623,Baggrundsvariable!$A$3:$H$100,Baggrundsvariable!E$298,0)</f>
        <v>254231</v>
      </c>
      <c r="H623">
        <f>VLOOKUP($C623,Baggrundsvariable!$A$3:$H$100,Baggrundsvariable!F$298,0)</f>
        <v>1.075</v>
      </c>
      <c r="I623">
        <f>VLOOKUP($C623,Baggrundsvariable!$A$3:$H$100,Baggrundsvariable!G$298,0)</f>
        <v>2</v>
      </c>
      <c r="J623">
        <f>VLOOKUP($C623,Baggrundsvariable!$A$3:$H$100,Baggrundsvariable!H$298,0)</f>
        <v>13</v>
      </c>
      <c r="K623">
        <f>VLOOKUP($C623,Baggrundsvariable!$A$3:$H$100,Baggrundsvariable!I$298,0)</f>
        <v>11.3</v>
      </c>
    </row>
    <row r="624" spans="1:11" x14ac:dyDescent="0.2">
      <c r="A624">
        <v>3460</v>
      </c>
      <c r="B624" t="s">
        <v>691</v>
      </c>
      <c r="C624">
        <v>201</v>
      </c>
      <c r="D624" t="s">
        <v>1261</v>
      </c>
      <c r="E624">
        <v>2011</v>
      </c>
      <c r="F624">
        <f>IFERROR(VLOOKUP($A624,'BM011'!$D$4:$T$606,13,0),"")</f>
        <v>24601</v>
      </c>
      <c r="G624">
        <f>VLOOKUP($C624,Baggrundsvariable!$A$3:$H$100,Baggrundsvariable!E$298,0)</f>
        <v>261760</v>
      </c>
      <c r="H624">
        <f>VLOOKUP($C624,Baggrundsvariable!$A$3:$H$100,Baggrundsvariable!F$298,0)</f>
        <v>0.79166666666666652</v>
      </c>
      <c r="I624">
        <f>VLOOKUP($C624,Baggrundsvariable!$A$3:$H$100,Baggrundsvariable!G$298,0)</f>
        <v>3.7</v>
      </c>
      <c r="J624">
        <f>VLOOKUP($C624,Baggrundsvariable!$A$3:$H$100,Baggrundsvariable!H$298,0)</f>
        <v>8.5</v>
      </c>
      <c r="K624">
        <f>VLOOKUP($C624,Baggrundsvariable!$A$3:$H$100,Baggrundsvariable!I$298,0)</f>
        <v>9.1</v>
      </c>
    </row>
    <row r="625" spans="1:11" x14ac:dyDescent="0.2">
      <c r="A625">
        <v>3460</v>
      </c>
      <c r="B625" t="s">
        <v>691</v>
      </c>
      <c r="C625">
        <v>230</v>
      </c>
      <c r="D625" t="s">
        <v>1253</v>
      </c>
      <c r="E625">
        <v>2011</v>
      </c>
      <c r="F625">
        <f>IFERROR(VLOOKUP($A625,'BM011'!$D$4:$T$606,13,0),"")</f>
        <v>24601</v>
      </c>
      <c r="G625">
        <f>VLOOKUP($C625,Baggrundsvariable!$A$3:$H$100,Baggrundsvariable!E$298,0)</f>
        <v>316723</v>
      </c>
      <c r="H625">
        <f>VLOOKUP($C625,Baggrundsvariable!$A$3:$H$100,Baggrundsvariable!F$298,0)</f>
        <v>0.94166666666666676</v>
      </c>
      <c r="I625">
        <f>VLOOKUP($C625,Baggrundsvariable!$A$3:$H$100,Baggrundsvariable!G$298,0)</f>
        <v>2.1</v>
      </c>
      <c r="J625">
        <f>VLOOKUP($C625,Baggrundsvariable!$A$3:$H$100,Baggrundsvariable!H$298,0)</f>
        <v>13.2</v>
      </c>
      <c r="K625">
        <f>VLOOKUP($C625,Baggrundsvariable!$A$3:$H$100,Baggrundsvariable!I$298,0)</f>
        <v>12</v>
      </c>
    </row>
    <row r="626" spans="1:11" x14ac:dyDescent="0.2">
      <c r="A626">
        <v>3480</v>
      </c>
      <c r="B626" t="s">
        <v>692</v>
      </c>
      <c r="C626">
        <v>210</v>
      </c>
      <c r="D626" t="s">
        <v>1256</v>
      </c>
      <c r="E626">
        <v>2011</v>
      </c>
      <c r="F626">
        <f>IFERROR(VLOOKUP($A626,'BM011'!$D$4:$T$606,13,0),"")</f>
        <v>17807</v>
      </c>
      <c r="G626">
        <f>VLOOKUP($C626,Baggrundsvariable!$A$3:$H$100,Baggrundsvariable!E$298,0)</f>
        <v>235433</v>
      </c>
      <c r="H626">
        <f>VLOOKUP($C626,Baggrundsvariable!$A$3:$H$100,Baggrundsvariable!F$298,0)</f>
        <v>1.075</v>
      </c>
      <c r="I626">
        <f>VLOOKUP($C626,Baggrundsvariable!$A$3:$H$100,Baggrundsvariable!G$298,0)</f>
        <v>2.8</v>
      </c>
      <c r="J626">
        <f>VLOOKUP($C626,Baggrundsvariable!$A$3:$H$100,Baggrundsvariable!H$298,0)</f>
        <v>14.5</v>
      </c>
      <c r="K626">
        <f>VLOOKUP($C626,Baggrundsvariable!$A$3:$H$100,Baggrundsvariable!I$298,0)</f>
        <v>14.3</v>
      </c>
    </row>
    <row r="627" spans="1:11" x14ac:dyDescent="0.2">
      <c r="A627">
        <v>3480</v>
      </c>
      <c r="B627" t="s">
        <v>692</v>
      </c>
      <c r="C627">
        <v>217</v>
      </c>
      <c r="D627" t="s">
        <v>1257</v>
      </c>
      <c r="E627">
        <v>2011</v>
      </c>
      <c r="F627">
        <f>IFERROR(VLOOKUP($A627,'BM011'!$D$4:$T$606,13,0),"")</f>
        <v>17807</v>
      </c>
      <c r="G627">
        <f>VLOOKUP($C627,Baggrundsvariable!$A$3:$H$100,Baggrundsvariable!E$298,0)</f>
        <v>213742</v>
      </c>
      <c r="H627">
        <f>VLOOKUP($C627,Baggrundsvariable!$A$3:$H$100,Baggrundsvariable!F$298,0)</f>
        <v>1.45</v>
      </c>
      <c r="I627">
        <f>VLOOKUP($C627,Baggrundsvariable!$A$3:$H$100,Baggrundsvariable!G$298,0)</f>
        <v>6</v>
      </c>
      <c r="J627">
        <f>VLOOKUP($C627,Baggrundsvariable!$A$3:$H$100,Baggrundsvariable!H$298,0)</f>
        <v>17.7</v>
      </c>
      <c r="K627">
        <f>VLOOKUP($C627,Baggrundsvariable!$A$3:$H$100,Baggrundsvariable!I$298,0)</f>
        <v>15.4</v>
      </c>
    </row>
    <row r="628" spans="1:11" x14ac:dyDescent="0.2">
      <c r="A628">
        <v>3480</v>
      </c>
      <c r="B628" t="s">
        <v>692</v>
      </c>
      <c r="C628">
        <v>219</v>
      </c>
      <c r="D628" t="s">
        <v>1259</v>
      </c>
      <c r="E628">
        <v>2011</v>
      </c>
      <c r="F628">
        <f>IFERROR(VLOOKUP($A628,'BM011'!$D$4:$T$606,13,0),"")</f>
        <v>17807</v>
      </c>
      <c r="G628">
        <f>VLOOKUP($C628,Baggrundsvariable!$A$3:$H$100,Baggrundsvariable!E$298,0)</f>
        <v>223169</v>
      </c>
      <c r="H628">
        <f>VLOOKUP($C628,Baggrundsvariable!$A$3:$H$100,Baggrundsvariable!F$298,0)</f>
        <v>1.1916666666666664</v>
      </c>
      <c r="I628">
        <f>VLOOKUP($C628,Baggrundsvariable!$A$3:$H$100,Baggrundsvariable!G$298,0)</f>
        <v>4.3</v>
      </c>
      <c r="J628">
        <f>VLOOKUP($C628,Baggrundsvariable!$A$3:$H$100,Baggrundsvariable!H$298,0)</f>
        <v>11.7</v>
      </c>
      <c r="K628">
        <f>VLOOKUP($C628,Baggrundsvariable!$A$3:$H$100,Baggrundsvariable!I$298,0)</f>
        <v>13.4</v>
      </c>
    </row>
    <row r="629" spans="1:11" x14ac:dyDescent="0.2">
      <c r="A629">
        <v>3490</v>
      </c>
      <c r="B629" t="s">
        <v>693</v>
      </c>
      <c r="C629">
        <v>210</v>
      </c>
      <c r="D629" t="s">
        <v>1256</v>
      </c>
      <c r="E629">
        <v>2011</v>
      </c>
      <c r="F629" t="str">
        <f>IFERROR(VLOOKUP($A629,'BM011'!$D$4:$T$606,13,0),"")</f>
        <v/>
      </c>
      <c r="G629">
        <f>VLOOKUP($C629,Baggrundsvariable!$A$3:$H$100,Baggrundsvariable!E$298,0)</f>
        <v>235433</v>
      </c>
      <c r="H629">
        <f>VLOOKUP($C629,Baggrundsvariable!$A$3:$H$100,Baggrundsvariable!F$298,0)</f>
        <v>1.075</v>
      </c>
      <c r="I629">
        <f>VLOOKUP($C629,Baggrundsvariable!$A$3:$H$100,Baggrundsvariable!G$298,0)</f>
        <v>2.8</v>
      </c>
      <c r="J629">
        <f>VLOOKUP($C629,Baggrundsvariable!$A$3:$H$100,Baggrundsvariable!H$298,0)</f>
        <v>14.5</v>
      </c>
      <c r="K629">
        <f>VLOOKUP($C629,Baggrundsvariable!$A$3:$H$100,Baggrundsvariable!I$298,0)</f>
        <v>14.3</v>
      </c>
    </row>
    <row r="630" spans="1:11" x14ac:dyDescent="0.2">
      <c r="A630">
        <v>3490</v>
      </c>
      <c r="B630" t="s">
        <v>693</v>
      </c>
      <c r="C630">
        <v>217</v>
      </c>
      <c r="D630" t="s">
        <v>1257</v>
      </c>
      <c r="E630">
        <v>2011</v>
      </c>
      <c r="F630" t="str">
        <f>IFERROR(VLOOKUP($A630,'BM011'!$D$4:$T$606,13,0),"")</f>
        <v/>
      </c>
      <c r="G630">
        <f>VLOOKUP($C630,Baggrundsvariable!$A$3:$H$100,Baggrundsvariable!E$298,0)</f>
        <v>213742</v>
      </c>
      <c r="H630">
        <f>VLOOKUP($C630,Baggrundsvariable!$A$3:$H$100,Baggrundsvariable!F$298,0)</f>
        <v>1.45</v>
      </c>
      <c r="I630">
        <f>VLOOKUP($C630,Baggrundsvariable!$A$3:$H$100,Baggrundsvariable!G$298,0)</f>
        <v>6</v>
      </c>
      <c r="J630">
        <f>VLOOKUP($C630,Baggrundsvariable!$A$3:$H$100,Baggrundsvariable!H$298,0)</f>
        <v>17.7</v>
      </c>
      <c r="K630">
        <f>VLOOKUP($C630,Baggrundsvariable!$A$3:$H$100,Baggrundsvariable!I$298,0)</f>
        <v>15.4</v>
      </c>
    </row>
    <row r="631" spans="1:11" x14ac:dyDescent="0.2">
      <c r="A631">
        <v>3500</v>
      </c>
      <c r="B631" t="s">
        <v>694</v>
      </c>
      <c r="C631">
        <v>151</v>
      </c>
      <c r="D631" t="s">
        <v>1246</v>
      </c>
      <c r="E631">
        <v>2011</v>
      </c>
      <c r="F631">
        <f>IFERROR(VLOOKUP($A631,'BM011'!$D$4:$T$606,13,0),"")</f>
        <v>23879</v>
      </c>
      <c r="G631">
        <f>VLOOKUP($C631,Baggrundsvariable!$A$3:$H$100,Baggrundsvariable!E$298,0)</f>
        <v>202452</v>
      </c>
      <c r="H631">
        <f>VLOOKUP($C631,Baggrundsvariable!$A$3:$H$100,Baggrundsvariable!F$298,0)</f>
        <v>1.1166666666666665</v>
      </c>
      <c r="I631">
        <f>VLOOKUP($C631,Baggrundsvariable!$A$3:$H$100,Baggrundsvariable!G$298,0)</f>
        <v>3.5</v>
      </c>
      <c r="J631">
        <f>VLOOKUP($C631,Baggrundsvariable!$A$3:$H$100,Baggrundsvariable!H$298,0)</f>
        <v>14.5</v>
      </c>
      <c r="K631">
        <f>VLOOKUP($C631,Baggrundsvariable!$A$3:$H$100,Baggrundsvariable!I$298,0)</f>
        <v>10.8</v>
      </c>
    </row>
    <row r="632" spans="1:11" x14ac:dyDescent="0.2">
      <c r="A632">
        <v>3500</v>
      </c>
      <c r="B632" t="s">
        <v>694</v>
      </c>
      <c r="C632">
        <v>159</v>
      </c>
      <c r="D632" t="s">
        <v>1247</v>
      </c>
      <c r="E632">
        <v>2011</v>
      </c>
      <c r="F632">
        <f>IFERROR(VLOOKUP($A632,'BM011'!$D$4:$T$606,13,0),"")</f>
        <v>23879</v>
      </c>
      <c r="G632">
        <f>VLOOKUP($C632,Baggrundsvariable!$A$3:$H$100,Baggrundsvariable!E$298,0)</f>
        <v>213516</v>
      </c>
      <c r="H632">
        <f>VLOOKUP($C632,Baggrundsvariable!$A$3:$H$100,Baggrundsvariable!F$298,0)</f>
        <v>1.3583333333333336</v>
      </c>
      <c r="I632">
        <f>VLOOKUP($C632,Baggrundsvariable!$A$3:$H$100,Baggrundsvariable!G$298,0)</f>
        <v>2.5</v>
      </c>
      <c r="J632">
        <f>VLOOKUP($C632,Baggrundsvariable!$A$3:$H$100,Baggrundsvariable!H$298,0)</f>
        <v>17.7</v>
      </c>
      <c r="K632">
        <f>VLOOKUP($C632,Baggrundsvariable!$A$3:$H$100,Baggrundsvariable!I$298,0)</f>
        <v>12.2</v>
      </c>
    </row>
    <row r="633" spans="1:11" x14ac:dyDescent="0.2">
      <c r="A633">
        <v>3500</v>
      </c>
      <c r="B633" t="s">
        <v>694</v>
      </c>
      <c r="C633">
        <v>173</v>
      </c>
      <c r="D633" t="s">
        <v>1252</v>
      </c>
      <c r="E633">
        <v>2011</v>
      </c>
      <c r="F633">
        <f>IFERROR(VLOOKUP($A633,'BM011'!$D$4:$T$606,13,0),"")</f>
        <v>23879</v>
      </c>
      <c r="G633">
        <f>VLOOKUP($C633,Baggrundsvariable!$A$3:$H$100,Baggrundsvariable!E$298,0)</f>
        <v>263333</v>
      </c>
      <c r="H633">
        <f>VLOOKUP($C633,Baggrundsvariable!$A$3:$H$100,Baggrundsvariable!F$298,0)</f>
        <v>1.0583333333333333</v>
      </c>
      <c r="I633">
        <f>VLOOKUP($C633,Baggrundsvariable!$A$3:$H$100,Baggrundsvariable!G$298,0)</f>
        <v>2.6</v>
      </c>
      <c r="J633">
        <f>VLOOKUP($C633,Baggrundsvariable!$A$3:$H$100,Baggrundsvariable!H$298,0)</f>
        <v>13.8</v>
      </c>
      <c r="K633">
        <f>VLOOKUP($C633,Baggrundsvariable!$A$3:$H$100,Baggrundsvariable!I$298,0)</f>
        <v>11.2</v>
      </c>
    </row>
    <row r="634" spans="1:11" x14ac:dyDescent="0.2">
      <c r="A634">
        <v>3500</v>
      </c>
      <c r="B634" t="s">
        <v>694</v>
      </c>
      <c r="C634">
        <v>190</v>
      </c>
      <c r="D634" t="s">
        <v>1254</v>
      </c>
      <c r="E634">
        <v>2011</v>
      </c>
      <c r="F634">
        <f>IFERROR(VLOOKUP($A634,'BM011'!$D$4:$T$606,13,0),"")</f>
        <v>23879</v>
      </c>
      <c r="G634">
        <f>VLOOKUP($C634,Baggrundsvariable!$A$3:$H$100,Baggrundsvariable!E$298,0)</f>
        <v>254231</v>
      </c>
      <c r="H634">
        <f>VLOOKUP($C634,Baggrundsvariable!$A$3:$H$100,Baggrundsvariable!F$298,0)</f>
        <v>1.075</v>
      </c>
      <c r="I634">
        <f>VLOOKUP($C634,Baggrundsvariable!$A$3:$H$100,Baggrundsvariable!G$298,0)</f>
        <v>2</v>
      </c>
      <c r="J634">
        <f>VLOOKUP($C634,Baggrundsvariable!$A$3:$H$100,Baggrundsvariable!H$298,0)</f>
        <v>13</v>
      </c>
      <c r="K634">
        <f>VLOOKUP($C634,Baggrundsvariable!$A$3:$H$100,Baggrundsvariable!I$298,0)</f>
        <v>11.3</v>
      </c>
    </row>
    <row r="635" spans="1:11" x14ac:dyDescent="0.2">
      <c r="A635">
        <v>3500</v>
      </c>
      <c r="B635" t="s">
        <v>694</v>
      </c>
      <c r="C635">
        <v>240</v>
      </c>
      <c r="D635" t="s">
        <v>1249</v>
      </c>
      <c r="E635">
        <v>2011</v>
      </c>
      <c r="F635">
        <f>IFERROR(VLOOKUP($A635,'BM011'!$D$4:$T$606,13,0),"")</f>
        <v>23879</v>
      </c>
      <c r="G635">
        <f>VLOOKUP($C635,Baggrundsvariable!$A$3:$H$100,Baggrundsvariable!E$298,0)</f>
        <v>232521</v>
      </c>
      <c r="H635">
        <f>VLOOKUP($C635,Baggrundsvariable!$A$3:$H$100,Baggrundsvariable!F$298,0)</f>
        <v>0.8500000000000002</v>
      </c>
      <c r="I635">
        <f>VLOOKUP($C635,Baggrundsvariable!$A$3:$H$100,Baggrundsvariable!G$298,0)</f>
        <v>1.7</v>
      </c>
      <c r="J635">
        <f>VLOOKUP($C635,Baggrundsvariable!$A$3:$H$100,Baggrundsvariable!H$298,0)</f>
        <v>7.2</v>
      </c>
      <c r="K635">
        <f>VLOOKUP($C635,Baggrundsvariable!$A$3:$H$100,Baggrundsvariable!I$298,0)</f>
        <v>9.3000000000000007</v>
      </c>
    </row>
    <row r="636" spans="1:11" x14ac:dyDescent="0.2">
      <c r="A636">
        <v>3520</v>
      </c>
      <c r="B636" t="s">
        <v>695</v>
      </c>
      <c r="C636">
        <v>190</v>
      </c>
      <c r="D636" t="s">
        <v>1254</v>
      </c>
      <c r="E636">
        <v>2011</v>
      </c>
      <c r="F636">
        <f>IFERROR(VLOOKUP($A636,'BM011'!$D$4:$T$606,13,0),"")</f>
        <v>19802</v>
      </c>
      <c r="G636">
        <f>VLOOKUP($C636,Baggrundsvariable!$A$3:$H$100,Baggrundsvariable!E$298,0)</f>
        <v>254231</v>
      </c>
      <c r="H636">
        <f>VLOOKUP($C636,Baggrundsvariable!$A$3:$H$100,Baggrundsvariable!F$298,0)</f>
        <v>1.075</v>
      </c>
      <c r="I636">
        <f>VLOOKUP($C636,Baggrundsvariable!$A$3:$H$100,Baggrundsvariable!G$298,0)</f>
        <v>2</v>
      </c>
      <c r="J636">
        <f>VLOOKUP($C636,Baggrundsvariable!$A$3:$H$100,Baggrundsvariable!H$298,0)</f>
        <v>13</v>
      </c>
      <c r="K636">
        <f>VLOOKUP($C636,Baggrundsvariable!$A$3:$H$100,Baggrundsvariable!I$298,0)</f>
        <v>11.3</v>
      </c>
    </row>
    <row r="637" spans="1:11" x14ac:dyDescent="0.2">
      <c r="A637">
        <v>3520</v>
      </c>
      <c r="B637" t="s">
        <v>695</v>
      </c>
      <c r="C637">
        <v>201</v>
      </c>
      <c r="D637" t="s">
        <v>1261</v>
      </c>
      <c r="E637">
        <v>2011</v>
      </c>
      <c r="F637">
        <f>IFERROR(VLOOKUP($A637,'BM011'!$D$4:$T$606,13,0),"")</f>
        <v>19802</v>
      </c>
      <c r="G637">
        <f>VLOOKUP($C637,Baggrundsvariable!$A$3:$H$100,Baggrundsvariable!E$298,0)</f>
        <v>261760</v>
      </c>
      <c r="H637">
        <f>VLOOKUP($C637,Baggrundsvariable!$A$3:$H$100,Baggrundsvariable!F$298,0)</f>
        <v>0.79166666666666652</v>
      </c>
      <c r="I637">
        <f>VLOOKUP($C637,Baggrundsvariable!$A$3:$H$100,Baggrundsvariable!G$298,0)</f>
        <v>3.7</v>
      </c>
      <c r="J637">
        <f>VLOOKUP($C637,Baggrundsvariable!$A$3:$H$100,Baggrundsvariable!H$298,0)</f>
        <v>8.5</v>
      </c>
      <c r="K637">
        <f>VLOOKUP($C637,Baggrundsvariable!$A$3:$H$100,Baggrundsvariable!I$298,0)</f>
        <v>9.1</v>
      </c>
    </row>
    <row r="638" spans="1:11" x14ac:dyDescent="0.2">
      <c r="A638">
        <v>3520</v>
      </c>
      <c r="B638" t="s">
        <v>695</v>
      </c>
      <c r="C638">
        <v>240</v>
      </c>
      <c r="D638" t="s">
        <v>1249</v>
      </c>
      <c r="E638">
        <v>2011</v>
      </c>
      <c r="F638">
        <f>IFERROR(VLOOKUP($A638,'BM011'!$D$4:$T$606,13,0),"")</f>
        <v>19802</v>
      </c>
      <c r="G638">
        <f>VLOOKUP($C638,Baggrundsvariable!$A$3:$H$100,Baggrundsvariable!E$298,0)</f>
        <v>232521</v>
      </c>
      <c r="H638">
        <f>VLOOKUP($C638,Baggrundsvariable!$A$3:$H$100,Baggrundsvariable!F$298,0)</f>
        <v>0.8500000000000002</v>
      </c>
      <c r="I638">
        <f>VLOOKUP($C638,Baggrundsvariable!$A$3:$H$100,Baggrundsvariable!G$298,0)</f>
        <v>1.7</v>
      </c>
      <c r="J638">
        <f>VLOOKUP($C638,Baggrundsvariable!$A$3:$H$100,Baggrundsvariable!H$298,0)</f>
        <v>7.2</v>
      </c>
      <c r="K638">
        <f>VLOOKUP($C638,Baggrundsvariable!$A$3:$H$100,Baggrundsvariable!I$298,0)</f>
        <v>9.3000000000000007</v>
      </c>
    </row>
    <row r="639" spans="1:11" x14ac:dyDescent="0.2">
      <c r="A639">
        <v>3540</v>
      </c>
      <c r="B639" t="s">
        <v>696</v>
      </c>
      <c r="C639">
        <v>190</v>
      </c>
      <c r="D639" t="s">
        <v>1254</v>
      </c>
      <c r="E639">
        <v>2011</v>
      </c>
      <c r="F639">
        <f>IFERROR(VLOOKUP($A639,'BM011'!$D$4:$T$606,13,0),"")</f>
        <v>17400</v>
      </c>
      <c r="G639">
        <f>VLOOKUP($C639,Baggrundsvariable!$A$3:$H$100,Baggrundsvariable!E$298,0)</f>
        <v>254231</v>
      </c>
      <c r="H639">
        <f>VLOOKUP($C639,Baggrundsvariable!$A$3:$H$100,Baggrundsvariable!F$298,0)</f>
        <v>1.075</v>
      </c>
      <c r="I639">
        <f>VLOOKUP($C639,Baggrundsvariable!$A$3:$H$100,Baggrundsvariable!G$298,0)</f>
        <v>2</v>
      </c>
      <c r="J639">
        <f>VLOOKUP($C639,Baggrundsvariable!$A$3:$H$100,Baggrundsvariable!H$298,0)</f>
        <v>13</v>
      </c>
      <c r="K639">
        <f>VLOOKUP($C639,Baggrundsvariable!$A$3:$H$100,Baggrundsvariable!I$298,0)</f>
        <v>11.3</v>
      </c>
    </row>
    <row r="640" spans="1:11" x14ac:dyDescent="0.2">
      <c r="A640">
        <v>3540</v>
      </c>
      <c r="B640" t="s">
        <v>696</v>
      </c>
      <c r="C640">
        <v>201</v>
      </c>
      <c r="D640" t="s">
        <v>1261</v>
      </c>
      <c r="E640">
        <v>2011</v>
      </c>
      <c r="F640">
        <f>IFERROR(VLOOKUP($A640,'BM011'!$D$4:$T$606,13,0),"")</f>
        <v>17400</v>
      </c>
      <c r="G640">
        <f>VLOOKUP($C640,Baggrundsvariable!$A$3:$H$100,Baggrundsvariable!E$298,0)</f>
        <v>261760</v>
      </c>
      <c r="H640">
        <f>VLOOKUP($C640,Baggrundsvariable!$A$3:$H$100,Baggrundsvariable!F$298,0)</f>
        <v>0.79166666666666652</v>
      </c>
      <c r="I640">
        <f>VLOOKUP($C640,Baggrundsvariable!$A$3:$H$100,Baggrundsvariable!G$298,0)</f>
        <v>3.7</v>
      </c>
      <c r="J640">
        <f>VLOOKUP($C640,Baggrundsvariable!$A$3:$H$100,Baggrundsvariable!H$298,0)</f>
        <v>8.5</v>
      </c>
      <c r="K640">
        <f>VLOOKUP($C640,Baggrundsvariable!$A$3:$H$100,Baggrundsvariable!I$298,0)</f>
        <v>9.1</v>
      </c>
    </row>
    <row r="641" spans="1:11" x14ac:dyDescent="0.2">
      <c r="A641">
        <v>3540</v>
      </c>
      <c r="B641" t="s">
        <v>696</v>
      </c>
      <c r="C641">
        <v>219</v>
      </c>
      <c r="D641" t="s">
        <v>1259</v>
      </c>
      <c r="E641">
        <v>2011</v>
      </c>
      <c r="F641">
        <f>IFERROR(VLOOKUP($A641,'BM011'!$D$4:$T$606,13,0),"")</f>
        <v>17400</v>
      </c>
      <c r="G641">
        <f>VLOOKUP($C641,Baggrundsvariable!$A$3:$H$100,Baggrundsvariable!E$298,0)</f>
        <v>223169</v>
      </c>
      <c r="H641">
        <f>VLOOKUP($C641,Baggrundsvariable!$A$3:$H$100,Baggrundsvariable!F$298,0)</f>
        <v>1.1916666666666664</v>
      </c>
      <c r="I641">
        <f>VLOOKUP($C641,Baggrundsvariable!$A$3:$H$100,Baggrundsvariable!G$298,0)</f>
        <v>4.3</v>
      </c>
      <c r="J641">
        <f>VLOOKUP($C641,Baggrundsvariable!$A$3:$H$100,Baggrundsvariable!H$298,0)</f>
        <v>11.7</v>
      </c>
      <c r="K641">
        <f>VLOOKUP($C641,Baggrundsvariable!$A$3:$H$100,Baggrundsvariable!I$298,0)</f>
        <v>13.4</v>
      </c>
    </row>
    <row r="642" spans="1:11" x14ac:dyDescent="0.2">
      <c r="A642">
        <v>3540</v>
      </c>
      <c r="B642" t="s">
        <v>696</v>
      </c>
      <c r="C642">
        <v>240</v>
      </c>
      <c r="D642" t="s">
        <v>1249</v>
      </c>
      <c r="E642">
        <v>2011</v>
      </c>
      <c r="F642">
        <f>IFERROR(VLOOKUP($A642,'BM011'!$D$4:$T$606,13,0),"")</f>
        <v>17400</v>
      </c>
      <c r="G642">
        <f>VLOOKUP($C642,Baggrundsvariable!$A$3:$H$100,Baggrundsvariable!E$298,0)</f>
        <v>232521</v>
      </c>
      <c r="H642">
        <f>VLOOKUP($C642,Baggrundsvariable!$A$3:$H$100,Baggrundsvariable!F$298,0)</f>
        <v>0.8500000000000002</v>
      </c>
      <c r="I642">
        <f>VLOOKUP($C642,Baggrundsvariable!$A$3:$H$100,Baggrundsvariable!G$298,0)</f>
        <v>1.7</v>
      </c>
      <c r="J642">
        <f>VLOOKUP($C642,Baggrundsvariable!$A$3:$H$100,Baggrundsvariable!H$298,0)</f>
        <v>7.2</v>
      </c>
      <c r="K642">
        <f>VLOOKUP($C642,Baggrundsvariable!$A$3:$H$100,Baggrundsvariable!I$298,0)</f>
        <v>9.3000000000000007</v>
      </c>
    </row>
    <row r="643" spans="1:11" x14ac:dyDescent="0.2">
      <c r="A643">
        <v>3550</v>
      </c>
      <c r="B643" t="s">
        <v>697</v>
      </c>
      <c r="C643">
        <v>201</v>
      </c>
      <c r="D643" t="s">
        <v>1261</v>
      </c>
      <c r="E643">
        <v>2011</v>
      </c>
      <c r="F643">
        <f>IFERROR(VLOOKUP($A643,'BM011'!$D$4:$T$606,13,0),"")</f>
        <v>14814</v>
      </c>
      <c r="G643">
        <f>VLOOKUP($C643,Baggrundsvariable!$A$3:$H$100,Baggrundsvariable!E$298,0)</f>
        <v>261760</v>
      </c>
      <c r="H643">
        <f>VLOOKUP($C643,Baggrundsvariable!$A$3:$H$100,Baggrundsvariable!F$298,0)</f>
        <v>0.79166666666666652</v>
      </c>
      <c r="I643">
        <f>VLOOKUP($C643,Baggrundsvariable!$A$3:$H$100,Baggrundsvariable!G$298,0)</f>
        <v>3.7</v>
      </c>
      <c r="J643">
        <f>VLOOKUP($C643,Baggrundsvariable!$A$3:$H$100,Baggrundsvariable!H$298,0)</f>
        <v>8.5</v>
      </c>
      <c r="K643">
        <f>VLOOKUP($C643,Baggrundsvariable!$A$3:$H$100,Baggrundsvariable!I$298,0)</f>
        <v>9.1</v>
      </c>
    </row>
    <row r="644" spans="1:11" x14ac:dyDescent="0.2">
      <c r="A644">
        <v>3550</v>
      </c>
      <c r="B644" t="s">
        <v>697</v>
      </c>
      <c r="C644">
        <v>219</v>
      </c>
      <c r="D644" t="s">
        <v>1259</v>
      </c>
      <c r="E644">
        <v>2011</v>
      </c>
      <c r="F644">
        <f>IFERROR(VLOOKUP($A644,'BM011'!$D$4:$T$606,13,0),"")</f>
        <v>14814</v>
      </c>
      <c r="G644">
        <f>VLOOKUP($C644,Baggrundsvariable!$A$3:$H$100,Baggrundsvariable!E$298,0)</f>
        <v>223169</v>
      </c>
      <c r="H644">
        <f>VLOOKUP($C644,Baggrundsvariable!$A$3:$H$100,Baggrundsvariable!F$298,0)</f>
        <v>1.1916666666666664</v>
      </c>
      <c r="I644">
        <f>VLOOKUP($C644,Baggrundsvariable!$A$3:$H$100,Baggrundsvariable!G$298,0)</f>
        <v>4.3</v>
      </c>
      <c r="J644">
        <f>VLOOKUP($C644,Baggrundsvariable!$A$3:$H$100,Baggrundsvariable!H$298,0)</f>
        <v>11.7</v>
      </c>
      <c r="K644">
        <f>VLOOKUP($C644,Baggrundsvariable!$A$3:$H$100,Baggrundsvariable!I$298,0)</f>
        <v>13.4</v>
      </c>
    </row>
    <row r="645" spans="1:11" x14ac:dyDescent="0.2">
      <c r="A645">
        <v>3550</v>
      </c>
      <c r="B645" t="s">
        <v>697</v>
      </c>
      <c r="C645">
        <v>240</v>
      </c>
      <c r="D645" t="s">
        <v>1249</v>
      </c>
      <c r="E645">
        <v>2011</v>
      </c>
      <c r="F645">
        <f>IFERROR(VLOOKUP($A645,'BM011'!$D$4:$T$606,13,0),"")</f>
        <v>14814</v>
      </c>
      <c r="G645">
        <f>VLOOKUP($C645,Baggrundsvariable!$A$3:$H$100,Baggrundsvariable!E$298,0)</f>
        <v>232521</v>
      </c>
      <c r="H645">
        <f>VLOOKUP($C645,Baggrundsvariable!$A$3:$H$100,Baggrundsvariable!F$298,0)</f>
        <v>0.8500000000000002</v>
      </c>
      <c r="I645">
        <f>VLOOKUP($C645,Baggrundsvariable!$A$3:$H$100,Baggrundsvariable!G$298,0)</f>
        <v>1.7</v>
      </c>
      <c r="J645">
        <f>VLOOKUP($C645,Baggrundsvariable!$A$3:$H$100,Baggrundsvariable!H$298,0)</f>
        <v>7.2</v>
      </c>
      <c r="K645">
        <f>VLOOKUP($C645,Baggrundsvariable!$A$3:$H$100,Baggrundsvariable!I$298,0)</f>
        <v>9.3000000000000007</v>
      </c>
    </row>
    <row r="646" spans="1:11" x14ac:dyDescent="0.2">
      <c r="A646">
        <v>3550</v>
      </c>
      <c r="B646" t="s">
        <v>697</v>
      </c>
      <c r="C646">
        <v>250</v>
      </c>
      <c r="D646" t="s">
        <v>1262</v>
      </c>
      <c r="E646">
        <v>2011</v>
      </c>
      <c r="F646">
        <f>IFERROR(VLOOKUP($A646,'BM011'!$D$4:$T$606,13,0),"")</f>
        <v>14814</v>
      </c>
      <c r="G646">
        <f>VLOOKUP($C646,Baggrundsvariable!$A$3:$H$100,Baggrundsvariable!E$298,0)</f>
        <v>206586</v>
      </c>
      <c r="H646">
        <f>VLOOKUP($C646,Baggrundsvariable!$A$3:$H$100,Baggrundsvariable!F$298,0)</f>
        <v>1.2166666666666666</v>
      </c>
      <c r="I646">
        <f>VLOOKUP($C646,Baggrundsvariable!$A$3:$H$100,Baggrundsvariable!G$298,0)</f>
        <v>2.7</v>
      </c>
      <c r="J646">
        <f>VLOOKUP($C646,Baggrundsvariable!$A$3:$H$100,Baggrundsvariable!H$298,0)</f>
        <v>11.8</v>
      </c>
      <c r="K646">
        <f>VLOOKUP($C646,Baggrundsvariable!$A$3:$H$100,Baggrundsvariable!I$298,0)</f>
        <v>13.6</v>
      </c>
    </row>
    <row r="647" spans="1:11" x14ac:dyDescent="0.2">
      <c r="A647">
        <v>3600</v>
      </c>
      <c r="B647" t="s">
        <v>698</v>
      </c>
      <c r="C647">
        <v>219</v>
      </c>
      <c r="D647" t="s">
        <v>1259</v>
      </c>
      <c r="E647">
        <v>2011</v>
      </c>
      <c r="F647">
        <f>IFERROR(VLOOKUP($A647,'BM011'!$D$4:$T$606,13,0),"")</f>
        <v>14160</v>
      </c>
      <c r="G647">
        <f>VLOOKUP($C647,Baggrundsvariable!$A$3:$H$100,Baggrundsvariable!E$298,0)</f>
        <v>223169</v>
      </c>
      <c r="H647">
        <f>VLOOKUP($C647,Baggrundsvariable!$A$3:$H$100,Baggrundsvariable!F$298,0)</f>
        <v>1.1916666666666664</v>
      </c>
      <c r="I647">
        <f>VLOOKUP($C647,Baggrundsvariable!$A$3:$H$100,Baggrundsvariable!G$298,0)</f>
        <v>4.3</v>
      </c>
      <c r="J647">
        <f>VLOOKUP($C647,Baggrundsvariable!$A$3:$H$100,Baggrundsvariable!H$298,0)</f>
        <v>11.7</v>
      </c>
      <c r="K647">
        <f>VLOOKUP($C647,Baggrundsvariable!$A$3:$H$100,Baggrundsvariable!I$298,0)</f>
        <v>13.4</v>
      </c>
    </row>
    <row r="648" spans="1:11" x14ac:dyDescent="0.2">
      <c r="A648">
        <v>3600</v>
      </c>
      <c r="B648" t="s">
        <v>698</v>
      </c>
      <c r="C648">
        <v>250</v>
      </c>
      <c r="D648" t="s">
        <v>1262</v>
      </c>
      <c r="E648">
        <v>2011</v>
      </c>
      <c r="F648">
        <f>IFERROR(VLOOKUP($A648,'BM011'!$D$4:$T$606,13,0),"")</f>
        <v>14160</v>
      </c>
      <c r="G648">
        <f>VLOOKUP($C648,Baggrundsvariable!$A$3:$H$100,Baggrundsvariable!E$298,0)</f>
        <v>206586</v>
      </c>
      <c r="H648">
        <f>VLOOKUP($C648,Baggrundsvariable!$A$3:$H$100,Baggrundsvariable!F$298,0)</f>
        <v>1.2166666666666666</v>
      </c>
      <c r="I648">
        <f>VLOOKUP($C648,Baggrundsvariable!$A$3:$H$100,Baggrundsvariable!G$298,0)</f>
        <v>2.7</v>
      </c>
      <c r="J648">
        <f>VLOOKUP($C648,Baggrundsvariable!$A$3:$H$100,Baggrundsvariable!H$298,0)</f>
        <v>11.8</v>
      </c>
      <c r="K648">
        <f>VLOOKUP($C648,Baggrundsvariable!$A$3:$H$100,Baggrundsvariable!I$298,0)</f>
        <v>13.6</v>
      </c>
    </row>
    <row r="649" spans="1:11" x14ac:dyDescent="0.2">
      <c r="A649">
        <v>3600</v>
      </c>
      <c r="B649" t="s">
        <v>698</v>
      </c>
      <c r="C649">
        <v>260</v>
      </c>
      <c r="D649" t="s">
        <v>1260</v>
      </c>
      <c r="E649">
        <v>2011</v>
      </c>
      <c r="F649">
        <f>IFERROR(VLOOKUP($A649,'BM011'!$D$4:$T$606,13,0),"")</f>
        <v>14160</v>
      </c>
      <c r="G649">
        <f>VLOOKUP($C649,Baggrundsvariable!$A$3:$H$100,Baggrundsvariable!E$298,0)</f>
        <v>191281</v>
      </c>
      <c r="H649">
        <f>VLOOKUP($C649,Baggrundsvariable!$A$3:$H$100,Baggrundsvariable!F$298,0)</f>
        <v>1.7750000000000001</v>
      </c>
      <c r="I649">
        <f>VLOOKUP($C649,Baggrundsvariable!$A$3:$H$100,Baggrundsvariable!G$298,0)</f>
        <v>3.2</v>
      </c>
      <c r="J649">
        <f>VLOOKUP($C649,Baggrundsvariable!$A$3:$H$100,Baggrundsvariable!H$298,0)</f>
        <v>12.7</v>
      </c>
      <c r="K649">
        <f>VLOOKUP($C649,Baggrundsvariable!$A$3:$H$100,Baggrundsvariable!I$298,0)</f>
        <v>17</v>
      </c>
    </row>
    <row r="650" spans="1:11" x14ac:dyDescent="0.2">
      <c r="A650">
        <v>3630</v>
      </c>
      <c r="B650" t="s">
        <v>699</v>
      </c>
      <c r="C650">
        <v>250</v>
      </c>
      <c r="D650" t="s">
        <v>1262</v>
      </c>
      <c r="E650">
        <v>2011</v>
      </c>
      <c r="F650">
        <f>IFERROR(VLOOKUP($A650,'BM011'!$D$4:$T$606,13,0),"")</f>
        <v>12408</v>
      </c>
      <c r="G650">
        <f>VLOOKUP($C650,Baggrundsvariable!$A$3:$H$100,Baggrundsvariable!E$298,0)</f>
        <v>206586</v>
      </c>
      <c r="H650">
        <f>VLOOKUP($C650,Baggrundsvariable!$A$3:$H$100,Baggrundsvariable!F$298,0)</f>
        <v>1.2166666666666666</v>
      </c>
      <c r="I650">
        <f>VLOOKUP($C650,Baggrundsvariable!$A$3:$H$100,Baggrundsvariable!G$298,0)</f>
        <v>2.7</v>
      </c>
      <c r="J650">
        <f>VLOOKUP($C650,Baggrundsvariable!$A$3:$H$100,Baggrundsvariable!H$298,0)</f>
        <v>11.8</v>
      </c>
      <c r="K650">
        <f>VLOOKUP($C650,Baggrundsvariable!$A$3:$H$100,Baggrundsvariable!I$298,0)</f>
        <v>13.6</v>
      </c>
    </row>
    <row r="651" spans="1:11" x14ac:dyDescent="0.2">
      <c r="A651">
        <v>3650</v>
      </c>
      <c r="B651" t="s">
        <v>700</v>
      </c>
      <c r="C651">
        <v>240</v>
      </c>
      <c r="D651" t="s">
        <v>1249</v>
      </c>
      <c r="E651">
        <v>2011</v>
      </c>
      <c r="F651">
        <f>IFERROR(VLOOKUP($A651,'BM011'!$D$4:$T$606,13,0),"")</f>
        <v>16525</v>
      </c>
      <c r="G651">
        <f>VLOOKUP($C651,Baggrundsvariable!$A$3:$H$100,Baggrundsvariable!E$298,0)</f>
        <v>232521</v>
      </c>
      <c r="H651">
        <f>VLOOKUP($C651,Baggrundsvariable!$A$3:$H$100,Baggrundsvariable!F$298,0)</f>
        <v>0.8500000000000002</v>
      </c>
      <c r="I651">
        <f>VLOOKUP($C651,Baggrundsvariable!$A$3:$H$100,Baggrundsvariable!G$298,0)</f>
        <v>1.7</v>
      </c>
      <c r="J651">
        <f>VLOOKUP($C651,Baggrundsvariable!$A$3:$H$100,Baggrundsvariable!H$298,0)</f>
        <v>7.2</v>
      </c>
      <c r="K651">
        <f>VLOOKUP($C651,Baggrundsvariable!$A$3:$H$100,Baggrundsvariable!I$298,0)</f>
        <v>9.3000000000000007</v>
      </c>
    </row>
    <row r="652" spans="1:11" x14ac:dyDescent="0.2">
      <c r="A652">
        <v>3660</v>
      </c>
      <c r="B652" t="s">
        <v>701</v>
      </c>
      <c r="C652">
        <v>240</v>
      </c>
      <c r="D652" t="s">
        <v>1249</v>
      </c>
      <c r="E652">
        <v>2011</v>
      </c>
      <c r="F652">
        <f>IFERROR(VLOOKUP($A652,'BM011'!$D$4:$T$606,13,0),"")</f>
        <v>14897</v>
      </c>
      <c r="G652">
        <f>VLOOKUP($C652,Baggrundsvariable!$A$3:$H$100,Baggrundsvariable!E$298,0)</f>
        <v>232521</v>
      </c>
      <c r="H652">
        <f>VLOOKUP($C652,Baggrundsvariable!$A$3:$H$100,Baggrundsvariable!F$298,0)</f>
        <v>0.8500000000000002</v>
      </c>
      <c r="I652">
        <f>VLOOKUP($C652,Baggrundsvariable!$A$3:$H$100,Baggrundsvariable!G$298,0)</f>
        <v>1.7</v>
      </c>
      <c r="J652">
        <f>VLOOKUP($C652,Baggrundsvariable!$A$3:$H$100,Baggrundsvariable!H$298,0)</f>
        <v>7.2</v>
      </c>
      <c r="K652">
        <f>VLOOKUP($C652,Baggrundsvariable!$A$3:$H$100,Baggrundsvariable!I$298,0)</f>
        <v>9.3000000000000007</v>
      </c>
    </row>
    <row r="653" spans="1:11" x14ac:dyDescent="0.2">
      <c r="A653">
        <v>3670</v>
      </c>
      <c r="B653" t="s">
        <v>702</v>
      </c>
      <c r="C653">
        <v>240</v>
      </c>
      <c r="D653" t="s">
        <v>1249</v>
      </c>
      <c r="E653">
        <v>2011</v>
      </c>
      <c r="F653">
        <f>IFERROR(VLOOKUP($A653,'BM011'!$D$4:$T$606,13,0),"")</f>
        <v>14582</v>
      </c>
      <c r="G653">
        <f>VLOOKUP($C653,Baggrundsvariable!$A$3:$H$100,Baggrundsvariable!E$298,0)</f>
        <v>232521</v>
      </c>
      <c r="H653">
        <f>VLOOKUP($C653,Baggrundsvariable!$A$3:$H$100,Baggrundsvariable!F$298,0)</f>
        <v>0.8500000000000002</v>
      </c>
      <c r="I653">
        <f>VLOOKUP($C653,Baggrundsvariable!$A$3:$H$100,Baggrundsvariable!G$298,0)</f>
        <v>1.7</v>
      </c>
      <c r="J653">
        <f>VLOOKUP($C653,Baggrundsvariable!$A$3:$H$100,Baggrundsvariable!H$298,0)</f>
        <v>7.2</v>
      </c>
      <c r="K653">
        <f>VLOOKUP($C653,Baggrundsvariable!$A$3:$H$100,Baggrundsvariable!I$298,0)</f>
        <v>9.3000000000000007</v>
      </c>
    </row>
    <row r="654" spans="1:11" x14ac:dyDescent="0.2">
      <c r="A654">
        <v>3670</v>
      </c>
      <c r="B654" t="s">
        <v>702</v>
      </c>
      <c r="C654">
        <v>265</v>
      </c>
      <c r="D654" t="s">
        <v>1244</v>
      </c>
      <c r="E654">
        <v>2011</v>
      </c>
      <c r="F654">
        <f>IFERROR(VLOOKUP($A654,'BM011'!$D$4:$T$606,13,0),"")</f>
        <v>14582</v>
      </c>
      <c r="G654">
        <f>VLOOKUP($C654,Baggrundsvariable!$A$3:$H$100,Baggrundsvariable!E$298,0)</f>
        <v>219158</v>
      </c>
      <c r="H654">
        <f>VLOOKUP($C654,Baggrundsvariable!$A$3:$H$100,Baggrundsvariable!F$298,0)</f>
        <v>0.96666666666666679</v>
      </c>
      <c r="I654">
        <f>VLOOKUP($C654,Baggrundsvariable!$A$3:$H$100,Baggrundsvariable!G$298,0)</f>
        <v>3.3</v>
      </c>
      <c r="J654">
        <f>VLOOKUP($C654,Baggrundsvariable!$A$3:$H$100,Baggrundsvariable!H$298,0)</f>
        <v>15.8</v>
      </c>
      <c r="K654">
        <f>VLOOKUP($C654,Baggrundsvariable!$A$3:$H$100,Baggrundsvariable!I$298,0)</f>
        <v>12.5</v>
      </c>
    </row>
    <row r="655" spans="1:11" x14ac:dyDescent="0.2">
      <c r="A655">
        <v>3700</v>
      </c>
      <c r="B655" t="s">
        <v>703</v>
      </c>
      <c r="C655">
        <v>400</v>
      </c>
      <c r="D655" t="s">
        <v>1263</v>
      </c>
      <c r="E655">
        <v>2011</v>
      </c>
      <c r="F655">
        <f>IFERROR(VLOOKUP($A655,'BM011'!$D$4:$T$606,13,0),"")</f>
        <v>7816</v>
      </c>
      <c r="G655">
        <f>VLOOKUP($C655,Baggrundsvariable!$A$3:$H$100,Baggrundsvariable!E$298,0)</f>
        <v>174636</v>
      </c>
      <c r="H655">
        <f>VLOOKUP($C655,Baggrundsvariable!$A$3:$H$100,Baggrundsvariable!F$298,0)</f>
        <v>1.6333333333333335</v>
      </c>
      <c r="I655">
        <f>VLOOKUP($C655,Baggrundsvariable!$A$3:$H$100,Baggrundsvariable!G$298,0)</f>
        <v>3.7</v>
      </c>
      <c r="J655">
        <f>VLOOKUP($C655,Baggrundsvariable!$A$3:$H$100,Baggrundsvariable!H$298,0)</f>
        <v>16.600000000000001</v>
      </c>
      <c r="K655">
        <f>VLOOKUP($C655,Baggrundsvariable!$A$3:$H$100,Baggrundsvariable!I$298,0)</f>
        <v>15.1</v>
      </c>
    </row>
    <row r="656" spans="1:11" x14ac:dyDescent="0.2">
      <c r="A656">
        <v>3720</v>
      </c>
      <c r="B656" t="s">
        <v>704</v>
      </c>
      <c r="C656">
        <v>400</v>
      </c>
      <c r="D656" t="s">
        <v>1263</v>
      </c>
      <c r="E656">
        <v>2011</v>
      </c>
      <c r="F656">
        <f>IFERROR(VLOOKUP($A656,'BM011'!$D$4:$T$606,13,0),"")</f>
        <v>3457</v>
      </c>
      <c r="G656">
        <f>VLOOKUP($C656,Baggrundsvariable!$A$3:$H$100,Baggrundsvariable!E$298,0)</f>
        <v>174636</v>
      </c>
      <c r="H656">
        <f>VLOOKUP($C656,Baggrundsvariable!$A$3:$H$100,Baggrundsvariable!F$298,0)</f>
        <v>1.6333333333333335</v>
      </c>
      <c r="I656">
        <f>VLOOKUP($C656,Baggrundsvariable!$A$3:$H$100,Baggrundsvariable!G$298,0)</f>
        <v>3.7</v>
      </c>
      <c r="J656">
        <f>VLOOKUP($C656,Baggrundsvariable!$A$3:$H$100,Baggrundsvariable!H$298,0)</f>
        <v>16.600000000000001</v>
      </c>
      <c r="K656">
        <f>VLOOKUP($C656,Baggrundsvariable!$A$3:$H$100,Baggrundsvariable!I$298,0)</f>
        <v>15.1</v>
      </c>
    </row>
    <row r="657" spans="1:11" x14ac:dyDescent="0.2">
      <c r="A657">
        <v>3730</v>
      </c>
      <c r="B657" t="s">
        <v>705</v>
      </c>
      <c r="C657">
        <v>400</v>
      </c>
      <c r="D657" t="s">
        <v>1263</v>
      </c>
      <c r="E657">
        <v>2011</v>
      </c>
      <c r="F657">
        <f>IFERROR(VLOOKUP($A657,'BM011'!$D$4:$T$606,13,0),"")</f>
        <v>5434</v>
      </c>
      <c r="G657">
        <f>VLOOKUP($C657,Baggrundsvariable!$A$3:$H$100,Baggrundsvariable!E$298,0)</f>
        <v>174636</v>
      </c>
      <c r="H657">
        <f>VLOOKUP($C657,Baggrundsvariable!$A$3:$H$100,Baggrundsvariable!F$298,0)</f>
        <v>1.6333333333333335</v>
      </c>
      <c r="I657">
        <f>VLOOKUP($C657,Baggrundsvariable!$A$3:$H$100,Baggrundsvariable!G$298,0)</f>
        <v>3.7</v>
      </c>
      <c r="J657">
        <f>VLOOKUP($C657,Baggrundsvariable!$A$3:$H$100,Baggrundsvariable!H$298,0)</f>
        <v>16.600000000000001</v>
      </c>
      <c r="K657">
        <f>VLOOKUP($C657,Baggrundsvariable!$A$3:$H$100,Baggrundsvariable!I$298,0)</f>
        <v>15.1</v>
      </c>
    </row>
    <row r="658" spans="1:11" x14ac:dyDescent="0.2">
      <c r="A658">
        <v>3740</v>
      </c>
      <c r="B658" t="s">
        <v>706</v>
      </c>
      <c r="C658">
        <v>400</v>
      </c>
      <c r="D658" t="s">
        <v>1263</v>
      </c>
      <c r="E658">
        <v>2011</v>
      </c>
      <c r="F658">
        <f>IFERROR(VLOOKUP($A658,'BM011'!$D$4:$T$606,13,0),"")</f>
        <v>7636</v>
      </c>
      <c r="G658">
        <f>VLOOKUP($C658,Baggrundsvariable!$A$3:$H$100,Baggrundsvariable!E$298,0)</f>
        <v>174636</v>
      </c>
      <c r="H658">
        <f>VLOOKUP($C658,Baggrundsvariable!$A$3:$H$100,Baggrundsvariable!F$298,0)</f>
        <v>1.6333333333333335</v>
      </c>
      <c r="I658">
        <f>VLOOKUP($C658,Baggrundsvariable!$A$3:$H$100,Baggrundsvariable!G$298,0)</f>
        <v>3.7</v>
      </c>
      <c r="J658">
        <f>VLOOKUP($C658,Baggrundsvariable!$A$3:$H$100,Baggrundsvariable!H$298,0)</f>
        <v>16.600000000000001</v>
      </c>
      <c r="K658">
        <f>VLOOKUP($C658,Baggrundsvariable!$A$3:$H$100,Baggrundsvariable!I$298,0)</f>
        <v>15.1</v>
      </c>
    </row>
    <row r="659" spans="1:11" x14ac:dyDescent="0.2">
      <c r="A659">
        <v>3751</v>
      </c>
      <c r="B659" t="s">
        <v>707</v>
      </c>
      <c r="C659">
        <v>400</v>
      </c>
      <c r="D659" t="s">
        <v>1263</v>
      </c>
      <c r="E659">
        <v>2011</v>
      </c>
      <c r="F659" t="str">
        <f>IFERROR(VLOOKUP($A659,'BM011'!$D$4:$T$606,13,0),"")</f>
        <v/>
      </c>
      <c r="G659">
        <f>VLOOKUP($C659,Baggrundsvariable!$A$3:$H$100,Baggrundsvariable!E$298,0)</f>
        <v>174636</v>
      </c>
      <c r="H659">
        <f>VLOOKUP($C659,Baggrundsvariable!$A$3:$H$100,Baggrundsvariable!F$298,0)</f>
        <v>1.6333333333333335</v>
      </c>
      <c r="I659">
        <f>VLOOKUP($C659,Baggrundsvariable!$A$3:$H$100,Baggrundsvariable!G$298,0)</f>
        <v>3.7</v>
      </c>
      <c r="J659">
        <f>VLOOKUP($C659,Baggrundsvariable!$A$3:$H$100,Baggrundsvariable!H$298,0)</f>
        <v>16.600000000000001</v>
      </c>
      <c r="K659">
        <f>VLOOKUP($C659,Baggrundsvariable!$A$3:$H$100,Baggrundsvariable!I$298,0)</f>
        <v>15.1</v>
      </c>
    </row>
    <row r="660" spans="1:11" x14ac:dyDescent="0.2">
      <c r="A660">
        <v>3760</v>
      </c>
      <c r="B660" t="s">
        <v>708</v>
      </c>
      <c r="C660">
        <v>400</v>
      </c>
      <c r="D660" t="s">
        <v>1263</v>
      </c>
      <c r="E660">
        <v>2011</v>
      </c>
      <c r="F660" t="str">
        <f>IFERROR(VLOOKUP($A660,'BM011'!$D$4:$T$606,13,0),"")</f>
        <v/>
      </c>
      <c r="G660">
        <f>VLOOKUP($C660,Baggrundsvariable!$A$3:$H$100,Baggrundsvariable!E$298,0)</f>
        <v>174636</v>
      </c>
      <c r="H660">
        <f>VLOOKUP($C660,Baggrundsvariable!$A$3:$H$100,Baggrundsvariable!F$298,0)</f>
        <v>1.6333333333333335</v>
      </c>
      <c r="I660">
        <f>VLOOKUP($C660,Baggrundsvariable!$A$3:$H$100,Baggrundsvariable!G$298,0)</f>
        <v>3.7</v>
      </c>
      <c r="J660">
        <f>VLOOKUP($C660,Baggrundsvariable!$A$3:$H$100,Baggrundsvariable!H$298,0)</f>
        <v>16.600000000000001</v>
      </c>
      <c r="K660">
        <f>VLOOKUP($C660,Baggrundsvariable!$A$3:$H$100,Baggrundsvariable!I$298,0)</f>
        <v>15.1</v>
      </c>
    </row>
    <row r="661" spans="1:11" x14ac:dyDescent="0.2">
      <c r="A661">
        <v>3760</v>
      </c>
      <c r="B661" t="s">
        <v>708</v>
      </c>
      <c r="C661">
        <v>411</v>
      </c>
      <c r="D661" t="s">
        <v>1264</v>
      </c>
      <c r="E661">
        <v>2011</v>
      </c>
      <c r="F661" t="str">
        <f>IFERROR(VLOOKUP($A661,'BM011'!$D$4:$T$606,13,0),"")</f>
        <v/>
      </c>
      <c r="G661" t="e">
        <f>VLOOKUP($C661,Baggrundsvariable!$A$3:$H$100,Baggrundsvariable!E$298,0)</f>
        <v>#N/A</v>
      </c>
      <c r="H661" t="e">
        <f>VLOOKUP($C661,Baggrundsvariable!$A$3:$H$100,Baggrundsvariable!F$298,0)</f>
        <v>#N/A</v>
      </c>
      <c r="I661" t="e">
        <f>VLOOKUP($C661,Baggrundsvariable!$A$3:$H$100,Baggrundsvariable!G$298,0)</f>
        <v>#N/A</v>
      </c>
      <c r="J661" t="e">
        <f>VLOOKUP($C661,Baggrundsvariable!$A$3:$H$100,Baggrundsvariable!H$298,0)</f>
        <v>#N/A</v>
      </c>
      <c r="K661" t="e">
        <f>VLOOKUP($C661,Baggrundsvariable!$A$3:$H$100,Baggrundsvariable!I$298,0)</f>
        <v>#N/A</v>
      </c>
    </row>
    <row r="662" spans="1:11" x14ac:dyDescent="0.2">
      <c r="A662">
        <v>3770</v>
      </c>
      <c r="B662" t="s">
        <v>709</v>
      </c>
      <c r="C662">
        <v>400</v>
      </c>
      <c r="D662" t="s">
        <v>1263</v>
      </c>
      <c r="E662">
        <v>2011</v>
      </c>
      <c r="F662">
        <f>IFERROR(VLOOKUP($A662,'BM011'!$D$4:$T$606,13,0),"")</f>
        <v>4442</v>
      </c>
      <c r="G662">
        <f>VLOOKUP($C662,Baggrundsvariable!$A$3:$H$100,Baggrundsvariable!E$298,0)</f>
        <v>174636</v>
      </c>
      <c r="H662">
        <f>VLOOKUP($C662,Baggrundsvariable!$A$3:$H$100,Baggrundsvariable!F$298,0)</f>
        <v>1.6333333333333335</v>
      </c>
      <c r="I662">
        <f>VLOOKUP($C662,Baggrundsvariable!$A$3:$H$100,Baggrundsvariable!G$298,0)</f>
        <v>3.7</v>
      </c>
      <c r="J662">
        <f>VLOOKUP($C662,Baggrundsvariable!$A$3:$H$100,Baggrundsvariable!H$298,0)</f>
        <v>16.600000000000001</v>
      </c>
      <c r="K662">
        <f>VLOOKUP($C662,Baggrundsvariable!$A$3:$H$100,Baggrundsvariable!I$298,0)</f>
        <v>15.1</v>
      </c>
    </row>
    <row r="663" spans="1:11" x14ac:dyDescent="0.2">
      <c r="A663">
        <v>3782</v>
      </c>
      <c r="B663" t="s">
        <v>710</v>
      </c>
      <c r="C663">
        <v>400</v>
      </c>
      <c r="D663" t="s">
        <v>1263</v>
      </c>
      <c r="E663">
        <v>2011</v>
      </c>
      <c r="F663">
        <f>IFERROR(VLOOKUP($A663,'BM011'!$D$4:$T$606,13,0),"")</f>
        <v>4320</v>
      </c>
      <c r="G663">
        <f>VLOOKUP($C663,Baggrundsvariable!$A$3:$H$100,Baggrundsvariable!E$298,0)</f>
        <v>174636</v>
      </c>
      <c r="H663">
        <f>VLOOKUP($C663,Baggrundsvariable!$A$3:$H$100,Baggrundsvariable!F$298,0)</f>
        <v>1.6333333333333335</v>
      </c>
      <c r="I663">
        <f>VLOOKUP($C663,Baggrundsvariable!$A$3:$H$100,Baggrundsvariable!G$298,0)</f>
        <v>3.7</v>
      </c>
      <c r="J663">
        <f>VLOOKUP($C663,Baggrundsvariable!$A$3:$H$100,Baggrundsvariable!H$298,0)</f>
        <v>16.600000000000001</v>
      </c>
      <c r="K663">
        <f>VLOOKUP($C663,Baggrundsvariable!$A$3:$H$100,Baggrundsvariable!I$298,0)</f>
        <v>15.1</v>
      </c>
    </row>
    <row r="664" spans="1:11" x14ac:dyDescent="0.2">
      <c r="A664">
        <v>3790</v>
      </c>
      <c r="B664" t="s">
        <v>711</v>
      </c>
      <c r="C664">
        <v>400</v>
      </c>
      <c r="D664" t="s">
        <v>1263</v>
      </c>
      <c r="E664">
        <v>2011</v>
      </c>
      <c r="F664">
        <f>IFERROR(VLOOKUP($A664,'BM011'!$D$4:$T$606,13,0),"")</f>
        <v>5433</v>
      </c>
      <c r="G664">
        <f>VLOOKUP($C664,Baggrundsvariable!$A$3:$H$100,Baggrundsvariable!E$298,0)</f>
        <v>174636</v>
      </c>
      <c r="H664">
        <f>VLOOKUP($C664,Baggrundsvariable!$A$3:$H$100,Baggrundsvariable!F$298,0)</f>
        <v>1.6333333333333335</v>
      </c>
      <c r="I664">
        <f>VLOOKUP($C664,Baggrundsvariable!$A$3:$H$100,Baggrundsvariable!G$298,0)</f>
        <v>3.7</v>
      </c>
      <c r="J664">
        <f>VLOOKUP($C664,Baggrundsvariable!$A$3:$H$100,Baggrundsvariable!H$298,0)</f>
        <v>16.600000000000001</v>
      </c>
      <c r="K664">
        <f>VLOOKUP($C664,Baggrundsvariable!$A$3:$H$100,Baggrundsvariable!I$298,0)</f>
        <v>15.1</v>
      </c>
    </row>
    <row r="665" spans="1:11" x14ac:dyDescent="0.2">
      <c r="A665">
        <v>4000</v>
      </c>
      <c r="B665" t="s">
        <v>712</v>
      </c>
      <c r="C665">
        <v>169</v>
      </c>
      <c r="D665" t="s">
        <v>1233</v>
      </c>
      <c r="E665">
        <v>2011</v>
      </c>
      <c r="F665">
        <f>IFERROR(VLOOKUP($A665,'BM011'!$D$4:$T$606,13,0),"")</f>
        <v>17325</v>
      </c>
      <c r="G665">
        <f>VLOOKUP($C665,Baggrundsvariable!$A$3:$H$100,Baggrundsvariable!E$298,0)</f>
        <v>198826</v>
      </c>
      <c r="H665">
        <f>VLOOKUP($C665,Baggrundsvariable!$A$3:$H$100,Baggrundsvariable!F$298,0)</f>
        <v>1.8250000000000002</v>
      </c>
      <c r="I665">
        <f>VLOOKUP($C665,Baggrundsvariable!$A$3:$H$100,Baggrundsvariable!G$298,0)</f>
        <v>3.7</v>
      </c>
      <c r="J665">
        <f>VLOOKUP($C665,Baggrundsvariable!$A$3:$H$100,Baggrundsvariable!H$298,0)</f>
        <v>20.9</v>
      </c>
      <c r="K665">
        <f>VLOOKUP($C665,Baggrundsvariable!$A$3:$H$100,Baggrundsvariable!I$298,0)</f>
        <v>13.1</v>
      </c>
    </row>
    <row r="666" spans="1:11" x14ac:dyDescent="0.2">
      <c r="A666">
        <v>4000</v>
      </c>
      <c r="B666" t="s">
        <v>712</v>
      </c>
      <c r="C666">
        <v>265</v>
      </c>
      <c r="D666" t="s">
        <v>1244</v>
      </c>
      <c r="E666">
        <v>2011</v>
      </c>
      <c r="F666">
        <f>IFERROR(VLOOKUP($A666,'BM011'!$D$4:$T$606,13,0),"")</f>
        <v>17325</v>
      </c>
      <c r="G666">
        <f>VLOOKUP($C666,Baggrundsvariable!$A$3:$H$100,Baggrundsvariable!E$298,0)</f>
        <v>219158</v>
      </c>
      <c r="H666">
        <f>VLOOKUP($C666,Baggrundsvariable!$A$3:$H$100,Baggrundsvariable!F$298,0)</f>
        <v>0.96666666666666679</v>
      </c>
      <c r="I666">
        <f>VLOOKUP($C666,Baggrundsvariable!$A$3:$H$100,Baggrundsvariable!G$298,0)</f>
        <v>3.3</v>
      </c>
      <c r="J666">
        <f>VLOOKUP($C666,Baggrundsvariable!$A$3:$H$100,Baggrundsvariable!H$298,0)</f>
        <v>15.8</v>
      </c>
      <c r="K666">
        <f>VLOOKUP($C666,Baggrundsvariable!$A$3:$H$100,Baggrundsvariable!I$298,0)</f>
        <v>12.5</v>
      </c>
    </row>
    <row r="667" spans="1:11" x14ac:dyDescent="0.2">
      <c r="A667">
        <v>4000</v>
      </c>
      <c r="B667" t="s">
        <v>712</v>
      </c>
      <c r="C667">
        <v>350</v>
      </c>
      <c r="D667" t="s">
        <v>1265</v>
      </c>
      <c r="E667">
        <v>2011</v>
      </c>
      <c r="F667">
        <f>IFERROR(VLOOKUP($A667,'BM011'!$D$4:$T$606,13,0),"")</f>
        <v>17325</v>
      </c>
      <c r="G667">
        <f>VLOOKUP($C667,Baggrundsvariable!$A$3:$H$100,Baggrundsvariable!E$298,0)</f>
        <v>217508</v>
      </c>
      <c r="H667">
        <f>VLOOKUP($C667,Baggrundsvariable!$A$3:$H$100,Baggrundsvariable!F$298,0)</f>
        <v>0.89166666666666694</v>
      </c>
      <c r="I667">
        <f>VLOOKUP($C667,Baggrundsvariable!$A$3:$H$100,Baggrundsvariable!G$298,0)</f>
        <v>1.4</v>
      </c>
      <c r="J667">
        <f>VLOOKUP($C667,Baggrundsvariable!$A$3:$H$100,Baggrundsvariable!H$298,0)</f>
        <v>11.1</v>
      </c>
      <c r="K667">
        <f>VLOOKUP($C667,Baggrundsvariable!$A$3:$H$100,Baggrundsvariable!I$298,0)</f>
        <v>11.1</v>
      </c>
    </row>
    <row r="668" spans="1:11" x14ac:dyDescent="0.2">
      <c r="A668">
        <v>4030</v>
      </c>
      <c r="B668" t="s">
        <v>713</v>
      </c>
      <c r="C668">
        <v>253</v>
      </c>
      <c r="D668" t="s">
        <v>1243</v>
      </c>
      <c r="E668">
        <v>2011</v>
      </c>
      <c r="F668">
        <f>IFERROR(VLOOKUP($A668,'BM011'!$D$4:$T$606,13,0),"")</f>
        <v>15827</v>
      </c>
      <c r="G668">
        <f>VLOOKUP($C668,Baggrundsvariable!$A$3:$H$100,Baggrundsvariable!E$298,0)</f>
        <v>222654</v>
      </c>
      <c r="H668">
        <f>VLOOKUP($C668,Baggrundsvariable!$A$3:$H$100,Baggrundsvariable!F$298,0)</f>
        <v>1.2583333333333331</v>
      </c>
      <c r="I668">
        <f>VLOOKUP($C668,Baggrundsvariable!$A$3:$H$100,Baggrundsvariable!G$298,0)</f>
        <v>3.9</v>
      </c>
      <c r="J668">
        <f>VLOOKUP($C668,Baggrundsvariable!$A$3:$H$100,Baggrundsvariable!H$298,0)</f>
        <v>12.3</v>
      </c>
      <c r="K668">
        <f>VLOOKUP($C668,Baggrundsvariable!$A$3:$H$100,Baggrundsvariable!I$298,0)</f>
        <v>11.7</v>
      </c>
    </row>
    <row r="669" spans="1:11" x14ac:dyDescent="0.2">
      <c r="A669">
        <v>4030</v>
      </c>
      <c r="B669" t="s">
        <v>713</v>
      </c>
      <c r="C669">
        <v>265</v>
      </c>
      <c r="D669" t="s">
        <v>1244</v>
      </c>
      <c r="E669">
        <v>2011</v>
      </c>
      <c r="F669">
        <f>IFERROR(VLOOKUP($A669,'BM011'!$D$4:$T$606,13,0),"")</f>
        <v>15827</v>
      </c>
      <c r="G669">
        <f>VLOOKUP($C669,Baggrundsvariable!$A$3:$H$100,Baggrundsvariable!E$298,0)</f>
        <v>219158</v>
      </c>
      <c r="H669">
        <f>VLOOKUP($C669,Baggrundsvariable!$A$3:$H$100,Baggrundsvariable!F$298,0)</f>
        <v>0.96666666666666679</v>
      </c>
      <c r="I669">
        <f>VLOOKUP($C669,Baggrundsvariable!$A$3:$H$100,Baggrundsvariable!G$298,0)</f>
        <v>3.3</v>
      </c>
      <c r="J669">
        <f>VLOOKUP($C669,Baggrundsvariable!$A$3:$H$100,Baggrundsvariable!H$298,0)</f>
        <v>15.8</v>
      </c>
      <c r="K669">
        <f>VLOOKUP($C669,Baggrundsvariable!$A$3:$H$100,Baggrundsvariable!I$298,0)</f>
        <v>12.5</v>
      </c>
    </row>
    <row r="670" spans="1:11" x14ac:dyDescent="0.2">
      <c r="A670">
        <v>4040</v>
      </c>
      <c r="B670" t="s">
        <v>714</v>
      </c>
      <c r="C670">
        <v>265</v>
      </c>
      <c r="D670" t="s">
        <v>1244</v>
      </c>
      <c r="E670">
        <v>2011</v>
      </c>
      <c r="F670">
        <f>IFERROR(VLOOKUP($A670,'BM011'!$D$4:$T$606,13,0),"")</f>
        <v>14493</v>
      </c>
      <c r="G670">
        <f>VLOOKUP($C670,Baggrundsvariable!$A$3:$H$100,Baggrundsvariable!E$298,0)</f>
        <v>219158</v>
      </c>
      <c r="H670">
        <f>VLOOKUP($C670,Baggrundsvariable!$A$3:$H$100,Baggrundsvariable!F$298,0)</f>
        <v>0.96666666666666679</v>
      </c>
      <c r="I670">
        <f>VLOOKUP($C670,Baggrundsvariable!$A$3:$H$100,Baggrundsvariable!G$298,0)</f>
        <v>3.3</v>
      </c>
      <c r="J670">
        <f>VLOOKUP($C670,Baggrundsvariable!$A$3:$H$100,Baggrundsvariable!H$298,0)</f>
        <v>15.8</v>
      </c>
      <c r="K670">
        <f>VLOOKUP($C670,Baggrundsvariable!$A$3:$H$100,Baggrundsvariable!I$298,0)</f>
        <v>12.5</v>
      </c>
    </row>
    <row r="671" spans="1:11" x14ac:dyDescent="0.2">
      <c r="A671">
        <v>4050</v>
      </c>
      <c r="B671" t="s">
        <v>715</v>
      </c>
      <c r="C671">
        <v>250</v>
      </c>
      <c r="D671" t="s">
        <v>1262</v>
      </c>
      <c r="E671">
        <v>2011</v>
      </c>
      <c r="F671">
        <f>IFERROR(VLOOKUP($A671,'BM011'!$D$4:$T$606,13,0),"")</f>
        <v>8935</v>
      </c>
      <c r="G671">
        <f>VLOOKUP($C671,Baggrundsvariable!$A$3:$H$100,Baggrundsvariable!E$298,0)</f>
        <v>206586</v>
      </c>
      <c r="H671">
        <f>VLOOKUP($C671,Baggrundsvariable!$A$3:$H$100,Baggrundsvariable!F$298,0)</f>
        <v>1.2166666666666666</v>
      </c>
      <c r="I671">
        <f>VLOOKUP($C671,Baggrundsvariable!$A$3:$H$100,Baggrundsvariable!G$298,0)</f>
        <v>2.7</v>
      </c>
      <c r="J671">
        <f>VLOOKUP($C671,Baggrundsvariable!$A$3:$H$100,Baggrundsvariable!H$298,0)</f>
        <v>11.8</v>
      </c>
      <c r="K671">
        <f>VLOOKUP($C671,Baggrundsvariable!$A$3:$H$100,Baggrundsvariable!I$298,0)</f>
        <v>13.6</v>
      </c>
    </row>
    <row r="672" spans="1:11" x14ac:dyDescent="0.2">
      <c r="A672">
        <v>4060</v>
      </c>
      <c r="B672" t="s">
        <v>716</v>
      </c>
      <c r="C672">
        <v>350</v>
      </c>
      <c r="D672" t="s">
        <v>1265</v>
      </c>
      <c r="E672">
        <v>2011</v>
      </c>
      <c r="F672">
        <f>IFERROR(VLOOKUP($A672,'BM011'!$D$4:$T$606,13,0),"")</f>
        <v>8931</v>
      </c>
      <c r="G672">
        <f>VLOOKUP($C672,Baggrundsvariable!$A$3:$H$100,Baggrundsvariable!E$298,0)</f>
        <v>217508</v>
      </c>
      <c r="H672">
        <f>VLOOKUP($C672,Baggrundsvariable!$A$3:$H$100,Baggrundsvariable!F$298,0)</f>
        <v>0.89166666666666694</v>
      </c>
      <c r="I672">
        <f>VLOOKUP($C672,Baggrundsvariable!$A$3:$H$100,Baggrundsvariable!G$298,0)</f>
        <v>1.4</v>
      </c>
      <c r="J672">
        <f>VLOOKUP($C672,Baggrundsvariable!$A$3:$H$100,Baggrundsvariable!H$298,0)</f>
        <v>11.1</v>
      </c>
      <c r="K672">
        <f>VLOOKUP($C672,Baggrundsvariable!$A$3:$H$100,Baggrundsvariable!I$298,0)</f>
        <v>11.1</v>
      </c>
    </row>
    <row r="673" spans="1:11" x14ac:dyDescent="0.2">
      <c r="A673">
        <v>4070</v>
      </c>
      <c r="B673" t="s">
        <v>717</v>
      </c>
      <c r="C673">
        <v>350</v>
      </c>
      <c r="D673" t="s">
        <v>1265</v>
      </c>
      <c r="E673">
        <v>2011</v>
      </c>
      <c r="F673">
        <f>IFERROR(VLOOKUP($A673,'BM011'!$D$4:$T$606,13,0),"")</f>
        <v>10125</v>
      </c>
      <c r="G673">
        <f>VLOOKUP($C673,Baggrundsvariable!$A$3:$H$100,Baggrundsvariable!E$298,0)</f>
        <v>217508</v>
      </c>
      <c r="H673">
        <f>VLOOKUP($C673,Baggrundsvariable!$A$3:$H$100,Baggrundsvariable!F$298,0)</f>
        <v>0.89166666666666694</v>
      </c>
      <c r="I673">
        <f>VLOOKUP($C673,Baggrundsvariable!$A$3:$H$100,Baggrundsvariable!G$298,0)</f>
        <v>1.4</v>
      </c>
      <c r="J673">
        <f>VLOOKUP($C673,Baggrundsvariable!$A$3:$H$100,Baggrundsvariable!H$298,0)</f>
        <v>11.1</v>
      </c>
      <c r="K673">
        <f>VLOOKUP($C673,Baggrundsvariable!$A$3:$H$100,Baggrundsvariable!I$298,0)</f>
        <v>11.1</v>
      </c>
    </row>
    <row r="674" spans="1:11" x14ac:dyDescent="0.2">
      <c r="A674">
        <v>4100</v>
      </c>
      <c r="B674" t="s">
        <v>718</v>
      </c>
      <c r="C674">
        <v>259</v>
      </c>
      <c r="D674" t="s">
        <v>1266</v>
      </c>
      <c r="E674">
        <v>2011</v>
      </c>
      <c r="F674">
        <f>IFERROR(VLOOKUP($A674,'BM011'!$D$4:$T$606,13,0),"")</f>
        <v>11414</v>
      </c>
      <c r="G674">
        <f>VLOOKUP($C674,Baggrundsvariable!$A$3:$H$100,Baggrundsvariable!E$298,0)</f>
        <v>202267</v>
      </c>
      <c r="H674">
        <f>VLOOKUP($C674,Baggrundsvariable!$A$3:$H$100,Baggrundsvariable!F$298,0)</f>
        <v>1.8666666666666669</v>
      </c>
      <c r="I674">
        <f>VLOOKUP($C674,Baggrundsvariable!$A$3:$H$100,Baggrundsvariable!G$298,0)</f>
        <v>3.6</v>
      </c>
      <c r="J674">
        <f>VLOOKUP($C674,Baggrundsvariable!$A$3:$H$100,Baggrundsvariable!H$298,0)</f>
        <v>12.8</v>
      </c>
      <c r="K674">
        <f>VLOOKUP($C674,Baggrundsvariable!$A$3:$H$100,Baggrundsvariable!I$298,0)</f>
        <v>13.1</v>
      </c>
    </row>
    <row r="675" spans="1:11" x14ac:dyDescent="0.2">
      <c r="A675">
        <v>4100</v>
      </c>
      <c r="B675" t="s">
        <v>718</v>
      </c>
      <c r="C675">
        <v>316</v>
      </c>
      <c r="D675" t="s">
        <v>1267</v>
      </c>
      <c r="E675">
        <v>2011</v>
      </c>
      <c r="F675">
        <f>IFERROR(VLOOKUP($A675,'BM011'!$D$4:$T$606,13,0),"")</f>
        <v>11414</v>
      </c>
      <c r="G675">
        <f>VLOOKUP($C675,Baggrundsvariable!$A$3:$H$100,Baggrundsvariable!E$298,0)</f>
        <v>195562</v>
      </c>
      <c r="H675">
        <f>VLOOKUP($C675,Baggrundsvariable!$A$3:$H$100,Baggrundsvariable!F$298,0)</f>
        <v>1.416666666666667</v>
      </c>
      <c r="I675">
        <f>VLOOKUP($C675,Baggrundsvariable!$A$3:$H$100,Baggrundsvariable!G$298,0)</f>
        <v>4</v>
      </c>
      <c r="J675">
        <f>VLOOKUP($C675,Baggrundsvariable!$A$3:$H$100,Baggrundsvariable!H$298,0)</f>
        <v>15.8</v>
      </c>
      <c r="K675">
        <f>VLOOKUP($C675,Baggrundsvariable!$A$3:$H$100,Baggrundsvariable!I$298,0)</f>
        <v>13.7</v>
      </c>
    </row>
    <row r="676" spans="1:11" x14ac:dyDescent="0.2">
      <c r="A676">
        <v>4100</v>
      </c>
      <c r="B676" t="s">
        <v>718</v>
      </c>
      <c r="C676">
        <v>320</v>
      </c>
      <c r="D676" t="s">
        <v>1268</v>
      </c>
      <c r="E676">
        <v>2011</v>
      </c>
      <c r="F676">
        <f>IFERROR(VLOOKUP($A676,'BM011'!$D$4:$T$606,13,0),"")</f>
        <v>11414</v>
      </c>
      <c r="G676">
        <f>VLOOKUP($C676,Baggrundsvariable!$A$3:$H$100,Baggrundsvariable!E$298,0)</f>
        <v>191067</v>
      </c>
      <c r="H676">
        <f>VLOOKUP($C676,Baggrundsvariable!$A$3:$H$100,Baggrundsvariable!F$298,0)</f>
        <v>1.5250000000000001</v>
      </c>
      <c r="I676">
        <f>VLOOKUP($C676,Baggrundsvariable!$A$3:$H$100,Baggrundsvariable!G$298,0)</f>
        <v>3.2</v>
      </c>
      <c r="J676">
        <f>VLOOKUP($C676,Baggrundsvariable!$A$3:$H$100,Baggrundsvariable!H$298,0)</f>
        <v>13</v>
      </c>
      <c r="K676">
        <f>VLOOKUP($C676,Baggrundsvariable!$A$3:$H$100,Baggrundsvariable!I$298,0)</f>
        <v>13.6</v>
      </c>
    </row>
    <row r="677" spans="1:11" x14ac:dyDescent="0.2">
      <c r="A677">
        <v>4100</v>
      </c>
      <c r="B677" t="s">
        <v>718</v>
      </c>
      <c r="C677">
        <v>329</v>
      </c>
      <c r="D677" t="s">
        <v>1269</v>
      </c>
      <c r="E677">
        <v>2011</v>
      </c>
      <c r="F677">
        <f>IFERROR(VLOOKUP($A677,'BM011'!$D$4:$T$606,13,0),"")</f>
        <v>11414</v>
      </c>
      <c r="G677">
        <f>VLOOKUP($C677,Baggrundsvariable!$A$3:$H$100,Baggrundsvariable!E$298,0)</f>
        <v>197182</v>
      </c>
      <c r="H677">
        <f>VLOOKUP($C677,Baggrundsvariable!$A$3:$H$100,Baggrundsvariable!F$298,0)</f>
        <v>1.291666666666667</v>
      </c>
      <c r="I677">
        <f>VLOOKUP($C677,Baggrundsvariable!$A$3:$H$100,Baggrundsvariable!G$298,0)</f>
        <v>4.9000000000000004</v>
      </c>
      <c r="J677">
        <f>VLOOKUP($C677,Baggrundsvariable!$A$3:$H$100,Baggrundsvariable!H$298,0)</f>
        <v>14.5</v>
      </c>
      <c r="K677">
        <f>VLOOKUP($C677,Baggrundsvariable!$A$3:$H$100,Baggrundsvariable!I$298,0)</f>
        <v>14.8</v>
      </c>
    </row>
    <row r="678" spans="1:11" x14ac:dyDescent="0.2">
      <c r="A678">
        <v>4100</v>
      </c>
      <c r="B678" t="s">
        <v>718</v>
      </c>
      <c r="C678">
        <v>340</v>
      </c>
      <c r="D678" t="s">
        <v>1270</v>
      </c>
      <c r="E678">
        <v>2011</v>
      </c>
      <c r="F678">
        <f>IFERROR(VLOOKUP($A678,'BM011'!$D$4:$T$606,13,0),"")</f>
        <v>11414</v>
      </c>
      <c r="G678">
        <f>VLOOKUP($C678,Baggrundsvariable!$A$3:$H$100,Baggrundsvariable!E$298,0)</f>
        <v>195094</v>
      </c>
      <c r="H678">
        <f>VLOOKUP($C678,Baggrundsvariable!$A$3:$H$100,Baggrundsvariable!F$298,0)</f>
        <v>1.3500000000000003</v>
      </c>
      <c r="I678">
        <f>VLOOKUP($C678,Baggrundsvariable!$A$3:$H$100,Baggrundsvariable!G$298,0)</f>
        <v>2.4</v>
      </c>
      <c r="J678">
        <f>VLOOKUP($C678,Baggrundsvariable!$A$3:$H$100,Baggrundsvariable!H$298,0)</f>
        <v>12.3</v>
      </c>
      <c r="K678">
        <f>VLOOKUP($C678,Baggrundsvariable!$A$3:$H$100,Baggrundsvariable!I$298,0)</f>
        <v>16</v>
      </c>
    </row>
    <row r="679" spans="1:11" x14ac:dyDescent="0.2">
      <c r="A679">
        <v>4100</v>
      </c>
      <c r="B679" t="s">
        <v>718</v>
      </c>
      <c r="C679">
        <v>370</v>
      </c>
      <c r="D679" t="s">
        <v>1271</v>
      </c>
      <c r="E679">
        <v>2011</v>
      </c>
      <c r="F679">
        <f>IFERROR(VLOOKUP($A679,'BM011'!$D$4:$T$606,13,0),"")</f>
        <v>11414</v>
      </c>
      <c r="G679">
        <f>VLOOKUP($C679,Baggrundsvariable!$A$3:$H$100,Baggrundsvariable!E$298,0)</f>
        <v>192912</v>
      </c>
      <c r="H679">
        <f>VLOOKUP($C679,Baggrundsvariable!$A$3:$H$100,Baggrundsvariable!F$298,0)</f>
        <v>1.6416666666666666</v>
      </c>
      <c r="I679">
        <f>VLOOKUP($C679,Baggrundsvariable!$A$3:$H$100,Baggrundsvariable!G$298,0)</f>
        <v>2.7</v>
      </c>
      <c r="J679">
        <f>VLOOKUP($C679,Baggrundsvariable!$A$3:$H$100,Baggrundsvariable!H$298,0)</f>
        <v>15.1</v>
      </c>
      <c r="K679">
        <f>VLOOKUP($C679,Baggrundsvariable!$A$3:$H$100,Baggrundsvariable!I$298,0)</f>
        <v>14.2</v>
      </c>
    </row>
    <row r="680" spans="1:11" x14ac:dyDescent="0.2">
      <c r="A680">
        <v>4130</v>
      </c>
      <c r="B680" t="s">
        <v>719</v>
      </c>
      <c r="C680">
        <v>259</v>
      </c>
      <c r="D680" t="s">
        <v>1266</v>
      </c>
      <c r="E680">
        <v>2011</v>
      </c>
      <c r="F680">
        <f>IFERROR(VLOOKUP($A680,'BM011'!$D$4:$T$606,13,0),"")</f>
        <v>14624</v>
      </c>
      <c r="G680">
        <f>VLOOKUP($C680,Baggrundsvariable!$A$3:$H$100,Baggrundsvariable!E$298,0)</f>
        <v>202267</v>
      </c>
      <c r="H680">
        <f>VLOOKUP($C680,Baggrundsvariable!$A$3:$H$100,Baggrundsvariable!F$298,0)</f>
        <v>1.8666666666666669</v>
      </c>
      <c r="I680">
        <f>VLOOKUP($C680,Baggrundsvariable!$A$3:$H$100,Baggrundsvariable!G$298,0)</f>
        <v>3.6</v>
      </c>
      <c r="J680">
        <f>VLOOKUP($C680,Baggrundsvariable!$A$3:$H$100,Baggrundsvariable!H$298,0)</f>
        <v>12.8</v>
      </c>
      <c r="K680">
        <f>VLOOKUP($C680,Baggrundsvariable!$A$3:$H$100,Baggrundsvariable!I$298,0)</f>
        <v>13.1</v>
      </c>
    </row>
    <row r="681" spans="1:11" x14ac:dyDescent="0.2">
      <c r="A681">
        <v>4130</v>
      </c>
      <c r="B681" t="s">
        <v>719</v>
      </c>
      <c r="C681">
        <v>265</v>
      </c>
      <c r="D681" t="s">
        <v>1244</v>
      </c>
      <c r="E681">
        <v>2011</v>
      </c>
      <c r="F681">
        <f>IFERROR(VLOOKUP($A681,'BM011'!$D$4:$T$606,13,0),"")</f>
        <v>14624</v>
      </c>
      <c r="G681">
        <f>VLOOKUP($C681,Baggrundsvariable!$A$3:$H$100,Baggrundsvariable!E$298,0)</f>
        <v>219158</v>
      </c>
      <c r="H681">
        <f>VLOOKUP($C681,Baggrundsvariable!$A$3:$H$100,Baggrundsvariable!F$298,0)</f>
        <v>0.96666666666666679</v>
      </c>
      <c r="I681">
        <f>VLOOKUP($C681,Baggrundsvariable!$A$3:$H$100,Baggrundsvariable!G$298,0)</f>
        <v>3.3</v>
      </c>
      <c r="J681">
        <f>VLOOKUP($C681,Baggrundsvariable!$A$3:$H$100,Baggrundsvariable!H$298,0)</f>
        <v>15.8</v>
      </c>
      <c r="K681">
        <f>VLOOKUP($C681,Baggrundsvariable!$A$3:$H$100,Baggrundsvariable!I$298,0)</f>
        <v>12.5</v>
      </c>
    </row>
    <row r="682" spans="1:11" x14ac:dyDescent="0.2">
      <c r="A682">
        <v>4140</v>
      </c>
      <c r="B682" t="s">
        <v>720</v>
      </c>
      <c r="C682">
        <v>259</v>
      </c>
      <c r="D682" t="s">
        <v>1266</v>
      </c>
      <c r="E682">
        <v>2011</v>
      </c>
      <c r="F682">
        <f>IFERROR(VLOOKUP($A682,'BM011'!$D$4:$T$606,13,0),"")</f>
        <v>10377</v>
      </c>
      <c r="G682">
        <f>VLOOKUP($C682,Baggrundsvariable!$A$3:$H$100,Baggrundsvariable!E$298,0)</f>
        <v>202267</v>
      </c>
      <c r="H682">
        <f>VLOOKUP($C682,Baggrundsvariable!$A$3:$H$100,Baggrundsvariable!F$298,0)</f>
        <v>1.8666666666666669</v>
      </c>
      <c r="I682">
        <f>VLOOKUP($C682,Baggrundsvariable!$A$3:$H$100,Baggrundsvariable!G$298,0)</f>
        <v>3.6</v>
      </c>
      <c r="J682">
        <f>VLOOKUP($C682,Baggrundsvariable!$A$3:$H$100,Baggrundsvariable!H$298,0)</f>
        <v>12.8</v>
      </c>
      <c r="K682">
        <f>VLOOKUP($C682,Baggrundsvariable!$A$3:$H$100,Baggrundsvariable!I$298,0)</f>
        <v>13.1</v>
      </c>
    </row>
    <row r="683" spans="1:11" x14ac:dyDescent="0.2">
      <c r="A683">
        <v>4140</v>
      </c>
      <c r="B683" t="s">
        <v>720</v>
      </c>
      <c r="C683">
        <v>265</v>
      </c>
      <c r="D683" t="s">
        <v>1244</v>
      </c>
      <c r="E683">
        <v>2011</v>
      </c>
      <c r="F683">
        <f>IFERROR(VLOOKUP($A683,'BM011'!$D$4:$T$606,13,0),"")</f>
        <v>10377</v>
      </c>
      <c r="G683">
        <f>VLOOKUP($C683,Baggrundsvariable!$A$3:$H$100,Baggrundsvariable!E$298,0)</f>
        <v>219158</v>
      </c>
      <c r="H683">
        <f>VLOOKUP($C683,Baggrundsvariable!$A$3:$H$100,Baggrundsvariable!F$298,0)</f>
        <v>0.96666666666666679</v>
      </c>
      <c r="I683">
        <f>VLOOKUP($C683,Baggrundsvariable!$A$3:$H$100,Baggrundsvariable!G$298,0)</f>
        <v>3.3</v>
      </c>
      <c r="J683">
        <f>VLOOKUP($C683,Baggrundsvariable!$A$3:$H$100,Baggrundsvariable!H$298,0)</f>
        <v>15.8</v>
      </c>
      <c r="K683">
        <f>VLOOKUP($C683,Baggrundsvariable!$A$3:$H$100,Baggrundsvariable!I$298,0)</f>
        <v>12.5</v>
      </c>
    </row>
    <row r="684" spans="1:11" x14ac:dyDescent="0.2">
      <c r="A684">
        <v>4140</v>
      </c>
      <c r="B684" t="s">
        <v>720</v>
      </c>
      <c r="C684">
        <v>329</v>
      </c>
      <c r="D684" t="s">
        <v>1269</v>
      </c>
      <c r="E684">
        <v>2011</v>
      </c>
      <c r="F684">
        <f>IFERROR(VLOOKUP($A684,'BM011'!$D$4:$T$606,13,0),"")</f>
        <v>10377</v>
      </c>
      <c r="G684">
        <f>VLOOKUP($C684,Baggrundsvariable!$A$3:$H$100,Baggrundsvariable!E$298,0)</f>
        <v>197182</v>
      </c>
      <c r="H684">
        <f>VLOOKUP($C684,Baggrundsvariable!$A$3:$H$100,Baggrundsvariable!F$298,0)</f>
        <v>1.291666666666667</v>
      </c>
      <c r="I684">
        <f>VLOOKUP($C684,Baggrundsvariable!$A$3:$H$100,Baggrundsvariable!G$298,0)</f>
        <v>4.9000000000000004</v>
      </c>
      <c r="J684">
        <f>VLOOKUP($C684,Baggrundsvariable!$A$3:$H$100,Baggrundsvariable!H$298,0)</f>
        <v>14.5</v>
      </c>
      <c r="K684">
        <f>VLOOKUP($C684,Baggrundsvariable!$A$3:$H$100,Baggrundsvariable!I$298,0)</f>
        <v>14.8</v>
      </c>
    </row>
    <row r="685" spans="1:11" x14ac:dyDescent="0.2">
      <c r="A685">
        <v>4160</v>
      </c>
      <c r="B685" t="s">
        <v>721</v>
      </c>
      <c r="C685">
        <v>320</v>
      </c>
      <c r="D685" t="s">
        <v>1268</v>
      </c>
      <c r="E685">
        <v>2011</v>
      </c>
      <c r="F685">
        <f>IFERROR(VLOOKUP($A685,'BM011'!$D$4:$T$606,13,0),"")</f>
        <v>9397</v>
      </c>
      <c r="G685">
        <f>VLOOKUP($C685,Baggrundsvariable!$A$3:$H$100,Baggrundsvariable!E$298,0)</f>
        <v>191067</v>
      </c>
      <c r="H685">
        <f>VLOOKUP($C685,Baggrundsvariable!$A$3:$H$100,Baggrundsvariable!F$298,0)</f>
        <v>1.5250000000000001</v>
      </c>
      <c r="I685">
        <f>VLOOKUP($C685,Baggrundsvariable!$A$3:$H$100,Baggrundsvariable!G$298,0)</f>
        <v>3.2</v>
      </c>
      <c r="J685">
        <f>VLOOKUP($C685,Baggrundsvariable!$A$3:$H$100,Baggrundsvariable!H$298,0)</f>
        <v>13</v>
      </c>
      <c r="K685">
        <f>VLOOKUP($C685,Baggrundsvariable!$A$3:$H$100,Baggrundsvariable!I$298,0)</f>
        <v>13.6</v>
      </c>
    </row>
    <row r="686" spans="1:11" x14ac:dyDescent="0.2">
      <c r="A686">
        <v>4160</v>
      </c>
      <c r="B686" t="s">
        <v>721</v>
      </c>
      <c r="C686">
        <v>370</v>
      </c>
      <c r="D686" t="s">
        <v>1271</v>
      </c>
      <c r="E686">
        <v>2011</v>
      </c>
      <c r="F686">
        <f>IFERROR(VLOOKUP($A686,'BM011'!$D$4:$T$606,13,0),"")</f>
        <v>9397</v>
      </c>
      <c r="G686">
        <f>VLOOKUP($C686,Baggrundsvariable!$A$3:$H$100,Baggrundsvariable!E$298,0)</f>
        <v>192912</v>
      </c>
      <c r="H686">
        <f>VLOOKUP($C686,Baggrundsvariable!$A$3:$H$100,Baggrundsvariable!F$298,0)</f>
        <v>1.6416666666666666</v>
      </c>
      <c r="I686">
        <f>VLOOKUP($C686,Baggrundsvariable!$A$3:$H$100,Baggrundsvariable!G$298,0)</f>
        <v>2.7</v>
      </c>
      <c r="J686">
        <f>VLOOKUP($C686,Baggrundsvariable!$A$3:$H$100,Baggrundsvariable!H$298,0)</f>
        <v>15.1</v>
      </c>
      <c r="K686">
        <f>VLOOKUP($C686,Baggrundsvariable!$A$3:$H$100,Baggrundsvariable!I$298,0)</f>
        <v>14.2</v>
      </c>
    </row>
    <row r="687" spans="1:11" x14ac:dyDescent="0.2">
      <c r="A687">
        <v>4171</v>
      </c>
      <c r="B687" t="s">
        <v>722</v>
      </c>
      <c r="C687">
        <v>370</v>
      </c>
      <c r="D687" t="s">
        <v>1271</v>
      </c>
      <c r="E687">
        <v>2011</v>
      </c>
      <c r="F687" t="str">
        <f>IFERROR(VLOOKUP($A687,'BM011'!$D$4:$T$606,13,0),"")</f>
        <v/>
      </c>
      <c r="G687">
        <f>VLOOKUP($C687,Baggrundsvariable!$A$3:$H$100,Baggrundsvariable!E$298,0)</f>
        <v>192912</v>
      </c>
      <c r="H687">
        <f>VLOOKUP($C687,Baggrundsvariable!$A$3:$H$100,Baggrundsvariable!F$298,0)</f>
        <v>1.6416666666666666</v>
      </c>
      <c r="I687">
        <f>VLOOKUP($C687,Baggrundsvariable!$A$3:$H$100,Baggrundsvariable!G$298,0)</f>
        <v>2.7</v>
      </c>
      <c r="J687">
        <f>VLOOKUP($C687,Baggrundsvariable!$A$3:$H$100,Baggrundsvariable!H$298,0)</f>
        <v>15.1</v>
      </c>
      <c r="K687">
        <f>VLOOKUP($C687,Baggrundsvariable!$A$3:$H$100,Baggrundsvariable!I$298,0)</f>
        <v>14.2</v>
      </c>
    </row>
    <row r="688" spans="1:11" x14ac:dyDescent="0.2">
      <c r="A688">
        <v>4173</v>
      </c>
      <c r="B688" t="s">
        <v>723</v>
      </c>
      <c r="C688">
        <v>329</v>
      </c>
      <c r="D688" t="s">
        <v>1269</v>
      </c>
      <c r="E688">
        <v>2011</v>
      </c>
      <c r="F688">
        <f>IFERROR(VLOOKUP($A688,'BM011'!$D$4:$T$606,13,0),"")</f>
        <v>8170</v>
      </c>
      <c r="G688">
        <f>VLOOKUP($C688,Baggrundsvariable!$A$3:$H$100,Baggrundsvariable!E$298,0)</f>
        <v>197182</v>
      </c>
      <c r="H688">
        <f>VLOOKUP($C688,Baggrundsvariable!$A$3:$H$100,Baggrundsvariable!F$298,0)</f>
        <v>1.291666666666667</v>
      </c>
      <c r="I688">
        <f>VLOOKUP($C688,Baggrundsvariable!$A$3:$H$100,Baggrundsvariable!G$298,0)</f>
        <v>4.9000000000000004</v>
      </c>
      <c r="J688">
        <f>VLOOKUP($C688,Baggrundsvariable!$A$3:$H$100,Baggrundsvariable!H$298,0)</f>
        <v>14.5</v>
      </c>
      <c r="K688">
        <f>VLOOKUP($C688,Baggrundsvariable!$A$3:$H$100,Baggrundsvariable!I$298,0)</f>
        <v>14.8</v>
      </c>
    </row>
    <row r="689" spans="1:11" x14ac:dyDescent="0.2">
      <c r="A689">
        <v>4173</v>
      </c>
      <c r="B689" t="s">
        <v>723</v>
      </c>
      <c r="C689">
        <v>340</v>
      </c>
      <c r="D689" t="s">
        <v>1270</v>
      </c>
      <c r="E689">
        <v>2011</v>
      </c>
      <c r="F689">
        <f>IFERROR(VLOOKUP($A689,'BM011'!$D$4:$T$606,13,0),"")</f>
        <v>8170</v>
      </c>
      <c r="G689">
        <f>VLOOKUP($C689,Baggrundsvariable!$A$3:$H$100,Baggrundsvariable!E$298,0)</f>
        <v>195094</v>
      </c>
      <c r="H689">
        <f>VLOOKUP($C689,Baggrundsvariable!$A$3:$H$100,Baggrundsvariable!F$298,0)</f>
        <v>1.3500000000000003</v>
      </c>
      <c r="I689">
        <f>VLOOKUP($C689,Baggrundsvariable!$A$3:$H$100,Baggrundsvariable!G$298,0)</f>
        <v>2.4</v>
      </c>
      <c r="J689">
        <f>VLOOKUP($C689,Baggrundsvariable!$A$3:$H$100,Baggrundsvariable!H$298,0)</f>
        <v>12.3</v>
      </c>
      <c r="K689">
        <f>VLOOKUP($C689,Baggrundsvariable!$A$3:$H$100,Baggrundsvariable!I$298,0)</f>
        <v>16</v>
      </c>
    </row>
    <row r="690" spans="1:11" x14ac:dyDescent="0.2">
      <c r="A690">
        <v>4174</v>
      </c>
      <c r="B690" t="s">
        <v>724</v>
      </c>
      <c r="C690">
        <v>259</v>
      </c>
      <c r="D690" t="s">
        <v>1266</v>
      </c>
      <c r="E690">
        <v>2011</v>
      </c>
      <c r="F690" t="str">
        <f>IFERROR(VLOOKUP($A690,'BM011'!$D$4:$T$606,13,0),"")</f>
        <v/>
      </c>
      <c r="G690">
        <f>VLOOKUP($C690,Baggrundsvariable!$A$3:$H$100,Baggrundsvariable!E$298,0)</f>
        <v>202267</v>
      </c>
      <c r="H690">
        <f>VLOOKUP($C690,Baggrundsvariable!$A$3:$H$100,Baggrundsvariable!F$298,0)</f>
        <v>1.8666666666666669</v>
      </c>
      <c r="I690">
        <f>VLOOKUP($C690,Baggrundsvariable!$A$3:$H$100,Baggrundsvariable!G$298,0)</f>
        <v>3.6</v>
      </c>
      <c r="J690">
        <f>VLOOKUP($C690,Baggrundsvariable!$A$3:$H$100,Baggrundsvariable!H$298,0)</f>
        <v>12.8</v>
      </c>
      <c r="K690">
        <f>VLOOKUP($C690,Baggrundsvariable!$A$3:$H$100,Baggrundsvariable!I$298,0)</f>
        <v>13.1</v>
      </c>
    </row>
    <row r="691" spans="1:11" x14ac:dyDescent="0.2">
      <c r="A691">
        <v>4174</v>
      </c>
      <c r="B691" t="s">
        <v>724</v>
      </c>
      <c r="C691">
        <v>329</v>
      </c>
      <c r="D691" t="s">
        <v>1269</v>
      </c>
      <c r="E691">
        <v>2011</v>
      </c>
      <c r="F691" t="str">
        <f>IFERROR(VLOOKUP($A691,'BM011'!$D$4:$T$606,13,0),"")</f>
        <v/>
      </c>
      <c r="G691">
        <f>VLOOKUP($C691,Baggrundsvariable!$A$3:$H$100,Baggrundsvariable!E$298,0)</f>
        <v>197182</v>
      </c>
      <c r="H691">
        <f>VLOOKUP($C691,Baggrundsvariable!$A$3:$H$100,Baggrundsvariable!F$298,0)</f>
        <v>1.291666666666667</v>
      </c>
      <c r="I691">
        <f>VLOOKUP($C691,Baggrundsvariable!$A$3:$H$100,Baggrundsvariable!G$298,0)</f>
        <v>4.9000000000000004</v>
      </c>
      <c r="J691">
        <f>VLOOKUP($C691,Baggrundsvariable!$A$3:$H$100,Baggrundsvariable!H$298,0)</f>
        <v>14.5</v>
      </c>
      <c r="K691">
        <f>VLOOKUP($C691,Baggrundsvariable!$A$3:$H$100,Baggrundsvariable!I$298,0)</f>
        <v>14.8</v>
      </c>
    </row>
    <row r="692" spans="1:11" x14ac:dyDescent="0.2">
      <c r="A692">
        <v>4180</v>
      </c>
      <c r="B692" t="s">
        <v>725</v>
      </c>
      <c r="C692">
        <v>329</v>
      </c>
      <c r="D692" t="s">
        <v>1269</v>
      </c>
      <c r="E692">
        <v>2011</v>
      </c>
      <c r="F692">
        <f>IFERROR(VLOOKUP($A692,'BM011'!$D$4:$T$606,13,0),"")</f>
        <v>12372</v>
      </c>
      <c r="G692">
        <f>VLOOKUP($C692,Baggrundsvariable!$A$3:$H$100,Baggrundsvariable!E$298,0)</f>
        <v>197182</v>
      </c>
      <c r="H692">
        <f>VLOOKUP($C692,Baggrundsvariable!$A$3:$H$100,Baggrundsvariable!F$298,0)</f>
        <v>1.291666666666667</v>
      </c>
      <c r="I692">
        <f>VLOOKUP($C692,Baggrundsvariable!$A$3:$H$100,Baggrundsvariable!G$298,0)</f>
        <v>4.9000000000000004</v>
      </c>
      <c r="J692">
        <f>VLOOKUP($C692,Baggrundsvariable!$A$3:$H$100,Baggrundsvariable!H$298,0)</f>
        <v>14.5</v>
      </c>
      <c r="K692">
        <f>VLOOKUP($C692,Baggrundsvariable!$A$3:$H$100,Baggrundsvariable!I$298,0)</f>
        <v>14.8</v>
      </c>
    </row>
    <row r="693" spans="1:11" x14ac:dyDescent="0.2">
      <c r="A693">
        <v>4180</v>
      </c>
      <c r="B693" t="s">
        <v>725</v>
      </c>
      <c r="C693">
        <v>330</v>
      </c>
      <c r="D693" t="s">
        <v>1272</v>
      </c>
      <c r="E693">
        <v>2011</v>
      </c>
      <c r="F693">
        <f>IFERROR(VLOOKUP($A693,'BM011'!$D$4:$T$606,13,0),"")</f>
        <v>12372</v>
      </c>
      <c r="G693">
        <f>VLOOKUP($C693,Baggrundsvariable!$A$3:$H$100,Baggrundsvariable!E$298,0)</f>
        <v>186917</v>
      </c>
      <c r="H693">
        <f>VLOOKUP($C693,Baggrundsvariable!$A$3:$H$100,Baggrundsvariable!F$298,0)</f>
        <v>2.0833333333333335</v>
      </c>
      <c r="I693">
        <f>VLOOKUP($C693,Baggrundsvariable!$A$3:$H$100,Baggrundsvariable!G$298,0)</f>
        <v>4.2</v>
      </c>
      <c r="J693">
        <f>VLOOKUP($C693,Baggrundsvariable!$A$3:$H$100,Baggrundsvariable!H$298,0)</f>
        <v>17.899999999999999</v>
      </c>
      <c r="K693">
        <f>VLOOKUP($C693,Baggrundsvariable!$A$3:$H$100,Baggrundsvariable!I$298,0)</f>
        <v>12.3</v>
      </c>
    </row>
    <row r="694" spans="1:11" x14ac:dyDescent="0.2">
      <c r="A694">
        <v>4180</v>
      </c>
      <c r="B694" t="s">
        <v>725</v>
      </c>
      <c r="C694">
        <v>340</v>
      </c>
      <c r="D694" t="s">
        <v>1270</v>
      </c>
      <c r="E694">
        <v>2011</v>
      </c>
      <c r="F694">
        <f>IFERROR(VLOOKUP($A694,'BM011'!$D$4:$T$606,13,0),"")</f>
        <v>12372</v>
      </c>
      <c r="G694">
        <f>VLOOKUP($C694,Baggrundsvariable!$A$3:$H$100,Baggrundsvariable!E$298,0)</f>
        <v>195094</v>
      </c>
      <c r="H694">
        <f>VLOOKUP($C694,Baggrundsvariable!$A$3:$H$100,Baggrundsvariable!F$298,0)</f>
        <v>1.3500000000000003</v>
      </c>
      <c r="I694">
        <f>VLOOKUP($C694,Baggrundsvariable!$A$3:$H$100,Baggrundsvariable!G$298,0)</f>
        <v>2.4</v>
      </c>
      <c r="J694">
        <f>VLOOKUP($C694,Baggrundsvariable!$A$3:$H$100,Baggrundsvariable!H$298,0)</f>
        <v>12.3</v>
      </c>
      <c r="K694">
        <f>VLOOKUP($C694,Baggrundsvariable!$A$3:$H$100,Baggrundsvariable!I$298,0)</f>
        <v>16</v>
      </c>
    </row>
    <row r="695" spans="1:11" x14ac:dyDescent="0.2">
      <c r="A695">
        <v>4190</v>
      </c>
      <c r="B695" t="s">
        <v>726</v>
      </c>
      <c r="C695">
        <v>330</v>
      </c>
      <c r="D695" t="s">
        <v>1272</v>
      </c>
      <c r="E695">
        <v>2011</v>
      </c>
      <c r="F695" t="str">
        <f>IFERROR(VLOOKUP($A695,'BM011'!$D$4:$T$606,13,0),"")</f>
        <v/>
      </c>
      <c r="G695">
        <f>VLOOKUP($C695,Baggrundsvariable!$A$3:$H$100,Baggrundsvariable!E$298,0)</f>
        <v>186917</v>
      </c>
      <c r="H695">
        <f>VLOOKUP($C695,Baggrundsvariable!$A$3:$H$100,Baggrundsvariable!F$298,0)</f>
        <v>2.0833333333333335</v>
      </c>
      <c r="I695">
        <f>VLOOKUP($C695,Baggrundsvariable!$A$3:$H$100,Baggrundsvariable!G$298,0)</f>
        <v>4.2</v>
      </c>
      <c r="J695">
        <f>VLOOKUP($C695,Baggrundsvariable!$A$3:$H$100,Baggrundsvariable!H$298,0)</f>
        <v>17.899999999999999</v>
      </c>
      <c r="K695">
        <f>VLOOKUP($C695,Baggrundsvariable!$A$3:$H$100,Baggrundsvariable!I$298,0)</f>
        <v>12.3</v>
      </c>
    </row>
    <row r="696" spans="1:11" x14ac:dyDescent="0.2">
      <c r="A696">
        <v>4190</v>
      </c>
      <c r="B696" t="s">
        <v>726</v>
      </c>
      <c r="C696">
        <v>340</v>
      </c>
      <c r="D696" t="s">
        <v>1270</v>
      </c>
      <c r="E696">
        <v>2011</v>
      </c>
      <c r="F696" t="str">
        <f>IFERROR(VLOOKUP($A696,'BM011'!$D$4:$T$606,13,0),"")</f>
        <v/>
      </c>
      <c r="G696">
        <f>VLOOKUP($C696,Baggrundsvariable!$A$3:$H$100,Baggrundsvariable!E$298,0)</f>
        <v>195094</v>
      </c>
      <c r="H696">
        <f>VLOOKUP($C696,Baggrundsvariable!$A$3:$H$100,Baggrundsvariable!F$298,0)</f>
        <v>1.3500000000000003</v>
      </c>
      <c r="I696">
        <f>VLOOKUP($C696,Baggrundsvariable!$A$3:$H$100,Baggrundsvariable!G$298,0)</f>
        <v>2.4</v>
      </c>
      <c r="J696">
        <f>VLOOKUP($C696,Baggrundsvariable!$A$3:$H$100,Baggrundsvariable!H$298,0)</f>
        <v>12.3</v>
      </c>
      <c r="K696">
        <f>VLOOKUP($C696,Baggrundsvariable!$A$3:$H$100,Baggrundsvariable!I$298,0)</f>
        <v>16</v>
      </c>
    </row>
    <row r="697" spans="1:11" x14ac:dyDescent="0.2">
      <c r="A697">
        <v>4200</v>
      </c>
      <c r="B697" t="s">
        <v>727</v>
      </c>
      <c r="C697">
        <v>326</v>
      </c>
      <c r="D697" t="s">
        <v>1273</v>
      </c>
      <c r="E697">
        <v>2011</v>
      </c>
      <c r="F697">
        <f>IFERROR(VLOOKUP($A697,'BM011'!$D$4:$T$606,13,0),"")</f>
        <v>9947</v>
      </c>
      <c r="G697">
        <f>VLOOKUP($C697,Baggrundsvariable!$A$3:$H$100,Baggrundsvariable!E$298,0)</f>
        <v>189511</v>
      </c>
      <c r="H697">
        <f>VLOOKUP($C697,Baggrundsvariable!$A$3:$H$100,Baggrundsvariable!F$298,0)</f>
        <v>1.5083333333333335</v>
      </c>
      <c r="I697">
        <f>VLOOKUP($C697,Baggrundsvariable!$A$3:$H$100,Baggrundsvariable!G$298,0)</f>
        <v>3.5</v>
      </c>
      <c r="J697">
        <f>VLOOKUP($C697,Baggrundsvariable!$A$3:$H$100,Baggrundsvariable!H$298,0)</f>
        <v>16</v>
      </c>
      <c r="K697">
        <f>VLOOKUP($C697,Baggrundsvariable!$A$3:$H$100,Baggrundsvariable!I$298,0)</f>
        <v>15.2</v>
      </c>
    </row>
    <row r="698" spans="1:11" x14ac:dyDescent="0.2">
      <c r="A698">
        <v>4200</v>
      </c>
      <c r="B698" t="s">
        <v>727</v>
      </c>
      <c r="C698">
        <v>330</v>
      </c>
      <c r="D698" t="s">
        <v>1272</v>
      </c>
      <c r="E698">
        <v>2011</v>
      </c>
      <c r="F698">
        <f>IFERROR(VLOOKUP($A698,'BM011'!$D$4:$T$606,13,0),"")</f>
        <v>9947</v>
      </c>
      <c r="G698">
        <f>VLOOKUP($C698,Baggrundsvariable!$A$3:$H$100,Baggrundsvariable!E$298,0)</f>
        <v>186917</v>
      </c>
      <c r="H698">
        <f>VLOOKUP($C698,Baggrundsvariable!$A$3:$H$100,Baggrundsvariable!F$298,0)</f>
        <v>2.0833333333333335</v>
      </c>
      <c r="I698">
        <f>VLOOKUP($C698,Baggrundsvariable!$A$3:$H$100,Baggrundsvariable!G$298,0)</f>
        <v>4.2</v>
      </c>
      <c r="J698">
        <f>VLOOKUP($C698,Baggrundsvariable!$A$3:$H$100,Baggrundsvariable!H$298,0)</f>
        <v>17.899999999999999</v>
      </c>
      <c r="K698">
        <f>VLOOKUP($C698,Baggrundsvariable!$A$3:$H$100,Baggrundsvariable!I$298,0)</f>
        <v>12.3</v>
      </c>
    </row>
    <row r="699" spans="1:11" x14ac:dyDescent="0.2">
      <c r="A699">
        <v>4200</v>
      </c>
      <c r="B699" t="s">
        <v>727</v>
      </c>
      <c r="C699">
        <v>340</v>
      </c>
      <c r="D699" t="s">
        <v>1270</v>
      </c>
      <c r="E699">
        <v>2011</v>
      </c>
      <c r="F699">
        <f>IFERROR(VLOOKUP($A699,'BM011'!$D$4:$T$606,13,0),"")</f>
        <v>9947</v>
      </c>
      <c r="G699">
        <f>VLOOKUP($C699,Baggrundsvariable!$A$3:$H$100,Baggrundsvariable!E$298,0)</f>
        <v>195094</v>
      </c>
      <c r="H699">
        <f>VLOOKUP($C699,Baggrundsvariable!$A$3:$H$100,Baggrundsvariable!F$298,0)</f>
        <v>1.3500000000000003</v>
      </c>
      <c r="I699">
        <f>VLOOKUP($C699,Baggrundsvariable!$A$3:$H$100,Baggrundsvariable!G$298,0)</f>
        <v>2.4</v>
      </c>
      <c r="J699">
        <f>VLOOKUP($C699,Baggrundsvariable!$A$3:$H$100,Baggrundsvariable!H$298,0)</f>
        <v>12.3</v>
      </c>
      <c r="K699">
        <f>VLOOKUP($C699,Baggrundsvariable!$A$3:$H$100,Baggrundsvariable!I$298,0)</f>
        <v>16</v>
      </c>
    </row>
    <row r="700" spans="1:11" x14ac:dyDescent="0.2">
      <c r="A700">
        <v>4200</v>
      </c>
      <c r="B700" t="s">
        <v>727</v>
      </c>
      <c r="C700">
        <v>370</v>
      </c>
      <c r="D700" t="s">
        <v>1271</v>
      </c>
      <c r="E700">
        <v>2011</v>
      </c>
      <c r="F700">
        <f>IFERROR(VLOOKUP($A700,'BM011'!$D$4:$T$606,13,0),"")</f>
        <v>9947</v>
      </c>
      <c r="G700">
        <f>VLOOKUP($C700,Baggrundsvariable!$A$3:$H$100,Baggrundsvariable!E$298,0)</f>
        <v>192912</v>
      </c>
      <c r="H700">
        <f>VLOOKUP($C700,Baggrundsvariable!$A$3:$H$100,Baggrundsvariable!F$298,0)</f>
        <v>1.6416666666666666</v>
      </c>
      <c r="I700">
        <f>VLOOKUP($C700,Baggrundsvariable!$A$3:$H$100,Baggrundsvariable!G$298,0)</f>
        <v>2.7</v>
      </c>
      <c r="J700">
        <f>VLOOKUP($C700,Baggrundsvariable!$A$3:$H$100,Baggrundsvariable!H$298,0)</f>
        <v>15.1</v>
      </c>
      <c r="K700">
        <f>VLOOKUP($C700,Baggrundsvariable!$A$3:$H$100,Baggrundsvariable!I$298,0)</f>
        <v>14.2</v>
      </c>
    </row>
    <row r="701" spans="1:11" x14ac:dyDescent="0.2">
      <c r="A701">
        <v>4220</v>
      </c>
      <c r="B701" t="s">
        <v>728</v>
      </c>
      <c r="C701">
        <v>330</v>
      </c>
      <c r="D701" t="s">
        <v>1272</v>
      </c>
      <c r="E701">
        <v>2011</v>
      </c>
      <c r="F701">
        <f>IFERROR(VLOOKUP($A701,'BM011'!$D$4:$T$606,13,0),"")</f>
        <v>7614</v>
      </c>
      <c r="G701">
        <f>VLOOKUP($C701,Baggrundsvariable!$A$3:$H$100,Baggrundsvariable!E$298,0)</f>
        <v>186917</v>
      </c>
      <c r="H701">
        <f>VLOOKUP($C701,Baggrundsvariable!$A$3:$H$100,Baggrundsvariable!F$298,0)</f>
        <v>2.0833333333333335</v>
      </c>
      <c r="I701">
        <f>VLOOKUP($C701,Baggrundsvariable!$A$3:$H$100,Baggrundsvariable!G$298,0)</f>
        <v>4.2</v>
      </c>
      <c r="J701">
        <f>VLOOKUP($C701,Baggrundsvariable!$A$3:$H$100,Baggrundsvariable!H$298,0)</f>
        <v>17.899999999999999</v>
      </c>
      <c r="K701">
        <f>VLOOKUP($C701,Baggrundsvariable!$A$3:$H$100,Baggrundsvariable!I$298,0)</f>
        <v>12.3</v>
      </c>
    </row>
    <row r="702" spans="1:11" x14ac:dyDescent="0.2">
      <c r="A702">
        <v>4230</v>
      </c>
      <c r="B702" t="s">
        <v>729</v>
      </c>
      <c r="C702">
        <v>330</v>
      </c>
      <c r="D702" t="s">
        <v>1272</v>
      </c>
      <c r="E702">
        <v>2011</v>
      </c>
      <c r="F702">
        <f>IFERROR(VLOOKUP($A702,'BM011'!$D$4:$T$606,13,0),"")</f>
        <v>8093</v>
      </c>
      <c r="G702">
        <f>VLOOKUP($C702,Baggrundsvariable!$A$3:$H$100,Baggrundsvariable!E$298,0)</f>
        <v>186917</v>
      </c>
      <c r="H702">
        <f>VLOOKUP($C702,Baggrundsvariable!$A$3:$H$100,Baggrundsvariable!F$298,0)</f>
        <v>2.0833333333333335</v>
      </c>
      <c r="I702">
        <f>VLOOKUP($C702,Baggrundsvariable!$A$3:$H$100,Baggrundsvariable!G$298,0)</f>
        <v>4.2</v>
      </c>
      <c r="J702">
        <f>VLOOKUP($C702,Baggrundsvariable!$A$3:$H$100,Baggrundsvariable!H$298,0)</f>
        <v>17.899999999999999</v>
      </c>
      <c r="K702">
        <f>VLOOKUP($C702,Baggrundsvariable!$A$3:$H$100,Baggrundsvariable!I$298,0)</f>
        <v>12.3</v>
      </c>
    </row>
    <row r="703" spans="1:11" x14ac:dyDescent="0.2">
      <c r="A703">
        <v>4241</v>
      </c>
      <c r="B703" t="s">
        <v>730</v>
      </c>
      <c r="C703">
        <v>330</v>
      </c>
      <c r="D703" t="s">
        <v>1272</v>
      </c>
      <c r="E703">
        <v>2011</v>
      </c>
      <c r="F703">
        <f>IFERROR(VLOOKUP($A703,'BM011'!$D$4:$T$606,13,0),"")</f>
        <v>8567</v>
      </c>
      <c r="G703">
        <f>VLOOKUP($C703,Baggrundsvariable!$A$3:$H$100,Baggrundsvariable!E$298,0)</f>
        <v>186917</v>
      </c>
      <c r="H703">
        <f>VLOOKUP($C703,Baggrundsvariable!$A$3:$H$100,Baggrundsvariable!F$298,0)</f>
        <v>2.0833333333333335</v>
      </c>
      <c r="I703">
        <f>VLOOKUP($C703,Baggrundsvariable!$A$3:$H$100,Baggrundsvariable!G$298,0)</f>
        <v>4.2</v>
      </c>
      <c r="J703">
        <f>VLOOKUP($C703,Baggrundsvariable!$A$3:$H$100,Baggrundsvariable!H$298,0)</f>
        <v>17.899999999999999</v>
      </c>
      <c r="K703">
        <f>VLOOKUP($C703,Baggrundsvariable!$A$3:$H$100,Baggrundsvariable!I$298,0)</f>
        <v>12.3</v>
      </c>
    </row>
    <row r="704" spans="1:11" x14ac:dyDescent="0.2">
      <c r="A704">
        <v>4242</v>
      </c>
      <c r="B704" t="s">
        <v>731</v>
      </c>
      <c r="C704">
        <v>330</v>
      </c>
      <c r="D704" t="s">
        <v>1272</v>
      </c>
      <c r="E704">
        <v>2011</v>
      </c>
      <c r="F704" t="str">
        <f>IFERROR(VLOOKUP($A704,'BM011'!$D$4:$T$606,13,0),"")</f>
        <v/>
      </c>
      <c r="G704">
        <f>VLOOKUP($C704,Baggrundsvariable!$A$3:$H$100,Baggrundsvariable!E$298,0)</f>
        <v>186917</v>
      </c>
      <c r="H704">
        <f>VLOOKUP($C704,Baggrundsvariable!$A$3:$H$100,Baggrundsvariable!F$298,0)</f>
        <v>2.0833333333333335</v>
      </c>
      <c r="I704">
        <f>VLOOKUP($C704,Baggrundsvariable!$A$3:$H$100,Baggrundsvariable!G$298,0)</f>
        <v>4.2</v>
      </c>
      <c r="J704">
        <f>VLOOKUP($C704,Baggrundsvariable!$A$3:$H$100,Baggrundsvariable!H$298,0)</f>
        <v>17.899999999999999</v>
      </c>
      <c r="K704">
        <f>VLOOKUP($C704,Baggrundsvariable!$A$3:$H$100,Baggrundsvariable!I$298,0)</f>
        <v>12.3</v>
      </c>
    </row>
    <row r="705" spans="1:11" x14ac:dyDescent="0.2">
      <c r="A705">
        <v>4243</v>
      </c>
      <c r="B705" t="s">
        <v>732</v>
      </c>
      <c r="C705">
        <v>330</v>
      </c>
      <c r="D705" t="s">
        <v>1272</v>
      </c>
      <c r="E705">
        <v>2011</v>
      </c>
      <c r="F705" t="str">
        <f>IFERROR(VLOOKUP($A705,'BM011'!$D$4:$T$606,13,0),"")</f>
        <v/>
      </c>
      <c r="G705">
        <f>VLOOKUP($C705,Baggrundsvariable!$A$3:$H$100,Baggrundsvariable!E$298,0)</f>
        <v>186917</v>
      </c>
      <c r="H705">
        <f>VLOOKUP($C705,Baggrundsvariable!$A$3:$H$100,Baggrundsvariable!F$298,0)</f>
        <v>2.0833333333333335</v>
      </c>
      <c r="I705">
        <f>VLOOKUP($C705,Baggrundsvariable!$A$3:$H$100,Baggrundsvariable!G$298,0)</f>
        <v>4.2</v>
      </c>
      <c r="J705">
        <f>VLOOKUP($C705,Baggrundsvariable!$A$3:$H$100,Baggrundsvariable!H$298,0)</f>
        <v>17.899999999999999</v>
      </c>
      <c r="K705">
        <f>VLOOKUP($C705,Baggrundsvariable!$A$3:$H$100,Baggrundsvariable!I$298,0)</f>
        <v>12.3</v>
      </c>
    </row>
    <row r="706" spans="1:11" x14ac:dyDescent="0.2">
      <c r="A706">
        <v>4243</v>
      </c>
      <c r="B706" t="s">
        <v>732</v>
      </c>
      <c r="C706">
        <v>370</v>
      </c>
      <c r="D706" t="s">
        <v>1271</v>
      </c>
      <c r="E706">
        <v>2011</v>
      </c>
      <c r="F706" t="str">
        <f>IFERROR(VLOOKUP($A706,'BM011'!$D$4:$T$606,13,0),"")</f>
        <v/>
      </c>
      <c r="G706">
        <f>VLOOKUP($C706,Baggrundsvariable!$A$3:$H$100,Baggrundsvariable!E$298,0)</f>
        <v>192912</v>
      </c>
      <c r="H706">
        <f>VLOOKUP($C706,Baggrundsvariable!$A$3:$H$100,Baggrundsvariable!F$298,0)</f>
        <v>1.6416666666666666</v>
      </c>
      <c r="I706">
        <f>VLOOKUP($C706,Baggrundsvariable!$A$3:$H$100,Baggrundsvariable!G$298,0)</f>
        <v>2.7</v>
      </c>
      <c r="J706">
        <f>VLOOKUP($C706,Baggrundsvariable!$A$3:$H$100,Baggrundsvariable!H$298,0)</f>
        <v>15.1</v>
      </c>
      <c r="K706">
        <f>VLOOKUP($C706,Baggrundsvariable!$A$3:$H$100,Baggrundsvariable!I$298,0)</f>
        <v>14.2</v>
      </c>
    </row>
    <row r="707" spans="1:11" x14ac:dyDescent="0.2">
      <c r="A707">
        <v>4244</v>
      </c>
      <c r="B707" t="s">
        <v>733</v>
      </c>
      <c r="C707">
        <v>330</v>
      </c>
      <c r="D707" t="s">
        <v>1272</v>
      </c>
      <c r="E707">
        <v>2011</v>
      </c>
      <c r="F707" t="str">
        <f>IFERROR(VLOOKUP($A707,'BM011'!$D$4:$T$606,13,0),"")</f>
        <v/>
      </c>
      <c r="G707">
        <f>VLOOKUP($C707,Baggrundsvariable!$A$3:$H$100,Baggrundsvariable!E$298,0)</f>
        <v>186917</v>
      </c>
      <c r="H707">
        <f>VLOOKUP($C707,Baggrundsvariable!$A$3:$H$100,Baggrundsvariable!F$298,0)</f>
        <v>2.0833333333333335</v>
      </c>
      <c r="I707">
        <f>VLOOKUP($C707,Baggrundsvariable!$A$3:$H$100,Baggrundsvariable!G$298,0)</f>
        <v>4.2</v>
      </c>
      <c r="J707">
        <f>VLOOKUP($C707,Baggrundsvariable!$A$3:$H$100,Baggrundsvariable!H$298,0)</f>
        <v>17.899999999999999</v>
      </c>
      <c r="K707">
        <f>VLOOKUP($C707,Baggrundsvariable!$A$3:$H$100,Baggrundsvariable!I$298,0)</f>
        <v>12.3</v>
      </c>
    </row>
    <row r="708" spans="1:11" x14ac:dyDescent="0.2">
      <c r="A708">
        <v>4245</v>
      </c>
      <c r="B708" t="s">
        <v>734</v>
      </c>
      <c r="C708">
        <v>330</v>
      </c>
      <c r="D708" t="s">
        <v>1272</v>
      </c>
      <c r="E708">
        <v>2011</v>
      </c>
      <c r="F708" t="str">
        <f>IFERROR(VLOOKUP($A708,'BM011'!$D$4:$T$606,13,0),"")</f>
        <v/>
      </c>
      <c r="G708">
        <f>VLOOKUP($C708,Baggrundsvariable!$A$3:$H$100,Baggrundsvariable!E$298,0)</f>
        <v>186917</v>
      </c>
      <c r="H708">
        <f>VLOOKUP($C708,Baggrundsvariable!$A$3:$H$100,Baggrundsvariable!F$298,0)</f>
        <v>2.0833333333333335</v>
      </c>
      <c r="I708">
        <f>VLOOKUP($C708,Baggrundsvariable!$A$3:$H$100,Baggrundsvariable!G$298,0)</f>
        <v>4.2</v>
      </c>
      <c r="J708">
        <f>VLOOKUP($C708,Baggrundsvariable!$A$3:$H$100,Baggrundsvariable!H$298,0)</f>
        <v>17.899999999999999</v>
      </c>
      <c r="K708">
        <f>VLOOKUP($C708,Baggrundsvariable!$A$3:$H$100,Baggrundsvariable!I$298,0)</f>
        <v>12.3</v>
      </c>
    </row>
    <row r="709" spans="1:11" x14ac:dyDescent="0.2">
      <c r="A709">
        <v>4250</v>
      </c>
      <c r="B709" t="s">
        <v>735</v>
      </c>
      <c r="C709">
        <v>330</v>
      </c>
      <c r="D709" t="s">
        <v>1272</v>
      </c>
      <c r="E709">
        <v>2011</v>
      </c>
      <c r="F709">
        <f>IFERROR(VLOOKUP($A709,'BM011'!$D$4:$T$606,13,0),"")</f>
        <v>6813</v>
      </c>
      <c r="G709">
        <f>VLOOKUP($C709,Baggrundsvariable!$A$3:$H$100,Baggrundsvariable!E$298,0)</f>
        <v>186917</v>
      </c>
      <c r="H709">
        <f>VLOOKUP($C709,Baggrundsvariable!$A$3:$H$100,Baggrundsvariable!F$298,0)</f>
        <v>2.0833333333333335</v>
      </c>
      <c r="I709">
        <f>VLOOKUP($C709,Baggrundsvariable!$A$3:$H$100,Baggrundsvariable!G$298,0)</f>
        <v>4.2</v>
      </c>
      <c r="J709">
        <f>VLOOKUP($C709,Baggrundsvariable!$A$3:$H$100,Baggrundsvariable!H$298,0)</f>
        <v>17.899999999999999</v>
      </c>
      <c r="K709">
        <f>VLOOKUP($C709,Baggrundsvariable!$A$3:$H$100,Baggrundsvariable!I$298,0)</f>
        <v>12.3</v>
      </c>
    </row>
    <row r="710" spans="1:11" x14ac:dyDescent="0.2">
      <c r="A710">
        <v>4250</v>
      </c>
      <c r="B710" t="s">
        <v>735</v>
      </c>
      <c r="C710">
        <v>370</v>
      </c>
      <c r="D710" t="s">
        <v>1271</v>
      </c>
      <c r="E710">
        <v>2011</v>
      </c>
      <c r="F710">
        <f>IFERROR(VLOOKUP($A710,'BM011'!$D$4:$T$606,13,0),"")</f>
        <v>6813</v>
      </c>
      <c r="G710">
        <f>VLOOKUP($C710,Baggrundsvariable!$A$3:$H$100,Baggrundsvariable!E$298,0)</f>
        <v>192912</v>
      </c>
      <c r="H710">
        <f>VLOOKUP($C710,Baggrundsvariable!$A$3:$H$100,Baggrundsvariable!F$298,0)</f>
        <v>1.6416666666666666</v>
      </c>
      <c r="I710">
        <f>VLOOKUP($C710,Baggrundsvariable!$A$3:$H$100,Baggrundsvariable!G$298,0)</f>
        <v>2.7</v>
      </c>
      <c r="J710">
        <f>VLOOKUP($C710,Baggrundsvariable!$A$3:$H$100,Baggrundsvariable!H$298,0)</f>
        <v>15.1</v>
      </c>
      <c r="K710">
        <f>VLOOKUP($C710,Baggrundsvariable!$A$3:$H$100,Baggrundsvariable!I$298,0)</f>
        <v>14.2</v>
      </c>
    </row>
    <row r="711" spans="1:11" x14ac:dyDescent="0.2">
      <c r="A711">
        <v>4261</v>
      </c>
      <c r="B711" t="s">
        <v>736</v>
      </c>
      <c r="C711">
        <v>330</v>
      </c>
      <c r="D711" t="s">
        <v>1272</v>
      </c>
      <c r="E711">
        <v>2011</v>
      </c>
      <c r="F711">
        <f>IFERROR(VLOOKUP($A711,'BM011'!$D$4:$T$606,13,0),"")</f>
        <v>7616</v>
      </c>
      <c r="G711">
        <f>VLOOKUP($C711,Baggrundsvariable!$A$3:$H$100,Baggrundsvariable!E$298,0)</f>
        <v>186917</v>
      </c>
      <c r="H711">
        <f>VLOOKUP($C711,Baggrundsvariable!$A$3:$H$100,Baggrundsvariable!F$298,0)</f>
        <v>2.0833333333333335</v>
      </c>
      <c r="I711">
        <f>VLOOKUP($C711,Baggrundsvariable!$A$3:$H$100,Baggrundsvariable!G$298,0)</f>
        <v>4.2</v>
      </c>
      <c r="J711">
        <f>VLOOKUP($C711,Baggrundsvariable!$A$3:$H$100,Baggrundsvariable!H$298,0)</f>
        <v>17.899999999999999</v>
      </c>
      <c r="K711">
        <f>VLOOKUP($C711,Baggrundsvariable!$A$3:$H$100,Baggrundsvariable!I$298,0)</f>
        <v>12.3</v>
      </c>
    </row>
    <row r="712" spans="1:11" x14ac:dyDescent="0.2">
      <c r="A712">
        <v>4261</v>
      </c>
      <c r="B712" t="s">
        <v>736</v>
      </c>
      <c r="C712">
        <v>370</v>
      </c>
      <c r="D712" t="s">
        <v>1271</v>
      </c>
      <c r="E712">
        <v>2011</v>
      </c>
      <c r="F712">
        <f>IFERROR(VLOOKUP($A712,'BM011'!$D$4:$T$606,13,0),"")</f>
        <v>7616</v>
      </c>
      <c r="G712">
        <f>VLOOKUP($C712,Baggrundsvariable!$A$3:$H$100,Baggrundsvariable!E$298,0)</f>
        <v>192912</v>
      </c>
      <c r="H712">
        <f>VLOOKUP($C712,Baggrundsvariable!$A$3:$H$100,Baggrundsvariable!F$298,0)</f>
        <v>1.6416666666666666</v>
      </c>
      <c r="I712">
        <f>VLOOKUP($C712,Baggrundsvariable!$A$3:$H$100,Baggrundsvariable!G$298,0)</f>
        <v>2.7</v>
      </c>
      <c r="J712">
        <f>VLOOKUP($C712,Baggrundsvariable!$A$3:$H$100,Baggrundsvariable!H$298,0)</f>
        <v>15.1</v>
      </c>
      <c r="K712">
        <f>VLOOKUP($C712,Baggrundsvariable!$A$3:$H$100,Baggrundsvariable!I$298,0)</f>
        <v>14.2</v>
      </c>
    </row>
    <row r="713" spans="1:11" x14ac:dyDescent="0.2">
      <c r="A713">
        <v>4262</v>
      </c>
      <c r="B713" t="s">
        <v>737</v>
      </c>
      <c r="C713">
        <v>330</v>
      </c>
      <c r="D713" t="s">
        <v>1272</v>
      </c>
      <c r="E713">
        <v>2011</v>
      </c>
      <c r="F713" t="str">
        <f>IFERROR(VLOOKUP($A713,'BM011'!$D$4:$T$606,13,0),"")</f>
        <v/>
      </c>
      <c r="G713">
        <f>VLOOKUP($C713,Baggrundsvariable!$A$3:$H$100,Baggrundsvariable!E$298,0)</f>
        <v>186917</v>
      </c>
      <c r="H713">
        <f>VLOOKUP($C713,Baggrundsvariable!$A$3:$H$100,Baggrundsvariable!F$298,0)</f>
        <v>2.0833333333333335</v>
      </c>
      <c r="I713">
        <f>VLOOKUP($C713,Baggrundsvariable!$A$3:$H$100,Baggrundsvariable!G$298,0)</f>
        <v>4.2</v>
      </c>
      <c r="J713">
        <f>VLOOKUP($C713,Baggrundsvariable!$A$3:$H$100,Baggrundsvariable!H$298,0)</f>
        <v>17.899999999999999</v>
      </c>
      <c r="K713">
        <f>VLOOKUP($C713,Baggrundsvariable!$A$3:$H$100,Baggrundsvariable!I$298,0)</f>
        <v>12.3</v>
      </c>
    </row>
    <row r="714" spans="1:11" x14ac:dyDescent="0.2">
      <c r="A714">
        <v>4262</v>
      </c>
      <c r="B714" t="s">
        <v>737</v>
      </c>
      <c r="C714">
        <v>370</v>
      </c>
      <c r="D714" t="s">
        <v>1271</v>
      </c>
      <c r="E714">
        <v>2011</v>
      </c>
      <c r="F714" t="str">
        <f>IFERROR(VLOOKUP($A714,'BM011'!$D$4:$T$606,13,0),"")</f>
        <v/>
      </c>
      <c r="G714">
        <f>VLOOKUP($C714,Baggrundsvariable!$A$3:$H$100,Baggrundsvariable!E$298,0)</f>
        <v>192912</v>
      </c>
      <c r="H714">
        <f>VLOOKUP($C714,Baggrundsvariable!$A$3:$H$100,Baggrundsvariable!F$298,0)</f>
        <v>1.6416666666666666</v>
      </c>
      <c r="I714">
        <f>VLOOKUP($C714,Baggrundsvariable!$A$3:$H$100,Baggrundsvariable!G$298,0)</f>
        <v>2.7</v>
      </c>
      <c r="J714">
        <f>VLOOKUP($C714,Baggrundsvariable!$A$3:$H$100,Baggrundsvariable!H$298,0)</f>
        <v>15.1</v>
      </c>
      <c r="K714">
        <f>VLOOKUP($C714,Baggrundsvariable!$A$3:$H$100,Baggrundsvariable!I$298,0)</f>
        <v>14.2</v>
      </c>
    </row>
    <row r="715" spans="1:11" x14ac:dyDescent="0.2">
      <c r="A715">
        <v>4270</v>
      </c>
      <c r="B715" t="s">
        <v>738</v>
      </c>
      <c r="C715">
        <v>326</v>
      </c>
      <c r="D715" t="s">
        <v>1273</v>
      </c>
      <c r="E715">
        <v>2011</v>
      </c>
      <c r="F715">
        <f>IFERROR(VLOOKUP($A715,'BM011'!$D$4:$T$606,13,0),"")</f>
        <v>7795</v>
      </c>
      <c r="G715">
        <f>VLOOKUP($C715,Baggrundsvariable!$A$3:$H$100,Baggrundsvariable!E$298,0)</f>
        <v>189511</v>
      </c>
      <c r="H715">
        <f>VLOOKUP($C715,Baggrundsvariable!$A$3:$H$100,Baggrundsvariable!F$298,0)</f>
        <v>1.5083333333333335</v>
      </c>
      <c r="I715">
        <f>VLOOKUP($C715,Baggrundsvariable!$A$3:$H$100,Baggrundsvariable!G$298,0)</f>
        <v>3.5</v>
      </c>
      <c r="J715">
        <f>VLOOKUP($C715,Baggrundsvariable!$A$3:$H$100,Baggrundsvariable!H$298,0)</f>
        <v>16</v>
      </c>
      <c r="K715">
        <f>VLOOKUP($C715,Baggrundsvariable!$A$3:$H$100,Baggrundsvariable!I$298,0)</f>
        <v>15.2</v>
      </c>
    </row>
    <row r="716" spans="1:11" x14ac:dyDescent="0.2">
      <c r="A716">
        <v>4270</v>
      </c>
      <c r="B716" t="s">
        <v>738</v>
      </c>
      <c r="C716">
        <v>330</v>
      </c>
      <c r="D716" t="s">
        <v>1272</v>
      </c>
      <c r="E716">
        <v>2011</v>
      </c>
      <c r="F716">
        <f>IFERROR(VLOOKUP($A716,'BM011'!$D$4:$T$606,13,0),"")</f>
        <v>7795</v>
      </c>
      <c r="G716">
        <f>VLOOKUP($C716,Baggrundsvariable!$A$3:$H$100,Baggrundsvariable!E$298,0)</f>
        <v>186917</v>
      </c>
      <c r="H716">
        <f>VLOOKUP($C716,Baggrundsvariable!$A$3:$H$100,Baggrundsvariable!F$298,0)</f>
        <v>2.0833333333333335</v>
      </c>
      <c r="I716">
        <f>VLOOKUP($C716,Baggrundsvariable!$A$3:$H$100,Baggrundsvariable!G$298,0)</f>
        <v>4.2</v>
      </c>
      <c r="J716">
        <f>VLOOKUP($C716,Baggrundsvariable!$A$3:$H$100,Baggrundsvariable!H$298,0)</f>
        <v>17.899999999999999</v>
      </c>
      <c r="K716">
        <f>VLOOKUP($C716,Baggrundsvariable!$A$3:$H$100,Baggrundsvariable!I$298,0)</f>
        <v>12.3</v>
      </c>
    </row>
    <row r="717" spans="1:11" x14ac:dyDescent="0.2">
      <c r="A717">
        <v>4281</v>
      </c>
      <c r="B717" t="s">
        <v>739</v>
      </c>
      <c r="C717">
        <v>326</v>
      </c>
      <c r="D717" t="s">
        <v>1273</v>
      </c>
      <c r="E717">
        <v>2011</v>
      </c>
      <c r="F717">
        <f>IFERROR(VLOOKUP($A717,'BM011'!$D$4:$T$606,13,0),"")</f>
        <v>7694</v>
      </c>
      <c r="G717">
        <f>VLOOKUP($C717,Baggrundsvariable!$A$3:$H$100,Baggrundsvariable!E$298,0)</f>
        <v>189511</v>
      </c>
      <c r="H717">
        <f>VLOOKUP($C717,Baggrundsvariable!$A$3:$H$100,Baggrundsvariable!F$298,0)</f>
        <v>1.5083333333333335</v>
      </c>
      <c r="I717">
        <f>VLOOKUP($C717,Baggrundsvariable!$A$3:$H$100,Baggrundsvariable!G$298,0)</f>
        <v>3.5</v>
      </c>
      <c r="J717">
        <f>VLOOKUP($C717,Baggrundsvariable!$A$3:$H$100,Baggrundsvariable!H$298,0)</f>
        <v>16</v>
      </c>
      <c r="K717">
        <f>VLOOKUP($C717,Baggrundsvariable!$A$3:$H$100,Baggrundsvariable!I$298,0)</f>
        <v>15.2</v>
      </c>
    </row>
    <row r="718" spans="1:11" x14ac:dyDescent="0.2">
      <c r="A718">
        <v>4291</v>
      </c>
      <c r="B718" t="s">
        <v>740</v>
      </c>
      <c r="C718">
        <v>326</v>
      </c>
      <c r="D718" t="s">
        <v>1273</v>
      </c>
      <c r="E718">
        <v>2011</v>
      </c>
      <c r="F718" t="str">
        <f>IFERROR(VLOOKUP($A718,'BM011'!$D$4:$T$606,13,0),"")</f>
        <v/>
      </c>
      <c r="G718">
        <f>VLOOKUP($C718,Baggrundsvariable!$A$3:$H$100,Baggrundsvariable!E$298,0)</f>
        <v>189511</v>
      </c>
      <c r="H718">
        <f>VLOOKUP($C718,Baggrundsvariable!$A$3:$H$100,Baggrundsvariable!F$298,0)</f>
        <v>1.5083333333333335</v>
      </c>
      <c r="I718">
        <f>VLOOKUP($C718,Baggrundsvariable!$A$3:$H$100,Baggrundsvariable!G$298,0)</f>
        <v>3.5</v>
      </c>
      <c r="J718">
        <f>VLOOKUP($C718,Baggrundsvariable!$A$3:$H$100,Baggrundsvariable!H$298,0)</f>
        <v>16</v>
      </c>
      <c r="K718">
        <f>VLOOKUP($C718,Baggrundsvariable!$A$3:$H$100,Baggrundsvariable!I$298,0)</f>
        <v>15.2</v>
      </c>
    </row>
    <row r="719" spans="1:11" x14ac:dyDescent="0.2">
      <c r="A719">
        <v>4291</v>
      </c>
      <c r="B719" t="s">
        <v>740</v>
      </c>
      <c r="C719">
        <v>340</v>
      </c>
      <c r="D719" t="s">
        <v>1270</v>
      </c>
      <c r="E719">
        <v>2011</v>
      </c>
      <c r="F719" t="str">
        <f>IFERROR(VLOOKUP($A719,'BM011'!$D$4:$T$606,13,0),"")</f>
        <v/>
      </c>
      <c r="G719">
        <f>VLOOKUP($C719,Baggrundsvariable!$A$3:$H$100,Baggrundsvariable!E$298,0)</f>
        <v>195094</v>
      </c>
      <c r="H719">
        <f>VLOOKUP($C719,Baggrundsvariable!$A$3:$H$100,Baggrundsvariable!F$298,0)</f>
        <v>1.3500000000000003</v>
      </c>
      <c r="I719">
        <f>VLOOKUP($C719,Baggrundsvariable!$A$3:$H$100,Baggrundsvariable!G$298,0)</f>
        <v>2.4</v>
      </c>
      <c r="J719">
        <f>VLOOKUP($C719,Baggrundsvariable!$A$3:$H$100,Baggrundsvariable!H$298,0)</f>
        <v>12.3</v>
      </c>
      <c r="K719">
        <f>VLOOKUP($C719,Baggrundsvariable!$A$3:$H$100,Baggrundsvariable!I$298,0)</f>
        <v>16</v>
      </c>
    </row>
    <row r="720" spans="1:11" x14ac:dyDescent="0.2">
      <c r="A720">
        <v>4293</v>
      </c>
      <c r="B720" t="s">
        <v>741</v>
      </c>
      <c r="C720">
        <v>326</v>
      </c>
      <c r="D720" t="s">
        <v>1273</v>
      </c>
      <c r="E720">
        <v>2011</v>
      </c>
      <c r="F720">
        <f>IFERROR(VLOOKUP($A720,'BM011'!$D$4:$T$606,13,0),"")</f>
        <v>8849</v>
      </c>
      <c r="G720">
        <f>VLOOKUP($C720,Baggrundsvariable!$A$3:$H$100,Baggrundsvariable!E$298,0)</f>
        <v>189511</v>
      </c>
      <c r="H720">
        <f>VLOOKUP($C720,Baggrundsvariable!$A$3:$H$100,Baggrundsvariable!F$298,0)</f>
        <v>1.5083333333333335</v>
      </c>
      <c r="I720">
        <f>VLOOKUP($C720,Baggrundsvariable!$A$3:$H$100,Baggrundsvariable!G$298,0)</f>
        <v>3.5</v>
      </c>
      <c r="J720">
        <f>VLOOKUP($C720,Baggrundsvariable!$A$3:$H$100,Baggrundsvariable!H$298,0)</f>
        <v>16</v>
      </c>
      <c r="K720">
        <f>VLOOKUP($C720,Baggrundsvariable!$A$3:$H$100,Baggrundsvariable!I$298,0)</f>
        <v>15.2</v>
      </c>
    </row>
    <row r="721" spans="1:11" x14ac:dyDescent="0.2">
      <c r="A721">
        <v>4293</v>
      </c>
      <c r="B721" t="s">
        <v>741</v>
      </c>
      <c r="C721">
        <v>340</v>
      </c>
      <c r="D721" t="s">
        <v>1270</v>
      </c>
      <c r="E721">
        <v>2011</v>
      </c>
      <c r="F721">
        <f>IFERROR(VLOOKUP($A721,'BM011'!$D$4:$T$606,13,0),"")</f>
        <v>8849</v>
      </c>
      <c r="G721">
        <f>VLOOKUP($C721,Baggrundsvariable!$A$3:$H$100,Baggrundsvariable!E$298,0)</f>
        <v>195094</v>
      </c>
      <c r="H721">
        <f>VLOOKUP($C721,Baggrundsvariable!$A$3:$H$100,Baggrundsvariable!F$298,0)</f>
        <v>1.3500000000000003</v>
      </c>
      <c r="I721">
        <f>VLOOKUP($C721,Baggrundsvariable!$A$3:$H$100,Baggrundsvariable!G$298,0)</f>
        <v>2.4</v>
      </c>
      <c r="J721">
        <f>VLOOKUP($C721,Baggrundsvariable!$A$3:$H$100,Baggrundsvariable!H$298,0)</f>
        <v>12.3</v>
      </c>
      <c r="K721">
        <f>VLOOKUP($C721,Baggrundsvariable!$A$3:$H$100,Baggrundsvariable!I$298,0)</f>
        <v>16</v>
      </c>
    </row>
    <row r="722" spans="1:11" x14ac:dyDescent="0.2">
      <c r="A722">
        <v>4295</v>
      </c>
      <c r="B722" t="s">
        <v>742</v>
      </c>
      <c r="C722">
        <v>316</v>
      </c>
      <c r="D722" t="s">
        <v>1267</v>
      </c>
      <c r="E722">
        <v>2011</v>
      </c>
      <c r="F722">
        <f>IFERROR(VLOOKUP($A722,'BM011'!$D$4:$T$606,13,0),"")</f>
        <v>5687</v>
      </c>
      <c r="G722">
        <f>VLOOKUP($C722,Baggrundsvariable!$A$3:$H$100,Baggrundsvariable!E$298,0)</f>
        <v>195562</v>
      </c>
      <c r="H722">
        <f>VLOOKUP($C722,Baggrundsvariable!$A$3:$H$100,Baggrundsvariable!F$298,0)</f>
        <v>1.416666666666667</v>
      </c>
      <c r="I722">
        <f>VLOOKUP($C722,Baggrundsvariable!$A$3:$H$100,Baggrundsvariable!G$298,0)</f>
        <v>4</v>
      </c>
      <c r="J722">
        <f>VLOOKUP($C722,Baggrundsvariable!$A$3:$H$100,Baggrundsvariable!H$298,0)</f>
        <v>15.8</v>
      </c>
      <c r="K722">
        <f>VLOOKUP($C722,Baggrundsvariable!$A$3:$H$100,Baggrundsvariable!I$298,0)</f>
        <v>13.7</v>
      </c>
    </row>
    <row r="723" spans="1:11" x14ac:dyDescent="0.2">
      <c r="A723">
        <v>4295</v>
      </c>
      <c r="B723" t="s">
        <v>742</v>
      </c>
      <c r="C723">
        <v>340</v>
      </c>
      <c r="D723" t="s">
        <v>1270</v>
      </c>
      <c r="E723">
        <v>2011</v>
      </c>
      <c r="F723">
        <f>IFERROR(VLOOKUP($A723,'BM011'!$D$4:$T$606,13,0),"")</f>
        <v>5687</v>
      </c>
      <c r="G723">
        <f>VLOOKUP($C723,Baggrundsvariable!$A$3:$H$100,Baggrundsvariable!E$298,0)</f>
        <v>195094</v>
      </c>
      <c r="H723">
        <f>VLOOKUP($C723,Baggrundsvariable!$A$3:$H$100,Baggrundsvariable!F$298,0)</f>
        <v>1.3500000000000003</v>
      </c>
      <c r="I723">
        <f>VLOOKUP($C723,Baggrundsvariable!$A$3:$H$100,Baggrundsvariable!G$298,0)</f>
        <v>2.4</v>
      </c>
      <c r="J723">
        <f>VLOOKUP($C723,Baggrundsvariable!$A$3:$H$100,Baggrundsvariable!H$298,0)</f>
        <v>12.3</v>
      </c>
      <c r="K723">
        <f>VLOOKUP($C723,Baggrundsvariable!$A$3:$H$100,Baggrundsvariable!I$298,0)</f>
        <v>16</v>
      </c>
    </row>
    <row r="724" spans="1:11" x14ac:dyDescent="0.2">
      <c r="A724">
        <v>4296</v>
      </c>
      <c r="B724" t="s">
        <v>743</v>
      </c>
      <c r="C724">
        <v>316</v>
      </c>
      <c r="D724" t="s">
        <v>1267</v>
      </c>
      <c r="E724">
        <v>2011</v>
      </c>
      <c r="F724" t="str">
        <f>IFERROR(VLOOKUP($A724,'BM011'!$D$4:$T$606,13,0),"")</f>
        <v/>
      </c>
      <c r="G724">
        <f>VLOOKUP($C724,Baggrundsvariable!$A$3:$H$100,Baggrundsvariable!E$298,0)</f>
        <v>195562</v>
      </c>
      <c r="H724">
        <f>VLOOKUP($C724,Baggrundsvariable!$A$3:$H$100,Baggrundsvariable!F$298,0)</f>
        <v>1.416666666666667</v>
      </c>
      <c r="I724">
        <f>VLOOKUP($C724,Baggrundsvariable!$A$3:$H$100,Baggrundsvariable!G$298,0)</f>
        <v>4</v>
      </c>
      <c r="J724">
        <f>VLOOKUP($C724,Baggrundsvariable!$A$3:$H$100,Baggrundsvariable!H$298,0)</f>
        <v>15.8</v>
      </c>
      <c r="K724">
        <f>VLOOKUP($C724,Baggrundsvariable!$A$3:$H$100,Baggrundsvariable!I$298,0)</f>
        <v>13.7</v>
      </c>
    </row>
    <row r="725" spans="1:11" x14ac:dyDescent="0.2">
      <c r="A725">
        <v>4296</v>
      </c>
      <c r="B725" t="s">
        <v>743</v>
      </c>
      <c r="C725">
        <v>340</v>
      </c>
      <c r="D725" t="s">
        <v>1270</v>
      </c>
      <c r="E725">
        <v>2011</v>
      </c>
      <c r="F725" t="str">
        <f>IFERROR(VLOOKUP($A725,'BM011'!$D$4:$T$606,13,0),"")</f>
        <v/>
      </c>
      <c r="G725">
        <f>VLOOKUP($C725,Baggrundsvariable!$A$3:$H$100,Baggrundsvariable!E$298,0)</f>
        <v>195094</v>
      </c>
      <c r="H725">
        <f>VLOOKUP($C725,Baggrundsvariable!$A$3:$H$100,Baggrundsvariable!F$298,0)</f>
        <v>1.3500000000000003</v>
      </c>
      <c r="I725">
        <f>VLOOKUP($C725,Baggrundsvariable!$A$3:$H$100,Baggrundsvariable!G$298,0)</f>
        <v>2.4</v>
      </c>
      <c r="J725">
        <f>VLOOKUP($C725,Baggrundsvariable!$A$3:$H$100,Baggrundsvariable!H$298,0)</f>
        <v>12.3</v>
      </c>
      <c r="K725">
        <f>VLOOKUP($C725,Baggrundsvariable!$A$3:$H$100,Baggrundsvariable!I$298,0)</f>
        <v>16</v>
      </c>
    </row>
    <row r="726" spans="1:11" x14ac:dyDescent="0.2">
      <c r="A726">
        <v>4300</v>
      </c>
      <c r="B726" t="s">
        <v>744</v>
      </c>
      <c r="C726">
        <v>316</v>
      </c>
      <c r="D726" t="s">
        <v>1267</v>
      </c>
      <c r="E726">
        <v>2011</v>
      </c>
      <c r="F726">
        <f>IFERROR(VLOOKUP($A726,'BM011'!$D$4:$T$606,13,0),"")</f>
        <v>11391</v>
      </c>
      <c r="G726">
        <f>VLOOKUP($C726,Baggrundsvariable!$A$3:$H$100,Baggrundsvariable!E$298,0)</f>
        <v>195562</v>
      </c>
      <c r="H726">
        <f>VLOOKUP($C726,Baggrundsvariable!$A$3:$H$100,Baggrundsvariable!F$298,0)</f>
        <v>1.416666666666667</v>
      </c>
      <c r="I726">
        <f>VLOOKUP($C726,Baggrundsvariable!$A$3:$H$100,Baggrundsvariable!G$298,0)</f>
        <v>4</v>
      </c>
      <c r="J726">
        <f>VLOOKUP($C726,Baggrundsvariable!$A$3:$H$100,Baggrundsvariable!H$298,0)</f>
        <v>15.8</v>
      </c>
      <c r="K726">
        <f>VLOOKUP($C726,Baggrundsvariable!$A$3:$H$100,Baggrundsvariable!I$298,0)</f>
        <v>13.7</v>
      </c>
    </row>
    <row r="727" spans="1:11" x14ac:dyDescent="0.2">
      <c r="A727">
        <v>4305</v>
      </c>
      <c r="B727" t="s">
        <v>745</v>
      </c>
      <c r="C727">
        <v>316</v>
      </c>
      <c r="D727" t="s">
        <v>1267</v>
      </c>
      <c r="E727">
        <v>2011</v>
      </c>
      <c r="F727" t="str">
        <f>IFERROR(VLOOKUP($A727,'BM011'!$D$4:$T$606,13,0),"")</f>
        <v/>
      </c>
      <c r="G727">
        <f>VLOOKUP($C727,Baggrundsvariable!$A$3:$H$100,Baggrundsvariable!E$298,0)</f>
        <v>195562</v>
      </c>
      <c r="H727">
        <f>VLOOKUP($C727,Baggrundsvariable!$A$3:$H$100,Baggrundsvariable!F$298,0)</f>
        <v>1.416666666666667</v>
      </c>
      <c r="I727">
        <f>VLOOKUP($C727,Baggrundsvariable!$A$3:$H$100,Baggrundsvariable!G$298,0)</f>
        <v>4</v>
      </c>
      <c r="J727">
        <f>VLOOKUP($C727,Baggrundsvariable!$A$3:$H$100,Baggrundsvariable!H$298,0)</f>
        <v>15.8</v>
      </c>
      <c r="K727">
        <f>VLOOKUP($C727,Baggrundsvariable!$A$3:$H$100,Baggrundsvariable!I$298,0)</f>
        <v>13.7</v>
      </c>
    </row>
    <row r="728" spans="1:11" x14ac:dyDescent="0.2">
      <c r="A728">
        <v>4320</v>
      </c>
      <c r="B728" t="s">
        <v>746</v>
      </c>
      <c r="C728">
        <v>259</v>
      </c>
      <c r="D728" t="s">
        <v>1266</v>
      </c>
      <c r="E728">
        <v>2011</v>
      </c>
      <c r="F728">
        <f>IFERROR(VLOOKUP($A728,'BM011'!$D$4:$T$606,13,0),"")</f>
        <v>11988</v>
      </c>
      <c r="G728">
        <f>VLOOKUP($C728,Baggrundsvariable!$A$3:$H$100,Baggrundsvariable!E$298,0)</f>
        <v>202267</v>
      </c>
      <c r="H728">
        <f>VLOOKUP($C728,Baggrundsvariable!$A$3:$H$100,Baggrundsvariable!F$298,0)</f>
        <v>1.8666666666666669</v>
      </c>
      <c r="I728">
        <f>VLOOKUP($C728,Baggrundsvariable!$A$3:$H$100,Baggrundsvariable!G$298,0)</f>
        <v>3.6</v>
      </c>
      <c r="J728">
        <f>VLOOKUP($C728,Baggrundsvariable!$A$3:$H$100,Baggrundsvariable!H$298,0)</f>
        <v>12.8</v>
      </c>
      <c r="K728">
        <f>VLOOKUP($C728,Baggrundsvariable!$A$3:$H$100,Baggrundsvariable!I$298,0)</f>
        <v>13.1</v>
      </c>
    </row>
    <row r="729" spans="1:11" x14ac:dyDescent="0.2">
      <c r="A729">
        <v>4320</v>
      </c>
      <c r="B729" t="s">
        <v>746</v>
      </c>
      <c r="C729">
        <v>265</v>
      </c>
      <c r="D729" t="s">
        <v>1244</v>
      </c>
      <c r="E729">
        <v>2011</v>
      </c>
      <c r="F729">
        <f>IFERROR(VLOOKUP($A729,'BM011'!$D$4:$T$606,13,0),"")</f>
        <v>11988</v>
      </c>
      <c r="G729">
        <f>VLOOKUP($C729,Baggrundsvariable!$A$3:$H$100,Baggrundsvariable!E$298,0)</f>
        <v>219158</v>
      </c>
      <c r="H729">
        <f>VLOOKUP($C729,Baggrundsvariable!$A$3:$H$100,Baggrundsvariable!F$298,0)</f>
        <v>0.96666666666666679</v>
      </c>
      <c r="I729">
        <f>VLOOKUP($C729,Baggrundsvariable!$A$3:$H$100,Baggrundsvariable!G$298,0)</f>
        <v>3.3</v>
      </c>
      <c r="J729">
        <f>VLOOKUP($C729,Baggrundsvariable!$A$3:$H$100,Baggrundsvariable!H$298,0)</f>
        <v>15.8</v>
      </c>
      <c r="K729">
        <f>VLOOKUP($C729,Baggrundsvariable!$A$3:$H$100,Baggrundsvariable!I$298,0)</f>
        <v>12.5</v>
      </c>
    </row>
    <row r="730" spans="1:11" x14ac:dyDescent="0.2">
      <c r="A730">
        <v>4320</v>
      </c>
      <c r="B730" t="s">
        <v>746</v>
      </c>
      <c r="C730">
        <v>350</v>
      </c>
      <c r="D730" t="s">
        <v>1265</v>
      </c>
      <c r="E730">
        <v>2011</v>
      </c>
      <c r="F730">
        <f>IFERROR(VLOOKUP($A730,'BM011'!$D$4:$T$606,13,0),"")</f>
        <v>11988</v>
      </c>
      <c r="G730">
        <f>VLOOKUP($C730,Baggrundsvariable!$A$3:$H$100,Baggrundsvariable!E$298,0)</f>
        <v>217508</v>
      </c>
      <c r="H730">
        <f>VLOOKUP($C730,Baggrundsvariable!$A$3:$H$100,Baggrundsvariable!F$298,0)</f>
        <v>0.89166666666666694</v>
      </c>
      <c r="I730">
        <f>VLOOKUP($C730,Baggrundsvariable!$A$3:$H$100,Baggrundsvariable!G$298,0)</f>
        <v>1.4</v>
      </c>
      <c r="J730">
        <f>VLOOKUP($C730,Baggrundsvariable!$A$3:$H$100,Baggrundsvariable!H$298,0)</f>
        <v>11.1</v>
      </c>
      <c r="K730">
        <f>VLOOKUP($C730,Baggrundsvariable!$A$3:$H$100,Baggrundsvariable!I$298,0)</f>
        <v>11.1</v>
      </c>
    </row>
    <row r="731" spans="1:11" x14ac:dyDescent="0.2">
      <c r="A731">
        <v>4330</v>
      </c>
      <c r="B731" t="s">
        <v>747</v>
      </c>
      <c r="C731">
        <v>316</v>
      </c>
      <c r="D731" t="s">
        <v>1267</v>
      </c>
      <c r="E731">
        <v>2011</v>
      </c>
      <c r="F731">
        <f>IFERROR(VLOOKUP($A731,'BM011'!$D$4:$T$606,13,0),"")</f>
        <v>10169</v>
      </c>
      <c r="G731">
        <f>VLOOKUP($C731,Baggrundsvariable!$A$3:$H$100,Baggrundsvariable!E$298,0)</f>
        <v>195562</v>
      </c>
      <c r="H731">
        <f>VLOOKUP($C731,Baggrundsvariable!$A$3:$H$100,Baggrundsvariable!F$298,0)</f>
        <v>1.416666666666667</v>
      </c>
      <c r="I731">
        <f>VLOOKUP($C731,Baggrundsvariable!$A$3:$H$100,Baggrundsvariable!G$298,0)</f>
        <v>4</v>
      </c>
      <c r="J731">
        <f>VLOOKUP($C731,Baggrundsvariable!$A$3:$H$100,Baggrundsvariable!H$298,0)</f>
        <v>15.8</v>
      </c>
      <c r="K731">
        <f>VLOOKUP($C731,Baggrundsvariable!$A$3:$H$100,Baggrundsvariable!I$298,0)</f>
        <v>13.7</v>
      </c>
    </row>
    <row r="732" spans="1:11" x14ac:dyDescent="0.2">
      <c r="A732">
        <v>4330</v>
      </c>
      <c r="B732" t="s">
        <v>747</v>
      </c>
      <c r="C732">
        <v>329</v>
      </c>
      <c r="D732" t="s">
        <v>1269</v>
      </c>
      <c r="E732">
        <v>2011</v>
      </c>
      <c r="F732">
        <f>IFERROR(VLOOKUP($A732,'BM011'!$D$4:$T$606,13,0),"")</f>
        <v>10169</v>
      </c>
      <c r="G732">
        <f>VLOOKUP($C732,Baggrundsvariable!$A$3:$H$100,Baggrundsvariable!E$298,0)</f>
        <v>197182</v>
      </c>
      <c r="H732">
        <f>VLOOKUP($C732,Baggrundsvariable!$A$3:$H$100,Baggrundsvariable!F$298,0)</f>
        <v>1.291666666666667</v>
      </c>
      <c r="I732">
        <f>VLOOKUP($C732,Baggrundsvariable!$A$3:$H$100,Baggrundsvariable!G$298,0)</f>
        <v>4.9000000000000004</v>
      </c>
      <c r="J732">
        <f>VLOOKUP($C732,Baggrundsvariable!$A$3:$H$100,Baggrundsvariable!H$298,0)</f>
        <v>14.5</v>
      </c>
      <c r="K732">
        <f>VLOOKUP($C732,Baggrundsvariable!$A$3:$H$100,Baggrundsvariable!I$298,0)</f>
        <v>14.8</v>
      </c>
    </row>
    <row r="733" spans="1:11" x14ac:dyDescent="0.2">
      <c r="A733">
        <v>4330</v>
      </c>
      <c r="B733" t="s">
        <v>747</v>
      </c>
      <c r="C733">
        <v>350</v>
      </c>
      <c r="D733" t="s">
        <v>1265</v>
      </c>
      <c r="E733">
        <v>2011</v>
      </c>
      <c r="F733">
        <f>IFERROR(VLOOKUP($A733,'BM011'!$D$4:$T$606,13,0),"")</f>
        <v>10169</v>
      </c>
      <c r="G733">
        <f>VLOOKUP($C733,Baggrundsvariable!$A$3:$H$100,Baggrundsvariable!E$298,0)</f>
        <v>217508</v>
      </c>
      <c r="H733">
        <f>VLOOKUP($C733,Baggrundsvariable!$A$3:$H$100,Baggrundsvariable!F$298,0)</f>
        <v>0.89166666666666694</v>
      </c>
      <c r="I733">
        <f>VLOOKUP($C733,Baggrundsvariable!$A$3:$H$100,Baggrundsvariable!G$298,0)</f>
        <v>1.4</v>
      </c>
      <c r="J733">
        <f>VLOOKUP($C733,Baggrundsvariable!$A$3:$H$100,Baggrundsvariable!H$298,0)</f>
        <v>11.1</v>
      </c>
      <c r="K733">
        <f>VLOOKUP($C733,Baggrundsvariable!$A$3:$H$100,Baggrundsvariable!I$298,0)</f>
        <v>11.1</v>
      </c>
    </row>
    <row r="734" spans="1:11" x14ac:dyDescent="0.2">
      <c r="A734">
        <v>4340</v>
      </c>
      <c r="B734" t="s">
        <v>748</v>
      </c>
      <c r="C734">
        <v>316</v>
      </c>
      <c r="D734" t="s">
        <v>1267</v>
      </c>
      <c r="E734">
        <v>2011</v>
      </c>
      <c r="F734">
        <f>IFERROR(VLOOKUP($A734,'BM011'!$D$4:$T$606,13,0),"")</f>
        <v>9101</v>
      </c>
      <c r="G734">
        <f>VLOOKUP($C734,Baggrundsvariable!$A$3:$H$100,Baggrundsvariable!E$298,0)</f>
        <v>195562</v>
      </c>
      <c r="H734">
        <f>VLOOKUP($C734,Baggrundsvariable!$A$3:$H$100,Baggrundsvariable!F$298,0)</f>
        <v>1.416666666666667</v>
      </c>
      <c r="I734">
        <f>VLOOKUP($C734,Baggrundsvariable!$A$3:$H$100,Baggrundsvariable!G$298,0)</f>
        <v>4</v>
      </c>
      <c r="J734">
        <f>VLOOKUP($C734,Baggrundsvariable!$A$3:$H$100,Baggrundsvariable!H$298,0)</f>
        <v>15.8</v>
      </c>
      <c r="K734">
        <f>VLOOKUP($C734,Baggrundsvariable!$A$3:$H$100,Baggrundsvariable!I$298,0)</f>
        <v>13.7</v>
      </c>
    </row>
    <row r="735" spans="1:11" x14ac:dyDescent="0.2">
      <c r="A735">
        <v>4340</v>
      </c>
      <c r="B735" t="s">
        <v>748</v>
      </c>
      <c r="C735">
        <v>350</v>
      </c>
      <c r="D735" t="s">
        <v>1265</v>
      </c>
      <c r="E735">
        <v>2011</v>
      </c>
      <c r="F735">
        <f>IFERROR(VLOOKUP($A735,'BM011'!$D$4:$T$606,13,0),"")</f>
        <v>9101</v>
      </c>
      <c r="G735">
        <f>VLOOKUP($C735,Baggrundsvariable!$A$3:$H$100,Baggrundsvariable!E$298,0)</f>
        <v>217508</v>
      </c>
      <c r="H735">
        <f>VLOOKUP($C735,Baggrundsvariable!$A$3:$H$100,Baggrundsvariable!F$298,0)</f>
        <v>0.89166666666666694</v>
      </c>
      <c r="I735">
        <f>VLOOKUP($C735,Baggrundsvariable!$A$3:$H$100,Baggrundsvariable!G$298,0)</f>
        <v>1.4</v>
      </c>
      <c r="J735">
        <f>VLOOKUP($C735,Baggrundsvariable!$A$3:$H$100,Baggrundsvariable!H$298,0)</f>
        <v>11.1</v>
      </c>
      <c r="K735">
        <f>VLOOKUP($C735,Baggrundsvariable!$A$3:$H$100,Baggrundsvariable!I$298,0)</f>
        <v>11.1</v>
      </c>
    </row>
    <row r="736" spans="1:11" x14ac:dyDescent="0.2">
      <c r="A736">
        <v>4350</v>
      </c>
      <c r="B736" t="s">
        <v>749</v>
      </c>
      <c r="C736">
        <v>316</v>
      </c>
      <c r="D736" t="s">
        <v>1267</v>
      </c>
      <c r="E736">
        <v>2011</v>
      </c>
      <c r="F736" t="str">
        <f>IFERROR(VLOOKUP($A736,'BM011'!$D$4:$T$606,13,0),"")</f>
        <v/>
      </c>
      <c r="G736">
        <f>VLOOKUP($C736,Baggrundsvariable!$A$3:$H$100,Baggrundsvariable!E$298,0)</f>
        <v>195562</v>
      </c>
      <c r="H736">
        <f>VLOOKUP($C736,Baggrundsvariable!$A$3:$H$100,Baggrundsvariable!F$298,0)</f>
        <v>1.416666666666667</v>
      </c>
      <c r="I736">
        <f>VLOOKUP($C736,Baggrundsvariable!$A$3:$H$100,Baggrundsvariable!G$298,0)</f>
        <v>4</v>
      </c>
      <c r="J736">
        <f>VLOOKUP($C736,Baggrundsvariable!$A$3:$H$100,Baggrundsvariable!H$298,0)</f>
        <v>15.8</v>
      </c>
      <c r="K736">
        <f>VLOOKUP($C736,Baggrundsvariable!$A$3:$H$100,Baggrundsvariable!I$298,0)</f>
        <v>13.7</v>
      </c>
    </row>
    <row r="737" spans="1:11" x14ac:dyDescent="0.2">
      <c r="A737">
        <v>4360</v>
      </c>
      <c r="B737" t="s">
        <v>750</v>
      </c>
      <c r="C737">
        <v>316</v>
      </c>
      <c r="D737" t="s">
        <v>1267</v>
      </c>
      <c r="E737">
        <v>2011</v>
      </c>
      <c r="F737" t="str">
        <f>IFERROR(VLOOKUP($A737,'BM011'!$D$4:$T$606,13,0),"")</f>
        <v/>
      </c>
      <c r="G737">
        <f>VLOOKUP($C737,Baggrundsvariable!$A$3:$H$100,Baggrundsvariable!E$298,0)</f>
        <v>195562</v>
      </c>
      <c r="H737">
        <f>VLOOKUP($C737,Baggrundsvariable!$A$3:$H$100,Baggrundsvariable!F$298,0)</f>
        <v>1.416666666666667</v>
      </c>
      <c r="I737">
        <f>VLOOKUP($C737,Baggrundsvariable!$A$3:$H$100,Baggrundsvariable!G$298,0)</f>
        <v>4</v>
      </c>
      <c r="J737">
        <f>VLOOKUP($C737,Baggrundsvariable!$A$3:$H$100,Baggrundsvariable!H$298,0)</f>
        <v>15.8</v>
      </c>
      <c r="K737">
        <f>VLOOKUP($C737,Baggrundsvariable!$A$3:$H$100,Baggrundsvariable!I$298,0)</f>
        <v>13.7</v>
      </c>
    </row>
    <row r="738" spans="1:11" x14ac:dyDescent="0.2">
      <c r="A738">
        <v>4360</v>
      </c>
      <c r="B738" t="s">
        <v>750</v>
      </c>
      <c r="C738">
        <v>329</v>
      </c>
      <c r="D738" t="s">
        <v>1269</v>
      </c>
      <c r="E738">
        <v>2011</v>
      </c>
      <c r="F738" t="str">
        <f>IFERROR(VLOOKUP($A738,'BM011'!$D$4:$T$606,13,0),"")</f>
        <v/>
      </c>
      <c r="G738">
        <f>VLOOKUP($C738,Baggrundsvariable!$A$3:$H$100,Baggrundsvariable!E$298,0)</f>
        <v>197182</v>
      </c>
      <c r="H738">
        <f>VLOOKUP($C738,Baggrundsvariable!$A$3:$H$100,Baggrundsvariable!F$298,0)</f>
        <v>1.291666666666667</v>
      </c>
      <c r="I738">
        <f>VLOOKUP($C738,Baggrundsvariable!$A$3:$H$100,Baggrundsvariable!G$298,0)</f>
        <v>4.9000000000000004</v>
      </c>
      <c r="J738">
        <f>VLOOKUP($C738,Baggrundsvariable!$A$3:$H$100,Baggrundsvariable!H$298,0)</f>
        <v>14.5</v>
      </c>
      <c r="K738">
        <f>VLOOKUP($C738,Baggrundsvariable!$A$3:$H$100,Baggrundsvariable!I$298,0)</f>
        <v>14.8</v>
      </c>
    </row>
    <row r="739" spans="1:11" x14ac:dyDescent="0.2">
      <c r="A739">
        <v>4370</v>
      </c>
      <c r="B739" t="s">
        <v>751</v>
      </c>
      <c r="C739">
        <v>316</v>
      </c>
      <c r="D739" t="s">
        <v>1267</v>
      </c>
      <c r="E739">
        <v>2011</v>
      </c>
      <c r="F739" t="str">
        <f>IFERROR(VLOOKUP($A739,'BM011'!$D$4:$T$606,13,0),"")</f>
        <v/>
      </c>
      <c r="G739">
        <f>VLOOKUP($C739,Baggrundsvariable!$A$3:$H$100,Baggrundsvariable!E$298,0)</f>
        <v>195562</v>
      </c>
      <c r="H739">
        <f>VLOOKUP($C739,Baggrundsvariable!$A$3:$H$100,Baggrundsvariable!F$298,0)</f>
        <v>1.416666666666667</v>
      </c>
      <c r="I739">
        <f>VLOOKUP($C739,Baggrundsvariable!$A$3:$H$100,Baggrundsvariable!G$298,0)</f>
        <v>4</v>
      </c>
      <c r="J739">
        <f>VLOOKUP($C739,Baggrundsvariable!$A$3:$H$100,Baggrundsvariable!H$298,0)</f>
        <v>15.8</v>
      </c>
      <c r="K739">
        <f>VLOOKUP($C739,Baggrundsvariable!$A$3:$H$100,Baggrundsvariable!I$298,0)</f>
        <v>13.7</v>
      </c>
    </row>
    <row r="740" spans="1:11" x14ac:dyDescent="0.2">
      <c r="A740">
        <v>4370</v>
      </c>
      <c r="B740" t="s">
        <v>751</v>
      </c>
      <c r="C740">
        <v>329</v>
      </c>
      <c r="D740" t="s">
        <v>1269</v>
      </c>
      <c r="E740">
        <v>2011</v>
      </c>
      <c r="F740" t="str">
        <f>IFERROR(VLOOKUP($A740,'BM011'!$D$4:$T$606,13,0),"")</f>
        <v/>
      </c>
      <c r="G740">
        <f>VLOOKUP($C740,Baggrundsvariable!$A$3:$H$100,Baggrundsvariable!E$298,0)</f>
        <v>197182</v>
      </c>
      <c r="H740">
        <f>VLOOKUP($C740,Baggrundsvariable!$A$3:$H$100,Baggrundsvariable!F$298,0)</f>
        <v>1.291666666666667</v>
      </c>
      <c r="I740">
        <f>VLOOKUP($C740,Baggrundsvariable!$A$3:$H$100,Baggrundsvariable!G$298,0)</f>
        <v>4.9000000000000004</v>
      </c>
      <c r="J740">
        <f>VLOOKUP($C740,Baggrundsvariable!$A$3:$H$100,Baggrundsvariable!H$298,0)</f>
        <v>14.5</v>
      </c>
      <c r="K740">
        <f>VLOOKUP($C740,Baggrundsvariable!$A$3:$H$100,Baggrundsvariable!I$298,0)</f>
        <v>14.8</v>
      </c>
    </row>
    <row r="741" spans="1:11" x14ac:dyDescent="0.2">
      <c r="A741">
        <v>4370</v>
      </c>
      <c r="B741" t="s">
        <v>751</v>
      </c>
      <c r="C741">
        <v>340</v>
      </c>
      <c r="D741" t="s">
        <v>1270</v>
      </c>
      <c r="E741">
        <v>2011</v>
      </c>
      <c r="F741" t="str">
        <f>IFERROR(VLOOKUP($A741,'BM011'!$D$4:$T$606,13,0),"")</f>
        <v/>
      </c>
      <c r="G741">
        <f>VLOOKUP($C741,Baggrundsvariable!$A$3:$H$100,Baggrundsvariable!E$298,0)</f>
        <v>195094</v>
      </c>
      <c r="H741">
        <f>VLOOKUP($C741,Baggrundsvariable!$A$3:$H$100,Baggrundsvariable!F$298,0)</f>
        <v>1.3500000000000003</v>
      </c>
      <c r="I741">
        <f>VLOOKUP($C741,Baggrundsvariable!$A$3:$H$100,Baggrundsvariable!G$298,0)</f>
        <v>2.4</v>
      </c>
      <c r="J741">
        <f>VLOOKUP($C741,Baggrundsvariable!$A$3:$H$100,Baggrundsvariable!H$298,0)</f>
        <v>12.3</v>
      </c>
      <c r="K741">
        <f>VLOOKUP($C741,Baggrundsvariable!$A$3:$H$100,Baggrundsvariable!I$298,0)</f>
        <v>16</v>
      </c>
    </row>
    <row r="742" spans="1:11" x14ac:dyDescent="0.2">
      <c r="A742">
        <v>4390</v>
      </c>
      <c r="B742" t="s">
        <v>752</v>
      </c>
      <c r="C742">
        <v>316</v>
      </c>
      <c r="D742" t="s">
        <v>1267</v>
      </c>
      <c r="E742">
        <v>2011</v>
      </c>
      <c r="F742">
        <f>IFERROR(VLOOKUP($A742,'BM011'!$D$4:$T$606,13,0),"")</f>
        <v>13518</v>
      </c>
      <c r="G742">
        <f>VLOOKUP($C742,Baggrundsvariable!$A$3:$H$100,Baggrundsvariable!E$298,0)</f>
        <v>195562</v>
      </c>
      <c r="H742">
        <f>VLOOKUP($C742,Baggrundsvariable!$A$3:$H$100,Baggrundsvariable!F$298,0)</f>
        <v>1.416666666666667</v>
      </c>
      <c r="I742">
        <f>VLOOKUP($C742,Baggrundsvariable!$A$3:$H$100,Baggrundsvariable!G$298,0)</f>
        <v>4</v>
      </c>
      <c r="J742">
        <f>VLOOKUP($C742,Baggrundsvariable!$A$3:$H$100,Baggrundsvariable!H$298,0)</f>
        <v>15.8</v>
      </c>
      <c r="K742">
        <f>VLOOKUP($C742,Baggrundsvariable!$A$3:$H$100,Baggrundsvariable!I$298,0)</f>
        <v>13.7</v>
      </c>
    </row>
    <row r="743" spans="1:11" x14ac:dyDescent="0.2">
      <c r="A743">
        <v>4400</v>
      </c>
      <c r="B743" t="s">
        <v>753</v>
      </c>
      <c r="C743">
        <v>326</v>
      </c>
      <c r="D743" t="s">
        <v>1273</v>
      </c>
      <c r="E743">
        <v>2011</v>
      </c>
      <c r="F743">
        <f>IFERROR(VLOOKUP($A743,'BM011'!$D$4:$T$606,13,0),"")</f>
        <v>9632</v>
      </c>
      <c r="G743">
        <f>VLOOKUP($C743,Baggrundsvariable!$A$3:$H$100,Baggrundsvariable!E$298,0)</f>
        <v>189511</v>
      </c>
      <c r="H743">
        <f>VLOOKUP($C743,Baggrundsvariable!$A$3:$H$100,Baggrundsvariable!F$298,0)</f>
        <v>1.5083333333333335</v>
      </c>
      <c r="I743">
        <f>VLOOKUP($C743,Baggrundsvariable!$A$3:$H$100,Baggrundsvariable!G$298,0)</f>
        <v>3.5</v>
      </c>
      <c r="J743">
        <f>VLOOKUP($C743,Baggrundsvariable!$A$3:$H$100,Baggrundsvariable!H$298,0)</f>
        <v>16</v>
      </c>
      <c r="K743">
        <f>VLOOKUP($C743,Baggrundsvariable!$A$3:$H$100,Baggrundsvariable!I$298,0)</f>
        <v>15.2</v>
      </c>
    </row>
    <row r="744" spans="1:11" x14ac:dyDescent="0.2">
      <c r="A744">
        <v>4420</v>
      </c>
      <c r="B744" t="s">
        <v>754</v>
      </c>
      <c r="C744">
        <v>316</v>
      </c>
      <c r="D744" t="s">
        <v>1267</v>
      </c>
      <c r="E744">
        <v>2011</v>
      </c>
      <c r="F744">
        <f>IFERROR(VLOOKUP($A744,'BM011'!$D$4:$T$606,13,0),"")</f>
        <v>9204</v>
      </c>
      <c r="G744">
        <f>VLOOKUP($C744,Baggrundsvariable!$A$3:$H$100,Baggrundsvariable!E$298,0)</f>
        <v>195562</v>
      </c>
      <c r="H744">
        <f>VLOOKUP($C744,Baggrundsvariable!$A$3:$H$100,Baggrundsvariable!F$298,0)</f>
        <v>1.416666666666667</v>
      </c>
      <c r="I744">
        <f>VLOOKUP($C744,Baggrundsvariable!$A$3:$H$100,Baggrundsvariable!G$298,0)</f>
        <v>4</v>
      </c>
      <c r="J744">
        <f>VLOOKUP($C744,Baggrundsvariable!$A$3:$H$100,Baggrundsvariable!H$298,0)</f>
        <v>15.8</v>
      </c>
      <c r="K744">
        <f>VLOOKUP($C744,Baggrundsvariable!$A$3:$H$100,Baggrundsvariable!I$298,0)</f>
        <v>13.7</v>
      </c>
    </row>
    <row r="745" spans="1:11" x14ac:dyDescent="0.2">
      <c r="A745">
        <v>4440</v>
      </c>
      <c r="B745" t="s">
        <v>755</v>
      </c>
      <c r="C745">
        <v>316</v>
      </c>
      <c r="D745" t="s">
        <v>1267</v>
      </c>
      <c r="E745">
        <v>2011</v>
      </c>
      <c r="F745">
        <f>IFERROR(VLOOKUP($A745,'BM011'!$D$4:$T$606,13,0),"")</f>
        <v>7382</v>
      </c>
      <c r="G745">
        <f>VLOOKUP($C745,Baggrundsvariable!$A$3:$H$100,Baggrundsvariable!E$298,0)</f>
        <v>195562</v>
      </c>
      <c r="H745">
        <f>VLOOKUP($C745,Baggrundsvariable!$A$3:$H$100,Baggrundsvariable!F$298,0)</f>
        <v>1.416666666666667</v>
      </c>
      <c r="I745">
        <f>VLOOKUP($C745,Baggrundsvariable!$A$3:$H$100,Baggrundsvariable!G$298,0)</f>
        <v>4</v>
      </c>
      <c r="J745">
        <f>VLOOKUP($C745,Baggrundsvariable!$A$3:$H$100,Baggrundsvariable!H$298,0)</f>
        <v>15.8</v>
      </c>
      <c r="K745">
        <f>VLOOKUP($C745,Baggrundsvariable!$A$3:$H$100,Baggrundsvariable!I$298,0)</f>
        <v>13.7</v>
      </c>
    </row>
    <row r="746" spans="1:11" x14ac:dyDescent="0.2">
      <c r="A746">
        <v>4450</v>
      </c>
      <c r="B746" t="s">
        <v>756</v>
      </c>
      <c r="C746">
        <v>316</v>
      </c>
      <c r="D746" t="s">
        <v>1267</v>
      </c>
      <c r="E746">
        <v>2011</v>
      </c>
      <c r="F746">
        <f>IFERROR(VLOOKUP($A746,'BM011'!$D$4:$T$606,13,0),"")</f>
        <v>9220</v>
      </c>
      <c r="G746">
        <f>VLOOKUP($C746,Baggrundsvariable!$A$3:$H$100,Baggrundsvariable!E$298,0)</f>
        <v>195562</v>
      </c>
      <c r="H746">
        <f>VLOOKUP($C746,Baggrundsvariable!$A$3:$H$100,Baggrundsvariable!F$298,0)</f>
        <v>1.416666666666667</v>
      </c>
      <c r="I746">
        <f>VLOOKUP($C746,Baggrundsvariable!$A$3:$H$100,Baggrundsvariable!G$298,0)</f>
        <v>4</v>
      </c>
      <c r="J746">
        <f>VLOOKUP($C746,Baggrundsvariable!$A$3:$H$100,Baggrundsvariable!H$298,0)</f>
        <v>15.8</v>
      </c>
      <c r="K746">
        <f>VLOOKUP($C746,Baggrundsvariable!$A$3:$H$100,Baggrundsvariable!I$298,0)</f>
        <v>13.7</v>
      </c>
    </row>
    <row r="747" spans="1:11" x14ac:dyDescent="0.2">
      <c r="A747">
        <v>4450</v>
      </c>
      <c r="B747" t="s">
        <v>756</v>
      </c>
      <c r="C747">
        <v>326</v>
      </c>
      <c r="D747" t="s">
        <v>1273</v>
      </c>
      <c r="E747">
        <v>2011</v>
      </c>
      <c r="F747">
        <f>IFERROR(VLOOKUP($A747,'BM011'!$D$4:$T$606,13,0),"")</f>
        <v>9220</v>
      </c>
      <c r="G747">
        <f>VLOOKUP($C747,Baggrundsvariable!$A$3:$H$100,Baggrundsvariable!E$298,0)</f>
        <v>189511</v>
      </c>
      <c r="H747">
        <f>VLOOKUP($C747,Baggrundsvariable!$A$3:$H$100,Baggrundsvariable!F$298,0)</f>
        <v>1.5083333333333335</v>
      </c>
      <c r="I747">
        <f>VLOOKUP($C747,Baggrundsvariable!$A$3:$H$100,Baggrundsvariable!G$298,0)</f>
        <v>3.5</v>
      </c>
      <c r="J747">
        <f>VLOOKUP($C747,Baggrundsvariable!$A$3:$H$100,Baggrundsvariable!H$298,0)</f>
        <v>16</v>
      </c>
      <c r="K747">
        <f>VLOOKUP($C747,Baggrundsvariable!$A$3:$H$100,Baggrundsvariable!I$298,0)</f>
        <v>15.2</v>
      </c>
    </row>
    <row r="748" spans="1:11" x14ac:dyDescent="0.2">
      <c r="A748">
        <v>4460</v>
      </c>
      <c r="B748" t="s">
        <v>757</v>
      </c>
      <c r="C748">
        <v>316</v>
      </c>
      <c r="D748" t="s">
        <v>1267</v>
      </c>
      <c r="E748">
        <v>2011</v>
      </c>
      <c r="F748">
        <f>IFERROR(VLOOKUP($A748,'BM011'!$D$4:$T$606,13,0),"")</f>
        <v>6389</v>
      </c>
      <c r="G748">
        <f>VLOOKUP($C748,Baggrundsvariable!$A$3:$H$100,Baggrundsvariable!E$298,0)</f>
        <v>195562</v>
      </c>
      <c r="H748">
        <f>VLOOKUP($C748,Baggrundsvariable!$A$3:$H$100,Baggrundsvariable!F$298,0)</f>
        <v>1.416666666666667</v>
      </c>
      <c r="I748">
        <f>VLOOKUP($C748,Baggrundsvariable!$A$3:$H$100,Baggrundsvariable!G$298,0)</f>
        <v>4</v>
      </c>
      <c r="J748">
        <f>VLOOKUP($C748,Baggrundsvariable!$A$3:$H$100,Baggrundsvariable!H$298,0)</f>
        <v>15.8</v>
      </c>
      <c r="K748">
        <f>VLOOKUP($C748,Baggrundsvariable!$A$3:$H$100,Baggrundsvariable!I$298,0)</f>
        <v>13.7</v>
      </c>
    </row>
    <row r="749" spans="1:11" x14ac:dyDescent="0.2">
      <c r="A749">
        <v>4460</v>
      </c>
      <c r="B749" t="s">
        <v>757</v>
      </c>
      <c r="C749">
        <v>326</v>
      </c>
      <c r="D749" t="s">
        <v>1273</v>
      </c>
      <c r="E749">
        <v>2011</v>
      </c>
      <c r="F749">
        <f>IFERROR(VLOOKUP($A749,'BM011'!$D$4:$T$606,13,0),"")</f>
        <v>6389</v>
      </c>
      <c r="G749">
        <f>VLOOKUP($C749,Baggrundsvariable!$A$3:$H$100,Baggrundsvariable!E$298,0)</f>
        <v>189511</v>
      </c>
      <c r="H749">
        <f>VLOOKUP($C749,Baggrundsvariable!$A$3:$H$100,Baggrundsvariable!F$298,0)</f>
        <v>1.5083333333333335</v>
      </c>
      <c r="I749">
        <f>VLOOKUP($C749,Baggrundsvariable!$A$3:$H$100,Baggrundsvariable!G$298,0)</f>
        <v>3.5</v>
      </c>
      <c r="J749">
        <f>VLOOKUP($C749,Baggrundsvariable!$A$3:$H$100,Baggrundsvariable!H$298,0)</f>
        <v>16</v>
      </c>
      <c r="K749">
        <f>VLOOKUP($C749,Baggrundsvariable!$A$3:$H$100,Baggrundsvariable!I$298,0)</f>
        <v>15.2</v>
      </c>
    </row>
    <row r="750" spans="1:11" x14ac:dyDescent="0.2">
      <c r="A750">
        <v>4470</v>
      </c>
      <c r="B750" t="s">
        <v>758</v>
      </c>
      <c r="C750">
        <v>316</v>
      </c>
      <c r="D750" t="s">
        <v>1267</v>
      </c>
      <c r="E750">
        <v>2011</v>
      </c>
      <c r="F750">
        <f>IFERROR(VLOOKUP($A750,'BM011'!$D$4:$T$606,13,0),"")</f>
        <v>5864</v>
      </c>
      <c r="G750">
        <f>VLOOKUP($C750,Baggrundsvariable!$A$3:$H$100,Baggrundsvariable!E$298,0)</f>
        <v>195562</v>
      </c>
      <c r="H750">
        <f>VLOOKUP($C750,Baggrundsvariable!$A$3:$H$100,Baggrundsvariable!F$298,0)</f>
        <v>1.416666666666667</v>
      </c>
      <c r="I750">
        <f>VLOOKUP($C750,Baggrundsvariable!$A$3:$H$100,Baggrundsvariable!G$298,0)</f>
        <v>4</v>
      </c>
      <c r="J750">
        <f>VLOOKUP($C750,Baggrundsvariable!$A$3:$H$100,Baggrundsvariable!H$298,0)</f>
        <v>15.8</v>
      </c>
      <c r="K750">
        <f>VLOOKUP($C750,Baggrundsvariable!$A$3:$H$100,Baggrundsvariable!I$298,0)</f>
        <v>13.7</v>
      </c>
    </row>
    <row r="751" spans="1:11" x14ac:dyDescent="0.2">
      <c r="A751">
        <v>4470</v>
      </c>
      <c r="B751" t="s">
        <v>758</v>
      </c>
      <c r="C751">
        <v>326</v>
      </c>
      <c r="D751" t="s">
        <v>1273</v>
      </c>
      <c r="E751">
        <v>2011</v>
      </c>
      <c r="F751">
        <f>IFERROR(VLOOKUP($A751,'BM011'!$D$4:$T$606,13,0),"")</f>
        <v>5864</v>
      </c>
      <c r="G751">
        <f>VLOOKUP($C751,Baggrundsvariable!$A$3:$H$100,Baggrundsvariable!E$298,0)</f>
        <v>189511</v>
      </c>
      <c r="H751">
        <f>VLOOKUP($C751,Baggrundsvariable!$A$3:$H$100,Baggrundsvariable!F$298,0)</f>
        <v>1.5083333333333335</v>
      </c>
      <c r="I751">
        <f>VLOOKUP($C751,Baggrundsvariable!$A$3:$H$100,Baggrundsvariable!G$298,0)</f>
        <v>3.5</v>
      </c>
      <c r="J751">
        <f>VLOOKUP($C751,Baggrundsvariable!$A$3:$H$100,Baggrundsvariable!H$298,0)</f>
        <v>16</v>
      </c>
      <c r="K751">
        <f>VLOOKUP($C751,Baggrundsvariable!$A$3:$H$100,Baggrundsvariable!I$298,0)</f>
        <v>15.2</v>
      </c>
    </row>
    <row r="752" spans="1:11" x14ac:dyDescent="0.2">
      <c r="A752">
        <v>4480</v>
      </c>
      <c r="B752" t="s">
        <v>759</v>
      </c>
      <c r="C752">
        <v>326</v>
      </c>
      <c r="D752" t="s">
        <v>1273</v>
      </c>
      <c r="E752">
        <v>2011</v>
      </c>
      <c r="F752" t="str">
        <f>IFERROR(VLOOKUP($A752,'BM011'!$D$4:$T$606,13,0),"")</f>
        <v/>
      </c>
      <c r="G752">
        <f>VLOOKUP($C752,Baggrundsvariable!$A$3:$H$100,Baggrundsvariable!E$298,0)</f>
        <v>189511</v>
      </c>
      <c r="H752">
        <f>VLOOKUP($C752,Baggrundsvariable!$A$3:$H$100,Baggrundsvariable!F$298,0)</f>
        <v>1.5083333333333335</v>
      </c>
      <c r="I752">
        <f>VLOOKUP($C752,Baggrundsvariable!$A$3:$H$100,Baggrundsvariable!G$298,0)</f>
        <v>3.5</v>
      </c>
      <c r="J752">
        <f>VLOOKUP($C752,Baggrundsvariable!$A$3:$H$100,Baggrundsvariable!H$298,0)</f>
        <v>16</v>
      </c>
      <c r="K752">
        <f>VLOOKUP($C752,Baggrundsvariable!$A$3:$H$100,Baggrundsvariable!I$298,0)</f>
        <v>15.2</v>
      </c>
    </row>
    <row r="753" spans="1:11" x14ac:dyDescent="0.2">
      <c r="A753">
        <v>4490</v>
      </c>
      <c r="B753" t="s">
        <v>760</v>
      </c>
      <c r="C753">
        <v>326</v>
      </c>
      <c r="D753" t="s">
        <v>1273</v>
      </c>
      <c r="E753">
        <v>2011</v>
      </c>
      <c r="F753" t="str">
        <f>IFERROR(VLOOKUP($A753,'BM011'!$D$4:$T$606,13,0),"")</f>
        <v/>
      </c>
      <c r="G753">
        <f>VLOOKUP($C753,Baggrundsvariable!$A$3:$H$100,Baggrundsvariable!E$298,0)</f>
        <v>189511</v>
      </c>
      <c r="H753">
        <f>VLOOKUP($C753,Baggrundsvariable!$A$3:$H$100,Baggrundsvariable!F$298,0)</f>
        <v>1.5083333333333335</v>
      </c>
      <c r="I753">
        <f>VLOOKUP($C753,Baggrundsvariable!$A$3:$H$100,Baggrundsvariable!G$298,0)</f>
        <v>3.5</v>
      </c>
      <c r="J753">
        <f>VLOOKUP($C753,Baggrundsvariable!$A$3:$H$100,Baggrundsvariable!H$298,0)</f>
        <v>16</v>
      </c>
      <c r="K753">
        <f>VLOOKUP($C753,Baggrundsvariable!$A$3:$H$100,Baggrundsvariable!I$298,0)</f>
        <v>15.2</v>
      </c>
    </row>
    <row r="754" spans="1:11" x14ac:dyDescent="0.2">
      <c r="A754">
        <v>4500</v>
      </c>
      <c r="B754" t="s">
        <v>761</v>
      </c>
      <c r="C754">
        <v>306</v>
      </c>
      <c r="D754" t="s">
        <v>1274</v>
      </c>
      <c r="E754">
        <v>2011</v>
      </c>
      <c r="F754">
        <f>IFERROR(VLOOKUP($A754,'BM011'!$D$4:$T$606,13,0),"")</f>
        <v>8423</v>
      </c>
      <c r="G754">
        <f>VLOOKUP($C754,Baggrundsvariable!$A$3:$H$100,Baggrundsvariable!E$298,0)</f>
        <v>180222</v>
      </c>
      <c r="H754">
        <f>VLOOKUP($C754,Baggrundsvariable!$A$3:$H$100,Baggrundsvariable!F$298,0)</f>
        <v>1.9666666666666668</v>
      </c>
      <c r="I754">
        <f>VLOOKUP($C754,Baggrundsvariable!$A$3:$H$100,Baggrundsvariable!G$298,0)</f>
        <v>3.4</v>
      </c>
      <c r="J754">
        <f>VLOOKUP($C754,Baggrundsvariable!$A$3:$H$100,Baggrundsvariable!H$298,0)</f>
        <v>17.2</v>
      </c>
      <c r="K754">
        <f>VLOOKUP($C754,Baggrundsvariable!$A$3:$H$100,Baggrundsvariable!I$298,0)</f>
        <v>10.9</v>
      </c>
    </row>
    <row r="755" spans="1:11" x14ac:dyDescent="0.2">
      <c r="A755">
        <v>4520</v>
      </c>
      <c r="B755" t="s">
        <v>762</v>
      </c>
      <c r="C755">
        <v>316</v>
      </c>
      <c r="D755" t="s">
        <v>1267</v>
      </c>
      <c r="E755">
        <v>2011</v>
      </c>
      <c r="F755">
        <f>IFERROR(VLOOKUP($A755,'BM011'!$D$4:$T$606,13,0),"")</f>
        <v>7398</v>
      </c>
      <c r="G755">
        <f>VLOOKUP($C755,Baggrundsvariable!$A$3:$H$100,Baggrundsvariable!E$298,0)</f>
        <v>195562</v>
      </c>
      <c r="H755">
        <f>VLOOKUP($C755,Baggrundsvariable!$A$3:$H$100,Baggrundsvariable!F$298,0)</f>
        <v>1.416666666666667</v>
      </c>
      <c r="I755">
        <f>VLOOKUP($C755,Baggrundsvariable!$A$3:$H$100,Baggrundsvariable!G$298,0)</f>
        <v>4</v>
      </c>
      <c r="J755">
        <f>VLOOKUP($C755,Baggrundsvariable!$A$3:$H$100,Baggrundsvariable!H$298,0)</f>
        <v>15.8</v>
      </c>
      <c r="K755">
        <f>VLOOKUP($C755,Baggrundsvariable!$A$3:$H$100,Baggrundsvariable!I$298,0)</f>
        <v>13.7</v>
      </c>
    </row>
    <row r="756" spans="1:11" x14ac:dyDescent="0.2">
      <c r="A756">
        <v>4532</v>
      </c>
      <c r="B756" t="s">
        <v>763</v>
      </c>
      <c r="C756">
        <v>316</v>
      </c>
      <c r="D756" t="s">
        <v>1267</v>
      </c>
      <c r="E756">
        <v>2011</v>
      </c>
      <c r="F756">
        <f>IFERROR(VLOOKUP($A756,'BM011'!$D$4:$T$606,13,0),"")</f>
        <v>10485</v>
      </c>
      <c r="G756">
        <f>VLOOKUP($C756,Baggrundsvariable!$A$3:$H$100,Baggrundsvariable!E$298,0)</f>
        <v>195562</v>
      </c>
      <c r="H756">
        <f>VLOOKUP($C756,Baggrundsvariable!$A$3:$H$100,Baggrundsvariable!F$298,0)</f>
        <v>1.416666666666667</v>
      </c>
      <c r="I756">
        <f>VLOOKUP($C756,Baggrundsvariable!$A$3:$H$100,Baggrundsvariable!G$298,0)</f>
        <v>4</v>
      </c>
      <c r="J756">
        <f>VLOOKUP($C756,Baggrundsvariable!$A$3:$H$100,Baggrundsvariable!H$298,0)</f>
        <v>15.8</v>
      </c>
      <c r="K756">
        <f>VLOOKUP($C756,Baggrundsvariable!$A$3:$H$100,Baggrundsvariable!I$298,0)</f>
        <v>13.7</v>
      </c>
    </row>
    <row r="757" spans="1:11" x14ac:dyDescent="0.2">
      <c r="A757">
        <v>4534</v>
      </c>
      <c r="B757" t="s">
        <v>764</v>
      </c>
      <c r="C757">
        <v>306</v>
      </c>
      <c r="D757" t="s">
        <v>1274</v>
      </c>
      <c r="E757">
        <v>2011</v>
      </c>
      <c r="F757">
        <f>IFERROR(VLOOKUP($A757,'BM011'!$D$4:$T$606,13,0),"")</f>
        <v>6264</v>
      </c>
      <c r="G757">
        <f>VLOOKUP($C757,Baggrundsvariable!$A$3:$H$100,Baggrundsvariable!E$298,0)</f>
        <v>180222</v>
      </c>
      <c r="H757">
        <f>VLOOKUP($C757,Baggrundsvariable!$A$3:$H$100,Baggrundsvariable!F$298,0)</f>
        <v>1.9666666666666668</v>
      </c>
      <c r="I757">
        <f>VLOOKUP($C757,Baggrundsvariable!$A$3:$H$100,Baggrundsvariable!G$298,0)</f>
        <v>3.4</v>
      </c>
      <c r="J757">
        <f>VLOOKUP($C757,Baggrundsvariable!$A$3:$H$100,Baggrundsvariable!H$298,0)</f>
        <v>17.2</v>
      </c>
      <c r="K757">
        <f>VLOOKUP($C757,Baggrundsvariable!$A$3:$H$100,Baggrundsvariable!I$298,0)</f>
        <v>10.9</v>
      </c>
    </row>
    <row r="758" spans="1:11" x14ac:dyDescent="0.2">
      <c r="A758">
        <v>4534</v>
      </c>
      <c r="B758" t="s">
        <v>764</v>
      </c>
      <c r="C758">
        <v>326</v>
      </c>
      <c r="D758" t="s">
        <v>1273</v>
      </c>
      <c r="E758">
        <v>2011</v>
      </c>
      <c r="F758">
        <f>IFERROR(VLOOKUP($A758,'BM011'!$D$4:$T$606,13,0),"")</f>
        <v>6264</v>
      </c>
      <c r="G758">
        <f>VLOOKUP($C758,Baggrundsvariable!$A$3:$H$100,Baggrundsvariable!E$298,0)</f>
        <v>189511</v>
      </c>
      <c r="H758">
        <f>VLOOKUP($C758,Baggrundsvariable!$A$3:$H$100,Baggrundsvariable!F$298,0)</f>
        <v>1.5083333333333335</v>
      </c>
      <c r="I758">
        <f>VLOOKUP($C758,Baggrundsvariable!$A$3:$H$100,Baggrundsvariable!G$298,0)</f>
        <v>3.5</v>
      </c>
      <c r="J758">
        <f>VLOOKUP($C758,Baggrundsvariable!$A$3:$H$100,Baggrundsvariable!H$298,0)</f>
        <v>16</v>
      </c>
      <c r="K758">
        <f>VLOOKUP($C758,Baggrundsvariable!$A$3:$H$100,Baggrundsvariable!I$298,0)</f>
        <v>15.2</v>
      </c>
    </row>
    <row r="759" spans="1:11" x14ac:dyDescent="0.2">
      <c r="A759">
        <v>4540</v>
      </c>
      <c r="B759" t="s">
        <v>765</v>
      </c>
      <c r="C759">
        <v>306</v>
      </c>
      <c r="D759" t="s">
        <v>1274</v>
      </c>
      <c r="E759">
        <v>2011</v>
      </c>
      <c r="F759">
        <f>IFERROR(VLOOKUP($A759,'BM011'!$D$4:$T$606,13,0),"")</f>
        <v>8549</v>
      </c>
      <c r="G759">
        <f>VLOOKUP($C759,Baggrundsvariable!$A$3:$H$100,Baggrundsvariable!E$298,0)</f>
        <v>180222</v>
      </c>
      <c r="H759">
        <f>VLOOKUP($C759,Baggrundsvariable!$A$3:$H$100,Baggrundsvariable!F$298,0)</f>
        <v>1.9666666666666668</v>
      </c>
      <c r="I759">
        <f>VLOOKUP($C759,Baggrundsvariable!$A$3:$H$100,Baggrundsvariable!G$298,0)</f>
        <v>3.4</v>
      </c>
      <c r="J759">
        <f>VLOOKUP($C759,Baggrundsvariable!$A$3:$H$100,Baggrundsvariable!H$298,0)</f>
        <v>17.2</v>
      </c>
      <c r="K759">
        <f>VLOOKUP($C759,Baggrundsvariable!$A$3:$H$100,Baggrundsvariable!I$298,0)</f>
        <v>10.9</v>
      </c>
    </row>
    <row r="760" spans="1:11" x14ac:dyDescent="0.2">
      <c r="A760">
        <v>4550</v>
      </c>
      <c r="B760" t="s">
        <v>766</v>
      </c>
      <c r="C760">
        <v>306</v>
      </c>
      <c r="D760" t="s">
        <v>1274</v>
      </c>
      <c r="E760">
        <v>2011</v>
      </c>
      <c r="F760">
        <f>IFERROR(VLOOKUP($A760,'BM011'!$D$4:$T$606,13,0),"")</f>
        <v>10658</v>
      </c>
      <c r="G760">
        <f>VLOOKUP($C760,Baggrundsvariable!$A$3:$H$100,Baggrundsvariable!E$298,0)</f>
        <v>180222</v>
      </c>
      <c r="H760">
        <f>VLOOKUP($C760,Baggrundsvariable!$A$3:$H$100,Baggrundsvariable!F$298,0)</f>
        <v>1.9666666666666668</v>
      </c>
      <c r="I760">
        <f>VLOOKUP($C760,Baggrundsvariable!$A$3:$H$100,Baggrundsvariable!G$298,0)</f>
        <v>3.4</v>
      </c>
      <c r="J760">
        <f>VLOOKUP($C760,Baggrundsvariable!$A$3:$H$100,Baggrundsvariable!H$298,0)</f>
        <v>17.2</v>
      </c>
      <c r="K760">
        <f>VLOOKUP($C760,Baggrundsvariable!$A$3:$H$100,Baggrundsvariable!I$298,0)</f>
        <v>10.9</v>
      </c>
    </row>
    <row r="761" spans="1:11" x14ac:dyDescent="0.2">
      <c r="A761">
        <v>4560</v>
      </c>
      <c r="B761" t="s">
        <v>767</v>
      </c>
      <c r="C761">
        <v>306</v>
      </c>
      <c r="D761" t="s">
        <v>1274</v>
      </c>
      <c r="E761">
        <v>2011</v>
      </c>
      <c r="F761" t="str">
        <f>IFERROR(VLOOKUP($A761,'BM011'!$D$4:$T$606,13,0),"")</f>
        <v/>
      </c>
      <c r="G761">
        <f>VLOOKUP($C761,Baggrundsvariable!$A$3:$H$100,Baggrundsvariable!E$298,0)</f>
        <v>180222</v>
      </c>
      <c r="H761">
        <f>VLOOKUP($C761,Baggrundsvariable!$A$3:$H$100,Baggrundsvariable!F$298,0)</f>
        <v>1.9666666666666668</v>
      </c>
      <c r="I761">
        <f>VLOOKUP($C761,Baggrundsvariable!$A$3:$H$100,Baggrundsvariable!G$298,0)</f>
        <v>3.4</v>
      </c>
      <c r="J761">
        <f>VLOOKUP($C761,Baggrundsvariable!$A$3:$H$100,Baggrundsvariable!H$298,0)</f>
        <v>17.2</v>
      </c>
      <c r="K761">
        <f>VLOOKUP($C761,Baggrundsvariable!$A$3:$H$100,Baggrundsvariable!I$298,0)</f>
        <v>10.9</v>
      </c>
    </row>
    <row r="762" spans="1:11" x14ac:dyDescent="0.2">
      <c r="A762">
        <v>4571</v>
      </c>
      <c r="B762" t="s">
        <v>768</v>
      </c>
      <c r="C762">
        <v>306</v>
      </c>
      <c r="D762" t="s">
        <v>1274</v>
      </c>
      <c r="E762">
        <v>2011</v>
      </c>
      <c r="F762" t="str">
        <f>IFERROR(VLOOKUP($A762,'BM011'!$D$4:$T$606,13,0),"")</f>
        <v/>
      </c>
      <c r="G762">
        <f>VLOOKUP($C762,Baggrundsvariable!$A$3:$H$100,Baggrundsvariable!E$298,0)</f>
        <v>180222</v>
      </c>
      <c r="H762">
        <f>VLOOKUP($C762,Baggrundsvariable!$A$3:$H$100,Baggrundsvariable!F$298,0)</f>
        <v>1.9666666666666668</v>
      </c>
      <c r="I762">
        <f>VLOOKUP($C762,Baggrundsvariable!$A$3:$H$100,Baggrundsvariable!G$298,0)</f>
        <v>3.4</v>
      </c>
      <c r="J762">
        <f>VLOOKUP($C762,Baggrundsvariable!$A$3:$H$100,Baggrundsvariable!H$298,0)</f>
        <v>17.2</v>
      </c>
      <c r="K762">
        <f>VLOOKUP($C762,Baggrundsvariable!$A$3:$H$100,Baggrundsvariable!I$298,0)</f>
        <v>10.9</v>
      </c>
    </row>
    <row r="763" spans="1:11" x14ac:dyDescent="0.2">
      <c r="A763">
        <v>4572</v>
      </c>
      <c r="B763" t="s">
        <v>769</v>
      </c>
      <c r="C763">
        <v>306</v>
      </c>
      <c r="D763" t="s">
        <v>1274</v>
      </c>
      <c r="E763">
        <v>2011</v>
      </c>
      <c r="F763" t="str">
        <f>IFERROR(VLOOKUP($A763,'BM011'!$D$4:$T$606,13,0),"")</f>
        <v/>
      </c>
      <c r="G763">
        <f>VLOOKUP($C763,Baggrundsvariable!$A$3:$H$100,Baggrundsvariable!E$298,0)</f>
        <v>180222</v>
      </c>
      <c r="H763">
        <f>VLOOKUP($C763,Baggrundsvariable!$A$3:$H$100,Baggrundsvariable!F$298,0)</f>
        <v>1.9666666666666668</v>
      </c>
      <c r="I763">
        <f>VLOOKUP($C763,Baggrundsvariable!$A$3:$H$100,Baggrundsvariable!G$298,0)</f>
        <v>3.4</v>
      </c>
      <c r="J763">
        <f>VLOOKUP($C763,Baggrundsvariable!$A$3:$H$100,Baggrundsvariable!H$298,0)</f>
        <v>17.2</v>
      </c>
      <c r="K763">
        <f>VLOOKUP($C763,Baggrundsvariable!$A$3:$H$100,Baggrundsvariable!I$298,0)</f>
        <v>10.9</v>
      </c>
    </row>
    <row r="764" spans="1:11" x14ac:dyDescent="0.2">
      <c r="A764">
        <v>4573</v>
      </c>
      <c r="B764" t="s">
        <v>770</v>
      </c>
      <c r="C764">
        <v>306</v>
      </c>
      <c r="D764" t="s">
        <v>1274</v>
      </c>
      <c r="E764">
        <v>2011</v>
      </c>
      <c r="F764" t="str">
        <f>IFERROR(VLOOKUP($A764,'BM011'!$D$4:$T$606,13,0),"")</f>
        <v/>
      </c>
      <c r="G764">
        <f>VLOOKUP($C764,Baggrundsvariable!$A$3:$H$100,Baggrundsvariable!E$298,0)</f>
        <v>180222</v>
      </c>
      <c r="H764">
        <f>VLOOKUP($C764,Baggrundsvariable!$A$3:$H$100,Baggrundsvariable!F$298,0)</f>
        <v>1.9666666666666668</v>
      </c>
      <c r="I764">
        <f>VLOOKUP($C764,Baggrundsvariable!$A$3:$H$100,Baggrundsvariable!G$298,0)</f>
        <v>3.4</v>
      </c>
      <c r="J764">
        <f>VLOOKUP($C764,Baggrundsvariable!$A$3:$H$100,Baggrundsvariable!H$298,0)</f>
        <v>17.2</v>
      </c>
      <c r="K764">
        <f>VLOOKUP($C764,Baggrundsvariable!$A$3:$H$100,Baggrundsvariable!I$298,0)</f>
        <v>10.9</v>
      </c>
    </row>
    <row r="765" spans="1:11" x14ac:dyDescent="0.2">
      <c r="A765">
        <v>4581</v>
      </c>
      <c r="B765" t="s">
        <v>771</v>
      </c>
      <c r="C765">
        <v>306</v>
      </c>
      <c r="D765" t="s">
        <v>1274</v>
      </c>
      <c r="E765">
        <v>2011</v>
      </c>
      <c r="F765" t="str">
        <f>IFERROR(VLOOKUP($A765,'BM011'!$D$4:$T$606,13,0),"")</f>
        <v/>
      </c>
      <c r="G765">
        <f>VLOOKUP($C765,Baggrundsvariable!$A$3:$H$100,Baggrundsvariable!E$298,0)</f>
        <v>180222</v>
      </c>
      <c r="H765">
        <f>VLOOKUP($C765,Baggrundsvariable!$A$3:$H$100,Baggrundsvariable!F$298,0)</f>
        <v>1.9666666666666668</v>
      </c>
      <c r="I765">
        <f>VLOOKUP($C765,Baggrundsvariable!$A$3:$H$100,Baggrundsvariable!G$298,0)</f>
        <v>3.4</v>
      </c>
      <c r="J765">
        <f>VLOOKUP($C765,Baggrundsvariable!$A$3:$H$100,Baggrundsvariable!H$298,0)</f>
        <v>17.2</v>
      </c>
      <c r="K765">
        <f>VLOOKUP($C765,Baggrundsvariable!$A$3:$H$100,Baggrundsvariable!I$298,0)</f>
        <v>10.9</v>
      </c>
    </row>
    <row r="766" spans="1:11" x14ac:dyDescent="0.2">
      <c r="A766">
        <v>4583</v>
      </c>
      <c r="B766" t="s">
        <v>772</v>
      </c>
      <c r="C766">
        <v>306</v>
      </c>
      <c r="D766" t="s">
        <v>1274</v>
      </c>
      <c r="E766">
        <v>2011</v>
      </c>
      <c r="F766" t="str">
        <f>IFERROR(VLOOKUP($A766,'BM011'!$D$4:$T$606,13,0),"")</f>
        <v/>
      </c>
      <c r="G766">
        <f>VLOOKUP($C766,Baggrundsvariable!$A$3:$H$100,Baggrundsvariable!E$298,0)</f>
        <v>180222</v>
      </c>
      <c r="H766">
        <f>VLOOKUP($C766,Baggrundsvariable!$A$3:$H$100,Baggrundsvariable!F$298,0)</f>
        <v>1.9666666666666668</v>
      </c>
      <c r="I766">
        <f>VLOOKUP($C766,Baggrundsvariable!$A$3:$H$100,Baggrundsvariable!G$298,0)</f>
        <v>3.4</v>
      </c>
      <c r="J766">
        <f>VLOOKUP($C766,Baggrundsvariable!$A$3:$H$100,Baggrundsvariable!H$298,0)</f>
        <v>17.2</v>
      </c>
      <c r="K766">
        <f>VLOOKUP($C766,Baggrundsvariable!$A$3:$H$100,Baggrundsvariable!I$298,0)</f>
        <v>10.9</v>
      </c>
    </row>
    <row r="767" spans="1:11" x14ac:dyDescent="0.2">
      <c r="A767">
        <v>4591</v>
      </c>
      <c r="B767" t="s">
        <v>773</v>
      </c>
      <c r="C767">
        <v>306</v>
      </c>
      <c r="D767" t="s">
        <v>1274</v>
      </c>
      <c r="E767">
        <v>2011</v>
      </c>
      <c r="F767" t="str">
        <f>IFERROR(VLOOKUP($A767,'BM011'!$D$4:$T$606,13,0),"")</f>
        <v/>
      </c>
      <c r="G767">
        <f>VLOOKUP($C767,Baggrundsvariable!$A$3:$H$100,Baggrundsvariable!E$298,0)</f>
        <v>180222</v>
      </c>
      <c r="H767">
        <f>VLOOKUP($C767,Baggrundsvariable!$A$3:$H$100,Baggrundsvariable!F$298,0)</f>
        <v>1.9666666666666668</v>
      </c>
      <c r="I767">
        <f>VLOOKUP($C767,Baggrundsvariable!$A$3:$H$100,Baggrundsvariable!G$298,0)</f>
        <v>3.4</v>
      </c>
      <c r="J767">
        <f>VLOOKUP($C767,Baggrundsvariable!$A$3:$H$100,Baggrundsvariable!H$298,0)</f>
        <v>17.2</v>
      </c>
      <c r="K767">
        <f>VLOOKUP($C767,Baggrundsvariable!$A$3:$H$100,Baggrundsvariable!I$298,0)</f>
        <v>10.9</v>
      </c>
    </row>
    <row r="768" spans="1:11" x14ac:dyDescent="0.2">
      <c r="A768">
        <v>4591</v>
      </c>
      <c r="B768" t="s">
        <v>773</v>
      </c>
      <c r="C768">
        <v>326</v>
      </c>
      <c r="D768" t="s">
        <v>1273</v>
      </c>
      <c r="E768">
        <v>2011</v>
      </c>
      <c r="F768" t="str">
        <f>IFERROR(VLOOKUP($A768,'BM011'!$D$4:$T$606,13,0),"")</f>
        <v/>
      </c>
      <c r="G768">
        <f>VLOOKUP($C768,Baggrundsvariable!$A$3:$H$100,Baggrundsvariable!E$298,0)</f>
        <v>189511</v>
      </c>
      <c r="H768">
        <f>VLOOKUP($C768,Baggrundsvariable!$A$3:$H$100,Baggrundsvariable!F$298,0)</f>
        <v>1.5083333333333335</v>
      </c>
      <c r="I768">
        <f>VLOOKUP($C768,Baggrundsvariable!$A$3:$H$100,Baggrundsvariable!G$298,0)</f>
        <v>3.5</v>
      </c>
      <c r="J768">
        <f>VLOOKUP($C768,Baggrundsvariable!$A$3:$H$100,Baggrundsvariable!H$298,0)</f>
        <v>16</v>
      </c>
      <c r="K768">
        <f>VLOOKUP($C768,Baggrundsvariable!$A$3:$H$100,Baggrundsvariable!I$298,0)</f>
        <v>15.2</v>
      </c>
    </row>
    <row r="769" spans="1:11" x14ac:dyDescent="0.2">
      <c r="A769">
        <v>4592</v>
      </c>
      <c r="B769" t="s">
        <v>774</v>
      </c>
      <c r="C769">
        <v>326</v>
      </c>
      <c r="D769" t="s">
        <v>1273</v>
      </c>
      <c r="E769">
        <v>2011</v>
      </c>
      <c r="F769" t="str">
        <f>IFERROR(VLOOKUP($A769,'BM011'!$D$4:$T$606,13,0),"")</f>
        <v/>
      </c>
      <c r="G769">
        <f>VLOOKUP($C769,Baggrundsvariable!$A$3:$H$100,Baggrundsvariable!E$298,0)</f>
        <v>189511</v>
      </c>
      <c r="H769">
        <f>VLOOKUP($C769,Baggrundsvariable!$A$3:$H$100,Baggrundsvariable!F$298,0)</f>
        <v>1.5083333333333335</v>
      </c>
      <c r="I769">
        <f>VLOOKUP($C769,Baggrundsvariable!$A$3:$H$100,Baggrundsvariable!G$298,0)</f>
        <v>3.5</v>
      </c>
      <c r="J769">
        <f>VLOOKUP($C769,Baggrundsvariable!$A$3:$H$100,Baggrundsvariable!H$298,0)</f>
        <v>16</v>
      </c>
      <c r="K769">
        <f>VLOOKUP($C769,Baggrundsvariable!$A$3:$H$100,Baggrundsvariable!I$298,0)</f>
        <v>15.2</v>
      </c>
    </row>
    <row r="770" spans="1:11" x14ac:dyDescent="0.2">
      <c r="A770">
        <v>4593</v>
      </c>
      <c r="B770" t="s">
        <v>775</v>
      </c>
      <c r="C770">
        <v>326</v>
      </c>
      <c r="D770" t="s">
        <v>1273</v>
      </c>
      <c r="E770">
        <v>2011</v>
      </c>
      <c r="F770" t="str">
        <f>IFERROR(VLOOKUP($A770,'BM011'!$D$4:$T$606,13,0),"")</f>
        <v/>
      </c>
      <c r="G770">
        <f>VLOOKUP($C770,Baggrundsvariable!$A$3:$H$100,Baggrundsvariable!E$298,0)</f>
        <v>189511</v>
      </c>
      <c r="H770">
        <f>VLOOKUP($C770,Baggrundsvariable!$A$3:$H$100,Baggrundsvariable!F$298,0)</f>
        <v>1.5083333333333335</v>
      </c>
      <c r="I770">
        <f>VLOOKUP($C770,Baggrundsvariable!$A$3:$H$100,Baggrundsvariable!G$298,0)</f>
        <v>3.5</v>
      </c>
      <c r="J770">
        <f>VLOOKUP($C770,Baggrundsvariable!$A$3:$H$100,Baggrundsvariable!H$298,0)</f>
        <v>16</v>
      </c>
      <c r="K770">
        <f>VLOOKUP($C770,Baggrundsvariable!$A$3:$H$100,Baggrundsvariable!I$298,0)</f>
        <v>15.2</v>
      </c>
    </row>
    <row r="771" spans="1:11" x14ac:dyDescent="0.2">
      <c r="A771">
        <v>4600</v>
      </c>
      <c r="B771" t="s">
        <v>776</v>
      </c>
      <c r="C771">
        <v>259</v>
      </c>
      <c r="D771" t="s">
        <v>1266</v>
      </c>
      <c r="E771">
        <v>2011</v>
      </c>
      <c r="F771">
        <f>IFERROR(VLOOKUP($A771,'BM011'!$D$4:$T$606,13,0),"")</f>
        <v>15403</v>
      </c>
      <c r="G771">
        <f>VLOOKUP($C771,Baggrundsvariable!$A$3:$H$100,Baggrundsvariable!E$298,0)</f>
        <v>202267</v>
      </c>
      <c r="H771">
        <f>VLOOKUP($C771,Baggrundsvariable!$A$3:$H$100,Baggrundsvariable!F$298,0)</f>
        <v>1.8666666666666669</v>
      </c>
      <c r="I771">
        <f>VLOOKUP($C771,Baggrundsvariable!$A$3:$H$100,Baggrundsvariable!G$298,0)</f>
        <v>3.6</v>
      </c>
      <c r="J771">
        <f>VLOOKUP($C771,Baggrundsvariable!$A$3:$H$100,Baggrundsvariable!H$298,0)</f>
        <v>12.8</v>
      </c>
      <c r="K771">
        <f>VLOOKUP($C771,Baggrundsvariable!$A$3:$H$100,Baggrundsvariable!I$298,0)</f>
        <v>13.1</v>
      </c>
    </row>
    <row r="772" spans="1:11" x14ac:dyDescent="0.2">
      <c r="A772">
        <v>4600</v>
      </c>
      <c r="B772" t="s">
        <v>776</v>
      </c>
      <c r="C772">
        <v>316</v>
      </c>
      <c r="D772" t="s">
        <v>1267</v>
      </c>
      <c r="E772">
        <v>2011</v>
      </c>
      <c r="F772">
        <f>IFERROR(VLOOKUP($A772,'BM011'!$D$4:$T$606,13,0),"")</f>
        <v>15403</v>
      </c>
      <c r="G772">
        <f>VLOOKUP($C772,Baggrundsvariable!$A$3:$H$100,Baggrundsvariable!E$298,0)</f>
        <v>195562</v>
      </c>
      <c r="H772">
        <f>VLOOKUP($C772,Baggrundsvariable!$A$3:$H$100,Baggrundsvariable!F$298,0)</f>
        <v>1.416666666666667</v>
      </c>
      <c r="I772">
        <f>VLOOKUP($C772,Baggrundsvariable!$A$3:$H$100,Baggrundsvariable!G$298,0)</f>
        <v>4</v>
      </c>
      <c r="J772">
        <f>VLOOKUP($C772,Baggrundsvariable!$A$3:$H$100,Baggrundsvariable!H$298,0)</f>
        <v>15.8</v>
      </c>
      <c r="K772">
        <f>VLOOKUP($C772,Baggrundsvariable!$A$3:$H$100,Baggrundsvariable!I$298,0)</f>
        <v>13.7</v>
      </c>
    </row>
    <row r="773" spans="1:11" x14ac:dyDescent="0.2">
      <c r="A773">
        <v>4600</v>
      </c>
      <c r="B773" t="s">
        <v>776</v>
      </c>
      <c r="C773">
        <v>336</v>
      </c>
      <c r="D773" t="s">
        <v>1275</v>
      </c>
      <c r="E773">
        <v>2011</v>
      </c>
      <c r="F773">
        <f>IFERROR(VLOOKUP($A773,'BM011'!$D$4:$T$606,13,0),"")</f>
        <v>15403</v>
      </c>
      <c r="G773">
        <f>VLOOKUP($C773,Baggrundsvariable!$A$3:$H$100,Baggrundsvariable!E$298,0)</f>
        <v>198010</v>
      </c>
      <c r="H773">
        <f>VLOOKUP($C773,Baggrundsvariable!$A$3:$H$100,Baggrundsvariable!F$298,0)</f>
        <v>1.3916666666666668</v>
      </c>
      <c r="I773">
        <f>VLOOKUP($C773,Baggrundsvariable!$A$3:$H$100,Baggrundsvariable!G$298,0)</f>
        <v>2.9</v>
      </c>
      <c r="J773">
        <f>VLOOKUP($C773,Baggrundsvariable!$A$3:$H$100,Baggrundsvariable!H$298,0)</f>
        <v>12.2</v>
      </c>
      <c r="K773">
        <f>VLOOKUP($C773,Baggrundsvariable!$A$3:$H$100,Baggrundsvariable!I$298,0)</f>
        <v>14.2</v>
      </c>
    </row>
    <row r="774" spans="1:11" x14ac:dyDescent="0.2">
      <c r="A774">
        <v>4621</v>
      </c>
      <c r="B774" t="s">
        <v>777</v>
      </c>
      <c r="C774">
        <v>265</v>
      </c>
      <c r="D774" t="s">
        <v>1244</v>
      </c>
      <c r="E774">
        <v>2011</v>
      </c>
      <c r="F774" t="str">
        <f>IFERROR(VLOOKUP($A774,'BM011'!$D$4:$T$606,13,0),"")</f>
        <v/>
      </c>
      <c r="G774">
        <f>VLOOKUP($C774,Baggrundsvariable!$A$3:$H$100,Baggrundsvariable!E$298,0)</f>
        <v>219158</v>
      </c>
      <c r="H774">
        <f>VLOOKUP($C774,Baggrundsvariable!$A$3:$H$100,Baggrundsvariable!F$298,0)</f>
        <v>0.96666666666666679</v>
      </c>
      <c r="I774">
        <f>VLOOKUP($C774,Baggrundsvariable!$A$3:$H$100,Baggrundsvariable!G$298,0)</f>
        <v>3.3</v>
      </c>
      <c r="J774">
        <f>VLOOKUP($C774,Baggrundsvariable!$A$3:$H$100,Baggrundsvariable!H$298,0)</f>
        <v>15.8</v>
      </c>
      <c r="K774">
        <f>VLOOKUP($C774,Baggrundsvariable!$A$3:$H$100,Baggrundsvariable!I$298,0)</f>
        <v>12.5</v>
      </c>
    </row>
    <row r="775" spans="1:11" x14ac:dyDescent="0.2">
      <c r="A775">
        <v>4622</v>
      </c>
      <c r="B775" t="s">
        <v>778</v>
      </c>
      <c r="C775">
        <v>265</v>
      </c>
      <c r="D775" t="s">
        <v>1244</v>
      </c>
      <c r="E775">
        <v>2011</v>
      </c>
      <c r="F775">
        <f>IFERROR(VLOOKUP($A775,'BM011'!$D$4:$T$606,13,0),"")</f>
        <v>13438</v>
      </c>
      <c r="G775">
        <f>VLOOKUP($C775,Baggrundsvariable!$A$3:$H$100,Baggrundsvariable!E$298,0)</f>
        <v>219158</v>
      </c>
      <c r="H775">
        <f>VLOOKUP($C775,Baggrundsvariable!$A$3:$H$100,Baggrundsvariable!F$298,0)</f>
        <v>0.96666666666666679</v>
      </c>
      <c r="I775">
        <f>VLOOKUP($C775,Baggrundsvariable!$A$3:$H$100,Baggrundsvariable!G$298,0)</f>
        <v>3.3</v>
      </c>
      <c r="J775">
        <f>VLOOKUP($C775,Baggrundsvariable!$A$3:$H$100,Baggrundsvariable!H$298,0)</f>
        <v>15.8</v>
      </c>
      <c r="K775">
        <f>VLOOKUP($C775,Baggrundsvariable!$A$3:$H$100,Baggrundsvariable!I$298,0)</f>
        <v>12.5</v>
      </c>
    </row>
    <row r="776" spans="1:11" x14ac:dyDescent="0.2">
      <c r="A776">
        <v>4622</v>
      </c>
      <c r="B776" t="s">
        <v>778</v>
      </c>
      <c r="C776">
        <v>269</v>
      </c>
      <c r="D776" t="s">
        <v>1245</v>
      </c>
      <c r="E776">
        <v>2011</v>
      </c>
      <c r="F776">
        <f>IFERROR(VLOOKUP($A776,'BM011'!$D$4:$T$606,13,0),"")</f>
        <v>13438</v>
      </c>
      <c r="G776">
        <f>VLOOKUP($C776,Baggrundsvariable!$A$3:$H$100,Baggrundsvariable!E$298,0)</f>
        <v>234748</v>
      </c>
      <c r="H776">
        <f>VLOOKUP($C776,Baggrundsvariable!$A$3:$H$100,Baggrundsvariable!F$298,0)</f>
        <v>1.0916666666666666</v>
      </c>
      <c r="I776">
        <f>VLOOKUP($C776,Baggrundsvariable!$A$3:$H$100,Baggrundsvariable!G$298,0)</f>
        <v>2.2999999999999998</v>
      </c>
      <c r="J776">
        <f>VLOOKUP($C776,Baggrundsvariable!$A$3:$H$100,Baggrundsvariable!H$298,0)</f>
        <v>10.7</v>
      </c>
      <c r="K776">
        <f>VLOOKUP($C776,Baggrundsvariable!$A$3:$H$100,Baggrundsvariable!I$298,0)</f>
        <v>11.1</v>
      </c>
    </row>
    <row r="777" spans="1:11" x14ac:dyDescent="0.2">
      <c r="A777">
        <v>4623</v>
      </c>
      <c r="B777" t="s">
        <v>779</v>
      </c>
      <c r="C777">
        <v>259</v>
      </c>
      <c r="D777" t="s">
        <v>1266</v>
      </c>
      <c r="E777">
        <v>2011</v>
      </c>
      <c r="F777">
        <f>IFERROR(VLOOKUP($A777,'BM011'!$D$4:$T$606,13,0),"")</f>
        <v>12768</v>
      </c>
      <c r="G777">
        <f>VLOOKUP($C777,Baggrundsvariable!$A$3:$H$100,Baggrundsvariable!E$298,0)</f>
        <v>202267</v>
      </c>
      <c r="H777">
        <f>VLOOKUP($C777,Baggrundsvariable!$A$3:$H$100,Baggrundsvariable!F$298,0)</f>
        <v>1.8666666666666669</v>
      </c>
      <c r="I777">
        <f>VLOOKUP($C777,Baggrundsvariable!$A$3:$H$100,Baggrundsvariable!G$298,0)</f>
        <v>3.6</v>
      </c>
      <c r="J777">
        <f>VLOOKUP($C777,Baggrundsvariable!$A$3:$H$100,Baggrundsvariable!H$298,0)</f>
        <v>12.8</v>
      </c>
      <c r="K777">
        <f>VLOOKUP($C777,Baggrundsvariable!$A$3:$H$100,Baggrundsvariable!I$298,0)</f>
        <v>13.1</v>
      </c>
    </row>
    <row r="778" spans="1:11" x14ac:dyDescent="0.2">
      <c r="A778">
        <v>4623</v>
      </c>
      <c r="B778" t="s">
        <v>779</v>
      </c>
      <c r="C778">
        <v>265</v>
      </c>
      <c r="D778" t="s">
        <v>1244</v>
      </c>
      <c r="E778">
        <v>2011</v>
      </c>
      <c r="F778">
        <f>IFERROR(VLOOKUP($A778,'BM011'!$D$4:$T$606,13,0),"")</f>
        <v>12768</v>
      </c>
      <c r="G778">
        <f>VLOOKUP($C778,Baggrundsvariable!$A$3:$H$100,Baggrundsvariable!E$298,0)</f>
        <v>219158</v>
      </c>
      <c r="H778">
        <f>VLOOKUP($C778,Baggrundsvariable!$A$3:$H$100,Baggrundsvariable!F$298,0)</f>
        <v>0.96666666666666679</v>
      </c>
      <c r="I778">
        <f>VLOOKUP($C778,Baggrundsvariable!$A$3:$H$100,Baggrundsvariable!G$298,0)</f>
        <v>3.3</v>
      </c>
      <c r="J778">
        <f>VLOOKUP($C778,Baggrundsvariable!$A$3:$H$100,Baggrundsvariable!H$298,0)</f>
        <v>15.8</v>
      </c>
      <c r="K778">
        <f>VLOOKUP($C778,Baggrundsvariable!$A$3:$H$100,Baggrundsvariable!I$298,0)</f>
        <v>12.5</v>
      </c>
    </row>
    <row r="779" spans="1:11" x14ac:dyDescent="0.2">
      <c r="A779">
        <v>4623</v>
      </c>
      <c r="B779" t="s">
        <v>779</v>
      </c>
      <c r="C779">
        <v>269</v>
      </c>
      <c r="D779" t="s">
        <v>1245</v>
      </c>
      <c r="E779">
        <v>2011</v>
      </c>
      <c r="F779">
        <f>IFERROR(VLOOKUP($A779,'BM011'!$D$4:$T$606,13,0),"")</f>
        <v>12768</v>
      </c>
      <c r="G779">
        <f>VLOOKUP($C779,Baggrundsvariable!$A$3:$H$100,Baggrundsvariable!E$298,0)</f>
        <v>234748</v>
      </c>
      <c r="H779">
        <f>VLOOKUP($C779,Baggrundsvariable!$A$3:$H$100,Baggrundsvariable!F$298,0)</f>
        <v>1.0916666666666666</v>
      </c>
      <c r="I779">
        <f>VLOOKUP($C779,Baggrundsvariable!$A$3:$H$100,Baggrundsvariable!G$298,0)</f>
        <v>2.2999999999999998</v>
      </c>
      <c r="J779">
        <f>VLOOKUP($C779,Baggrundsvariable!$A$3:$H$100,Baggrundsvariable!H$298,0)</f>
        <v>10.7</v>
      </c>
      <c r="K779">
        <f>VLOOKUP($C779,Baggrundsvariable!$A$3:$H$100,Baggrundsvariable!I$298,0)</f>
        <v>11.1</v>
      </c>
    </row>
    <row r="780" spans="1:11" x14ac:dyDescent="0.2">
      <c r="A780">
        <v>4632</v>
      </c>
      <c r="B780" t="s">
        <v>780</v>
      </c>
      <c r="C780">
        <v>259</v>
      </c>
      <c r="D780" t="s">
        <v>1266</v>
      </c>
      <c r="E780">
        <v>2011</v>
      </c>
      <c r="F780">
        <f>IFERROR(VLOOKUP($A780,'BM011'!$D$4:$T$606,13,0),"")</f>
        <v>12025</v>
      </c>
      <c r="G780">
        <f>VLOOKUP($C780,Baggrundsvariable!$A$3:$H$100,Baggrundsvariable!E$298,0)</f>
        <v>202267</v>
      </c>
      <c r="H780">
        <f>VLOOKUP($C780,Baggrundsvariable!$A$3:$H$100,Baggrundsvariable!F$298,0)</f>
        <v>1.8666666666666669</v>
      </c>
      <c r="I780">
        <f>VLOOKUP($C780,Baggrundsvariable!$A$3:$H$100,Baggrundsvariable!G$298,0)</f>
        <v>3.6</v>
      </c>
      <c r="J780">
        <f>VLOOKUP($C780,Baggrundsvariable!$A$3:$H$100,Baggrundsvariable!H$298,0)</f>
        <v>12.8</v>
      </c>
      <c r="K780">
        <f>VLOOKUP($C780,Baggrundsvariable!$A$3:$H$100,Baggrundsvariable!I$298,0)</f>
        <v>13.1</v>
      </c>
    </row>
    <row r="781" spans="1:11" x14ac:dyDescent="0.2">
      <c r="A781">
        <v>4640</v>
      </c>
      <c r="B781" t="s">
        <v>781</v>
      </c>
      <c r="C781">
        <v>320</v>
      </c>
      <c r="D781" t="s">
        <v>1268</v>
      </c>
      <c r="E781">
        <v>2011</v>
      </c>
      <c r="F781">
        <f>IFERROR(VLOOKUP($A781,'BM011'!$D$4:$T$606,13,0),"")</f>
        <v>8505</v>
      </c>
      <c r="G781">
        <f>VLOOKUP($C781,Baggrundsvariable!$A$3:$H$100,Baggrundsvariable!E$298,0)</f>
        <v>191067</v>
      </c>
      <c r="H781">
        <f>VLOOKUP($C781,Baggrundsvariable!$A$3:$H$100,Baggrundsvariable!F$298,0)</f>
        <v>1.5250000000000001</v>
      </c>
      <c r="I781">
        <f>VLOOKUP($C781,Baggrundsvariable!$A$3:$H$100,Baggrundsvariable!G$298,0)</f>
        <v>3.2</v>
      </c>
      <c r="J781">
        <f>VLOOKUP($C781,Baggrundsvariable!$A$3:$H$100,Baggrundsvariable!H$298,0)</f>
        <v>13</v>
      </c>
      <c r="K781">
        <f>VLOOKUP($C781,Baggrundsvariable!$A$3:$H$100,Baggrundsvariable!I$298,0)</f>
        <v>13.6</v>
      </c>
    </row>
    <row r="782" spans="1:11" x14ac:dyDescent="0.2">
      <c r="A782">
        <v>4640</v>
      </c>
      <c r="B782" t="s">
        <v>781</v>
      </c>
      <c r="C782">
        <v>370</v>
      </c>
      <c r="D782" t="s">
        <v>1271</v>
      </c>
      <c r="E782">
        <v>2011</v>
      </c>
      <c r="F782">
        <f>IFERROR(VLOOKUP($A782,'BM011'!$D$4:$T$606,13,0),"")</f>
        <v>8505</v>
      </c>
      <c r="G782">
        <f>VLOOKUP($C782,Baggrundsvariable!$A$3:$H$100,Baggrundsvariable!E$298,0)</f>
        <v>192912</v>
      </c>
      <c r="H782">
        <f>VLOOKUP($C782,Baggrundsvariable!$A$3:$H$100,Baggrundsvariable!F$298,0)</f>
        <v>1.6416666666666666</v>
      </c>
      <c r="I782">
        <f>VLOOKUP($C782,Baggrundsvariable!$A$3:$H$100,Baggrundsvariable!G$298,0)</f>
        <v>2.7</v>
      </c>
      <c r="J782">
        <f>VLOOKUP($C782,Baggrundsvariable!$A$3:$H$100,Baggrundsvariable!H$298,0)</f>
        <v>15.1</v>
      </c>
      <c r="K782">
        <f>VLOOKUP($C782,Baggrundsvariable!$A$3:$H$100,Baggrundsvariable!I$298,0)</f>
        <v>14.2</v>
      </c>
    </row>
    <row r="783" spans="1:11" x14ac:dyDescent="0.2">
      <c r="A783">
        <v>4652</v>
      </c>
      <c r="B783" t="s">
        <v>782</v>
      </c>
      <c r="C783">
        <v>320</v>
      </c>
      <c r="D783" t="s">
        <v>1268</v>
      </c>
      <c r="E783">
        <v>2011</v>
      </c>
      <c r="F783">
        <f>IFERROR(VLOOKUP($A783,'BM011'!$D$4:$T$606,13,0),"")</f>
        <v>11917</v>
      </c>
      <c r="G783">
        <f>VLOOKUP($C783,Baggrundsvariable!$A$3:$H$100,Baggrundsvariable!E$298,0)</f>
        <v>191067</v>
      </c>
      <c r="H783">
        <f>VLOOKUP($C783,Baggrundsvariable!$A$3:$H$100,Baggrundsvariable!F$298,0)</f>
        <v>1.5250000000000001</v>
      </c>
      <c r="I783">
        <f>VLOOKUP($C783,Baggrundsvariable!$A$3:$H$100,Baggrundsvariable!G$298,0)</f>
        <v>3.2</v>
      </c>
      <c r="J783">
        <f>VLOOKUP($C783,Baggrundsvariable!$A$3:$H$100,Baggrundsvariable!H$298,0)</f>
        <v>13</v>
      </c>
      <c r="K783">
        <f>VLOOKUP($C783,Baggrundsvariable!$A$3:$H$100,Baggrundsvariable!I$298,0)</f>
        <v>13.6</v>
      </c>
    </row>
    <row r="784" spans="1:11" x14ac:dyDescent="0.2">
      <c r="A784">
        <v>4652</v>
      </c>
      <c r="B784" t="s">
        <v>782</v>
      </c>
      <c r="C784">
        <v>336</v>
      </c>
      <c r="D784" t="s">
        <v>1275</v>
      </c>
      <c r="E784">
        <v>2011</v>
      </c>
      <c r="F784">
        <f>IFERROR(VLOOKUP($A784,'BM011'!$D$4:$T$606,13,0),"")</f>
        <v>11917</v>
      </c>
      <c r="G784">
        <f>VLOOKUP($C784,Baggrundsvariable!$A$3:$H$100,Baggrundsvariable!E$298,0)</f>
        <v>198010</v>
      </c>
      <c r="H784">
        <f>VLOOKUP($C784,Baggrundsvariable!$A$3:$H$100,Baggrundsvariable!F$298,0)</f>
        <v>1.3916666666666668</v>
      </c>
      <c r="I784">
        <f>VLOOKUP($C784,Baggrundsvariable!$A$3:$H$100,Baggrundsvariable!G$298,0)</f>
        <v>2.9</v>
      </c>
      <c r="J784">
        <f>VLOOKUP($C784,Baggrundsvariable!$A$3:$H$100,Baggrundsvariable!H$298,0)</f>
        <v>12.2</v>
      </c>
      <c r="K784">
        <f>VLOOKUP($C784,Baggrundsvariable!$A$3:$H$100,Baggrundsvariable!I$298,0)</f>
        <v>14.2</v>
      </c>
    </row>
    <row r="785" spans="1:11" x14ac:dyDescent="0.2">
      <c r="A785">
        <v>4653</v>
      </c>
      <c r="B785" t="s">
        <v>783</v>
      </c>
      <c r="C785">
        <v>320</v>
      </c>
      <c r="D785" t="s">
        <v>1268</v>
      </c>
      <c r="E785">
        <v>2011</v>
      </c>
      <c r="F785">
        <f>IFERROR(VLOOKUP($A785,'BM011'!$D$4:$T$606,13,0),"")</f>
        <v>8700</v>
      </c>
      <c r="G785">
        <f>VLOOKUP($C785,Baggrundsvariable!$A$3:$H$100,Baggrundsvariable!E$298,0)</f>
        <v>191067</v>
      </c>
      <c r="H785">
        <f>VLOOKUP($C785,Baggrundsvariable!$A$3:$H$100,Baggrundsvariable!F$298,0)</f>
        <v>1.5250000000000001</v>
      </c>
      <c r="I785">
        <f>VLOOKUP($C785,Baggrundsvariable!$A$3:$H$100,Baggrundsvariable!G$298,0)</f>
        <v>3.2</v>
      </c>
      <c r="J785">
        <f>VLOOKUP($C785,Baggrundsvariable!$A$3:$H$100,Baggrundsvariable!H$298,0)</f>
        <v>13</v>
      </c>
      <c r="K785">
        <f>VLOOKUP($C785,Baggrundsvariable!$A$3:$H$100,Baggrundsvariable!I$298,0)</f>
        <v>13.6</v>
      </c>
    </row>
    <row r="786" spans="1:11" x14ac:dyDescent="0.2">
      <c r="A786">
        <v>4653</v>
      </c>
      <c r="B786" t="s">
        <v>783</v>
      </c>
      <c r="C786">
        <v>336</v>
      </c>
      <c r="D786" t="s">
        <v>1275</v>
      </c>
      <c r="E786">
        <v>2011</v>
      </c>
      <c r="F786">
        <f>IFERROR(VLOOKUP($A786,'BM011'!$D$4:$T$606,13,0),"")</f>
        <v>8700</v>
      </c>
      <c r="G786">
        <f>VLOOKUP($C786,Baggrundsvariable!$A$3:$H$100,Baggrundsvariable!E$298,0)</f>
        <v>198010</v>
      </c>
      <c r="H786">
        <f>VLOOKUP($C786,Baggrundsvariable!$A$3:$H$100,Baggrundsvariable!F$298,0)</f>
        <v>1.3916666666666668</v>
      </c>
      <c r="I786">
        <f>VLOOKUP($C786,Baggrundsvariable!$A$3:$H$100,Baggrundsvariable!G$298,0)</f>
        <v>2.9</v>
      </c>
      <c r="J786">
        <f>VLOOKUP($C786,Baggrundsvariable!$A$3:$H$100,Baggrundsvariable!H$298,0)</f>
        <v>12.2</v>
      </c>
      <c r="K786">
        <f>VLOOKUP($C786,Baggrundsvariable!$A$3:$H$100,Baggrundsvariable!I$298,0)</f>
        <v>14.2</v>
      </c>
    </row>
    <row r="787" spans="1:11" x14ac:dyDescent="0.2">
      <c r="A787">
        <v>4654</v>
      </c>
      <c r="B787" t="s">
        <v>784</v>
      </c>
      <c r="C787">
        <v>320</v>
      </c>
      <c r="D787" t="s">
        <v>1268</v>
      </c>
      <c r="E787">
        <v>2011</v>
      </c>
      <c r="F787">
        <f>IFERROR(VLOOKUP($A787,'BM011'!$D$4:$T$606,13,0),"")</f>
        <v>8016</v>
      </c>
      <c r="G787">
        <f>VLOOKUP($C787,Baggrundsvariable!$A$3:$H$100,Baggrundsvariable!E$298,0)</f>
        <v>191067</v>
      </c>
      <c r="H787">
        <f>VLOOKUP($C787,Baggrundsvariable!$A$3:$H$100,Baggrundsvariable!F$298,0)</f>
        <v>1.5250000000000001</v>
      </c>
      <c r="I787">
        <f>VLOOKUP($C787,Baggrundsvariable!$A$3:$H$100,Baggrundsvariable!G$298,0)</f>
        <v>3.2</v>
      </c>
      <c r="J787">
        <f>VLOOKUP($C787,Baggrundsvariable!$A$3:$H$100,Baggrundsvariable!H$298,0)</f>
        <v>13</v>
      </c>
      <c r="K787">
        <f>VLOOKUP($C787,Baggrundsvariable!$A$3:$H$100,Baggrundsvariable!I$298,0)</f>
        <v>13.6</v>
      </c>
    </row>
    <row r="788" spans="1:11" x14ac:dyDescent="0.2">
      <c r="A788">
        <v>4660</v>
      </c>
      <c r="B788" t="s">
        <v>785</v>
      </c>
      <c r="C788">
        <v>336</v>
      </c>
      <c r="D788" t="s">
        <v>1275</v>
      </c>
      <c r="E788">
        <v>2011</v>
      </c>
      <c r="F788">
        <f>IFERROR(VLOOKUP($A788,'BM011'!$D$4:$T$606,13,0),"")</f>
        <v>8253</v>
      </c>
      <c r="G788">
        <f>VLOOKUP($C788,Baggrundsvariable!$A$3:$H$100,Baggrundsvariable!E$298,0)</f>
        <v>198010</v>
      </c>
      <c r="H788">
        <f>VLOOKUP($C788,Baggrundsvariable!$A$3:$H$100,Baggrundsvariable!F$298,0)</f>
        <v>1.3916666666666668</v>
      </c>
      <c r="I788">
        <f>VLOOKUP($C788,Baggrundsvariable!$A$3:$H$100,Baggrundsvariable!G$298,0)</f>
        <v>2.9</v>
      </c>
      <c r="J788">
        <f>VLOOKUP($C788,Baggrundsvariable!$A$3:$H$100,Baggrundsvariable!H$298,0)</f>
        <v>12.2</v>
      </c>
      <c r="K788">
        <f>VLOOKUP($C788,Baggrundsvariable!$A$3:$H$100,Baggrundsvariable!I$298,0)</f>
        <v>14.2</v>
      </c>
    </row>
    <row r="789" spans="1:11" x14ac:dyDescent="0.2">
      <c r="A789">
        <v>4671</v>
      </c>
      <c r="B789" t="s">
        <v>786</v>
      </c>
      <c r="C789">
        <v>336</v>
      </c>
      <c r="D789" t="s">
        <v>1275</v>
      </c>
      <c r="E789">
        <v>2011</v>
      </c>
      <c r="F789" t="str">
        <f>IFERROR(VLOOKUP($A789,'BM011'!$D$4:$T$606,13,0),"")</f>
        <v/>
      </c>
      <c r="G789">
        <f>VLOOKUP($C789,Baggrundsvariable!$A$3:$H$100,Baggrundsvariable!E$298,0)</f>
        <v>198010</v>
      </c>
      <c r="H789">
        <f>VLOOKUP($C789,Baggrundsvariable!$A$3:$H$100,Baggrundsvariable!F$298,0)</f>
        <v>1.3916666666666668</v>
      </c>
      <c r="I789">
        <f>VLOOKUP($C789,Baggrundsvariable!$A$3:$H$100,Baggrundsvariable!G$298,0)</f>
        <v>2.9</v>
      </c>
      <c r="J789">
        <f>VLOOKUP($C789,Baggrundsvariable!$A$3:$H$100,Baggrundsvariable!H$298,0)</f>
        <v>12.2</v>
      </c>
      <c r="K789">
        <f>VLOOKUP($C789,Baggrundsvariable!$A$3:$H$100,Baggrundsvariable!I$298,0)</f>
        <v>14.2</v>
      </c>
    </row>
    <row r="790" spans="1:11" x14ac:dyDescent="0.2">
      <c r="A790">
        <v>4672</v>
      </c>
      <c r="B790" t="s">
        <v>787</v>
      </c>
      <c r="C790">
        <v>336</v>
      </c>
      <c r="D790" t="s">
        <v>1275</v>
      </c>
      <c r="E790">
        <v>2011</v>
      </c>
      <c r="F790" t="str">
        <f>IFERROR(VLOOKUP($A790,'BM011'!$D$4:$T$606,13,0),"")</f>
        <v/>
      </c>
      <c r="G790">
        <f>VLOOKUP($C790,Baggrundsvariable!$A$3:$H$100,Baggrundsvariable!E$298,0)</f>
        <v>198010</v>
      </c>
      <c r="H790">
        <f>VLOOKUP($C790,Baggrundsvariable!$A$3:$H$100,Baggrundsvariable!F$298,0)</f>
        <v>1.3916666666666668</v>
      </c>
      <c r="I790">
        <f>VLOOKUP($C790,Baggrundsvariable!$A$3:$H$100,Baggrundsvariable!G$298,0)</f>
        <v>2.9</v>
      </c>
      <c r="J790">
        <f>VLOOKUP($C790,Baggrundsvariable!$A$3:$H$100,Baggrundsvariable!H$298,0)</f>
        <v>12.2</v>
      </c>
      <c r="K790">
        <f>VLOOKUP($C790,Baggrundsvariable!$A$3:$H$100,Baggrundsvariable!I$298,0)</f>
        <v>14.2</v>
      </c>
    </row>
    <row r="791" spans="1:11" x14ac:dyDescent="0.2">
      <c r="A791">
        <v>4673</v>
      </c>
      <c r="B791" t="s">
        <v>788</v>
      </c>
      <c r="C791">
        <v>336</v>
      </c>
      <c r="D791" t="s">
        <v>1275</v>
      </c>
      <c r="E791">
        <v>2011</v>
      </c>
      <c r="F791">
        <f>IFERROR(VLOOKUP($A791,'BM011'!$D$4:$T$606,13,0),"")</f>
        <v>8918</v>
      </c>
      <c r="G791">
        <f>VLOOKUP($C791,Baggrundsvariable!$A$3:$H$100,Baggrundsvariable!E$298,0)</f>
        <v>198010</v>
      </c>
      <c r="H791">
        <f>VLOOKUP($C791,Baggrundsvariable!$A$3:$H$100,Baggrundsvariable!F$298,0)</f>
        <v>1.3916666666666668</v>
      </c>
      <c r="I791">
        <f>VLOOKUP($C791,Baggrundsvariable!$A$3:$H$100,Baggrundsvariable!G$298,0)</f>
        <v>2.9</v>
      </c>
      <c r="J791">
        <f>VLOOKUP($C791,Baggrundsvariable!$A$3:$H$100,Baggrundsvariable!H$298,0)</f>
        <v>12.2</v>
      </c>
      <c r="K791">
        <f>VLOOKUP($C791,Baggrundsvariable!$A$3:$H$100,Baggrundsvariable!I$298,0)</f>
        <v>14.2</v>
      </c>
    </row>
    <row r="792" spans="1:11" x14ac:dyDescent="0.2">
      <c r="A792">
        <v>4681</v>
      </c>
      <c r="B792" t="s">
        <v>789</v>
      </c>
      <c r="C792">
        <v>259</v>
      </c>
      <c r="D792" t="s">
        <v>1266</v>
      </c>
      <c r="E792">
        <v>2011</v>
      </c>
      <c r="F792">
        <f>IFERROR(VLOOKUP($A792,'BM011'!$D$4:$T$606,13,0),"")</f>
        <v>11302</v>
      </c>
      <c r="G792">
        <f>VLOOKUP($C792,Baggrundsvariable!$A$3:$H$100,Baggrundsvariable!E$298,0)</f>
        <v>202267</v>
      </c>
      <c r="H792">
        <f>VLOOKUP($C792,Baggrundsvariable!$A$3:$H$100,Baggrundsvariable!F$298,0)</f>
        <v>1.8666666666666669</v>
      </c>
      <c r="I792">
        <f>VLOOKUP($C792,Baggrundsvariable!$A$3:$H$100,Baggrundsvariable!G$298,0)</f>
        <v>3.6</v>
      </c>
      <c r="J792">
        <f>VLOOKUP($C792,Baggrundsvariable!$A$3:$H$100,Baggrundsvariable!H$298,0)</f>
        <v>12.8</v>
      </c>
      <c r="K792">
        <f>VLOOKUP($C792,Baggrundsvariable!$A$3:$H$100,Baggrundsvariable!I$298,0)</f>
        <v>13.1</v>
      </c>
    </row>
    <row r="793" spans="1:11" x14ac:dyDescent="0.2">
      <c r="A793">
        <v>4682</v>
      </c>
      <c r="B793" t="s">
        <v>790</v>
      </c>
      <c r="C793">
        <v>259</v>
      </c>
      <c r="D793" t="s">
        <v>1266</v>
      </c>
      <c r="E793">
        <v>2011</v>
      </c>
      <c r="F793">
        <f>IFERROR(VLOOKUP($A793,'BM011'!$D$4:$T$606,13,0),"")</f>
        <v>10559</v>
      </c>
      <c r="G793">
        <f>VLOOKUP($C793,Baggrundsvariable!$A$3:$H$100,Baggrundsvariable!E$298,0)</f>
        <v>202267</v>
      </c>
      <c r="H793">
        <f>VLOOKUP($C793,Baggrundsvariable!$A$3:$H$100,Baggrundsvariable!F$298,0)</f>
        <v>1.8666666666666669</v>
      </c>
      <c r="I793">
        <f>VLOOKUP($C793,Baggrundsvariable!$A$3:$H$100,Baggrundsvariable!G$298,0)</f>
        <v>3.6</v>
      </c>
      <c r="J793">
        <f>VLOOKUP($C793,Baggrundsvariable!$A$3:$H$100,Baggrundsvariable!H$298,0)</f>
        <v>12.8</v>
      </c>
      <c r="K793">
        <f>VLOOKUP($C793,Baggrundsvariable!$A$3:$H$100,Baggrundsvariable!I$298,0)</f>
        <v>13.1</v>
      </c>
    </row>
    <row r="794" spans="1:11" x14ac:dyDescent="0.2">
      <c r="A794">
        <v>4682</v>
      </c>
      <c r="B794" t="s">
        <v>790</v>
      </c>
      <c r="C794">
        <v>320</v>
      </c>
      <c r="D794" t="s">
        <v>1268</v>
      </c>
      <c r="E794">
        <v>2011</v>
      </c>
      <c r="F794">
        <f>IFERROR(VLOOKUP($A794,'BM011'!$D$4:$T$606,13,0),"")</f>
        <v>10559</v>
      </c>
      <c r="G794">
        <f>VLOOKUP($C794,Baggrundsvariable!$A$3:$H$100,Baggrundsvariable!E$298,0)</f>
        <v>191067</v>
      </c>
      <c r="H794">
        <f>VLOOKUP($C794,Baggrundsvariable!$A$3:$H$100,Baggrundsvariable!F$298,0)</f>
        <v>1.5250000000000001</v>
      </c>
      <c r="I794">
        <f>VLOOKUP($C794,Baggrundsvariable!$A$3:$H$100,Baggrundsvariable!G$298,0)</f>
        <v>3.2</v>
      </c>
      <c r="J794">
        <f>VLOOKUP($C794,Baggrundsvariable!$A$3:$H$100,Baggrundsvariable!H$298,0)</f>
        <v>13</v>
      </c>
      <c r="K794">
        <f>VLOOKUP($C794,Baggrundsvariable!$A$3:$H$100,Baggrundsvariable!I$298,0)</f>
        <v>13.6</v>
      </c>
    </row>
    <row r="795" spans="1:11" x14ac:dyDescent="0.2">
      <c r="A795">
        <v>4682</v>
      </c>
      <c r="B795" t="s">
        <v>790</v>
      </c>
      <c r="C795">
        <v>336</v>
      </c>
      <c r="D795" t="s">
        <v>1275</v>
      </c>
      <c r="E795">
        <v>2011</v>
      </c>
      <c r="F795">
        <f>IFERROR(VLOOKUP($A795,'BM011'!$D$4:$T$606,13,0),"")</f>
        <v>10559</v>
      </c>
      <c r="G795">
        <f>VLOOKUP($C795,Baggrundsvariable!$A$3:$H$100,Baggrundsvariable!E$298,0)</f>
        <v>198010</v>
      </c>
      <c r="H795">
        <f>VLOOKUP($C795,Baggrundsvariable!$A$3:$H$100,Baggrundsvariable!F$298,0)</f>
        <v>1.3916666666666668</v>
      </c>
      <c r="I795">
        <f>VLOOKUP($C795,Baggrundsvariable!$A$3:$H$100,Baggrundsvariable!G$298,0)</f>
        <v>2.9</v>
      </c>
      <c r="J795">
        <f>VLOOKUP($C795,Baggrundsvariable!$A$3:$H$100,Baggrundsvariable!H$298,0)</f>
        <v>12.2</v>
      </c>
      <c r="K795">
        <f>VLOOKUP($C795,Baggrundsvariable!$A$3:$H$100,Baggrundsvariable!I$298,0)</f>
        <v>14.2</v>
      </c>
    </row>
    <row r="796" spans="1:11" x14ac:dyDescent="0.2">
      <c r="A796">
        <v>4683</v>
      </c>
      <c r="B796" t="s">
        <v>791</v>
      </c>
      <c r="C796">
        <v>320</v>
      </c>
      <c r="D796" t="s">
        <v>1268</v>
      </c>
      <c r="E796">
        <v>2011</v>
      </c>
      <c r="F796">
        <f>IFERROR(VLOOKUP($A796,'BM011'!$D$4:$T$606,13,0),"")</f>
        <v>9124</v>
      </c>
      <c r="G796">
        <f>VLOOKUP($C796,Baggrundsvariable!$A$3:$H$100,Baggrundsvariable!E$298,0)</f>
        <v>191067</v>
      </c>
      <c r="H796">
        <f>VLOOKUP($C796,Baggrundsvariable!$A$3:$H$100,Baggrundsvariable!F$298,0)</f>
        <v>1.5250000000000001</v>
      </c>
      <c r="I796">
        <f>VLOOKUP($C796,Baggrundsvariable!$A$3:$H$100,Baggrundsvariable!G$298,0)</f>
        <v>3.2</v>
      </c>
      <c r="J796">
        <f>VLOOKUP($C796,Baggrundsvariable!$A$3:$H$100,Baggrundsvariable!H$298,0)</f>
        <v>13</v>
      </c>
      <c r="K796">
        <f>VLOOKUP($C796,Baggrundsvariable!$A$3:$H$100,Baggrundsvariable!I$298,0)</f>
        <v>13.6</v>
      </c>
    </row>
    <row r="797" spans="1:11" x14ac:dyDescent="0.2">
      <c r="A797">
        <v>4683</v>
      </c>
      <c r="B797" t="s">
        <v>791</v>
      </c>
      <c r="C797">
        <v>370</v>
      </c>
      <c r="D797" t="s">
        <v>1271</v>
      </c>
      <c r="E797">
        <v>2011</v>
      </c>
      <c r="F797">
        <f>IFERROR(VLOOKUP($A797,'BM011'!$D$4:$T$606,13,0),"")</f>
        <v>9124</v>
      </c>
      <c r="G797">
        <f>VLOOKUP($C797,Baggrundsvariable!$A$3:$H$100,Baggrundsvariable!E$298,0)</f>
        <v>192912</v>
      </c>
      <c r="H797">
        <f>VLOOKUP($C797,Baggrundsvariable!$A$3:$H$100,Baggrundsvariable!F$298,0)</f>
        <v>1.6416666666666666</v>
      </c>
      <c r="I797">
        <f>VLOOKUP($C797,Baggrundsvariable!$A$3:$H$100,Baggrundsvariable!G$298,0)</f>
        <v>2.7</v>
      </c>
      <c r="J797">
        <f>VLOOKUP($C797,Baggrundsvariable!$A$3:$H$100,Baggrundsvariable!H$298,0)</f>
        <v>15.1</v>
      </c>
      <c r="K797">
        <f>VLOOKUP($C797,Baggrundsvariable!$A$3:$H$100,Baggrundsvariable!I$298,0)</f>
        <v>14.2</v>
      </c>
    </row>
    <row r="798" spans="1:11" x14ac:dyDescent="0.2">
      <c r="A798">
        <v>4684</v>
      </c>
      <c r="B798" t="s">
        <v>792</v>
      </c>
      <c r="C798">
        <v>320</v>
      </c>
      <c r="D798" t="s">
        <v>1268</v>
      </c>
      <c r="E798">
        <v>2011</v>
      </c>
      <c r="F798">
        <f>IFERROR(VLOOKUP($A798,'BM011'!$D$4:$T$606,13,0),"")</f>
        <v>10438</v>
      </c>
      <c r="G798">
        <f>VLOOKUP($C798,Baggrundsvariable!$A$3:$H$100,Baggrundsvariable!E$298,0)</f>
        <v>191067</v>
      </c>
      <c r="H798">
        <f>VLOOKUP($C798,Baggrundsvariable!$A$3:$H$100,Baggrundsvariable!F$298,0)</f>
        <v>1.5250000000000001</v>
      </c>
      <c r="I798">
        <f>VLOOKUP($C798,Baggrundsvariable!$A$3:$H$100,Baggrundsvariable!G$298,0)</f>
        <v>3.2</v>
      </c>
      <c r="J798">
        <f>VLOOKUP($C798,Baggrundsvariable!$A$3:$H$100,Baggrundsvariable!H$298,0)</f>
        <v>13</v>
      </c>
      <c r="K798">
        <f>VLOOKUP($C798,Baggrundsvariable!$A$3:$H$100,Baggrundsvariable!I$298,0)</f>
        <v>13.6</v>
      </c>
    </row>
    <row r="799" spans="1:11" x14ac:dyDescent="0.2">
      <c r="A799">
        <v>4684</v>
      </c>
      <c r="B799" t="s">
        <v>792</v>
      </c>
      <c r="C799">
        <v>370</v>
      </c>
      <c r="D799" t="s">
        <v>1271</v>
      </c>
      <c r="E799">
        <v>2011</v>
      </c>
      <c r="F799">
        <f>IFERROR(VLOOKUP($A799,'BM011'!$D$4:$T$606,13,0),"")</f>
        <v>10438</v>
      </c>
      <c r="G799">
        <f>VLOOKUP($C799,Baggrundsvariable!$A$3:$H$100,Baggrundsvariable!E$298,0)</f>
        <v>192912</v>
      </c>
      <c r="H799">
        <f>VLOOKUP($C799,Baggrundsvariable!$A$3:$H$100,Baggrundsvariable!F$298,0)</f>
        <v>1.6416666666666666</v>
      </c>
      <c r="I799">
        <f>VLOOKUP($C799,Baggrundsvariable!$A$3:$H$100,Baggrundsvariable!G$298,0)</f>
        <v>2.7</v>
      </c>
      <c r="J799">
        <f>VLOOKUP($C799,Baggrundsvariable!$A$3:$H$100,Baggrundsvariable!H$298,0)</f>
        <v>15.1</v>
      </c>
      <c r="K799">
        <f>VLOOKUP($C799,Baggrundsvariable!$A$3:$H$100,Baggrundsvariable!I$298,0)</f>
        <v>14.2</v>
      </c>
    </row>
    <row r="800" spans="1:11" x14ac:dyDescent="0.2">
      <c r="A800">
        <v>4690</v>
      </c>
      <c r="B800" t="s">
        <v>793</v>
      </c>
      <c r="C800">
        <v>320</v>
      </c>
      <c r="D800" t="s">
        <v>1268</v>
      </c>
      <c r="E800">
        <v>2011</v>
      </c>
      <c r="F800">
        <f>IFERROR(VLOOKUP($A800,'BM011'!$D$4:$T$606,13,0),"")</f>
        <v>9866</v>
      </c>
      <c r="G800">
        <f>VLOOKUP($C800,Baggrundsvariable!$A$3:$H$100,Baggrundsvariable!E$298,0)</f>
        <v>191067</v>
      </c>
      <c r="H800">
        <f>VLOOKUP($C800,Baggrundsvariable!$A$3:$H$100,Baggrundsvariable!F$298,0)</f>
        <v>1.5250000000000001</v>
      </c>
      <c r="I800">
        <f>VLOOKUP($C800,Baggrundsvariable!$A$3:$H$100,Baggrundsvariable!G$298,0)</f>
        <v>3.2</v>
      </c>
      <c r="J800">
        <f>VLOOKUP($C800,Baggrundsvariable!$A$3:$H$100,Baggrundsvariable!H$298,0)</f>
        <v>13</v>
      </c>
      <c r="K800">
        <f>VLOOKUP($C800,Baggrundsvariable!$A$3:$H$100,Baggrundsvariable!I$298,0)</f>
        <v>13.6</v>
      </c>
    </row>
    <row r="801" spans="1:11" x14ac:dyDescent="0.2">
      <c r="A801">
        <v>4690</v>
      </c>
      <c r="B801" t="s">
        <v>793</v>
      </c>
      <c r="C801">
        <v>329</v>
      </c>
      <c r="D801" t="s">
        <v>1269</v>
      </c>
      <c r="E801">
        <v>2011</v>
      </c>
      <c r="F801">
        <f>IFERROR(VLOOKUP($A801,'BM011'!$D$4:$T$606,13,0),"")</f>
        <v>9866</v>
      </c>
      <c r="G801">
        <f>VLOOKUP($C801,Baggrundsvariable!$A$3:$H$100,Baggrundsvariable!E$298,0)</f>
        <v>197182</v>
      </c>
      <c r="H801">
        <f>VLOOKUP($C801,Baggrundsvariable!$A$3:$H$100,Baggrundsvariable!F$298,0)</f>
        <v>1.291666666666667</v>
      </c>
      <c r="I801">
        <f>VLOOKUP($C801,Baggrundsvariable!$A$3:$H$100,Baggrundsvariable!G$298,0)</f>
        <v>4.9000000000000004</v>
      </c>
      <c r="J801">
        <f>VLOOKUP($C801,Baggrundsvariable!$A$3:$H$100,Baggrundsvariable!H$298,0)</f>
        <v>14.5</v>
      </c>
      <c r="K801">
        <f>VLOOKUP($C801,Baggrundsvariable!$A$3:$H$100,Baggrundsvariable!I$298,0)</f>
        <v>14.8</v>
      </c>
    </row>
    <row r="802" spans="1:11" x14ac:dyDescent="0.2">
      <c r="A802">
        <v>4690</v>
      </c>
      <c r="B802" t="s">
        <v>793</v>
      </c>
      <c r="C802">
        <v>370</v>
      </c>
      <c r="D802" t="s">
        <v>1271</v>
      </c>
      <c r="E802">
        <v>2011</v>
      </c>
      <c r="F802">
        <f>IFERROR(VLOOKUP($A802,'BM011'!$D$4:$T$606,13,0),"")</f>
        <v>9866</v>
      </c>
      <c r="G802">
        <f>VLOOKUP($C802,Baggrundsvariable!$A$3:$H$100,Baggrundsvariable!E$298,0)</f>
        <v>192912</v>
      </c>
      <c r="H802">
        <f>VLOOKUP($C802,Baggrundsvariable!$A$3:$H$100,Baggrundsvariable!F$298,0)</f>
        <v>1.6416666666666666</v>
      </c>
      <c r="I802">
        <f>VLOOKUP($C802,Baggrundsvariable!$A$3:$H$100,Baggrundsvariable!G$298,0)</f>
        <v>2.7</v>
      </c>
      <c r="J802">
        <f>VLOOKUP($C802,Baggrundsvariable!$A$3:$H$100,Baggrundsvariable!H$298,0)</f>
        <v>15.1</v>
      </c>
      <c r="K802">
        <f>VLOOKUP($C802,Baggrundsvariable!$A$3:$H$100,Baggrundsvariable!I$298,0)</f>
        <v>14.2</v>
      </c>
    </row>
    <row r="803" spans="1:11" x14ac:dyDescent="0.2">
      <c r="A803">
        <v>4700</v>
      </c>
      <c r="B803" t="s">
        <v>794</v>
      </c>
      <c r="C803">
        <v>370</v>
      </c>
      <c r="D803" t="s">
        <v>1271</v>
      </c>
      <c r="E803">
        <v>2011</v>
      </c>
      <c r="F803">
        <f>IFERROR(VLOOKUP($A803,'BM011'!$D$4:$T$606,13,0),"")</f>
        <v>10499</v>
      </c>
      <c r="G803">
        <f>VLOOKUP($C803,Baggrundsvariable!$A$3:$H$100,Baggrundsvariable!E$298,0)</f>
        <v>192912</v>
      </c>
      <c r="H803">
        <f>VLOOKUP($C803,Baggrundsvariable!$A$3:$H$100,Baggrundsvariable!F$298,0)</f>
        <v>1.6416666666666666</v>
      </c>
      <c r="I803">
        <f>VLOOKUP($C803,Baggrundsvariable!$A$3:$H$100,Baggrundsvariable!G$298,0)</f>
        <v>2.7</v>
      </c>
      <c r="J803">
        <f>VLOOKUP($C803,Baggrundsvariable!$A$3:$H$100,Baggrundsvariable!H$298,0)</f>
        <v>15.1</v>
      </c>
      <c r="K803">
        <f>VLOOKUP($C803,Baggrundsvariable!$A$3:$H$100,Baggrundsvariable!I$298,0)</f>
        <v>14.2</v>
      </c>
    </row>
    <row r="804" spans="1:11" x14ac:dyDescent="0.2">
      <c r="A804">
        <v>4720</v>
      </c>
      <c r="B804" t="s">
        <v>795</v>
      </c>
      <c r="C804">
        <v>390</v>
      </c>
      <c r="D804" t="s">
        <v>1276</v>
      </c>
      <c r="E804">
        <v>2011</v>
      </c>
      <c r="F804">
        <f>IFERROR(VLOOKUP($A804,'BM011'!$D$4:$T$606,13,0),"")</f>
        <v>7632</v>
      </c>
      <c r="G804">
        <f>VLOOKUP($C804,Baggrundsvariable!$A$3:$H$100,Baggrundsvariable!E$298,0)</f>
        <v>181859</v>
      </c>
      <c r="H804">
        <f>VLOOKUP($C804,Baggrundsvariable!$A$3:$H$100,Baggrundsvariable!F$298,0)</f>
        <v>1.4666666666666668</v>
      </c>
      <c r="I804">
        <f>VLOOKUP($C804,Baggrundsvariable!$A$3:$H$100,Baggrundsvariable!G$298,0)</f>
        <v>3.2</v>
      </c>
      <c r="J804">
        <f>VLOOKUP($C804,Baggrundsvariable!$A$3:$H$100,Baggrundsvariable!H$298,0)</f>
        <v>19.8</v>
      </c>
      <c r="K804">
        <f>VLOOKUP($C804,Baggrundsvariable!$A$3:$H$100,Baggrundsvariable!I$298,0)</f>
        <v>14.2</v>
      </c>
    </row>
    <row r="805" spans="1:11" x14ac:dyDescent="0.2">
      <c r="A805">
        <v>4733</v>
      </c>
      <c r="B805" t="s">
        <v>796</v>
      </c>
      <c r="C805">
        <v>320</v>
      </c>
      <c r="D805" t="s">
        <v>1268</v>
      </c>
      <c r="E805">
        <v>2011</v>
      </c>
      <c r="F805">
        <f>IFERROR(VLOOKUP($A805,'BM011'!$D$4:$T$606,13,0),"")</f>
        <v>7646</v>
      </c>
      <c r="G805">
        <f>VLOOKUP($C805,Baggrundsvariable!$A$3:$H$100,Baggrundsvariable!E$298,0)</f>
        <v>191067</v>
      </c>
      <c r="H805">
        <f>VLOOKUP($C805,Baggrundsvariable!$A$3:$H$100,Baggrundsvariable!F$298,0)</f>
        <v>1.5250000000000001</v>
      </c>
      <c r="I805">
        <f>VLOOKUP($C805,Baggrundsvariable!$A$3:$H$100,Baggrundsvariable!G$298,0)</f>
        <v>3.2</v>
      </c>
      <c r="J805">
        <f>VLOOKUP($C805,Baggrundsvariable!$A$3:$H$100,Baggrundsvariable!H$298,0)</f>
        <v>13</v>
      </c>
      <c r="K805">
        <f>VLOOKUP($C805,Baggrundsvariable!$A$3:$H$100,Baggrundsvariable!I$298,0)</f>
        <v>13.6</v>
      </c>
    </row>
    <row r="806" spans="1:11" x14ac:dyDescent="0.2">
      <c r="A806">
        <v>4733</v>
      </c>
      <c r="B806" t="s">
        <v>796</v>
      </c>
      <c r="C806">
        <v>370</v>
      </c>
      <c r="D806" t="s">
        <v>1271</v>
      </c>
      <c r="E806">
        <v>2011</v>
      </c>
      <c r="F806">
        <f>IFERROR(VLOOKUP($A806,'BM011'!$D$4:$T$606,13,0),"")</f>
        <v>7646</v>
      </c>
      <c r="G806">
        <f>VLOOKUP($C806,Baggrundsvariable!$A$3:$H$100,Baggrundsvariable!E$298,0)</f>
        <v>192912</v>
      </c>
      <c r="H806">
        <f>VLOOKUP($C806,Baggrundsvariable!$A$3:$H$100,Baggrundsvariable!F$298,0)</f>
        <v>1.6416666666666666</v>
      </c>
      <c r="I806">
        <f>VLOOKUP($C806,Baggrundsvariable!$A$3:$H$100,Baggrundsvariable!G$298,0)</f>
        <v>2.7</v>
      </c>
      <c r="J806">
        <f>VLOOKUP($C806,Baggrundsvariable!$A$3:$H$100,Baggrundsvariable!H$298,0)</f>
        <v>15.1</v>
      </c>
      <c r="K806">
        <f>VLOOKUP($C806,Baggrundsvariable!$A$3:$H$100,Baggrundsvariable!I$298,0)</f>
        <v>14.2</v>
      </c>
    </row>
    <row r="807" spans="1:11" x14ac:dyDescent="0.2">
      <c r="A807">
        <v>4733</v>
      </c>
      <c r="B807" t="s">
        <v>796</v>
      </c>
      <c r="C807">
        <v>390</v>
      </c>
      <c r="D807" t="s">
        <v>1276</v>
      </c>
      <c r="E807">
        <v>2011</v>
      </c>
      <c r="F807">
        <f>IFERROR(VLOOKUP($A807,'BM011'!$D$4:$T$606,13,0),"")</f>
        <v>7646</v>
      </c>
      <c r="G807">
        <f>VLOOKUP($C807,Baggrundsvariable!$A$3:$H$100,Baggrundsvariable!E$298,0)</f>
        <v>181859</v>
      </c>
      <c r="H807">
        <f>VLOOKUP($C807,Baggrundsvariable!$A$3:$H$100,Baggrundsvariable!F$298,0)</f>
        <v>1.4666666666666668</v>
      </c>
      <c r="I807">
        <f>VLOOKUP($C807,Baggrundsvariable!$A$3:$H$100,Baggrundsvariable!G$298,0)</f>
        <v>3.2</v>
      </c>
      <c r="J807">
        <f>VLOOKUP($C807,Baggrundsvariable!$A$3:$H$100,Baggrundsvariable!H$298,0)</f>
        <v>19.8</v>
      </c>
      <c r="K807">
        <f>VLOOKUP($C807,Baggrundsvariable!$A$3:$H$100,Baggrundsvariable!I$298,0)</f>
        <v>14.2</v>
      </c>
    </row>
    <row r="808" spans="1:11" x14ac:dyDescent="0.2">
      <c r="A808">
        <v>4735</v>
      </c>
      <c r="B808" t="s">
        <v>797</v>
      </c>
      <c r="C808">
        <v>390</v>
      </c>
      <c r="D808" t="s">
        <v>1276</v>
      </c>
      <c r="E808">
        <v>2011</v>
      </c>
      <c r="F808" t="str">
        <f>IFERROR(VLOOKUP($A808,'BM011'!$D$4:$T$606,13,0),"")</f>
        <v/>
      </c>
      <c r="G808">
        <f>VLOOKUP($C808,Baggrundsvariable!$A$3:$H$100,Baggrundsvariable!E$298,0)</f>
        <v>181859</v>
      </c>
      <c r="H808">
        <f>VLOOKUP($C808,Baggrundsvariable!$A$3:$H$100,Baggrundsvariable!F$298,0)</f>
        <v>1.4666666666666668</v>
      </c>
      <c r="I808">
        <f>VLOOKUP($C808,Baggrundsvariable!$A$3:$H$100,Baggrundsvariable!G$298,0)</f>
        <v>3.2</v>
      </c>
      <c r="J808">
        <f>VLOOKUP($C808,Baggrundsvariable!$A$3:$H$100,Baggrundsvariable!H$298,0)</f>
        <v>19.8</v>
      </c>
      <c r="K808">
        <f>VLOOKUP($C808,Baggrundsvariable!$A$3:$H$100,Baggrundsvariable!I$298,0)</f>
        <v>14.2</v>
      </c>
    </row>
    <row r="809" spans="1:11" x14ac:dyDescent="0.2">
      <c r="A809">
        <v>4736</v>
      </c>
      <c r="B809" t="s">
        <v>798</v>
      </c>
      <c r="C809">
        <v>370</v>
      </c>
      <c r="D809" t="s">
        <v>1271</v>
      </c>
      <c r="E809">
        <v>2011</v>
      </c>
      <c r="F809" t="str">
        <f>IFERROR(VLOOKUP($A809,'BM011'!$D$4:$T$606,13,0),"")</f>
        <v/>
      </c>
      <c r="G809">
        <f>VLOOKUP($C809,Baggrundsvariable!$A$3:$H$100,Baggrundsvariable!E$298,0)</f>
        <v>192912</v>
      </c>
      <c r="H809">
        <f>VLOOKUP($C809,Baggrundsvariable!$A$3:$H$100,Baggrundsvariable!F$298,0)</f>
        <v>1.6416666666666666</v>
      </c>
      <c r="I809">
        <f>VLOOKUP($C809,Baggrundsvariable!$A$3:$H$100,Baggrundsvariable!G$298,0)</f>
        <v>2.7</v>
      </c>
      <c r="J809">
        <f>VLOOKUP($C809,Baggrundsvariable!$A$3:$H$100,Baggrundsvariable!H$298,0)</f>
        <v>15.1</v>
      </c>
      <c r="K809">
        <f>VLOOKUP($C809,Baggrundsvariable!$A$3:$H$100,Baggrundsvariable!I$298,0)</f>
        <v>14.2</v>
      </c>
    </row>
    <row r="810" spans="1:11" x14ac:dyDescent="0.2">
      <c r="A810">
        <v>4750</v>
      </c>
      <c r="B810" t="s">
        <v>799</v>
      </c>
      <c r="C810">
        <v>370</v>
      </c>
      <c r="D810" t="s">
        <v>1271</v>
      </c>
      <c r="E810">
        <v>2011</v>
      </c>
      <c r="F810" t="str">
        <f>IFERROR(VLOOKUP($A810,'BM011'!$D$4:$T$606,13,0),"")</f>
        <v/>
      </c>
      <c r="G810">
        <f>VLOOKUP($C810,Baggrundsvariable!$A$3:$H$100,Baggrundsvariable!E$298,0)</f>
        <v>192912</v>
      </c>
      <c r="H810">
        <f>VLOOKUP($C810,Baggrundsvariable!$A$3:$H$100,Baggrundsvariable!F$298,0)</f>
        <v>1.6416666666666666</v>
      </c>
      <c r="I810">
        <f>VLOOKUP($C810,Baggrundsvariable!$A$3:$H$100,Baggrundsvariable!G$298,0)</f>
        <v>2.7</v>
      </c>
      <c r="J810">
        <f>VLOOKUP($C810,Baggrundsvariable!$A$3:$H$100,Baggrundsvariable!H$298,0)</f>
        <v>15.1</v>
      </c>
      <c r="K810">
        <f>VLOOKUP($C810,Baggrundsvariable!$A$3:$H$100,Baggrundsvariable!I$298,0)</f>
        <v>14.2</v>
      </c>
    </row>
    <row r="811" spans="1:11" x14ac:dyDescent="0.2">
      <c r="A811">
        <v>4750</v>
      </c>
      <c r="B811" t="s">
        <v>799</v>
      </c>
      <c r="C811">
        <v>390</v>
      </c>
      <c r="D811" t="s">
        <v>1276</v>
      </c>
      <c r="E811">
        <v>2011</v>
      </c>
      <c r="F811" t="str">
        <f>IFERROR(VLOOKUP($A811,'BM011'!$D$4:$T$606,13,0),"")</f>
        <v/>
      </c>
      <c r="G811">
        <f>VLOOKUP($C811,Baggrundsvariable!$A$3:$H$100,Baggrundsvariable!E$298,0)</f>
        <v>181859</v>
      </c>
      <c r="H811">
        <f>VLOOKUP($C811,Baggrundsvariable!$A$3:$H$100,Baggrundsvariable!F$298,0)</f>
        <v>1.4666666666666668</v>
      </c>
      <c r="I811">
        <f>VLOOKUP($C811,Baggrundsvariable!$A$3:$H$100,Baggrundsvariable!G$298,0)</f>
        <v>3.2</v>
      </c>
      <c r="J811">
        <f>VLOOKUP($C811,Baggrundsvariable!$A$3:$H$100,Baggrundsvariable!H$298,0)</f>
        <v>19.8</v>
      </c>
      <c r="K811">
        <f>VLOOKUP($C811,Baggrundsvariable!$A$3:$H$100,Baggrundsvariable!I$298,0)</f>
        <v>14.2</v>
      </c>
    </row>
    <row r="812" spans="1:11" x14ac:dyDescent="0.2">
      <c r="A812">
        <v>4760</v>
      </c>
      <c r="B812" t="s">
        <v>800</v>
      </c>
      <c r="C812">
        <v>390</v>
      </c>
      <c r="D812" t="s">
        <v>1276</v>
      </c>
      <c r="E812">
        <v>2011</v>
      </c>
      <c r="F812">
        <f>IFERROR(VLOOKUP($A812,'BM011'!$D$4:$T$606,13,0),"")</f>
        <v>7955</v>
      </c>
      <c r="G812">
        <f>VLOOKUP($C812,Baggrundsvariable!$A$3:$H$100,Baggrundsvariable!E$298,0)</f>
        <v>181859</v>
      </c>
      <c r="H812">
        <f>VLOOKUP($C812,Baggrundsvariable!$A$3:$H$100,Baggrundsvariable!F$298,0)</f>
        <v>1.4666666666666668</v>
      </c>
      <c r="I812">
        <f>VLOOKUP($C812,Baggrundsvariable!$A$3:$H$100,Baggrundsvariable!G$298,0)</f>
        <v>3.2</v>
      </c>
      <c r="J812">
        <f>VLOOKUP($C812,Baggrundsvariable!$A$3:$H$100,Baggrundsvariable!H$298,0)</f>
        <v>19.8</v>
      </c>
      <c r="K812">
        <f>VLOOKUP($C812,Baggrundsvariable!$A$3:$H$100,Baggrundsvariable!I$298,0)</f>
        <v>14.2</v>
      </c>
    </row>
    <row r="813" spans="1:11" x14ac:dyDescent="0.2">
      <c r="A813">
        <v>4771</v>
      </c>
      <c r="B813" t="s">
        <v>801</v>
      </c>
      <c r="C813">
        <v>390</v>
      </c>
      <c r="D813" t="s">
        <v>1276</v>
      </c>
      <c r="E813">
        <v>2011</v>
      </c>
      <c r="F813" t="str">
        <f>IFERROR(VLOOKUP($A813,'BM011'!$D$4:$T$606,13,0),"")</f>
        <v/>
      </c>
      <c r="G813">
        <f>VLOOKUP($C813,Baggrundsvariable!$A$3:$H$100,Baggrundsvariable!E$298,0)</f>
        <v>181859</v>
      </c>
      <c r="H813">
        <f>VLOOKUP($C813,Baggrundsvariable!$A$3:$H$100,Baggrundsvariable!F$298,0)</f>
        <v>1.4666666666666668</v>
      </c>
      <c r="I813">
        <f>VLOOKUP($C813,Baggrundsvariable!$A$3:$H$100,Baggrundsvariable!G$298,0)</f>
        <v>3.2</v>
      </c>
      <c r="J813">
        <f>VLOOKUP($C813,Baggrundsvariable!$A$3:$H$100,Baggrundsvariable!H$298,0)</f>
        <v>19.8</v>
      </c>
      <c r="K813">
        <f>VLOOKUP($C813,Baggrundsvariable!$A$3:$H$100,Baggrundsvariable!I$298,0)</f>
        <v>14.2</v>
      </c>
    </row>
    <row r="814" spans="1:11" x14ac:dyDescent="0.2">
      <c r="A814">
        <v>4772</v>
      </c>
      <c r="B814" t="s">
        <v>802</v>
      </c>
      <c r="C814">
        <v>390</v>
      </c>
      <c r="D814" t="s">
        <v>1276</v>
      </c>
      <c r="E814">
        <v>2011</v>
      </c>
      <c r="F814" t="str">
        <f>IFERROR(VLOOKUP($A814,'BM011'!$D$4:$T$606,13,0),"")</f>
        <v/>
      </c>
      <c r="G814">
        <f>VLOOKUP($C814,Baggrundsvariable!$A$3:$H$100,Baggrundsvariable!E$298,0)</f>
        <v>181859</v>
      </c>
      <c r="H814">
        <f>VLOOKUP($C814,Baggrundsvariable!$A$3:$H$100,Baggrundsvariable!F$298,0)</f>
        <v>1.4666666666666668</v>
      </c>
      <c r="I814">
        <f>VLOOKUP($C814,Baggrundsvariable!$A$3:$H$100,Baggrundsvariable!G$298,0)</f>
        <v>3.2</v>
      </c>
      <c r="J814">
        <f>VLOOKUP($C814,Baggrundsvariable!$A$3:$H$100,Baggrundsvariable!H$298,0)</f>
        <v>19.8</v>
      </c>
      <c r="K814">
        <f>VLOOKUP($C814,Baggrundsvariable!$A$3:$H$100,Baggrundsvariable!I$298,0)</f>
        <v>14.2</v>
      </c>
    </row>
    <row r="815" spans="1:11" x14ac:dyDescent="0.2">
      <c r="A815">
        <v>4773</v>
      </c>
      <c r="B815" t="s">
        <v>803</v>
      </c>
      <c r="C815">
        <v>390</v>
      </c>
      <c r="D815" t="s">
        <v>1276</v>
      </c>
      <c r="E815">
        <v>2011</v>
      </c>
      <c r="F815" t="str">
        <f>IFERROR(VLOOKUP($A815,'BM011'!$D$4:$T$606,13,0),"")</f>
        <v/>
      </c>
      <c r="G815">
        <f>VLOOKUP($C815,Baggrundsvariable!$A$3:$H$100,Baggrundsvariable!E$298,0)</f>
        <v>181859</v>
      </c>
      <c r="H815">
        <f>VLOOKUP($C815,Baggrundsvariable!$A$3:$H$100,Baggrundsvariable!F$298,0)</f>
        <v>1.4666666666666668</v>
      </c>
      <c r="I815">
        <f>VLOOKUP($C815,Baggrundsvariable!$A$3:$H$100,Baggrundsvariable!G$298,0)</f>
        <v>3.2</v>
      </c>
      <c r="J815">
        <f>VLOOKUP($C815,Baggrundsvariable!$A$3:$H$100,Baggrundsvariable!H$298,0)</f>
        <v>19.8</v>
      </c>
      <c r="K815">
        <f>VLOOKUP($C815,Baggrundsvariable!$A$3:$H$100,Baggrundsvariable!I$298,0)</f>
        <v>14.2</v>
      </c>
    </row>
    <row r="816" spans="1:11" x14ac:dyDescent="0.2">
      <c r="A816">
        <v>4780</v>
      </c>
      <c r="B816" t="s">
        <v>804</v>
      </c>
      <c r="C816">
        <v>390</v>
      </c>
      <c r="D816" t="s">
        <v>1276</v>
      </c>
      <c r="E816">
        <v>2011</v>
      </c>
      <c r="F816">
        <f>IFERROR(VLOOKUP($A816,'BM011'!$D$4:$T$606,13,0),"")</f>
        <v>7293</v>
      </c>
      <c r="G816">
        <f>VLOOKUP($C816,Baggrundsvariable!$A$3:$H$100,Baggrundsvariable!E$298,0)</f>
        <v>181859</v>
      </c>
      <c r="H816">
        <f>VLOOKUP($C816,Baggrundsvariable!$A$3:$H$100,Baggrundsvariable!F$298,0)</f>
        <v>1.4666666666666668</v>
      </c>
      <c r="I816">
        <f>VLOOKUP($C816,Baggrundsvariable!$A$3:$H$100,Baggrundsvariable!G$298,0)</f>
        <v>3.2</v>
      </c>
      <c r="J816">
        <f>VLOOKUP($C816,Baggrundsvariable!$A$3:$H$100,Baggrundsvariable!H$298,0)</f>
        <v>19.8</v>
      </c>
      <c r="K816">
        <f>VLOOKUP($C816,Baggrundsvariable!$A$3:$H$100,Baggrundsvariable!I$298,0)</f>
        <v>14.2</v>
      </c>
    </row>
    <row r="817" spans="1:11" x14ac:dyDescent="0.2">
      <c r="A817">
        <v>4791</v>
      </c>
      <c r="B817" t="s">
        <v>805</v>
      </c>
      <c r="C817">
        <v>390</v>
      </c>
      <c r="D817" t="s">
        <v>1276</v>
      </c>
      <c r="E817">
        <v>2011</v>
      </c>
      <c r="F817" t="str">
        <f>IFERROR(VLOOKUP($A817,'BM011'!$D$4:$T$606,13,0),"")</f>
        <v/>
      </c>
      <c r="G817">
        <f>VLOOKUP($C817,Baggrundsvariable!$A$3:$H$100,Baggrundsvariable!E$298,0)</f>
        <v>181859</v>
      </c>
      <c r="H817">
        <f>VLOOKUP($C817,Baggrundsvariable!$A$3:$H$100,Baggrundsvariable!F$298,0)</f>
        <v>1.4666666666666668</v>
      </c>
      <c r="I817">
        <f>VLOOKUP($C817,Baggrundsvariable!$A$3:$H$100,Baggrundsvariable!G$298,0)</f>
        <v>3.2</v>
      </c>
      <c r="J817">
        <f>VLOOKUP($C817,Baggrundsvariable!$A$3:$H$100,Baggrundsvariable!H$298,0)</f>
        <v>19.8</v>
      </c>
      <c r="K817">
        <f>VLOOKUP($C817,Baggrundsvariable!$A$3:$H$100,Baggrundsvariable!I$298,0)</f>
        <v>14.2</v>
      </c>
    </row>
    <row r="818" spans="1:11" x14ac:dyDescent="0.2">
      <c r="A818">
        <v>4792</v>
      </c>
      <c r="B818" t="s">
        <v>806</v>
      </c>
      <c r="C818">
        <v>390</v>
      </c>
      <c r="D818" t="s">
        <v>1276</v>
      </c>
      <c r="E818">
        <v>2011</v>
      </c>
      <c r="F818">
        <f>IFERROR(VLOOKUP($A818,'BM011'!$D$4:$T$606,13,0),"")</f>
        <v>5351</v>
      </c>
      <c r="G818">
        <f>VLOOKUP($C818,Baggrundsvariable!$A$3:$H$100,Baggrundsvariable!E$298,0)</f>
        <v>181859</v>
      </c>
      <c r="H818">
        <f>VLOOKUP($C818,Baggrundsvariable!$A$3:$H$100,Baggrundsvariable!F$298,0)</f>
        <v>1.4666666666666668</v>
      </c>
      <c r="I818">
        <f>VLOOKUP($C818,Baggrundsvariable!$A$3:$H$100,Baggrundsvariable!G$298,0)</f>
        <v>3.2</v>
      </c>
      <c r="J818">
        <f>VLOOKUP($C818,Baggrundsvariable!$A$3:$H$100,Baggrundsvariable!H$298,0)</f>
        <v>19.8</v>
      </c>
      <c r="K818">
        <f>VLOOKUP($C818,Baggrundsvariable!$A$3:$H$100,Baggrundsvariable!I$298,0)</f>
        <v>14.2</v>
      </c>
    </row>
    <row r="819" spans="1:11" x14ac:dyDescent="0.2">
      <c r="A819">
        <v>4793</v>
      </c>
      <c r="B819" t="s">
        <v>807</v>
      </c>
      <c r="C819">
        <v>390</v>
      </c>
      <c r="D819" t="s">
        <v>1276</v>
      </c>
      <c r="E819">
        <v>2011</v>
      </c>
      <c r="F819" t="str">
        <f>IFERROR(VLOOKUP($A819,'BM011'!$D$4:$T$606,13,0),"")</f>
        <v/>
      </c>
      <c r="G819">
        <f>VLOOKUP($C819,Baggrundsvariable!$A$3:$H$100,Baggrundsvariable!E$298,0)</f>
        <v>181859</v>
      </c>
      <c r="H819">
        <f>VLOOKUP($C819,Baggrundsvariable!$A$3:$H$100,Baggrundsvariable!F$298,0)</f>
        <v>1.4666666666666668</v>
      </c>
      <c r="I819">
        <f>VLOOKUP($C819,Baggrundsvariable!$A$3:$H$100,Baggrundsvariable!G$298,0)</f>
        <v>3.2</v>
      </c>
      <c r="J819">
        <f>VLOOKUP($C819,Baggrundsvariable!$A$3:$H$100,Baggrundsvariable!H$298,0)</f>
        <v>19.8</v>
      </c>
      <c r="K819">
        <f>VLOOKUP($C819,Baggrundsvariable!$A$3:$H$100,Baggrundsvariable!I$298,0)</f>
        <v>14.2</v>
      </c>
    </row>
    <row r="820" spans="1:11" x14ac:dyDescent="0.2">
      <c r="A820">
        <v>4800</v>
      </c>
      <c r="B820" t="s">
        <v>808</v>
      </c>
      <c r="C820">
        <v>376</v>
      </c>
      <c r="D820" t="s">
        <v>1277</v>
      </c>
      <c r="E820">
        <v>2011</v>
      </c>
      <c r="F820">
        <f>IFERROR(VLOOKUP($A820,'BM011'!$D$4:$T$606,13,0),"")</f>
        <v>8022</v>
      </c>
      <c r="G820">
        <f>VLOOKUP($C820,Baggrundsvariable!$A$3:$H$100,Baggrundsvariable!E$298,0)</f>
        <v>173408</v>
      </c>
      <c r="H820">
        <f>VLOOKUP($C820,Baggrundsvariable!$A$3:$H$100,Baggrundsvariable!F$298,0)</f>
        <v>1.416666666666667</v>
      </c>
      <c r="I820">
        <f>VLOOKUP($C820,Baggrundsvariable!$A$3:$H$100,Baggrundsvariable!G$298,0)</f>
        <v>5.6</v>
      </c>
      <c r="J820">
        <f>VLOOKUP($C820,Baggrundsvariable!$A$3:$H$100,Baggrundsvariable!H$298,0)</f>
        <v>17.8</v>
      </c>
      <c r="K820">
        <f>VLOOKUP($C820,Baggrundsvariable!$A$3:$H$100,Baggrundsvariable!I$298,0)</f>
        <v>12.9</v>
      </c>
    </row>
    <row r="821" spans="1:11" x14ac:dyDescent="0.2">
      <c r="A821">
        <v>4840</v>
      </c>
      <c r="B821" t="s">
        <v>809</v>
      </c>
      <c r="C821">
        <v>376</v>
      </c>
      <c r="D821" t="s">
        <v>1277</v>
      </c>
      <c r="E821">
        <v>2011</v>
      </c>
      <c r="F821">
        <f>IFERROR(VLOOKUP($A821,'BM011'!$D$4:$T$606,13,0),"")</f>
        <v>5367</v>
      </c>
      <c r="G821">
        <f>VLOOKUP($C821,Baggrundsvariable!$A$3:$H$100,Baggrundsvariable!E$298,0)</f>
        <v>173408</v>
      </c>
      <c r="H821">
        <f>VLOOKUP($C821,Baggrundsvariable!$A$3:$H$100,Baggrundsvariable!F$298,0)</f>
        <v>1.416666666666667</v>
      </c>
      <c r="I821">
        <f>VLOOKUP($C821,Baggrundsvariable!$A$3:$H$100,Baggrundsvariable!G$298,0)</f>
        <v>5.6</v>
      </c>
      <c r="J821">
        <f>VLOOKUP($C821,Baggrundsvariable!$A$3:$H$100,Baggrundsvariable!H$298,0)</f>
        <v>17.8</v>
      </c>
      <c r="K821">
        <f>VLOOKUP($C821,Baggrundsvariable!$A$3:$H$100,Baggrundsvariable!I$298,0)</f>
        <v>12.9</v>
      </c>
    </row>
    <row r="822" spans="1:11" x14ac:dyDescent="0.2">
      <c r="A822">
        <v>4850</v>
      </c>
      <c r="B822" t="s">
        <v>810</v>
      </c>
      <c r="C822">
        <v>376</v>
      </c>
      <c r="D822" t="s">
        <v>1277</v>
      </c>
      <c r="E822">
        <v>2011</v>
      </c>
      <c r="F822">
        <f>IFERROR(VLOOKUP($A822,'BM011'!$D$4:$T$606,13,0),"")</f>
        <v>3479</v>
      </c>
      <c r="G822">
        <f>VLOOKUP($C822,Baggrundsvariable!$A$3:$H$100,Baggrundsvariable!E$298,0)</f>
        <v>173408</v>
      </c>
      <c r="H822">
        <f>VLOOKUP($C822,Baggrundsvariable!$A$3:$H$100,Baggrundsvariable!F$298,0)</f>
        <v>1.416666666666667</v>
      </c>
      <c r="I822">
        <f>VLOOKUP($C822,Baggrundsvariable!$A$3:$H$100,Baggrundsvariable!G$298,0)</f>
        <v>5.6</v>
      </c>
      <c r="J822">
        <f>VLOOKUP($C822,Baggrundsvariable!$A$3:$H$100,Baggrundsvariable!H$298,0)</f>
        <v>17.8</v>
      </c>
      <c r="K822">
        <f>VLOOKUP($C822,Baggrundsvariable!$A$3:$H$100,Baggrundsvariable!I$298,0)</f>
        <v>12.9</v>
      </c>
    </row>
    <row r="823" spans="1:11" x14ac:dyDescent="0.2">
      <c r="A823">
        <v>4862</v>
      </c>
      <c r="B823" t="s">
        <v>811</v>
      </c>
      <c r="C823">
        <v>376</v>
      </c>
      <c r="D823" t="s">
        <v>1277</v>
      </c>
      <c r="E823">
        <v>2011</v>
      </c>
      <c r="F823">
        <f>IFERROR(VLOOKUP($A823,'BM011'!$D$4:$T$606,13,0),"")</f>
        <v>6078</v>
      </c>
      <c r="G823">
        <f>VLOOKUP($C823,Baggrundsvariable!$A$3:$H$100,Baggrundsvariable!E$298,0)</f>
        <v>173408</v>
      </c>
      <c r="H823">
        <f>VLOOKUP($C823,Baggrundsvariable!$A$3:$H$100,Baggrundsvariable!F$298,0)</f>
        <v>1.416666666666667</v>
      </c>
      <c r="I823">
        <f>VLOOKUP($C823,Baggrundsvariable!$A$3:$H$100,Baggrundsvariable!G$298,0)</f>
        <v>5.6</v>
      </c>
      <c r="J823">
        <f>VLOOKUP($C823,Baggrundsvariable!$A$3:$H$100,Baggrundsvariable!H$298,0)</f>
        <v>17.8</v>
      </c>
      <c r="K823">
        <f>VLOOKUP($C823,Baggrundsvariable!$A$3:$H$100,Baggrundsvariable!I$298,0)</f>
        <v>12.9</v>
      </c>
    </row>
    <row r="824" spans="1:11" x14ac:dyDescent="0.2">
      <c r="A824">
        <v>4863</v>
      </c>
      <c r="B824" t="s">
        <v>812</v>
      </c>
      <c r="C824">
        <v>376</v>
      </c>
      <c r="D824" t="s">
        <v>1277</v>
      </c>
      <c r="E824">
        <v>2011</v>
      </c>
      <c r="F824">
        <f>IFERROR(VLOOKUP($A824,'BM011'!$D$4:$T$606,13,0),"")</f>
        <v>4560</v>
      </c>
      <c r="G824">
        <f>VLOOKUP($C824,Baggrundsvariable!$A$3:$H$100,Baggrundsvariable!E$298,0)</f>
        <v>173408</v>
      </c>
      <c r="H824">
        <f>VLOOKUP($C824,Baggrundsvariable!$A$3:$H$100,Baggrundsvariable!F$298,0)</f>
        <v>1.416666666666667</v>
      </c>
      <c r="I824">
        <f>VLOOKUP($C824,Baggrundsvariable!$A$3:$H$100,Baggrundsvariable!G$298,0)</f>
        <v>5.6</v>
      </c>
      <c r="J824">
        <f>VLOOKUP($C824,Baggrundsvariable!$A$3:$H$100,Baggrundsvariable!H$298,0)</f>
        <v>17.8</v>
      </c>
      <c r="K824">
        <f>VLOOKUP($C824,Baggrundsvariable!$A$3:$H$100,Baggrundsvariable!I$298,0)</f>
        <v>12.9</v>
      </c>
    </row>
    <row r="825" spans="1:11" x14ac:dyDescent="0.2">
      <c r="A825">
        <v>4871</v>
      </c>
      <c r="B825" t="s">
        <v>813</v>
      </c>
      <c r="C825">
        <v>376</v>
      </c>
      <c r="D825" t="s">
        <v>1277</v>
      </c>
      <c r="E825">
        <v>2011</v>
      </c>
      <c r="F825" t="str">
        <f>IFERROR(VLOOKUP($A825,'BM011'!$D$4:$T$606,13,0),"")</f>
        <v/>
      </c>
      <c r="G825">
        <f>VLOOKUP($C825,Baggrundsvariable!$A$3:$H$100,Baggrundsvariable!E$298,0)</f>
        <v>173408</v>
      </c>
      <c r="H825">
        <f>VLOOKUP($C825,Baggrundsvariable!$A$3:$H$100,Baggrundsvariable!F$298,0)</f>
        <v>1.416666666666667</v>
      </c>
      <c r="I825">
        <f>VLOOKUP($C825,Baggrundsvariable!$A$3:$H$100,Baggrundsvariable!G$298,0)</f>
        <v>5.6</v>
      </c>
      <c r="J825">
        <f>VLOOKUP($C825,Baggrundsvariable!$A$3:$H$100,Baggrundsvariable!H$298,0)</f>
        <v>17.8</v>
      </c>
      <c r="K825">
        <f>VLOOKUP($C825,Baggrundsvariable!$A$3:$H$100,Baggrundsvariable!I$298,0)</f>
        <v>12.9</v>
      </c>
    </row>
    <row r="826" spans="1:11" x14ac:dyDescent="0.2">
      <c r="A826">
        <v>4872</v>
      </c>
      <c r="B826" t="s">
        <v>814</v>
      </c>
      <c r="C826">
        <v>376</v>
      </c>
      <c r="D826" t="s">
        <v>1277</v>
      </c>
      <c r="E826">
        <v>2011</v>
      </c>
      <c r="F826" t="str">
        <f>IFERROR(VLOOKUP($A826,'BM011'!$D$4:$T$606,13,0),"")</f>
        <v/>
      </c>
      <c r="G826">
        <f>VLOOKUP($C826,Baggrundsvariable!$A$3:$H$100,Baggrundsvariable!E$298,0)</f>
        <v>173408</v>
      </c>
      <c r="H826">
        <f>VLOOKUP($C826,Baggrundsvariable!$A$3:$H$100,Baggrundsvariable!F$298,0)</f>
        <v>1.416666666666667</v>
      </c>
      <c r="I826">
        <f>VLOOKUP($C826,Baggrundsvariable!$A$3:$H$100,Baggrundsvariable!G$298,0)</f>
        <v>5.6</v>
      </c>
      <c r="J826">
        <f>VLOOKUP($C826,Baggrundsvariable!$A$3:$H$100,Baggrundsvariable!H$298,0)</f>
        <v>17.8</v>
      </c>
      <c r="K826">
        <f>VLOOKUP($C826,Baggrundsvariable!$A$3:$H$100,Baggrundsvariable!I$298,0)</f>
        <v>12.9</v>
      </c>
    </row>
    <row r="827" spans="1:11" x14ac:dyDescent="0.2">
      <c r="A827">
        <v>4873</v>
      </c>
      <c r="B827" t="s">
        <v>815</v>
      </c>
      <c r="C827">
        <v>376</v>
      </c>
      <c r="D827" t="s">
        <v>1277</v>
      </c>
      <c r="E827">
        <v>2011</v>
      </c>
      <c r="F827">
        <f>IFERROR(VLOOKUP($A827,'BM011'!$D$4:$T$606,13,0),"")</f>
        <v>8724</v>
      </c>
      <c r="G827">
        <f>VLOOKUP($C827,Baggrundsvariable!$A$3:$H$100,Baggrundsvariable!E$298,0)</f>
        <v>173408</v>
      </c>
      <c r="H827">
        <f>VLOOKUP($C827,Baggrundsvariable!$A$3:$H$100,Baggrundsvariable!F$298,0)</f>
        <v>1.416666666666667</v>
      </c>
      <c r="I827">
        <f>VLOOKUP($C827,Baggrundsvariable!$A$3:$H$100,Baggrundsvariable!G$298,0)</f>
        <v>5.6</v>
      </c>
      <c r="J827">
        <f>VLOOKUP($C827,Baggrundsvariable!$A$3:$H$100,Baggrundsvariable!H$298,0)</f>
        <v>17.8</v>
      </c>
      <c r="K827">
        <f>VLOOKUP($C827,Baggrundsvariable!$A$3:$H$100,Baggrundsvariable!I$298,0)</f>
        <v>12.9</v>
      </c>
    </row>
    <row r="828" spans="1:11" x14ac:dyDescent="0.2">
      <c r="A828">
        <v>4874</v>
      </c>
      <c r="B828" t="s">
        <v>816</v>
      </c>
      <c r="C828">
        <v>376</v>
      </c>
      <c r="D828" t="s">
        <v>1277</v>
      </c>
      <c r="E828">
        <v>2011</v>
      </c>
      <c r="F828" t="str">
        <f>IFERROR(VLOOKUP($A828,'BM011'!$D$4:$T$606,13,0),"")</f>
        <v/>
      </c>
      <c r="G828">
        <f>VLOOKUP($C828,Baggrundsvariable!$A$3:$H$100,Baggrundsvariable!E$298,0)</f>
        <v>173408</v>
      </c>
      <c r="H828">
        <f>VLOOKUP($C828,Baggrundsvariable!$A$3:$H$100,Baggrundsvariable!F$298,0)</f>
        <v>1.416666666666667</v>
      </c>
      <c r="I828">
        <f>VLOOKUP($C828,Baggrundsvariable!$A$3:$H$100,Baggrundsvariable!G$298,0)</f>
        <v>5.6</v>
      </c>
      <c r="J828">
        <f>VLOOKUP($C828,Baggrundsvariable!$A$3:$H$100,Baggrundsvariable!H$298,0)</f>
        <v>17.8</v>
      </c>
      <c r="K828">
        <f>VLOOKUP($C828,Baggrundsvariable!$A$3:$H$100,Baggrundsvariable!I$298,0)</f>
        <v>12.9</v>
      </c>
    </row>
    <row r="829" spans="1:11" x14ac:dyDescent="0.2">
      <c r="A829">
        <v>4880</v>
      </c>
      <c r="B829" t="s">
        <v>817</v>
      </c>
      <c r="C829">
        <v>376</v>
      </c>
      <c r="D829" t="s">
        <v>1277</v>
      </c>
      <c r="E829">
        <v>2011</v>
      </c>
      <c r="F829">
        <f>IFERROR(VLOOKUP($A829,'BM011'!$D$4:$T$606,13,0),"")</f>
        <v>7041</v>
      </c>
      <c r="G829">
        <f>VLOOKUP($C829,Baggrundsvariable!$A$3:$H$100,Baggrundsvariable!E$298,0)</f>
        <v>173408</v>
      </c>
      <c r="H829">
        <f>VLOOKUP($C829,Baggrundsvariable!$A$3:$H$100,Baggrundsvariable!F$298,0)</f>
        <v>1.416666666666667</v>
      </c>
      <c r="I829">
        <f>VLOOKUP($C829,Baggrundsvariable!$A$3:$H$100,Baggrundsvariable!G$298,0)</f>
        <v>5.6</v>
      </c>
      <c r="J829">
        <f>VLOOKUP($C829,Baggrundsvariable!$A$3:$H$100,Baggrundsvariable!H$298,0)</f>
        <v>17.8</v>
      </c>
      <c r="K829">
        <f>VLOOKUP($C829,Baggrundsvariable!$A$3:$H$100,Baggrundsvariable!I$298,0)</f>
        <v>12.9</v>
      </c>
    </row>
    <row r="830" spans="1:11" x14ac:dyDescent="0.2">
      <c r="A830">
        <v>4891</v>
      </c>
      <c r="B830" t="s">
        <v>818</v>
      </c>
      <c r="C830">
        <v>376</v>
      </c>
      <c r="D830" t="s">
        <v>1277</v>
      </c>
      <c r="E830">
        <v>2011</v>
      </c>
      <c r="F830" t="str">
        <f>IFERROR(VLOOKUP($A830,'BM011'!$D$4:$T$606,13,0),"")</f>
        <v/>
      </c>
      <c r="G830">
        <f>VLOOKUP($C830,Baggrundsvariable!$A$3:$H$100,Baggrundsvariable!E$298,0)</f>
        <v>173408</v>
      </c>
      <c r="H830">
        <f>VLOOKUP($C830,Baggrundsvariable!$A$3:$H$100,Baggrundsvariable!F$298,0)</f>
        <v>1.416666666666667</v>
      </c>
      <c r="I830">
        <f>VLOOKUP($C830,Baggrundsvariable!$A$3:$H$100,Baggrundsvariable!G$298,0)</f>
        <v>5.6</v>
      </c>
      <c r="J830">
        <f>VLOOKUP($C830,Baggrundsvariable!$A$3:$H$100,Baggrundsvariable!H$298,0)</f>
        <v>17.8</v>
      </c>
      <c r="K830">
        <f>VLOOKUP($C830,Baggrundsvariable!$A$3:$H$100,Baggrundsvariable!I$298,0)</f>
        <v>12.9</v>
      </c>
    </row>
    <row r="831" spans="1:11" x14ac:dyDescent="0.2">
      <c r="A831">
        <v>4892</v>
      </c>
      <c r="B831" t="s">
        <v>819</v>
      </c>
      <c r="C831">
        <v>376</v>
      </c>
      <c r="D831" t="s">
        <v>1277</v>
      </c>
      <c r="E831">
        <v>2011</v>
      </c>
      <c r="F831">
        <f>IFERROR(VLOOKUP($A831,'BM011'!$D$4:$T$606,13,0),"")</f>
        <v>4080</v>
      </c>
      <c r="G831">
        <f>VLOOKUP($C831,Baggrundsvariable!$A$3:$H$100,Baggrundsvariable!E$298,0)</f>
        <v>173408</v>
      </c>
      <c r="H831">
        <f>VLOOKUP($C831,Baggrundsvariable!$A$3:$H$100,Baggrundsvariable!F$298,0)</f>
        <v>1.416666666666667</v>
      </c>
      <c r="I831">
        <f>VLOOKUP($C831,Baggrundsvariable!$A$3:$H$100,Baggrundsvariable!G$298,0)</f>
        <v>5.6</v>
      </c>
      <c r="J831">
        <f>VLOOKUP($C831,Baggrundsvariable!$A$3:$H$100,Baggrundsvariable!H$298,0)</f>
        <v>17.8</v>
      </c>
      <c r="K831">
        <f>VLOOKUP($C831,Baggrundsvariable!$A$3:$H$100,Baggrundsvariable!I$298,0)</f>
        <v>12.9</v>
      </c>
    </row>
    <row r="832" spans="1:11" x14ac:dyDescent="0.2">
      <c r="A832">
        <v>4894</v>
      </c>
      <c r="B832" t="s">
        <v>820</v>
      </c>
      <c r="C832">
        <v>360</v>
      </c>
      <c r="D832" t="s">
        <v>1278</v>
      </c>
      <c r="E832">
        <v>2011</v>
      </c>
      <c r="F832" t="str">
        <f>IFERROR(VLOOKUP($A832,'BM011'!$D$4:$T$606,13,0),"")</f>
        <v/>
      </c>
      <c r="G832">
        <f>VLOOKUP($C832,Baggrundsvariable!$A$3:$H$100,Baggrundsvariable!E$298,0)</f>
        <v>168257</v>
      </c>
      <c r="H832">
        <f>VLOOKUP($C832,Baggrundsvariable!$A$3:$H$100,Baggrundsvariable!F$298,0)</f>
        <v>2.6916666666666664</v>
      </c>
      <c r="I832">
        <f>VLOOKUP($C832,Baggrundsvariable!$A$3:$H$100,Baggrundsvariable!G$298,0)</f>
        <v>5.0999999999999996</v>
      </c>
      <c r="J832">
        <f>VLOOKUP($C832,Baggrundsvariable!$A$3:$H$100,Baggrundsvariable!H$298,0)</f>
        <v>22</v>
      </c>
      <c r="K832">
        <f>VLOOKUP($C832,Baggrundsvariable!$A$3:$H$100,Baggrundsvariable!I$298,0)</f>
        <v>13.2</v>
      </c>
    </row>
    <row r="833" spans="1:11" x14ac:dyDescent="0.2">
      <c r="A833">
        <v>4894</v>
      </c>
      <c r="B833" t="s">
        <v>820</v>
      </c>
      <c r="C833">
        <v>376</v>
      </c>
      <c r="D833" t="s">
        <v>1277</v>
      </c>
      <c r="E833">
        <v>2011</v>
      </c>
      <c r="F833" t="str">
        <f>IFERROR(VLOOKUP($A833,'BM011'!$D$4:$T$606,13,0),"")</f>
        <v/>
      </c>
      <c r="G833">
        <f>VLOOKUP($C833,Baggrundsvariable!$A$3:$H$100,Baggrundsvariable!E$298,0)</f>
        <v>173408</v>
      </c>
      <c r="H833">
        <f>VLOOKUP($C833,Baggrundsvariable!$A$3:$H$100,Baggrundsvariable!F$298,0)</f>
        <v>1.416666666666667</v>
      </c>
      <c r="I833">
        <f>VLOOKUP($C833,Baggrundsvariable!$A$3:$H$100,Baggrundsvariable!G$298,0)</f>
        <v>5.6</v>
      </c>
      <c r="J833">
        <f>VLOOKUP($C833,Baggrundsvariable!$A$3:$H$100,Baggrundsvariable!H$298,0)</f>
        <v>17.8</v>
      </c>
      <c r="K833">
        <f>VLOOKUP($C833,Baggrundsvariable!$A$3:$H$100,Baggrundsvariable!I$298,0)</f>
        <v>12.9</v>
      </c>
    </row>
    <row r="834" spans="1:11" x14ac:dyDescent="0.2">
      <c r="A834">
        <v>4895</v>
      </c>
      <c r="B834" t="s">
        <v>821</v>
      </c>
      <c r="C834">
        <v>360</v>
      </c>
      <c r="D834" t="s">
        <v>1278</v>
      </c>
      <c r="E834">
        <v>2011</v>
      </c>
      <c r="F834" t="str">
        <f>IFERROR(VLOOKUP($A834,'BM011'!$D$4:$T$606,13,0),"")</f>
        <v/>
      </c>
      <c r="G834">
        <f>VLOOKUP($C834,Baggrundsvariable!$A$3:$H$100,Baggrundsvariable!E$298,0)</f>
        <v>168257</v>
      </c>
      <c r="H834">
        <f>VLOOKUP($C834,Baggrundsvariable!$A$3:$H$100,Baggrundsvariable!F$298,0)</f>
        <v>2.6916666666666664</v>
      </c>
      <c r="I834">
        <f>VLOOKUP($C834,Baggrundsvariable!$A$3:$H$100,Baggrundsvariable!G$298,0)</f>
        <v>5.0999999999999996</v>
      </c>
      <c r="J834">
        <f>VLOOKUP($C834,Baggrundsvariable!$A$3:$H$100,Baggrundsvariable!H$298,0)</f>
        <v>22</v>
      </c>
      <c r="K834">
        <f>VLOOKUP($C834,Baggrundsvariable!$A$3:$H$100,Baggrundsvariable!I$298,0)</f>
        <v>13.2</v>
      </c>
    </row>
    <row r="835" spans="1:11" x14ac:dyDescent="0.2">
      <c r="A835">
        <v>4900</v>
      </c>
      <c r="B835" t="s">
        <v>822</v>
      </c>
      <c r="C835">
        <v>360</v>
      </c>
      <c r="D835" t="s">
        <v>1278</v>
      </c>
      <c r="E835">
        <v>2011</v>
      </c>
      <c r="F835">
        <f>IFERROR(VLOOKUP($A835,'BM011'!$D$4:$T$606,13,0),"")</f>
        <v>4059</v>
      </c>
      <c r="G835">
        <f>VLOOKUP($C835,Baggrundsvariable!$A$3:$H$100,Baggrundsvariable!E$298,0)</f>
        <v>168257</v>
      </c>
      <c r="H835">
        <f>VLOOKUP($C835,Baggrundsvariable!$A$3:$H$100,Baggrundsvariable!F$298,0)</f>
        <v>2.6916666666666664</v>
      </c>
      <c r="I835">
        <f>VLOOKUP($C835,Baggrundsvariable!$A$3:$H$100,Baggrundsvariable!G$298,0)</f>
        <v>5.0999999999999996</v>
      </c>
      <c r="J835">
        <f>VLOOKUP($C835,Baggrundsvariable!$A$3:$H$100,Baggrundsvariable!H$298,0)</f>
        <v>22</v>
      </c>
      <c r="K835">
        <f>VLOOKUP($C835,Baggrundsvariable!$A$3:$H$100,Baggrundsvariable!I$298,0)</f>
        <v>13.2</v>
      </c>
    </row>
    <row r="836" spans="1:11" x14ac:dyDescent="0.2">
      <c r="A836">
        <v>4912</v>
      </c>
      <c r="B836" t="s">
        <v>823</v>
      </c>
      <c r="C836">
        <v>360</v>
      </c>
      <c r="D836" t="s">
        <v>1278</v>
      </c>
      <c r="E836">
        <v>2011</v>
      </c>
      <c r="F836" t="str">
        <f>IFERROR(VLOOKUP($A836,'BM011'!$D$4:$T$606,13,0),"")</f>
        <v/>
      </c>
      <c r="G836">
        <f>VLOOKUP($C836,Baggrundsvariable!$A$3:$H$100,Baggrundsvariable!E$298,0)</f>
        <v>168257</v>
      </c>
      <c r="H836">
        <f>VLOOKUP($C836,Baggrundsvariable!$A$3:$H$100,Baggrundsvariable!F$298,0)</f>
        <v>2.6916666666666664</v>
      </c>
      <c r="I836">
        <f>VLOOKUP($C836,Baggrundsvariable!$A$3:$H$100,Baggrundsvariable!G$298,0)</f>
        <v>5.0999999999999996</v>
      </c>
      <c r="J836">
        <f>VLOOKUP($C836,Baggrundsvariable!$A$3:$H$100,Baggrundsvariable!H$298,0)</f>
        <v>22</v>
      </c>
      <c r="K836">
        <f>VLOOKUP($C836,Baggrundsvariable!$A$3:$H$100,Baggrundsvariable!I$298,0)</f>
        <v>13.2</v>
      </c>
    </row>
    <row r="837" spans="1:11" x14ac:dyDescent="0.2">
      <c r="A837">
        <v>4913</v>
      </c>
      <c r="B837" t="s">
        <v>824</v>
      </c>
      <c r="C837">
        <v>360</v>
      </c>
      <c r="D837" t="s">
        <v>1278</v>
      </c>
      <c r="E837">
        <v>2011</v>
      </c>
      <c r="F837">
        <f>IFERROR(VLOOKUP($A837,'BM011'!$D$4:$T$606,13,0),"")</f>
        <v>2755</v>
      </c>
      <c r="G837">
        <f>VLOOKUP($C837,Baggrundsvariable!$A$3:$H$100,Baggrundsvariable!E$298,0)</f>
        <v>168257</v>
      </c>
      <c r="H837">
        <f>VLOOKUP($C837,Baggrundsvariable!$A$3:$H$100,Baggrundsvariable!F$298,0)</f>
        <v>2.6916666666666664</v>
      </c>
      <c r="I837">
        <f>VLOOKUP($C837,Baggrundsvariable!$A$3:$H$100,Baggrundsvariable!G$298,0)</f>
        <v>5.0999999999999996</v>
      </c>
      <c r="J837">
        <f>VLOOKUP($C837,Baggrundsvariable!$A$3:$H$100,Baggrundsvariable!H$298,0)</f>
        <v>22</v>
      </c>
      <c r="K837">
        <f>VLOOKUP($C837,Baggrundsvariable!$A$3:$H$100,Baggrundsvariable!I$298,0)</f>
        <v>13.2</v>
      </c>
    </row>
    <row r="838" spans="1:11" x14ac:dyDescent="0.2">
      <c r="A838">
        <v>4920</v>
      </c>
      <c r="B838" t="s">
        <v>825</v>
      </c>
      <c r="C838">
        <v>360</v>
      </c>
      <c r="D838" t="s">
        <v>1278</v>
      </c>
      <c r="E838">
        <v>2011</v>
      </c>
      <c r="F838" t="str">
        <f>IFERROR(VLOOKUP($A838,'BM011'!$D$4:$T$606,13,0),"")</f>
        <v/>
      </c>
      <c r="G838">
        <f>VLOOKUP($C838,Baggrundsvariable!$A$3:$H$100,Baggrundsvariable!E$298,0)</f>
        <v>168257</v>
      </c>
      <c r="H838">
        <f>VLOOKUP($C838,Baggrundsvariable!$A$3:$H$100,Baggrundsvariable!F$298,0)</f>
        <v>2.6916666666666664</v>
      </c>
      <c r="I838">
        <f>VLOOKUP($C838,Baggrundsvariable!$A$3:$H$100,Baggrundsvariable!G$298,0)</f>
        <v>5.0999999999999996</v>
      </c>
      <c r="J838">
        <f>VLOOKUP($C838,Baggrundsvariable!$A$3:$H$100,Baggrundsvariable!H$298,0)</f>
        <v>22</v>
      </c>
      <c r="K838">
        <f>VLOOKUP($C838,Baggrundsvariable!$A$3:$H$100,Baggrundsvariable!I$298,0)</f>
        <v>13.2</v>
      </c>
    </row>
    <row r="839" spans="1:11" x14ac:dyDescent="0.2">
      <c r="A839">
        <v>4930</v>
      </c>
      <c r="B839" t="s">
        <v>826</v>
      </c>
      <c r="C839">
        <v>360</v>
      </c>
      <c r="D839" t="s">
        <v>1278</v>
      </c>
      <c r="E839">
        <v>2011</v>
      </c>
      <c r="F839">
        <f>IFERROR(VLOOKUP($A839,'BM011'!$D$4:$T$606,13,0),"")</f>
        <v>5600</v>
      </c>
      <c r="G839">
        <f>VLOOKUP($C839,Baggrundsvariable!$A$3:$H$100,Baggrundsvariable!E$298,0)</f>
        <v>168257</v>
      </c>
      <c r="H839">
        <f>VLOOKUP($C839,Baggrundsvariable!$A$3:$H$100,Baggrundsvariable!F$298,0)</f>
        <v>2.6916666666666664</v>
      </c>
      <c r="I839">
        <f>VLOOKUP($C839,Baggrundsvariable!$A$3:$H$100,Baggrundsvariable!G$298,0)</f>
        <v>5.0999999999999996</v>
      </c>
      <c r="J839">
        <f>VLOOKUP($C839,Baggrundsvariable!$A$3:$H$100,Baggrundsvariable!H$298,0)</f>
        <v>22</v>
      </c>
      <c r="K839">
        <f>VLOOKUP($C839,Baggrundsvariable!$A$3:$H$100,Baggrundsvariable!I$298,0)</f>
        <v>13.2</v>
      </c>
    </row>
    <row r="840" spans="1:11" x14ac:dyDescent="0.2">
      <c r="A840">
        <v>4930</v>
      </c>
      <c r="B840" t="s">
        <v>826</v>
      </c>
      <c r="C840">
        <v>376</v>
      </c>
      <c r="D840" t="s">
        <v>1277</v>
      </c>
      <c r="E840">
        <v>2011</v>
      </c>
      <c r="F840">
        <f>IFERROR(VLOOKUP($A840,'BM011'!$D$4:$T$606,13,0),"")</f>
        <v>5600</v>
      </c>
      <c r="G840">
        <f>VLOOKUP($C840,Baggrundsvariable!$A$3:$H$100,Baggrundsvariable!E$298,0)</f>
        <v>173408</v>
      </c>
      <c r="H840">
        <f>VLOOKUP($C840,Baggrundsvariable!$A$3:$H$100,Baggrundsvariable!F$298,0)</f>
        <v>1.416666666666667</v>
      </c>
      <c r="I840">
        <f>VLOOKUP($C840,Baggrundsvariable!$A$3:$H$100,Baggrundsvariable!G$298,0)</f>
        <v>5.6</v>
      </c>
      <c r="J840">
        <f>VLOOKUP($C840,Baggrundsvariable!$A$3:$H$100,Baggrundsvariable!H$298,0)</f>
        <v>17.8</v>
      </c>
      <c r="K840">
        <f>VLOOKUP($C840,Baggrundsvariable!$A$3:$H$100,Baggrundsvariable!I$298,0)</f>
        <v>12.9</v>
      </c>
    </row>
    <row r="841" spans="1:11" x14ac:dyDescent="0.2">
      <c r="A841">
        <v>4941</v>
      </c>
      <c r="B841" t="s">
        <v>827</v>
      </c>
      <c r="C841">
        <v>360</v>
      </c>
      <c r="D841" t="s">
        <v>1278</v>
      </c>
      <c r="E841">
        <v>2011</v>
      </c>
      <c r="F841" t="str">
        <f>IFERROR(VLOOKUP($A841,'BM011'!$D$4:$T$606,13,0),"")</f>
        <v/>
      </c>
      <c r="G841">
        <f>VLOOKUP($C841,Baggrundsvariable!$A$3:$H$100,Baggrundsvariable!E$298,0)</f>
        <v>168257</v>
      </c>
      <c r="H841">
        <f>VLOOKUP($C841,Baggrundsvariable!$A$3:$H$100,Baggrundsvariable!F$298,0)</f>
        <v>2.6916666666666664</v>
      </c>
      <c r="I841">
        <f>VLOOKUP($C841,Baggrundsvariable!$A$3:$H$100,Baggrundsvariable!G$298,0)</f>
        <v>5.0999999999999996</v>
      </c>
      <c r="J841">
        <f>VLOOKUP($C841,Baggrundsvariable!$A$3:$H$100,Baggrundsvariable!H$298,0)</f>
        <v>22</v>
      </c>
      <c r="K841">
        <f>VLOOKUP($C841,Baggrundsvariable!$A$3:$H$100,Baggrundsvariable!I$298,0)</f>
        <v>13.2</v>
      </c>
    </row>
    <row r="842" spans="1:11" x14ac:dyDescent="0.2">
      <c r="A842">
        <v>4942</v>
      </c>
      <c r="B842" t="s">
        <v>1279</v>
      </c>
      <c r="C842">
        <v>360</v>
      </c>
      <c r="D842" t="s">
        <v>1278</v>
      </c>
      <c r="E842">
        <v>2011</v>
      </c>
      <c r="F842" t="str">
        <f>IFERROR(VLOOKUP($A842,'BM011'!$D$4:$T$606,13,0),"")</f>
        <v/>
      </c>
      <c r="G842">
        <f>VLOOKUP($C842,Baggrundsvariable!$A$3:$H$100,Baggrundsvariable!E$298,0)</f>
        <v>168257</v>
      </c>
      <c r="H842">
        <f>VLOOKUP($C842,Baggrundsvariable!$A$3:$H$100,Baggrundsvariable!F$298,0)</f>
        <v>2.6916666666666664</v>
      </c>
      <c r="I842">
        <f>VLOOKUP($C842,Baggrundsvariable!$A$3:$H$100,Baggrundsvariable!G$298,0)</f>
        <v>5.0999999999999996</v>
      </c>
      <c r="J842">
        <f>VLOOKUP($C842,Baggrundsvariable!$A$3:$H$100,Baggrundsvariable!H$298,0)</f>
        <v>22</v>
      </c>
      <c r="K842">
        <f>VLOOKUP($C842,Baggrundsvariable!$A$3:$H$100,Baggrundsvariable!I$298,0)</f>
        <v>13.2</v>
      </c>
    </row>
    <row r="843" spans="1:11" x14ac:dyDescent="0.2">
      <c r="A843">
        <v>4943</v>
      </c>
      <c r="B843" t="s">
        <v>829</v>
      </c>
      <c r="C843">
        <v>360</v>
      </c>
      <c r="D843" t="s">
        <v>1278</v>
      </c>
      <c r="E843">
        <v>2011</v>
      </c>
      <c r="F843" t="str">
        <f>IFERROR(VLOOKUP($A843,'BM011'!$D$4:$T$606,13,0),"")</f>
        <v/>
      </c>
      <c r="G843">
        <f>VLOOKUP($C843,Baggrundsvariable!$A$3:$H$100,Baggrundsvariable!E$298,0)</f>
        <v>168257</v>
      </c>
      <c r="H843">
        <f>VLOOKUP($C843,Baggrundsvariable!$A$3:$H$100,Baggrundsvariable!F$298,0)</f>
        <v>2.6916666666666664</v>
      </c>
      <c r="I843">
        <f>VLOOKUP($C843,Baggrundsvariable!$A$3:$H$100,Baggrundsvariable!G$298,0)</f>
        <v>5.0999999999999996</v>
      </c>
      <c r="J843">
        <f>VLOOKUP($C843,Baggrundsvariable!$A$3:$H$100,Baggrundsvariable!H$298,0)</f>
        <v>22</v>
      </c>
      <c r="K843">
        <f>VLOOKUP($C843,Baggrundsvariable!$A$3:$H$100,Baggrundsvariable!I$298,0)</f>
        <v>13.2</v>
      </c>
    </row>
    <row r="844" spans="1:11" x14ac:dyDescent="0.2">
      <c r="A844">
        <v>4944</v>
      </c>
      <c r="B844" t="s">
        <v>830</v>
      </c>
      <c r="C844">
        <v>360</v>
      </c>
      <c r="D844" t="s">
        <v>1278</v>
      </c>
      <c r="E844">
        <v>2011</v>
      </c>
      <c r="F844" t="str">
        <f>IFERROR(VLOOKUP($A844,'BM011'!$D$4:$T$606,13,0),"")</f>
        <v/>
      </c>
      <c r="G844">
        <f>VLOOKUP($C844,Baggrundsvariable!$A$3:$H$100,Baggrundsvariable!E$298,0)</f>
        <v>168257</v>
      </c>
      <c r="H844">
        <f>VLOOKUP($C844,Baggrundsvariable!$A$3:$H$100,Baggrundsvariable!F$298,0)</f>
        <v>2.6916666666666664</v>
      </c>
      <c r="I844">
        <f>VLOOKUP($C844,Baggrundsvariable!$A$3:$H$100,Baggrundsvariable!G$298,0)</f>
        <v>5.0999999999999996</v>
      </c>
      <c r="J844">
        <f>VLOOKUP($C844,Baggrundsvariable!$A$3:$H$100,Baggrundsvariable!H$298,0)</f>
        <v>22</v>
      </c>
      <c r="K844">
        <f>VLOOKUP($C844,Baggrundsvariable!$A$3:$H$100,Baggrundsvariable!I$298,0)</f>
        <v>13.2</v>
      </c>
    </row>
    <row r="845" spans="1:11" x14ac:dyDescent="0.2">
      <c r="A845">
        <v>4945</v>
      </c>
      <c r="B845" t="s">
        <v>831</v>
      </c>
      <c r="C845">
        <v>360</v>
      </c>
      <c r="D845" t="s">
        <v>1278</v>
      </c>
      <c r="E845">
        <v>2011</v>
      </c>
      <c r="F845" t="str">
        <f>IFERROR(VLOOKUP($A845,'BM011'!$D$4:$T$606,13,0),"")</f>
        <v/>
      </c>
      <c r="G845">
        <f>VLOOKUP($C845,Baggrundsvariable!$A$3:$H$100,Baggrundsvariable!E$298,0)</f>
        <v>168257</v>
      </c>
      <c r="H845">
        <f>VLOOKUP($C845,Baggrundsvariable!$A$3:$H$100,Baggrundsvariable!F$298,0)</f>
        <v>2.6916666666666664</v>
      </c>
      <c r="I845">
        <f>VLOOKUP($C845,Baggrundsvariable!$A$3:$H$100,Baggrundsvariable!G$298,0)</f>
        <v>5.0999999999999996</v>
      </c>
      <c r="J845">
        <f>VLOOKUP($C845,Baggrundsvariable!$A$3:$H$100,Baggrundsvariable!H$298,0)</f>
        <v>22</v>
      </c>
      <c r="K845">
        <f>VLOOKUP($C845,Baggrundsvariable!$A$3:$H$100,Baggrundsvariable!I$298,0)</f>
        <v>13.2</v>
      </c>
    </row>
    <row r="846" spans="1:11" x14ac:dyDescent="0.2">
      <c r="A846">
        <v>4951</v>
      </c>
      <c r="B846" t="s">
        <v>832</v>
      </c>
      <c r="C846">
        <v>360</v>
      </c>
      <c r="D846" t="s">
        <v>1278</v>
      </c>
      <c r="E846">
        <v>2011</v>
      </c>
      <c r="F846" t="str">
        <f>IFERROR(VLOOKUP($A846,'BM011'!$D$4:$T$606,13,0),"")</f>
        <v/>
      </c>
      <c r="G846">
        <f>VLOOKUP($C846,Baggrundsvariable!$A$3:$H$100,Baggrundsvariable!E$298,0)</f>
        <v>168257</v>
      </c>
      <c r="H846">
        <f>VLOOKUP($C846,Baggrundsvariable!$A$3:$H$100,Baggrundsvariable!F$298,0)</f>
        <v>2.6916666666666664</v>
      </c>
      <c r="I846">
        <f>VLOOKUP($C846,Baggrundsvariable!$A$3:$H$100,Baggrundsvariable!G$298,0)</f>
        <v>5.0999999999999996</v>
      </c>
      <c r="J846">
        <f>VLOOKUP($C846,Baggrundsvariable!$A$3:$H$100,Baggrundsvariable!H$298,0)</f>
        <v>22</v>
      </c>
      <c r="K846">
        <f>VLOOKUP($C846,Baggrundsvariable!$A$3:$H$100,Baggrundsvariable!I$298,0)</f>
        <v>13.2</v>
      </c>
    </row>
    <row r="847" spans="1:11" x14ac:dyDescent="0.2">
      <c r="A847">
        <v>4952</v>
      </c>
      <c r="B847" t="s">
        <v>833</v>
      </c>
      <c r="C847">
        <v>360</v>
      </c>
      <c r="D847" t="s">
        <v>1278</v>
      </c>
      <c r="E847">
        <v>2011</v>
      </c>
      <c r="F847" t="str">
        <f>IFERROR(VLOOKUP($A847,'BM011'!$D$4:$T$606,13,0),"")</f>
        <v/>
      </c>
      <c r="G847">
        <f>VLOOKUP($C847,Baggrundsvariable!$A$3:$H$100,Baggrundsvariable!E$298,0)</f>
        <v>168257</v>
      </c>
      <c r="H847">
        <f>VLOOKUP($C847,Baggrundsvariable!$A$3:$H$100,Baggrundsvariable!F$298,0)</f>
        <v>2.6916666666666664</v>
      </c>
      <c r="I847">
        <f>VLOOKUP($C847,Baggrundsvariable!$A$3:$H$100,Baggrundsvariable!G$298,0)</f>
        <v>5.0999999999999996</v>
      </c>
      <c r="J847">
        <f>VLOOKUP($C847,Baggrundsvariable!$A$3:$H$100,Baggrundsvariable!H$298,0)</f>
        <v>22</v>
      </c>
      <c r="K847">
        <f>VLOOKUP($C847,Baggrundsvariable!$A$3:$H$100,Baggrundsvariable!I$298,0)</f>
        <v>13.2</v>
      </c>
    </row>
    <row r="848" spans="1:11" x14ac:dyDescent="0.2">
      <c r="A848">
        <v>4953</v>
      </c>
      <c r="B848" t="s">
        <v>834</v>
      </c>
      <c r="C848">
        <v>360</v>
      </c>
      <c r="D848" t="s">
        <v>1278</v>
      </c>
      <c r="E848">
        <v>2011</v>
      </c>
      <c r="F848" t="str">
        <f>IFERROR(VLOOKUP($A848,'BM011'!$D$4:$T$606,13,0),"")</f>
        <v/>
      </c>
      <c r="G848">
        <f>VLOOKUP($C848,Baggrundsvariable!$A$3:$H$100,Baggrundsvariable!E$298,0)</f>
        <v>168257</v>
      </c>
      <c r="H848">
        <f>VLOOKUP($C848,Baggrundsvariable!$A$3:$H$100,Baggrundsvariable!F$298,0)</f>
        <v>2.6916666666666664</v>
      </c>
      <c r="I848">
        <f>VLOOKUP($C848,Baggrundsvariable!$A$3:$H$100,Baggrundsvariable!G$298,0)</f>
        <v>5.0999999999999996</v>
      </c>
      <c r="J848">
        <f>VLOOKUP($C848,Baggrundsvariable!$A$3:$H$100,Baggrundsvariable!H$298,0)</f>
        <v>22</v>
      </c>
      <c r="K848">
        <f>VLOOKUP($C848,Baggrundsvariable!$A$3:$H$100,Baggrundsvariable!I$298,0)</f>
        <v>13.2</v>
      </c>
    </row>
    <row r="849" spans="1:11" x14ac:dyDescent="0.2">
      <c r="A849">
        <v>4960</v>
      </c>
      <c r="B849" t="s">
        <v>835</v>
      </c>
      <c r="C849">
        <v>360</v>
      </c>
      <c r="D849" t="s">
        <v>1278</v>
      </c>
      <c r="E849">
        <v>2011</v>
      </c>
      <c r="F849">
        <f>IFERROR(VLOOKUP($A849,'BM011'!$D$4:$T$606,13,0),"")</f>
        <v>3372</v>
      </c>
      <c r="G849">
        <f>VLOOKUP($C849,Baggrundsvariable!$A$3:$H$100,Baggrundsvariable!E$298,0)</f>
        <v>168257</v>
      </c>
      <c r="H849">
        <f>VLOOKUP($C849,Baggrundsvariable!$A$3:$H$100,Baggrundsvariable!F$298,0)</f>
        <v>2.6916666666666664</v>
      </c>
      <c r="I849">
        <f>VLOOKUP($C849,Baggrundsvariable!$A$3:$H$100,Baggrundsvariable!G$298,0)</f>
        <v>5.0999999999999996</v>
      </c>
      <c r="J849">
        <f>VLOOKUP($C849,Baggrundsvariable!$A$3:$H$100,Baggrundsvariable!H$298,0)</f>
        <v>22</v>
      </c>
      <c r="K849">
        <f>VLOOKUP($C849,Baggrundsvariable!$A$3:$H$100,Baggrundsvariable!I$298,0)</f>
        <v>13.2</v>
      </c>
    </row>
    <row r="850" spans="1:11" x14ac:dyDescent="0.2">
      <c r="A850">
        <v>4970</v>
      </c>
      <c r="B850" t="s">
        <v>836</v>
      </c>
      <c r="C850">
        <v>360</v>
      </c>
      <c r="D850" t="s">
        <v>1278</v>
      </c>
      <c r="E850">
        <v>2011</v>
      </c>
      <c r="F850">
        <f>IFERROR(VLOOKUP($A850,'BM011'!$D$4:$T$606,13,0),"")</f>
        <v>3042</v>
      </c>
      <c r="G850">
        <f>VLOOKUP($C850,Baggrundsvariable!$A$3:$H$100,Baggrundsvariable!E$298,0)</f>
        <v>168257</v>
      </c>
      <c r="H850">
        <f>VLOOKUP($C850,Baggrundsvariable!$A$3:$H$100,Baggrundsvariable!F$298,0)</f>
        <v>2.6916666666666664</v>
      </c>
      <c r="I850">
        <f>VLOOKUP($C850,Baggrundsvariable!$A$3:$H$100,Baggrundsvariable!G$298,0)</f>
        <v>5.0999999999999996</v>
      </c>
      <c r="J850">
        <f>VLOOKUP($C850,Baggrundsvariable!$A$3:$H$100,Baggrundsvariable!H$298,0)</f>
        <v>22</v>
      </c>
      <c r="K850">
        <f>VLOOKUP($C850,Baggrundsvariable!$A$3:$H$100,Baggrundsvariable!I$298,0)</f>
        <v>13.2</v>
      </c>
    </row>
    <row r="851" spans="1:11" x14ac:dyDescent="0.2">
      <c r="A851">
        <v>4983</v>
      </c>
      <c r="B851" t="s">
        <v>837</v>
      </c>
      <c r="C851">
        <v>360</v>
      </c>
      <c r="D851" t="s">
        <v>1278</v>
      </c>
      <c r="E851">
        <v>2011</v>
      </c>
      <c r="F851" t="str">
        <f>IFERROR(VLOOKUP($A851,'BM011'!$D$4:$T$606,13,0),"")</f>
        <v/>
      </c>
      <c r="G851">
        <f>VLOOKUP($C851,Baggrundsvariable!$A$3:$H$100,Baggrundsvariable!E$298,0)</f>
        <v>168257</v>
      </c>
      <c r="H851">
        <f>VLOOKUP($C851,Baggrundsvariable!$A$3:$H$100,Baggrundsvariable!F$298,0)</f>
        <v>2.6916666666666664</v>
      </c>
      <c r="I851">
        <f>VLOOKUP($C851,Baggrundsvariable!$A$3:$H$100,Baggrundsvariable!G$298,0)</f>
        <v>5.0999999999999996</v>
      </c>
      <c r="J851">
        <f>VLOOKUP($C851,Baggrundsvariable!$A$3:$H$100,Baggrundsvariable!H$298,0)</f>
        <v>22</v>
      </c>
      <c r="K851">
        <f>VLOOKUP($C851,Baggrundsvariable!$A$3:$H$100,Baggrundsvariable!I$298,0)</f>
        <v>13.2</v>
      </c>
    </row>
    <row r="852" spans="1:11" x14ac:dyDescent="0.2">
      <c r="A852">
        <v>4990</v>
      </c>
      <c r="B852" t="s">
        <v>838</v>
      </c>
      <c r="C852">
        <v>376</v>
      </c>
      <c r="D852" t="s">
        <v>1277</v>
      </c>
      <c r="E852">
        <v>2011</v>
      </c>
      <c r="F852">
        <f>IFERROR(VLOOKUP($A852,'BM011'!$D$4:$T$606,13,0),"")</f>
        <v>5490</v>
      </c>
      <c r="G852">
        <f>VLOOKUP($C852,Baggrundsvariable!$A$3:$H$100,Baggrundsvariable!E$298,0)</f>
        <v>173408</v>
      </c>
      <c r="H852">
        <f>VLOOKUP($C852,Baggrundsvariable!$A$3:$H$100,Baggrundsvariable!F$298,0)</f>
        <v>1.416666666666667</v>
      </c>
      <c r="I852">
        <f>VLOOKUP($C852,Baggrundsvariable!$A$3:$H$100,Baggrundsvariable!G$298,0)</f>
        <v>5.6</v>
      </c>
      <c r="J852">
        <f>VLOOKUP($C852,Baggrundsvariable!$A$3:$H$100,Baggrundsvariable!H$298,0)</f>
        <v>17.8</v>
      </c>
      <c r="K852">
        <f>VLOOKUP($C852,Baggrundsvariable!$A$3:$H$100,Baggrundsvariable!I$298,0)</f>
        <v>12.9</v>
      </c>
    </row>
    <row r="853" spans="1:11" x14ac:dyDescent="0.2">
      <c r="A853">
        <v>5000</v>
      </c>
      <c r="B853" t="s">
        <v>839</v>
      </c>
      <c r="C853">
        <v>461</v>
      </c>
      <c r="D853" t="s">
        <v>1280</v>
      </c>
      <c r="E853">
        <v>2011</v>
      </c>
      <c r="F853">
        <f>IFERROR(VLOOKUP($A853,'BM011'!$D$4:$T$606,13,0),"")</f>
        <v>14578</v>
      </c>
      <c r="G853">
        <f>VLOOKUP($C853,Baggrundsvariable!$A$3:$H$100,Baggrundsvariable!E$298,0)</f>
        <v>186960</v>
      </c>
      <c r="H853">
        <f>VLOOKUP($C853,Baggrundsvariable!$A$3:$H$100,Baggrundsvariable!F$298,0)</f>
        <v>1.9833333333333332</v>
      </c>
      <c r="I853">
        <f>VLOOKUP($C853,Baggrundsvariable!$A$3:$H$100,Baggrundsvariable!G$298,0)</f>
        <v>6.7</v>
      </c>
      <c r="J853">
        <f>VLOOKUP($C853,Baggrundsvariable!$A$3:$H$100,Baggrundsvariable!H$298,0)</f>
        <v>21.1</v>
      </c>
      <c r="K853">
        <f>VLOOKUP($C853,Baggrundsvariable!$A$3:$H$100,Baggrundsvariable!I$298,0)</f>
        <v>13.6</v>
      </c>
    </row>
    <row r="854" spans="1:11" x14ac:dyDescent="0.2">
      <c r="A854">
        <v>5200</v>
      </c>
      <c r="B854" t="s">
        <v>840</v>
      </c>
      <c r="C854">
        <v>461</v>
      </c>
      <c r="D854" t="s">
        <v>1280</v>
      </c>
      <c r="E854">
        <v>2011</v>
      </c>
      <c r="F854">
        <f>IFERROR(VLOOKUP($A854,'BM011'!$D$4:$T$606,13,0),"")</f>
        <v>10123</v>
      </c>
      <c r="G854">
        <f>VLOOKUP($C854,Baggrundsvariable!$A$3:$H$100,Baggrundsvariable!E$298,0)</f>
        <v>186960</v>
      </c>
      <c r="H854">
        <f>VLOOKUP($C854,Baggrundsvariable!$A$3:$H$100,Baggrundsvariable!F$298,0)</f>
        <v>1.9833333333333332</v>
      </c>
      <c r="I854">
        <f>VLOOKUP($C854,Baggrundsvariable!$A$3:$H$100,Baggrundsvariable!G$298,0)</f>
        <v>6.7</v>
      </c>
      <c r="J854">
        <f>VLOOKUP($C854,Baggrundsvariable!$A$3:$H$100,Baggrundsvariable!H$298,0)</f>
        <v>21.1</v>
      </c>
      <c r="K854">
        <f>VLOOKUP($C854,Baggrundsvariable!$A$3:$H$100,Baggrundsvariable!I$298,0)</f>
        <v>13.6</v>
      </c>
    </row>
    <row r="855" spans="1:11" x14ac:dyDescent="0.2">
      <c r="A855">
        <v>5210</v>
      </c>
      <c r="B855" t="s">
        <v>841</v>
      </c>
      <c r="C855">
        <v>461</v>
      </c>
      <c r="D855" t="s">
        <v>1280</v>
      </c>
      <c r="E855">
        <v>2011</v>
      </c>
      <c r="F855">
        <f>IFERROR(VLOOKUP($A855,'BM011'!$D$4:$T$606,13,0),"")</f>
        <v>11314</v>
      </c>
      <c r="G855">
        <f>VLOOKUP($C855,Baggrundsvariable!$A$3:$H$100,Baggrundsvariable!E$298,0)</f>
        <v>186960</v>
      </c>
      <c r="H855">
        <f>VLOOKUP($C855,Baggrundsvariable!$A$3:$H$100,Baggrundsvariable!F$298,0)</f>
        <v>1.9833333333333332</v>
      </c>
      <c r="I855">
        <f>VLOOKUP($C855,Baggrundsvariable!$A$3:$H$100,Baggrundsvariable!G$298,0)</f>
        <v>6.7</v>
      </c>
      <c r="J855">
        <f>VLOOKUP($C855,Baggrundsvariable!$A$3:$H$100,Baggrundsvariable!H$298,0)</f>
        <v>21.1</v>
      </c>
      <c r="K855">
        <f>VLOOKUP($C855,Baggrundsvariable!$A$3:$H$100,Baggrundsvariable!I$298,0)</f>
        <v>13.6</v>
      </c>
    </row>
    <row r="856" spans="1:11" x14ac:dyDescent="0.2">
      <c r="A856">
        <v>5220</v>
      </c>
      <c r="B856" t="s">
        <v>842</v>
      </c>
      <c r="C856">
        <v>461</v>
      </c>
      <c r="D856" t="s">
        <v>1280</v>
      </c>
      <c r="E856">
        <v>2011</v>
      </c>
      <c r="F856">
        <f>IFERROR(VLOOKUP($A856,'BM011'!$D$4:$T$606,13,0),"")</f>
        <v>13278</v>
      </c>
      <c r="G856">
        <f>VLOOKUP($C856,Baggrundsvariable!$A$3:$H$100,Baggrundsvariable!E$298,0)</f>
        <v>186960</v>
      </c>
      <c r="H856">
        <f>VLOOKUP($C856,Baggrundsvariable!$A$3:$H$100,Baggrundsvariable!F$298,0)</f>
        <v>1.9833333333333332</v>
      </c>
      <c r="I856">
        <f>VLOOKUP($C856,Baggrundsvariable!$A$3:$H$100,Baggrundsvariable!G$298,0)</f>
        <v>6.7</v>
      </c>
      <c r="J856">
        <f>VLOOKUP($C856,Baggrundsvariable!$A$3:$H$100,Baggrundsvariable!H$298,0)</f>
        <v>21.1</v>
      </c>
      <c r="K856">
        <f>VLOOKUP($C856,Baggrundsvariable!$A$3:$H$100,Baggrundsvariable!I$298,0)</f>
        <v>13.6</v>
      </c>
    </row>
    <row r="857" spans="1:11" x14ac:dyDescent="0.2">
      <c r="A857">
        <v>5230</v>
      </c>
      <c r="B857" t="s">
        <v>843</v>
      </c>
      <c r="C857">
        <v>461</v>
      </c>
      <c r="D857" t="s">
        <v>1280</v>
      </c>
      <c r="E857">
        <v>2011</v>
      </c>
      <c r="F857">
        <f>IFERROR(VLOOKUP($A857,'BM011'!$D$4:$T$606,13,0),"")</f>
        <v>14381</v>
      </c>
      <c r="G857">
        <f>VLOOKUP($C857,Baggrundsvariable!$A$3:$H$100,Baggrundsvariable!E$298,0)</f>
        <v>186960</v>
      </c>
      <c r="H857">
        <f>VLOOKUP($C857,Baggrundsvariable!$A$3:$H$100,Baggrundsvariable!F$298,0)</f>
        <v>1.9833333333333332</v>
      </c>
      <c r="I857">
        <f>VLOOKUP($C857,Baggrundsvariable!$A$3:$H$100,Baggrundsvariable!G$298,0)</f>
        <v>6.7</v>
      </c>
      <c r="J857">
        <f>VLOOKUP($C857,Baggrundsvariable!$A$3:$H$100,Baggrundsvariable!H$298,0)</f>
        <v>21.1</v>
      </c>
      <c r="K857">
        <f>VLOOKUP($C857,Baggrundsvariable!$A$3:$H$100,Baggrundsvariable!I$298,0)</f>
        <v>13.6</v>
      </c>
    </row>
    <row r="858" spans="1:11" x14ac:dyDescent="0.2">
      <c r="A858">
        <v>5240</v>
      </c>
      <c r="B858" t="s">
        <v>844</v>
      </c>
      <c r="C858">
        <v>461</v>
      </c>
      <c r="D858" t="s">
        <v>1280</v>
      </c>
      <c r="E858">
        <v>2011</v>
      </c>
      <c r="F858">
        <f>IFERROR(VLOOKUP($A858,'BM011'!$D$4:$T$606,13,0),"")</f>
        <v>10489</v>
      </c>
      <c r="G858">
        <f>VLOOKUP($C858,Baggrundsvariable!$A$3:$H$100,Baggrundsvariable!E$298,0)</f>
        <v>186960</v>
      </c>
      <c r="H858">
        <f>VLOOKUP($C858,Baggrundsvariable!$A$3:$H$100,Baggrundsvariable!F$298,0)</f>
        <v>1.9833333333333332</v>
      </c>
      <c r="I858">
        <f>VLOOKUP($C858,Baggrundsvariable!$A$3:$H$100,Baggrundsvariable!G$298,0)</f>
        <v>6.7</v>
      </c>
      <c r="J858">
        <f>VLOOKUP($C858,Baggrundsvariable!$A$3:$H$100,Baggrundsvariable!H$298,0)</f>
        <v>21.1</v>
      </c>
      <c r="K858">
        <f>VLOOKUP($C858,Baggrundsvariable!$A$3:$H$100,Baggrundsvariable!I$298,0)</f>
        <v>13.6</v>
      </c>
    </row>
    <row r="859" spans="1:11" x14ac:dyDescent="0.2">
      <c r="A859">
        <v>5250</v>
      </c>
      <c r="B859" t="s">
        <v>845</v>
      </c>
      <c r="C859">
        <v>461</v>
      </c>
      <c r="D859" t="s">
        <v>1280</v>
      </c>
      <c r="E859">
        <v>2011</v>
      </c>
      <c r="F859">
        <f>IFERROR(VLOOKUP($A859,'BM011'!$D$4:$T$606,13,0),"")</f>
        <v>12463</v>
      </c>
      <c r="G859">
        <f>VLOOKUP($C859,Baggrundsvariable!$A$3:$H$100,Baggrundsvariable!E$298,0)</f>
        <v>186960</v>
      </c>
      <c r="H859">
        <f>VLOOKUP($C859,Baggrundsvariable!$A$3:$H$100,Baggrundsvariable!F$298,0)</f>
        <v>1.9833333333333332</v>
      </c>
      <c r="I859">
        <f>VLOOKUP($C859,Baggrundsvariable!$A$3:$H$100,Baggrundsvariable!G$298,0)</f>
        <v>6.7</v>
      </c>
      <c r="J859">
        <f>VLOOKUP($C859,Baggrundsvariable!$A$3:$H$100,Baggrundsvariable!H$298,0)</f>
        <v>21.1</v>
      </c>
      <c r="K859">
        <f>VLOOKUP($C859,Baggrundsvariable!$A$3:$H$100,Baggrundsvariable!I$298,0)</f>
        <v>13.6</v>
      </c>
    </row>
    <row r="860" spans="1:11" x14ac:dyDescent="0.2">
      <c r="A860">
        <v>5260</v>
      </c>
      <c r="B860" t="s">
        <v>846</v>
      </c>
      <c r="C860">
        <v>461</v>
      </c>
      <c r="D860" t="s">
        <v>1280</v>
      </c>
      <c r="E860">
        <v>2011</v>
      </c>
      <c r="F860">
        <f>IFERROR(VLOOKUP($A860,'BM011'!$D$4:$T$606,13,0),"")</f>
        <v>11049</v>
      </c>
      <c r="G860">
        <f>VLOOKUP($C860,Baggrundsvariable!$A$3:$H$100,Baggrundsvariable!E$298,0)</f>
        <v>186960</v>
      </c>
      <c r="H860">
        <f>VLOOKUP($C860,Baggrundsvariable!$A$3:$H$100,Baggrundsvariable!F$298,0)</f>
        <v>1.9833333333333332</v>
      </c>
      <c r="I860">
        <f>VLOOKUP($C860,Baggrundsvariable!$A$3:$H$100,Baggrundsvariable!G$298,0)</f>
        <v>6.7</v>
      </c>
      <c r="J860">
        <f>VLOOKUP($C860,Baggrundsvariable!$A$3:$H$100,Baggrundsvariable!H$298,0)</f>
        <v>21.1</v>
      </c>
      <c r="K860">
        <f>VLOOKUP($C860,Baggrundsvariable!$A$3:$H$100,Baggrundsvariable!I$298,0)</f>
        <v>13.6</v>
      </c>
    </row>
    <row r="861" spans="1:11" x14ac:dyDescent="0.2">
      <c r="A861">
        <v>5270</v>
      </c>
      <c r="B861" t="s">
        <v>847</v>
      </c>
      <c r="C861">
        <v>461</v>
      </c>
      <c r="D861" t="s">
        <v>1280</v>
      </c>
      <c r="E861">
        <v>2011</v>
      </c>
      <c r="F861">
        <f>IFERROR(VLOOKUP($A861,'BM011'!$D$4:$T$606,13,0),"")</f>
        <v>11747</v>
      </c>
      <c r="G861">
        <f>VLOOKUP($C861,Baggrundsvariable!$A$3:$H$100,Baggrundsvariable!E$298,0)</f>
        <v>186960</v>
      </c>
      <c r="H861">
        <f>VLOOKUP($C861,Baggrundsvariable!$A$3:$H$100,Baggrundsvariable!F$298,0)</f>
        <v>1.9833333333333332</v>
      </c>
      <c r="I861">
        <f>VLOOKUP($C861,Baggrundsvariable!$A$3:$H$100,Baggrundsvariable!G$298,0)</f>
        <v>6.7</v>
      </c>
      <c r="J861">
        <f>VLOOKUP($C861,Baggrundsvariable!$A$3:$H$100,Baggrundsvariable!H$298,0)</f>
        <v>21.1</v>
      </c>
      <c r="K861">
        <f>VLOOKUP($C861,Baggrundsvariable!$A$3:$H$100,Baggrundsvariable!I$298,0)</f>
        <v>13.6</v>
      </c>
    </row>
    <row r="862" spans="1:11" x14ac:dyDescent="0.2">
      <c r="A862">
        <v>5270</v>
      </c>
      <c r="B862" t="s">
        <v>847</v>
      </c>
      <c r="C862">
        <v>480</v>
      </c>
      <c r="D862" t="s">
        <v>1281</v>
      </c>
      <c r="E862">
        <v>2011</v>
      </c>
      <c r="F862">
        <f>IFERROR(VLOOKUP($A862,'BM011'!$D$4:$T$606,13,0),"")</f>
        <v>11747</v>
      </c>
      <c r="G862">
        <f>VLOOKUP($C862,Baggrundsvariable!$A$3:$H$100,Baggrundsvariable!E$298,0)</f>
        <v>184924</v>
      </c>
      <c r="H862">
        <f>VLOOKUP($C862,Baggrundsvariable!$A$3:$H$100,Baggrundsvariable!F$298,0)</f>
        <v>2.0416666666666665</v>
      </c>
      <c r="I862">
        <f>VLOOKUP($C862,Baggrundsvariable!$A$3:$H$100,Baggrundsvariable!G$298,0)</f>
        <v>3.1</v>
      </c>
      <c r="J862">
        <f>VLOOKUP($C862,Baggrundsvariable!$A$3:$H$100,Baggrundsvariable!H$298,0)</f>
        <v>13</v>
      </c>
      <c r="K862">
        <f>VLOOKUP($C862,Baggrundsvariable!$A$3:$H$100,Baggrundsvariable!I$298,0)</f>
        <v>13.3</v>
      </c>
    </row>
    <row r="863" spans="1:11" x14ac:dyDescent="0.2">
      <c r="A863">
        <v>5290</v>
      </c>
      <c r="B863" t="s">
        <v>848</v>
      </c>
      <c r="C863">
        <v>440</v>
      </c>
      <c r="D863" t="s">
        <v>1282</v>
      </c>
      <c r="E863">
        <v>2011</v>
      </c>
      <c r="F863" t="str">
        <f>IFERROR(VLOOKUP($A863,'BM011'!$D$4:$T$606,13,0),"")</f>
        <v/>
      </c>
      <c r="G863">
        <f>VLOOKUP($C863,Baggrundsvariable!$A$3:$H$100,Baggrundsvariable!E$298,0)</f>
        <v>190155</v>
      </c>
      <c r="H863">
        <f>VLOOKUP($C863,Baggrundsvariable!$A$3:$H$100,Baggrundsvariable!F$298,0)</f>
        <v>2.125</v>
      </c>
      <c r="I863">
        <f>VLOOKUP($C863,Baggrundsvariable!$A$3:$H$100,Baggrundsvariable!G$298,0)</f>
        <v>2.1</v>
      </c>
      <c r="J863">
        <f>VLOOKUP($C863,Baggrundsvariable!$A$3:$H$100,Baggrundsvariable!H$298,0)</f>
        <v>11.2</v>
      </c>
      <c r="K863">
        <f>VLOOKUP($C863,Baggrundsvariable!$A$3:$H$100,Baggrundsvariable!I$298,0)</f>
        <v>9.8000000000000007</v>
      </c>
    </row>
    <row r="864" spans="1:11" x14ac:dyDescent="0.2">
      <c r="A864">
        <v>5300</v>
      </c>
      <c r="B864" t="s">
        <v>849</v>
      </c>
      <c r="C864">
        <v>440</v>
      </c>
      <c r="D864" t="s">
        <v>1282</v>
      </c>
      <c r="E864">
        <v>2011</v>
      </c>
      <c r="F864">
        <f>IFERROR(VLOOKUP($A864,'BM011'!$D$4:$T$606,13,0),"")</f>
        <v>11192</v>
      </c>
      <c r="G864">
        <f>VLOOKUP($C864,Baggrundsvariable!$A$3:$H$100,Baggrundsvariable!E$298,0)</f>
        <v>190155</v>
      </c>
      <c r="H864">
        <f>VLOOKUP($C864,Baggrundsvariable!$A$3:$H$100,Baggrundsvariable!F$298,0)</f>
        <v>2.125</v>
      </c>
      <c r="I864">
        <f>VLOOKUP($C864,Baggrundsvariable!$A$3:$H$100,Baggrundsvariable!G$298,0)</f>
        <v>2.1</v>
      </c>
      <c r="J864">
        <f>VLOOKUP($C864,Baggrundsvariable!$A$3:$H$100,Baggrundsvariable!H$298,0)</f>
        <v>11.2</v>
      </c>
      <c r="K864">
        <f>VLOOKUP($C864,Baggrundsvariable!$A$3:$H$100,Baggrundsvariable!I$298,0)</f>
        <v>9.8000000000000007</v>
      </c>
    </row>
    <row r="865" spans="1:11" x14ac:dyDescent="0.2">
      <c r="A865">
        <v>5320</v>
      </c>
      <c r="B865" t="s">
        <v>850</v>
      </c>
      <c r="C865">
        <v>461</v>
      </c>
      <c r="D865" t="s">
        <v>1280</v>
      </c>
      <c r="E865">
        <v>2011</v>
      </c>
      <c r="F865" t="str">
        <f>IFERROR(VLOOKUP($A865,'BM011'!$D$4:$T$606,13,0),"")</f>
        <v/>
      </c>
      <c r="G865">
        <f>VLOOKUP($C865,Baggrundsvariable!$A$3:$H$100,Baggrundsvariable!E$298,0)</f>
        <v>186960</v>
      </c>
      <c r="H865">
        <f>VLOOKUP($C865,Baggrundsvariable!$A$3:$H$100,Baggrundsvariable!F$298,0)</f>
        <v>1.9833333333333332</v>
      </c>
      <c r="I865">
        <f>VLOOKUP($C865,Baggrundsvariable!$A$3:$H$100,Baggrundsvariable!G$298,0)</f>
        <v>6.7</v>
      </c>
      <c r="J865">
        <f>VLOOKUP($C865,Baggrundsvariable!$A$3:$H$100,Baggrundsvariable!H$298,0)</f>
        <v>21.1</v>
      </c>
      <c r="K865">
        <f>VLOOKUP($C865,Baggrundsvariable!$A$3:$H$100,Baggrundsvariable!I$298,0)</f>
        <v>13.6</v>
      </c>
    </row>
    <row r="866" spans="1:11" x14ac:dyDescent="0.2">
      <c r="A866">
        <v>5330</v>
      </c>
      <c r="B866" t="s">
        <v>851</v>
      </c>
      <c r="C866">
        <v>440</v>
      </c>
      <c r="D866" t="s">
        <v>1282</v>
      </c>
      <c r="E866">
        <v>2011</v>
      </c>
      <c r="F866">
        <f>IFERROR(VLOOKUP($A866,'BM011'!$D$4:$T$606,13,0),"")</f>
        <v>10684</v>
      </c>
      <c r="G866">
        <f>VLOOKUP($C866,Baggrundsvariable!$A$3:$H$100,Baggrundsvariable!E$298,0)</f>
        <v>190155</v>
      </c>
      <c r="H866">
        <f>VLOOKUP($C866,Baggrundsvariable!$A$3:$H$100,Baggrundsvariable!F$298,0)</f>
        <v>2.125</v>
      </c>
      <c r="I866">
        <f>VLOOKUP($C866,Baggrundsvariable!$A$3:$H$100,Baggrundsvariable!G$298,0)</f>
        <v>2.1</v>
      </c>
      <c r="J866">
        <f>VLOOKUP($C866,Baggrundsvariable!$A$3:$H$100,Baggrundsvariable!H$298,0)</f>
        <v>11.2</v>
      </c>
      <c r="K866">
        <f>VLOOKUP($C866,Baggrundsvariable!$A$3:$H$100,Baggrundsvariable!I$298,0)</f>
        <v>9.8000000000000007</v>
      </c>
    </row>
    <row r="867" spans="1:11" x14ac:dyDescent="0.2">
      <c r="A867">
        <v>5330</v>
      </c>
      <c r="B867" t="s">
        <v>851</v>
      </c>
      <c r="C867">
        <v>461</v>
      </c>
      <c r="D867" t="s">
        <v>1280</v>
      </c>
      <c r="E867">
        <v>2011</v>
      </c>
      <c r="F867">
        <f>IFERROR(VLOOKUP($A867,'BM011'!$D$4:$T$606,13,0),"")</f>
        <v>10684</v>
      </c>
      <c r="G867">
        <f>VLOOKUP($C867,Baggrundsvariable!$A$3:$H$100,Baggrundsvariable!E$298,0)</f>
        <v>186960</v>
      </c>
      <c r="H867">
        <f>VLOOKUP($C867,Baggrundsvariable!$A$3:$H$100,Baggrundsvariable!F$298,0)</f>
        <v>1.9833333333333332</v>
      </c>
      <c r="I867">
        <f>VLOOKUP($C867,Baggrundsvariable!$A$3:$H$100,Baggrundsvariable!G$298,0)</f>
        <v>6.7</v>
      </c>
      <c r="J867">
        <f>VLOOKUP($C867,Baggrundsvariable!$A$3:$H$100,Baggrundsvariable!H$298,0)</f>
        <v>21.1</v>
      </c>
      <c r="K867">
        <f>VLOOKUP($C867,Baggrundsvariable!$A$3:$H$100,Baggrundsvariable!I$298,0)</f>
        <v>13.6</v>
      </c>
    </row>
    <row r="868" spans="1:11" x14ac:dyDescent="0.2">
      <c r="A868">
        <v>5350</v>
      </c>
      <c r="B868" t="s">
        <v>852</v>
      </c>
      <c r="C868">
        <v>440</v>
      </c>
      <c r="D868" t="s">
        <v>1282</v>
      </c>
      <c r="E868">
        <v>2011</v>
      </c>
      <c r="F868" t="str">
        <f>IFERROR(VLOOKUP($A868,'BM011'!$D$4:$T$606,13,0),"")</f>
        <v/>
      </c>
      <c r="G868">
        <f>VLOOKUP($C868,Baggrundsvariable!$A$3:$H$100,Baggrundsvariable!E$298,0)</f>
        <v>190155</v>
      </c>
      <c r="H868">
        <f>VLOOKUP($C868,Baggrundsvariable!$A$3:$H$100,Baggrundsvariable!F$298,0)</f>
        <v>2.125</v>
      </c>
      <c r="I868">
        <f>VLOOKUP($C868,Baggrundsvariable!$A$3:$H$100,Baggrundsvariable!G$298,0)</f>
        <v>2.1</v>
      </c>
      <c r="J868">
        <f>VLOOKUP($C868,Baggrundsvariable!$A$3:$H$100,Baggrundsvariable!H$298,0)</f>
        <v>11.2</v>
      </c>
      <c r="K868">
        <f>VLOOKUP($C868,Baggrundsvariable!$A$3:$H$100,Baggrundsvariable!I$298,0)</f>
        <v>9.8000000000000007</v>
      </c>
    </row>
    <row r="869" spans="1:11" x14ac:dyDescent="0.2">
      <c r="A869">
        <v>5370</v>
      </c>
      <c r="B869" t="s">
        <v>853</v>
      </c>
      <c r="C869">
        <v>440</v>
      </c>
      <c r="D869" t="s">
        <v>1282</v>
      </c>
      <c r="E869">
        <v>2011</v>
      </c>
      <c r="F869" t="str">
        <f>IFERROR(VLOOKUP($A869,'BM011'!$D$4:$T$606,13,0),"")</f>
        <v/>
      </c>
      <c r="G869">
        <f>VLOOKUP($C869,Baggrundsvariable!$A$3:$H$100,Baggrundsvariable!E$298,0)</f>
        <v>190155</v>
      </c>
      <c r="H869">
        <f>VLOOKUP($C869,Baggrundsvariable!$A$3:$H$100,Baggrundsvariable!F$298,0)</f>
        <v>2.125</v>
      </c>
      <c r="I869">
        <f>VLOOKUP($C869,Baggrundsvariable!$A$3:$H$100,Baggrundsvariable!G$298,0)</f>
        <v>2.1</v>
      </c>
      <c r="J869">
        <f>VLOOKUP($C869,Baggrundsvariable!$A$3:$H$100,Baggrundsvariable!H$298,0)</f>
        <v>11.2</v>
      </c>
      <c r="K869">
        <f>VLOOKUP($C869,Baggrundsvariable!$A$3:$H$100,Baggrundsvariable!I$298,0)</f>
        <v>9.8000000000000007</v>
      </c>
    </row>
    <row r="870" spans="1:11" x14ac:dyDescent="0.2">
      <c r="A870">
        <v>5380</v>
      </c>
      <c r="B870" t="s">
        <v>854</v>
      </c>
      <c r="C870">
        <v>440</v>
      </c>
      <c r="D870" t="s">
        <v>1282</v>
      </c>
      <c r="E870">
        <v>2011</v>
      </c>
      <c r="F870" t="str">
        <f>IFERROR(VLOOKUP($A870,'BM011'!$D$4:$T$606,13,0),"")</f>
        <v/>
      </c>
      <c r="G870">
        <f>VLOOKUP($C870,Baggrundsvariable!$A$3:$H$100,Baggrundsvariable!E$298,0)</f>
        <v>190155</v>
      </c>
      <c r="H870">
        <f>VLOOKUP($C870,Baggrundsvariable!$A$3:$H$100,Baggrundsvariable!F$298,0)</f>
        <v>2.125</v>
      </c>
      <c r="I870">
        <f>VLOOKUP($C870,Baggrundsvariable!$A$3:$H$100,Baggrundsvariable!G$298,0)</f>
        <v>2.1</v>
      </c>
      <c r="J870">
        <f>VLOOKUP($C870,Baggrundsvariable!$A$3:$H$100,Baggrundsvariable!H$298,0)</f>
        <v>11.2</v>
      </c>
      <c r="K870">
        <f>VLOOKUP($C870,Baggrundsvariable!$A$3:$H$100,Baggrundsvariable!I$298,0)</f>
        <v>9.8000000000000007</v>
      </c>
    </row>
    <row r="871" spans="1:11" x14ac:dyDescent="0.2">
      <c r="A871">
        <v>5390</v>
      </c>
      <c r="B871" t="s">
        <v>855</v>
      </c>
      <c r="C871">
        <v>440</v>
      </c>
      <c r="D871" t="s">
        <v>1282</v>
      </c>
      <c r="E871">
        <v>2011</v>
      </c>
      <c r="F871" t="str">
        <f>IFERROR(VLOOKUP($A871,'BM011'!$D$4:$T$606,13,0),"")</f>
        <v/>
      </c>
      <c r="G871">
        <f>VLOOKUP($C871,Baggrundsvariable!$A$3:$H$100,Baggrundsvariable!E$298,0)</f>
        <v>190155</v>
      </c>
      <c r="H871">
        <f>VLOOKUP($C871,Baggrundsvariable!$A$3:$H$100,Baggrundsvariable!F$298,0)</f>
        <v>2.125</v>
      </c>
      <c r="I871">
        <f>VLOOKUP($C871,Baggrundsvariable!$A$3:$H$100,Baggrundsvariable!G$298,0)</f>
        <v>2.1</v>
      </c>
      <c r="J871">
        <f>VLOOKUP($C871,Baggrundsvariable!$A$3:$H$100,Baggrundsvariable!H$298,0)</f>
        <v>11.2</v>
      </c>
      <c r="K871">
        <f>VLOOKUP($C871,Baggrundsvariable!$A$3:$H$100,Baggrundsvariable!I$298,0)</f>
        <v>9.8000000000000007</v>
      </c>
    </row>
    <row r="872" spans="1:11" x14ac:dyDescent="0.2">
      <c r="A872">
        <v>5400</v>
      </c>
      <c r="B872" t="s">
        <v>856</v>
      </c>
      <c r="C872">
        <v>480</v>
      </c>
      <c r="D872" t="s">
        <v>1281</v>
      </c>
      <c r="E872">
        <v>2011</v>
      </c>
      <c r="F872">
        <f>IFERROR(VLOOKUP($A872,'BM011'!$D$4:$T$606,13,0),"")</f>
        <v>6600</v>
      </c>
      <c r="G872">
        <f>VLOOKUP($C872,Baggrundsvariable!$A$3:$H$100,Baggrundsvariable!E$298,0)</f>
        <v>184924</v>
      </c>
      <c r="H872">
        <f>VLOOKUP($C872,Baggrundsvariable!$A$3:$H$100,Baggrundsvariable!F$298,0)</f>
        <v>2.0416666666666665</v>
      </c>
      <c r="I872">
        <f>VLOOKUP($C872,Baggrundsvariable!$A$3:$H$100,Baggrundsvariable!G$298,0)</f>
        <v>3.1</v>
      </c>
      <c r="J872">
        <f>VLOOKUP($C872,Baggrundsvariable!$A$3:$H$100,Baggrundsvariable!H$298,0)</f>
        <v>13</v>
      </c>
      <c r="K872">
        <f>VLOOKUP($C872,Baggrundsvariable!$A$3:$H$100,Baggrundsvariable!I$298,0)</f>
        <v>13.3</v>
      </c>
    </row>
    <row r="873" spans="1:11" x14ac:dyDescent="0.2">
      <c r="A873">
        <v>5450</v>
      </c>
      <c r="B873" t="s">
        <v>857</v>
      </c>
      <c r="C873">
        <v>480</v>
      </c>
      <c r="D873" t="s">
        <v>1281</v>
      </c>
      <c r="E873">
        <v>2011</v>
      </c>
      <c r="F873">
        <f>IFERROR(VLOOKUP($A873,'BM011'!$D$4:$T$606,13,0),"")</f>
        <v>7506</v>
      </c>
      <c r="G873">
        <f>VLOOKUP($C873,Baggrundsvariable!$A$3:$H$100,Baggrundsvariable!E$298,0)</f>
        <v>184924</v>
      </c>
      <c r="H873">
        <f>VLOOKUP($C873,Baggrundsvariable!$A$3:$H$100,Baggrundsvariable!F$298,0)</f>
        <v>2.0416666666666665</v>
      </c>
      <c r="I873">
        <f>VLOOKUP($C873,Baggrundsvariable!$A$3:$H$100,Baggrundsvariable!G$298,0)</f>
        <v>3.1</v>
      </c>
      <c r="J873">
        <f>VLOOKUP($C873,Baggrundsvariable!$A$3:$H$100,Baggrundsvariable!H$298,0)</f>
        <v>13</v>
      </c>
      <c r="K873">
        <f>VLOOKUP($C873,Baggrundsvariable!$A$3:$H$100,Baggrundsvariable!I$298,0)</f>
        <v>13.3</v>
      </c>
    </row>
    <row r="874" spans="1:11" x14ac:dyDescent="0.2">
      <c r="A874">
        <v>5462</v>
      </c>
      <c r="B874" t="s">
        <v>858</v>
      </c>
      <c r="C874">
        <v>480</v>
      </c>
      <c r="D874" t="s">
        <v>1281</v>
      </c>
      <c r="E874">
        <v>2011</v>
      </c>
      <c r="F874">
        <f>IFERROR(VLOOKUP($A874,'BM011'!$D$4:$T$606,13,0),"")</f>
        <v>10947</v>
      </c>
      <c r="G874">
        <f>VLOOKUP($C874,Baggrundsvariable!$A$3:$H$100,Baggrundsvariable!E$298,0)</f>
        <v>184924</v>
      </c>
      <c r="H874">
        <f>VLOOKUP($C874,Baggrundsvariable!$A$3:$H$100,Baggrundsvariable!F$298,0)</f>
        <v>2.0416666666666665</v>
      </c>
      <c r="I874">
        <f>VLOOKUP($C874,Baggrundsvariable!$A$3:$H$100,Baggrundsvariable!G$298,0)</f>
        <v>3.1</v>
      </c>
      <c r="J874">
        <f>VLOOKUP($C874,Baggrundsvariable!$A$3:$H$100,Baggrundsvariable!H$298,0)</f>
        <v>13</v>
      </c>
      <c r="K874">
        <f>VLOOKUP($C874,Baggrundsvariable!$A$3:$H$100,Baggrundsvariable!I$298,0)</f>
        <v>13.3</v>
      </c>
    </row>
    <row r="875" spans="1:11" x14ac:dyDescent="0.2">
      <c r="A875">
        <v>5463</v>
      </c>
      <c r="B875" t="s">
        <v>859</v>
      </c>
      <c r="C875">
        <v>410</v>
      </c>
      <c r="D875" t="s">
        <v>1283</v>
      </c>
      <c r="E875">
        <v>2011</v>
      </c>
      <c r="F875" t="str">
        <f>IFERROR(VLOOKUP($A875,'BM011'!$D$4:$T$606,13,0),"")</f>
        <v/>
      </c>
      <c r="G875">
        <f>VLOOKUP($C875,Baggrundsvariable!$A$3:$H$100,Baggrundsvariable!E$298,0)</f>
        <v>197333</v>
      </c>
      <c r="H875">
        <f>VLOOKUP($C875,Baggrundsvariable!$A$3:$H$100,Baggrundsvariable!F$298,0)</f>
        <v>1.175</v>
      </c>
      <c r="I875">
        <f>VLOOKUP($C875,Baggrundsvariable!$A$3:$H$100,Baggrundsvariable!G$298,0)</f>
        <v>4.5</v>
      </c>
      <c r="J875">
        <f>VLOOKUP($C875,Baggrundsvariable!$A$3:$H$100,Baggrundsvariable!H$298,0)</f>
        <v>10.6</v>
      </c>
      <c r="K875">
        <f>VLOOKUP($C875,Baggrundsvariable!$A$3:$H$100,Baggrundsvariable!I$298,0)</f>
        <v>12.9</v>
      </c>
    </row>
    <row r="876" spans="1:11" x14ac:dyDescent="0.2">
      <c r="A876">
        <v>5464</v>
      </c>
      <c r="B876" t="s">
        <v>860</v>
      </c>
      <c r="C876">
        <v>410</v>
      </c>
      <c r="D876" t="s">
        <v>1283</v>
      </c>
      <c r="E876">
        <v>2011</v>
      </c>
      <c r="F876">
        <f>IFERROR(VLOOKUP($A876,'BM011'!$D$4:$T$606,13,0),"")</f>
        <v>7334</v>
      </c>
      <c r="G876">
        <f>VLOOKUP($C876,Baggrundsvariable!$A$3:$H$100,Baggrundsvariable!E$298,0)</f>
        <v>197333</v>
      </c>
      <c r="H876">
        <f>VLOOKUP($C876,Baggrundsvariable!$A$3:$H$100,Baggrundsvariable!F$298,0)</f>
        <v>1.175</v>
      </c>
      <c r="I876">
        <f>VLOOKUP($C876,Baggrundsvariable!$A$3:$H$100,Baggrundsvariable!G$298,0)</f>
        <v>4.5</v>
      </c>
      <c r="J876">
        <f>VLOOKUP($C876,Baggrundsvariable!$A$3:$H$100,Baggrundsvariable!H$298,0)</f>
        <v>10.6</v>
      </c>
      <c r="K876">
        <f>VLOOKUP($C876,Baggrundsvariable!$A$3:$H$100,Baggrundsvariable!I$298,0)</f>
        <v>12.9</v>
      </c>
    </row>
    <row r="877" spans="1:11" x14ac:dyDescent="0.2">
      <c r="A877">
        <v>5466</v>
      </c>
      <c r="B877" t="s">
        <v>861</v>
      </c>
      <c r="C877">
        <v>410</v>
      </c>
      <c r="D877" t="s">
        <v>1283</v>
      </c>
      <c r="E877">
        <v>2011</v>
      </c>
      <c r="F877" t="str">
        <f>IFERROR(VLOOKUP($A877,'BM011'!$D$4:$T$606,13,0),"")</f>
        <v/>
      </c>
      <c r="G877">
        <f>VLOOKUP($C877,Baggrundsvariable!$A$3:$H$100,Baggrundsvariable!E$298,0)</f>
        <v>197333</v>
      </c>
      <c r="H877">
        <f>VLOOKUP($C877,Baggrundsvariable!$A$3:$H$100,Baggrundsvariable!F$298,0)</f>
        <v>1.175</v>
      </c>
      <c r="I877">
        <f>VLOOKUP($C877,Baggrundsvariable!$A$3:$H$100,Baggrundsvariable!G$298,0)</f>
        <v>4.5</v>
      </c>
      <c r="J877">
        <f>VLOOKUP($C877,Baggrundsvariable!$A$3:$H$100,Baggrundsvariable!H$298,0)</f>
        <v>10.6</v>
      </c>
      <c r="K877">
        <f>VLOOKUP($C877,Baggrundsvariable!$A$3:$H$100,Baggrundsvariable!I$298,0)</f>
        <v>12.9</v>
      </c>
    </row>
    <row r="878" spans="1:11" x14ac:dyDescent="0.2">
      <c r="A878">
        <v>5471</v>
      </c>
      <c r="B878" t="s">
        <v>862</v>
      </c>
      <c r="C878">
        <v>480</v>
      </c>
      <c r="D878" t="s">
        <v>1281</v>
      </c>
      <c r="E878">
        <v>2011</v>
      </c>
      <c r="F878">
        <f>IFERROR(VLOOKUP($A878,'BM011'!$D$4:$T$606,13,0),"")</f>
        <v>6603</v>
      </c>
      <c r="G878">
        <f>VLOOKUP($C878,Baggrundsvariable!$A$3:$H$100,Baggrundsvariable!E$298,0)</f>
        <v>184924</v>
      </c>
      <c r="H878">
        <f>VLOOKUP($C878,Baggrundsvariable!$A$3:$H$100,Baggrundsvariable!F$298,0)</f>
        <v>2.0416666666666665</v>
      </c>
      <c r="I878">
        <f>VLOOKUP($C878,Baggrundsvariable!$A$3:$H$100,Baggrundsvariable!G$298,0)</f>
        <v>3.1</v>
      </c>
      <c r="J878">
        <f>VLOOKUP($C878,Baggrundsvariable!$A$3:$H$100,Baggrundsvariable!H$298,0)</f>
        <v>13</v>
      </c>
      <c r="K878">
        <f>VLOOKUP($C878,Baggrundsvariable!$A$3:$H$100,Baggrundsvariable!I$298,0)</f>
        <v>13.3</v>
      </c>
    </row>
    <row r="879" spans="1:11" x14ac:dyDescent="0.2">
      <c r="A879">
        <v>5474</v>
      </c>
      <c r="B879" t="s">
        <v>863</v>
      </c>
      <c r="C879">
        <v>480</v>
      </c>
      <c r="D879" t="s">
        <v>1281</v>
      </c>
      <c r="E879">
        <v>2011</v>
      </c>
      <c r="F879" t="str">
        <f>IFERROR(VLOOKUP($A879,'BM011'!$D$4:$T$606,13,0),"")</f>
        <v/>
      </c>
      <c r="G879">
        <f>VLOOKUP($C879,Baggrundsvariable!$A$3:$H$100,Baggrundsvariable!E$298,0)</f>
        <v>184924</v>
      </c>
      <c r="H879">
        <f>VLOOKUP($C879,Baggrundsvariable!$A$3:$H$100,Baggrundsvariable!F$298,0)</f>
        <v>2.0416666666666665</v>
      </c>
      <c r="I879">
        <f>VLOOKUP($C879,Baggrundsvariable!$A$3:$H$100,Baggrundsvariable!G$298,0)</f>
        <v>3.1</v>
      </c>
      <c r="J879">
        <f>VLOOKUP($C879,Baggrundsvariable!$A$3:$H$100,Baggrundsvariable!H$298,0)</f>
        <v>13</v>
      </c>
      <c r="K879">
        <f>VLOOKUP($C879,Baggrundsvariable!$A$3:$H$100,Baggrundsvariable!I$298,0)</f>
        <v>13.3</v>
      </c>
    </row>
    <row r="880" spans="1:11" x14ac:dyDescent="0.2">
      <c r="A880">
        <v>5485</v>
      </c>
      <c r="B880" t="s">
        <v>864</v>
      </c>
      <c r="C880">
        <v>480</v>
      </c>
      <c r="D880" t="s">
        <v>1281</v>
      </c>
      <c r="E880">
        <v>2011</v>
      </c>
      <c r="F880" t="str">
        <f>IFERROR(VLOOKUP($A880,'BM011'!$D$4:$T$606,13,0),"")</f>
        <v/>
      </c>
      <c r="G880">
        <f>VLOOKUP($C880,Baggrundsvariable!$A$3:$H$100,Baggrundsvariable!E$298,0)</f>
        <v>184924</v>
      </c>
      <c r="H880">
        <f>VLOOKUP($C880,Baggrundsvariable!$A$3:$H$100,Baggrundsvariable!F$298,0)</f>
        <v>2.0416666666666665</v>
      </c>
      <c r="I880">
        <f>VLOOKUP($C880,Baggrundsvariable!$A$3:$H$100,Baggrundsvariable!G$298,0)</f>
        <v>3.1</v>
      </c>
      <c r="J880">
        <f>VLOOKUP($C880,Baggrundsvariable!$A$3:$H$100,Baggrundsvariable!H$298,0)</f>
        <v>13</v>
      </c>
      <c r="K880">
        <f>VLOOKUP($C880,Baggrundsvariable!$A$3:$H$100,Baggrundsvariable!I$298,0)</f>
        <v>13.3</v>
      </c>
    </row>
    <row r="881" spans="1:11" x14ac:dyDescent="0.2">
      <c r="A881">
        <v>5491</v>
      </c>
      <c r="B881" t="s">
        <v>865</v>
      </c>
      <c r="C881">
        <v>461</v>
      </c>
      <c r="D881" t="s">
        <v>1280</v>
      </c>
      <c r="E881">
        <v>2011</v>
      </c>
      <c r="F881">
        <f>IFERROR(VLOOKUP($A881,'BM011'!$D$4:$T$606,13,0),"")</f>
        <v>8531</v>
      </c>
      <c r="G881">
        <f>VLOOKUP($C881,Baggrundsvariable!$A$3:$H$100,Baggrundsvariable!E$298,0)</f>
        <v>186960</v>
      </c>
      <c r="H881">
        <f>VLOOKUP($C881,Baggrundsvariable!$A$3:$H$100,Baggrundsvariable!F$298,0)</f>
        <v>1.9833333333333332</v>
      </c>
      <c r="I881">
        <f>VLOOKUP($C881,Baggrundsvariable!$A$3:$H$100,Baggrundsvariable!G$298,0)</f>
        <v>6.7</v>
      </c>
      <c r="J881">
        <f>VLOOKUP($C881,Baggrundsvariable!$A$3:$H$100,Baggrundsvariable!H$298,0)</f>
        <v>21.1</v>
      </c>
      <c r="K881">
        <f>VLOOKUP($C881,Baggrundsvariable!$A$3:$H$100,Baggrundsvariable!I$298,0)</f>
        <v>13.6</v>
      </c>
    </row>
    <row r="882" spans="1:11" x14ac:dyDescent="0.2">
      <c r="A882">
        <v>5491</v>
      </c>
      <c r="B882" t="s">
        <v>865</v>
      </c>
      <c r="C882">
        <v>480</v>
      </c>
      <c r="D882" t="s">
        <v>1281</v>
      </c>
      <c r="E882">
        <v>2011</v>
      </c>
      <c r="F882">
        <f>IFERROR(VLOOKUP($A882,'BM011'!$D$4:$T$606,13,0),"")</f>
        <v>8531</v>
      </c>
      <c r="G882">
        <f>VLOOKUP($C882,Baggrundsvariable!$A$3:$H$100,Baggrundsvariable!E$298,0)</f>
        <v>184924</v>
      </c>
      <c r="H882">
        <f>VLOOKUP($C882,Baggrundsvariable!$A$3:$H$100,Baggrundsvariable!F$298,0)</f>
        <v>2.0416666666666665</v>
      </c>
      <c r="I882">
        <f>VLOOKUP($C882,Baggrundsvariable!$A$3:$H$100,Baggrundsvariable!G$298,0)</f>
        <v>3.1</v>
      </c>
      <c r="J882">
        <f>VLOOKUP($C882,Baggrundsvariable!$A$3:$H$100,Baggrundsvariable!H$298,0)</f>
        <v>13</v>
      </c>
      <c r="K882">
        <f>VLOOKUP($C882,Baggrundsvariable!$A$3:$H$100,Baggrundsvariable!I$298,0)</f>
        <v>13.3</v>
      </c>
    </row>
    <row r="883" spans="1:11" x14ac:dyDescent="0.2">
      <c r="A883">
        <v>5492</v>
      </c>
      <c r="B883" t="s">
        <v>866</v>
      </c>
      <c r="C883">
        <v>420</v>
      </c>
      <c r="D883" t="s">
        <v>1284</v>
      </c>
      <c r="E883">
        <v>2011</v>
      </c>
      <c r="F883">
        <f>IFERROR(VLOOKUP($A883,'BM011'!$D$4:$T$606,13,0),"")</f>
        <v>8524</v>
      </c>
      <c r="G883">
        <f>VLOOKUP($C883,Baggrundsvariable!$A$3:$H$100,Baggrundsvariable!E$298,0)</f>
        <v>184591</v>
      </c>
      <c r="H883">
        <f>VLOOKUP($C883,Baggrundsvariable!$A$3:$H$100,Baggrundsvariable!F$298,0)</f>
        <v>2.0083333333333333</v>
      </c>
      <c r="I883">
        <f>VLOOKUP($C883,Baggrundsvariable!$A$3:$H$100,Baggrundsvariable!G$298,0)</f>
        <v>2.8</v>
      </c>
      <c r="J883">
        <f>VLOOKUP($C883,Baggrundsvariable!$A$3:$H$100,Baggrundsvariable!H$298,0)</f>
        <v>11</v>
      </c>
      <c r="K883">
        <f>VLOOKUP($C883,Baggrundsvariable!$A$3:$H$100,Baggrundsvariable!I$298,0)</f>
        <v>14.9</v>
      </c>
    </row>
    <row r="884" spans="1:11" x14ac:dyDescent="0.2">
      <c r="A884">
        <v>5492</v>
      </c>
      <c r="B884" t="s">
        <v>866</v>
      </c>
      <c r="C884">
        <v>461</v>
      </c>
      <c r="D884" t="s">
        <v>1280</v>
      </c>
      <c r="E884">
        <v>2011</v>
      </c>
      <c r="F884">
        <f>IFERROR(VLOOKUP($A884,'BM011'!$D$4:$T$606,13,0),"")</f>
        <v>8524</v>
      </c>
      <c r="G884">
        <f>VLOOKUP($C884,Baggrundsvariable!$A$3:$H$100,Baggrundsvariable!E$298,0)</f>
        <v>186960</v>
      </c>
      <c r="H884">
        <f>VLOOKUP($C884,Baggrundsvariable!$A$3:$H$100,Baggrundsvariable!F$298,0)</f>
        <v>1.9833333333333332</v>
      </c>
      <c r="I884">
        <f>VLOOKUP($C884,Baggrundsvariable!$A$3:$H$100,Baggrundsvariable!G$298,0)</f>
        <v>6.7</v>
      </c>
      <c r="J884">
        <f>VLOOKUP($C884,Baggrundsvariable!$A$3:$H$100,Baggrundsvariable!H$298,0)</f>
        <v>21.1</v>
      </c>
      <c r="K884">
        <f>VLOOKUP($C884,Baggrundsvariable!$A$3:$H$100,Baggrundsvariable!I$298,0)</f>
        <v>13.6</v>
      </c>
    </row>
    <row r="885" spans="1:11" x14ac:dyDescent="0.2">
      <c r="A885">
        <v>5492</v>
      </c>
      <c r="B885" t="s">
        <v>866</v>
      </c>
      <c r="C885">
        <v>480</v>
      </c>
      <c r="D885" t="s">
        <v>1281</v>
      </c>
      <c r="E885">
        <v>2011</v>
      </c>
      <c r="F885">
        <f>IFERROR(VLOOKUP($A885,'BM011'!$D$4:$T$606,13,0),"")</f>
        <v>8524</v>
      </c>
      <c r="G885">
        <f>VLOOKUP($C885,Baggrundsvariable!$A$3:$H$100,Baggrundsvariable!E$298,0)</f>
        <v>184924</v>
      </c>
      <c r="H885">
        <f>VLOOKUP($C885,Baggrundsvariable!$A$3:$H$100,Baggrundsvariable!F$298,0)</f>
        <v>2.0416666666666665</v>
      </c>
      <c r="I885">
        <f>VLOOKUP($C885,Baggrundsvariable!$A$3:$H$100,Baggrundsvariable!G$298,0)</f>
        <v>3.1</v>
      </c>
      <c r="J885">
        <f>VLOOKUP($C885,Baggrundsvariable!$A$3:$H$100,Baggrundsvariable!H$298,0)</f>
        <v>13</v>
      </c>
      <c r="K885">
        <f>VLOOKUP($C885,Baggrundsvariable!$A$3:$H$100,Baggrundsvariable!I$298,0)</f>
        <v>13.3</v>
      </c>
    </row>
    <row r="886" spans="1:11" x14ac:dyDescent="0.2">
      <c r="A886">
        <v>5500</v>
      </c>
      <c r="B886" t="s">
        <v>867</v>
      </c>
      <c r="C886">
        <v>410</v>
      </c>
      <c r="D886" t="s">
        <v>1283</v>
      </c>
      <c r="E886">
        <v>2011</v>
      </c>
      <c r="F886">
        <f>IFERROR(VLOOKUP($A886,'BM011'!$D$4:$T$606,13,0),"")</f>
        <v>12704</v>
      </c>
      <c r="G886">
        <f>VLOOKUP($C886,Baggrundsvariable!$A$3:$H$100,Baggrundsvariable!E$298,0)</f>
        <v>197333</v>
      </c>
      <c r="H886">
        <f>VLOOKUP($C886,Baggrundsvariable!$A$3:$H$100,Baggrundsvariable!F$298,0)</f>
        <v>1.175</v>
      </c>
      <c r="I886">
        <f>VLOOKUP($C886,Baggrundsvariable!$A$3:$H$100,Baggrundsvariable!G$298,0)</f>
        <v>4.5</v>
      </c>
      <c r="J886">
        <f>VLOOKUP($C886,Baggrundsvariable!$A$3:$H$100,Baggrundsvariable!H$298,0)</f>
        <v>10.6</v>
      </c>
      <c r="K886">
        <f>VLOOKUP($C886,Baggrundsvariable!$A$3:$H$100,Baggrundsvariable!I$298,0)</f>
        <v>12.9</v>
      </c>
    </row>
    <row r="887" spans="1:11" x14ac:dyDescent="0.2">
      <c r="A887">
        <v>5540</v>
      </c>
      <c r="B887" t="s">
        <v>868</v>
      </c>
      <c r="C887">
        <v>440</v>
      </c>
      <c r="D887" t="s">
        <v>1282</v>
      </c>
      <c r="E887">
        <v>2011</v>
      </c>
      <c r="F887">
        <f>IFERROR(VLOOKUP($A887,'BM011'!$D$4:$T$606,13,0),"")</f>
        <v>6878</v>
      </c>
      <c r="G887">
        <f>VLOOKUP($C887,Baggrundsvariable!$A$3:$H$100,Baggrundsvariable!E$298,0)</f>
        <v>190155</v>
      </c>
      <c r="H887">
        <f>VLOOKUP($C887,Baggrundsvariable!$A$3:$H$100,Baggrundsvariable!F$298,0)</f>
        <v>2.125</v>
      </c>
      <c r="I887">
        <f>VLOOKUP($C887,Baggrundsvariable!$A$3:$H$100,Baggrundsvariable!G$298,0)</f>
        <v>2.1</v>
      </c>
      <c r="J887">
        <f>VLOOKUP($C887,Baggrundsvariable!$A$3:$H$100,Baggrundsvariable!H$298,0)</f>
        <v>11.2</v>
      </c>
      <c r="K887">
        <f>VLOOKUP($C887,Baggrundsvariable!$A$3:$H$100,Baggrundsvariable!I$298,0)</f>
        <v>9.8000000000000007</v>
      </c>
    </row>
    <row r="888" spans="1:11" x14ac:dyDescent="0.2">
      <c r="A888">
        <v>5540</v>
      </c>
      <c r="B888" t="s">
        <v>868</v>
      </c>
      <c r="C888">
        <v>450</v>
      </c>
      <c r="D888" t="s">
        <v>1285</v>
      </c>
      <c r="E888">
        <v>2011</v>
      </c>
      <c r="F888">
        <f>IFERROR(VLOOKUP($A888,'BM011'!$D$4:$T$606,13,0),"")</f>
        <v>6878</v>
      </c>
      <c r="G888">
        <f>VLOOKUP($C888,Baggrundsvariable!$A$3:$H$100,Baggrundsvariable!E$298,0)</f>
        <v>185598</v>
      </c>
      <c r="H888">
        <f>VLOOKUP($C888,Baggrundsvariable!$A$3:$H$100,Baggrundsvariable!F$298,0)</f>
        <v>1.7916666666666667</v>
      </c>
      <c r="I888">
        <f>VLOOKUP($C888,Baggrundsvariable!$A$3:$H$100,Baggrundsvariable!G$298,0)</f>
        <v>5.9</v>
      </c>
      <c r="J888">
        <f>VLOOKUP($C888,Baggrundsvariable!$A$3:$H$100,Baggrundsvariable!H$298,0)</f>
        <v>11.5</v>
      </c>
      <c r="K888">
        <f>VLOOKUP($C888,Baggrundsvariable!$A$3:$H$100,Baggrundsvariable!I$298,0)</f>
        <v>13.1</v>
      </c>
    </row>
    <row r="889" spans="1:11" x14ac:dyDescent="0.2">
      <c r="A889">
        <v>5550</v>
      </c>
      <c r="B889" t="s">
        <v>869</v>
      </c>
      <c r="C889">
        <v>430</v>
      </c>
      <c r="D889" t="s">
        <v>1286</v>
      </c>
      <c r="E889">
        <v>2011</v>
      </c>
      <c r="F889">
        <f>IFERROR(VLOOKUP($A889,'BM011'!$D$4:$T$606,13,0),"")</f>
        <v>9801</v>
      </c>
      <c r="G889">
        <f>VLOOKUP($C889,Baggrundsvariable!$A$3:$H$100,Baggrundsvariable!E$298,0)</f>
        <v>183691</v>
      </c>
      <c r="H889">
        <f>VLOOKUP($C889,Baggrundsvariable!$A$3:$H$100,Baggrundsvariable!F$298,0)</f>
        <v>1.7166666666666666</v>
      </c>
      <c r="I889">
        <f>VLOOKUP($C889,Baggrundsvariable!$A$3:$H$100,Baggrundsvariable!G$298,0)</f>
        <v>3.7</v>
      </c>
      <c r="J889">
        <f>VLOOKUP($C889,Baggrundsvariable!$A$3:$H$100,Baggrundsvariable!H$298,0)</f>
        <v>11.9</v>
      </c>
      <c r="K889">
        <f>VLOOKUP($C889,Baggrundsvariable!$A$3:$H$100,Baggrundsvariable!I$298,0)</f>
        <v>10.199999999999999</v>
      </c>
    </row>
    <row r="890" spans="1:11" x14ac:dyDescent="0.2">
      <c r="A890">
        <v>5550</v>
      </c>
      <c r="B890" t="s">
        <v>869</v>
      </c>
      <c r="C890">
        <v>440</v>
      </c>
      <c r="D890" t="s">
        <v>1282</v>
      </c>
      <c r="E890">
        <v>2011</v>
      </c>
      <c r="F890">
        <f>IFERROR(VLOOKUP($A890,'BM011'!$D$4:$T$606,13,0),"")</f>
        <v>9801</v>
      </c>
      <c r="G890">
        <f>VLOOKUP($C890,Baggrundsvariable!$A$3:$H$100,Baggrundsvariable!E$298,0)</f>
        <v>190155</v>
      </c>
      <c r="H890">
        <f>VLOOKUP($C890,Baggrundsvariable!$A$3:$H$100,Baggrundsvariable!F$298,0)</f>
        <v>2.125</v>
      </c>
      <c r="I890">
        <f>VLOOKUP($C890,Baggrundsvariable!$A$3:$H$100,Baggrundsvariable!G$298,0)</f>
        <v>2.1</v>
      </c>
      <c r="J890">
        <f>VLOOKUP($C890,Baggrundsvariable!$A$3:$H$100,Baggrundsvariable!H$298,0)</f>
        <v>11.2</v>
      </c>
      <c r="K890">
        <f>VLOOKUP($C890,Baggrundsvariable!$A$3:$H$100,Baggrundsvariable!I$298,0)</f>
        <v>9.8000000000000007</v>
      </c>
    </row>
    <row r="891" spans="1:11" x14ac:dyDescent="0.2">
      <c r="A891">
        <v>5550</v>
      </c>
      <c r="B891" t="s">
        <v>869</v>
      </c>
      <c r="C891">
        <v>450</v>
      </c>
      <c r="D891" t="s">
        <v>1285</v>
      </c>
      <c r="E891">
        <v>2011</v>
      </c>
      <c r="F891">
        <f>IFERROR(VLOOKUP($A891,'BM011'!$D$4:$T$606,13,0),"")</f>
        <v>9801</v>
      </c>
      <c r="G891">
        <f>VLOOKUP($C891,Baggrundsvariable!$A$3:$H$100,Baggrundsvariable!E$298,0)</f>
        <v>185598</v>
      </c>
      <c r="H891">
        <f>VLOOKUP($C891,Baggrundsvariable!$A$3:$H$100,Baggrundsvariable!F$298,0)</f>
        <v>1.7916666666666667</v>
      </c>
      <c r="I891">
        <f>VLOOKUP($C891,Baggrundsvariable!$A$3:$H$100,Baggrundsvariable!G$298,0)</f>
        <v>5.9</v>
      </c>
      <c r="J891">
        <f>VLOOKUP($C891,Baggrundsvariable!$A$3:$H$100,Baggrundsvariable!H$298,0)</f>
        <v>11.5</v>
      </c>
      <c r="K891">
        <f>VLOOKUP($C891,Baggrundsvariable!$A$3:$H$100,Baggrundsvariable!I$298,0)</f>
        <v>13.1</v>
      </c>
    </row>
    <row r="892" spans="1:11" x14ac:dyDescent="0.2">
      <c r="A892">
        <v>5560</v>
      </c>
      <c r="B892" t="s">
        <v>870</v>
      </c>
      <c r="C892">
        <v>410</v>
      </c>
      <c r="D892" t="s">
        <v>1283</v>
      </c>
      <c r="E892">
        <v>2011</v>
      </c>
      <c r="F892">
        <f>IFERROR(VLOOKUP($A892,'BM011'!$D$4:$T$606,13,0),"")</f>
        <v>7706</v>
      </c>
      <c r="G892">
        <f>VLOOKUP($C892,Baggrundsvariable!$A$3:$H$100,Baggrundsvariable!E$298,0)</f>
        <v>197333</v>
      </c>
      <c r="H892">
        <f>VLOOKUP($C892,Baggrundsvariable!$A$3:$H$100,Baggrundsvariable!F$298,0)</f>
        <v>1.175</v>
      </c>
      <c r="I892">
        <f>VLOOKUP($C892,Baggrundsvariable!$A$3:$H$100,Baggrundsvariable!G$298,0)</f>
        <v>4.5</v>
      </c>
      <c r="J892">
        <f>VLOOKUP($C892,Baggrundsvariable!$A$3:$H$100,Baggrundsvariable!H$298,0)</f>
        <v>10.6</v>
      </c>
      <c r="K892">
        <f>VLOOKUP($C892,Baggrundsvariable!$A$3:$H$100,Baggrundsvariable!I$298,0)</f>
        <v>12.9</v>
      </c>
    </row>
    <row r="893" spans="1:11" x14ac:dyDescent="0.2">
      <c r="A893">
        <v>5560</v>
      </c>
      <c r="B893" t="s">
        <v>870</v>
      </c>
      <c r="C893">
        <v>420</v>
      </c>
      <c r="D893" t="s">
        <v>1284</v>
      </c>
      <c r="E893">
        <v>2011</v>
      </c>
      <c r="F893">
        <f>IFERROR(VLOOKUP($A893,'BM011'!$D$4:$T$606,13,0),"")</f>
        <v>7706</v>
      </c>
      <c r="G893">
        <f>VLOOKUP($C893,Baggrundsvariable!$A$3:$H$100,Baggrundsvariable!E$298,0)</f>
        <v>184591</v>
      </c>
      <c r="H893">
        <f>VLOOKUP($C893,Baggrundsvariable!$A$3:$H$100,Baggrundsvariable!F$298,0)</f>
        <v>2.0083333333333333</v>
      </c>
      <c r="I893">
        <f>VLOOKUP($C893,Baggrundsvariable!$A$3:$H$100,Baggrundsvariable!G$298,0)</f>
        <v>2.8</v>
      </c>
      <c r="J893">
        <f>VLOOKUP($C893,Baggrundsvariable!$A$3:$H$100,Baggrundsvariable!H$298,0)</f>
        <v>11</v>
      </c>
      <c r="K893">
        <f>VLOOKUP($C893,Baggrundsvariable!$A$3:$H$100,Baggrundsvariable!I$298,0)</f>
        <v>14.9</v>
      </c>
    </row>
    <row r="894" spans="1:11" x14ac:dyDescent="0.2">
      <c r="A894">
        <v>5560</v>
      </c>
      <c r="B894" t="s">
        <v>870</v>
      </c>
      <c r="C894">
        <v>480</v>
      </c>
      <c r="D894" t="s">
        <v>1281</v>
      </c>
      <c r="E894">
        <v>2011</v>
      </c>
      <c r="F894">
        <f>IFERROR(VLOOKUP($A894,'BM011'!$D$4:$T$606,13,0),"")</f>
        <v>7706</v>
      </c>
      <c r="G894">
        <f>VLOOKUP($C894,Baggrundsvariable!$A$3:$H$100,Baggrundsvariable!E$298,0)</f>
        <v>184924</v>
      </c>
      <c r="H894">
        <f>VLOOKUP($C894,Baggrundsvariable!$A$3:$H$100,Baggrundsvariable!F$298,0)</f>
        <v>2.0416666666666665</v>
      </c>
      <c r="I894">
        <f>VLOOKUP($C894,Baggrundsvariable!$A$3:$H$100,Baggrundsvariable!G$298,0)</f>
        <v>3.1</v>
      </c>
      <c r="J894">
        <f>VLOOKUP($C894,Baggrundsvariable!$A$3:$H$100,Baggrundsvariable!H$298,0)</f>
        <v>13</v>
      </c>
      <c r="K894">
        <f>VLOOKUP($C894,Baggrundsvariable!$A$3:$H$100,Baggrundsvariable!I$298,0)</f>
        <v>13.3</v>
      </c>
    </row>
    <row r="895" spans="1:11" x14ac:dyDescent="0.2">
      <c r="A895">
        <v>5580</v>
      </c>
      <c r="B895" t="s">
        <v>871</v>
      </c>
      <c r="C895">
        <v>410</v>
      </c>
      <c r="D895" t="s">
        <v>1283</v>
      </c>
      <c r="E895">
        <v>2011</v>
      </c>
      <c r="F895">
        <f>IFERROR(VLOOKUP($A895,'BM011'!$D$4:$T$606,13,0),"")</f>
        <v>7980</v>
      </c>
      <c r="G895">
        <f>VLOOKUP($C895,Baggrundsvariable!$A$3:$H$100,Baggrundsvariable!E$298,0)</f>
        <v>197333</v>
      </c>
      <c r="H895">
        <f>VLOOKUP($C895,Baggrundsvariable!$A$3:$H$100,Baggrundsvariable!F$298,0)</f>
        <v>1.175</v>
      </c>
      <c r="I895">
        <f>VLOOKUP($C895,Baggrundsvariable!$A$3:$H$100,Baggrundsvariable!G$298,0)</f>
        <v>4.5</v>
      </c>
      <c r="J895">
        <f>VLOOKUP($C895,Baggrundsvariable!$A$3:$H$100,Baggrundsvariable!H$298,0)</f>
        <v>10.6</v>
      </c>
      <c r="K895">
        <f>VLOOKUP($C895,Baggrundsvariable!$A$3:$H$100,Baggrundsvariable!I$298,0)</f>
        <v>12.9</v>
      </c>
    </row>
    <row r="896" spans="1:11" x14ac:dyDescent="0.2">
      <c r="A896">
        <v>5591</v>
      </c>
      <c r="B896" t="s">
        <v>872</v>
      </c>
      <c r="C896">
        <v>410</v>
      </c>
      <c r="D896" t="s">
        <v>1283</v>
      </c>
      <c r="E896">
        <v>2011</v>
      </c>
      <c r="F896">
        <f>IFERROR(VLOOKUP($A896,'BM011'!$D$4:$T$606,13,0),"")</f>
        <v>5843</v>
      </c>
      <c r="G896">
        <f>VLOOKUP($C896,Baggrundsvariable!$A$3:$H$100,Baggrundsvariable!E$298,0)</f>
        <v>197333</v>
      </c>
      <c r="H896">
        <f>VLOOKUP($C896,Baggrundsvariable!$A$3:$H$100,Baggrundsvariable!F$298,0)</f>
        <v>1.175</v>
      </c>
      <c r="I896">
        <f>VLOOKUP($C896,Baggrundsvariable!$A$3:$H$100,Baggrundsvariable!G$298,0)</f>
        <v>4.5</v>
      </c>
      <c r="J896">
        <f>VLOOKUP($C896,Baggrundsvariable!$A$3:$H$100,Baggrundsvariable!H$298,0)</f>
        <v>10.6</v>
      </c>
      <c r="K896">
        <f>VLOOKUP($C896,Baggrundsvariable!$A$3:$H$100,Baggrundsvariable!I$298,0)</f>
        <v>12.9</v>
      </c>
    </row>
    <row r="897" spans="1:11" x14ac:dyDescent="0.2">
      <c r="A897">
        <v>5592</v>
      </c>
      <c r="B897" t="s">
        <v>873</v>
      </c>
      <c r="C897">
        <v>410</v>
      </c>
      <c r="D897" t="s">
        <v>1283</v>
      </c>
      <c r="E897">
        <v>2011</v>
      </c>
      <c r="F897">
        <f>IFERROR(VLOOKUP($A897,'BM011'!$D$4:$T$606,13,0),"")</f>
        <v>6399</v>
      </c>
      <c r="G897">
        <f>VLOOKUP($C897,Baggrundsvariable!$A$3:$H$100,Baggrundsvariable!E$298,0)</f>
        <v>197333</v>
      </c>
      <c r="H897">
        <f>VLOOKUP($C897,Baggrundsvariable!$A$3:$H$100,Baggrundsvariable!F$298,0)</f>
        <v>1.175</v>
      </c>
      <c r="I897">
        <f>VLOOKUP($C897,Baggrundsvariable!$A$3:$H$100,Baggrundsvariable!G$298,0)</f>
        <v>4.5</v>
      </c>
      <c r="J897">
        <f>VLOOKUP($C897,Baggrundsvariable!$A$3:$H$100,Baggrundsvariable!H$298,0)</f>
        <v>10.6</v>
      </c>
      <c r="K897">
        <f>VLOOKUP($C897,Baggrundsvariable!$A$3:$H$100,Baggrundsvariable!I$298,0)</f>
        <v>12.9</v>
      </c>
    </row>
    <row r="898" spans="1:11" x14ac:dyDescent="0.2">
      <c r="A898">
        <v>5600</v>
      </c>
      <c r="B898" t="s">
        <v>874</v>
      </c>
      <c r="C898">
        <v>430</v>
      </c>
      <c r="D898" t="s">
        <v>1286</v>
      </c>
      <c r="E898">
        <v>2011</v>
      </c>
      <c r="F898">
        <f>IFERROR(VLOOKUP($A898,'BM011'!$D$4:$T$606,13,0),"")</f>
        <v>6051</v>
      </c>
      <c r="G898">
        <f>VLOOKUP($C898,Baggrundsvariable!$A$3:$H$100,Baggrundsvariable!E$298,0)</f>
        <v>183691</v>
      </c>
      <c r="H898">
        <f>VLOOKUP($C898,Baggrundsvariable!$A$3:$H$100,Baggrundsvariable!F$298,0)</f>
        <v>1.7166666666666666</v>
      </c>
      <c r="I898">
        <f>VLOOKUP($C898,Baggrundsvariable!$A$3:$H$100,Baggrundsvariable!G$298,0)</f>
        <v>3.7</v>
      </c>
      <c r="J898">
        <f>VLOOKUP($C898,Baggrundsvariable!$A$3:$H$100,Baggrundsvariable!H$298,0)</f>
        <v>11.9</v>
      </c>
      <c r="K898">
        <f>VLOOKUP($C898,Baggrundsvariable!$A$3:$H$100,Baggrundsvariable!I$298,0)</f>
        <v>10.199999999999999</v>
      </c>
    </row>
    <row r="899" spans="1:11" x14ac:dyDescent="0.2">
      <c r="A899">
        <v>5601</v>
      </c>
      <c r="B899" t="s">
        <v>875</v>
      </c>
      <c r="C899">
        <v>430</v>
      </c>
      <c r="D899" t="s">
        <v>1286</v>
      </c>
      <c r="E899">
        <v>2011</v>
      </c>
      <c r="F899" t="str">
        <f>IFERROR(VLOOKUP($A899,'BM011'!$D$4:$T$606,13,0),"")</f>
        <v/>
      </c>
      <c r="G899">
        <f>VLOOKUP($C899,Baggrundsvariable!$A$3:$H$100,Baggrundsvariable!E$298,0)</f>
        <v>183691</v>
      </c>
      <c r="H899">
        <f>VLOOKUP($C899,Baggrundsvariable!$A$3:$H$100,Baggrundsvariable!F$298,0)</f>
        <v>1.7166666666666666</v>
      </c>
      <c r="I899">
        <f>VLOOKUP($C899,Baggrundsvariable!$A$3:$H$100,Baggrundsvariable!G$298,0)</f>
        <v>3.7</v>
      </c>
      <c r="J899">
        <f>VLOOKUP($C899,Baggrundsvariable!$A$3:$H$100,Baggrundsvariable!H$298,0)</f>
        <v>11.9</v>
      </c>
      <c r="K899">
        <f>VLOOKUP($C899,Baggrundsvariable!$A$3:$H$100,Baggrundsvariable!I$298,0)</f>
        <v>10.199999999999999</v>
      </c>
    </row>
    <row r="900" spans="1:11" x14ac:dyDescent="0.2">
      <c r="A900">
        <v>5602</v>
      </c>
      <c r="B900" t="s">
        <v>876</v>
      </c>
      <c r="C900">
        <v>430</v>
      </c>
      <c r="D900" t="s">
        <v>1286</v>
      </c>
      <c r="E900">
        <v>2011</v>
      </c>
      <c r="F900" t="str">
        <f>IFERROR(VLOOKUP($A900,'BM011'!$D$4:$T$606,13,0),"")</f>
        <v/>
      </c>
      <c r="G900">
        <f>VLOOKUP($C900,Baggrundsvariable!$A$3:$H$100,Baggrundsvariable!E$298,0)</f>
        <v>183691</v>
      </c>
      <c r="H900">
        <f>VLOOKUP($C900,Baggrundsvariable!$A$3:$H$100,Baggrundsvariable!F$298,0)</f>
        <v>1.7166666666666666</v>
      </c>
      <c r="I900">
        <f>VLOOKUP($C900,Baggrundsvariable!$A$3:$H$100,Baggrundsvariable!G$298,0)</f>
        <v>3.7</v>
      </c>
      <c r="J900">
        <f>VLOOKUP($C900,Baggrundsvariable!$A$3:$H$100,Baggrundsvariable!H$298,0)</f>
        <v>11.9</v>
      </c>
      <c r="K900">
        <f>VLOOKUP($C900,Baggrundsvariable!$A$3:$H$100,Baggrundsvariable!I$298,0)</f>
        <v>10.199999999999999</v>
      </c>
    </row>
    <row r="901" spans="1:11" x14ac:dyDescent="0.2">
      <c r="A901">
        <v>5603</v>
      </c>
      <c r="B901" t="s">
        <v>877</v>
      </c>
      <c r="C901">
        <v>430</v>
      </c>
      <c r="D901" t="s">
        <v>1286</v>
      </c>
      <c r="E901">
        <v>2011</v>
      </c>
      <c r="F901" t="str">
        <f>IFERROR(VLOOKUP($A901,'BM011'!$D$4:$T$606,13,0),"")</f>
        <v/>
      </c>
      <c r="G901">
        <f>VLOOKUP($C901,Baggrundsvariable!$A$3:$H$100,Baggrundsvariable!E$298,0)</f>
        <v>183691</v>
      </c>
      <c r="H901">
        <f>VLOOKUP($C901,Baggrundsvariable!$A$3:$H$100,Baggrundsvariable!F$298,0)</f>
        <v>1.7166666666666666</v>
      </c>
      <c r="I901">
        <f>VLOOKUP($C901,Baggrundsvariable!$A$3:$H$100,Baggrundsvariable!G$298,0)</f>
        <v>3.7</v>
      </c>
      <c r="J901">
        <f>VLOOKUP($C901,Baggrundsvariable!$A$3:$H$100,Baggrundsvariable!H$298,0)</f>
        <v>11.9</v>
      </c>
      <c r="K901">
        <f>VLOOKUP($C901,Baggrundsvariable!$A$3:$H$100,Baggrundsvariable!I$298,0)</f>
        <v>10.199999999999999</v>
      </c>
    </row>
    <row r="902" spans="1:11" x14ac:dyDescent="0.2">
      <c r="A902">
        <v>5610</v>
      </c>
      <c r="B902" t="s">
        <v>878</v>
      </c>
      <c r="C902">
        <v>420</v>
      </c>
      <c r="D902" t="s">
        <v>1284</v>
      </c>
      <c r="E902">
        <v>2011</v>
      </c>
      <c r="F902">
        <f>IFERROR(VLOOKUP($A902,'BM011'!$D$4:$T$606,13,0),"")</f>
        <v>9283</v>
      </c>
      <c r="G902">
        <f>VLOOKUP($C902,Baggrundsvariable!$A$3:$H$100,Baggrundsvariable!E$298,0)</f>
        <v>184591</v>
      </c>
      <c r="H902">
        <f>VLOOKUP($C902,Baggrundsvariable!$A$3:$H$100,Baggrundsvariable!F$298,0)</f>
        <v>2.0083333333333333</v>
      </c>
      <c r="I902">
        <f>VLOOKUP($C902,Baggrundsvariable!$A$3:$H$100,Baggrundsvariable!G$298,0)</f>
        <v>2.8</v>
      </c>
      <c r="J902">
        <f>VLOOKUP($C902,Baggrundsvariable!$A$3:$H$100,Baggrundsvariable!H$298,0)</f>
        <v>11</v>
      </c>
      <c r="K902">
        <f>VLOOKUP($C902,Baggrundsvariable!$A$3:$H$100,Baggrundsvariable!I$298,0)</f>
        <v>14.9</v>
      </c>
    </row>
    <row r="903" spans="1:11" x14ac:dyDescent="0.2">
      <c r="A903">
        <v>5620</v>
      </c>
      <c r="B903" t="s">
        <v>879</v>
      </c>
      <c r="C903">
        <v>420</v>
      </c>
      <c r="D903" t="s">
        <v>1284</v>
      </c>
      <c r="E903">
        <v>2011</v>
      </c>
      <c r="F903">
        <f>IFERROR(VLOOKUP($A903,'BM011'!$D$4:$T$606,13,0),"")</f>
        <v>5800</v>
      </c>
      <c r="G903">
        <f>VLOOKUP($C903,Baggrundsvariable!$A$3:$H$100,Baggrundsvariable!E$298,0)</f>
        <v>184591</v>
      </c>
      <c r="H903">
        <f>VLOOKUP($C903,Baggrundsvariable!$A$3:$H$100,Baggrundsvariable!F$298,0)</f>
        <v>2.0083333333333333</v>
      </c>
      <c r="I903">
        <f>VLOOKUP($C903,Baggrundsvariable!$A$3:$H$100,Baggrundsvariable!G$298,0)</f>
        <v>2.8</v>
      </c>
      <c r="J903">
        <f>VLOOKUP($C903,Baggrundsvariable!$A$3:$H$100,Baggrundsvariable!H$298,0)</f>
        <v>11</v>
      </c>
      <c r="K903">
        <f>VLOOKUP($C903,Baggrundsvariable!$A$3:$H$100,Baggrundsvariable!I$298,0)</f>
        <v>14.9</v>
      </c>
    </row>
    <row r="904" spans="1:11" x14ac:dyDescent="0.2">
      <c r="A904">
        <v>5631</v>
      </c>
      <c r="B904" t="s">
        <v>880</v>
      </c>
      <c r="C904">
        <v>420</v>
      </c>
      <c r="D904" t="s">
        <v>1284</v>
      </c>
      <c r="E904">
        <v>2011</v>
      </c>
      <c r="F904" t="str">
        <f>IFERROR(VLOOKUP($A904,'BM011'!$D$4:$T$606,13,0),"")</f>
        <v/>
      </c>
      <c r="G904">
        <f>VLOOKUP($C904,Baggrundsvariable!$A$3:$H$100,Baggrundsvariable!E$298,0)</f>
        <v>184591</v>
      </c>
      <c r="H904">
        <f>VLOOKUP($C904,Baggrundsvariable!$A$3:$H$100,Baggrundsvariable!F$298,0)</f>
        <v>2.0083333333333333</v>
      </c>
      <c r="I904">
        <f>VLOOKUP($C904,Baggrundsvariable!$A$3:$H$100,Baggrundsvariable!G$298,0)</f>
        <v>2.8</v>
      </c>
      <c r="J904">
        <f>VLOOKUP($C904,Baggrundsvariable!$A$3:$H$100,Baggrundsvariable!H$298,0)</f>
        <v>11</v>
      </c>
      <c r="K904">
        <f>VLOOKUP($C904,Baggrundsvariable!$A$3:$H$100,Baggrundsvariable!I$298,0)</f>
        <v>14.9</v>
      </c>
    </row>
    <row r="905" spans="1:11" x14ac:dyDescent="0.2">
      <c r="A905">
        <v>5642</v>
      </c>
      <c r="B905" t="s">
        <v>881</v>
      </c>
      <c r="C905">
        <v>420</v>
      </c>
      <c r="D905" t="s">
        <v>1284</v>
      </c>
      <c r="E905">
        <v>2011</v>
      </c>
      <c r="F905" t="str">
        <f>IFERROR(VLOOKUP($A905,'BM011'!$D$4:$T$606,13,0),"")</f>
        <v/>
      </c>
      <c r="G905">
        <f>VLOOKUP($C905,Baggrundsvariable!$A$3:$H$100,Baggrundsvariable!E$298,0)</f>
        <v>184591</v>
      </c>
      <c r="H905">
        <f>VLOOKUP($C905,Baggrundsvariable!$A$3:$H$100,Baggrundsvariable!F$298,0)</f>
        <v>2.0083333333333333</v>
      </c>
      <c r="I905">
        <f>VLOOKUP($C905,Baggrundsvariable!$A$3:$H$100,Baggrundsvariable!G$298,0)</f>
        <v>2.8</v>
      </c>
      <c r="J905">
        <f>VLOOKUP($C905,Baggrundsvariable!$A$3:$H$100,Baggrundsvariable!H$298,0)</f>
        <v>11</v>
      </c>
      <c r="K905">
        <f>VLOOKUP($C905,Baggrundsvariable!$A$3:$H$100,Baggrundsvariable!I$298,0)</f>
        <v>14.9</v>
      </c>
    </row>
    <row r="906" spans="1:11" x14ac:dyDescent="0.2">
      <c r="A906">
        <v>5642</v>
      </c>
      <c r="B906" t="s">
        <v>881</v>
      </c>
      <c r="C906">
        <v>430</v>
      </c>
      <c r="D906" t="s">
        <v>1286</v>
      </c>
      <c r="E906">
        <v>2011</v>
      </c>
      <c r="F906" t="str">
        <f>IFERROR(VLOOKUP($A906,'BM011'!$D$4:$T$606,13,0),"")</f>
        <v/>
      </c>
      <c r="G906">
        <f>VLOOKUP($C906,Baggrundsvariable!$A$3:$H$100,Baggrundsvariable!E$298,0)</f>
        <v>183691</v>
      </c>
      <c r="H906">
        <f>VLOOKUP($C906,Baggrundsvariable!$A$3:$H$100,Baggrundsvariable!F$298,0)</f>
        <v>1.7166666666666666</v>
      </c>
      <c r="I906">
        <f>VLOOKUP($C906,Baggrundsvariable!$A$3:$H$100,Baggrundsvariable!G$298,0)</f>
        <v>3.7</v>
      </c>
      <c r="J906">
        <f>VLOOKUP($C906,Baggrundsvariable!$A$3:$H$100,Baggrundsvariable!H$298,0)</f>
        <v>11.9</v>
      </c>
      <c r="K906">
        <f>VLOOKUP($C906,Baggrundsvariable!$A$3:$H$100,Baggrundsvariable!I$298,0)</f>
        <v>10.199999999999999</v>
      </c>
    </row>
    <row r="907" spans="1:11" x14ac:dyDescent="0.2">
      <c r="A907">
        <v>5672</v>
      </c>
      <c r="B907" t="s">
        <v>882</v>
      </c>
      <c r="C907">
        <v>430</v>
      </c>
      <c r="D907" t="s">
        <v>1286</v>
      </c>
      <c r="E907">
        <v>2011</v>
      </c>
      <c r="F907">
        <f>IFERROR(VLOOKUP($A907,'BM011'!$D$4:$T$606,13,0),"")</f>
        <v>5672</v>
      </c>
      <c r="G907">
        <f>VLOOKUP($C907,Baggrundsvariable!$A$3:$H$100,Baggrundsvariable!E$298,0)</f>
        <v>183691</v>
      </c>
      <c r="H907">
        <f>VLOOKUP($C907,Baggrundsvariable!$A$3:$H$100,Baggrundsvariable!F$298,0)</f>
        <v>1.7166666666666666</v>
      </c>
      <c r="I907">
        <f>VLOOKUP($C907,Baggrundsvariable!$A$3:$H$100,Baggrundsvariable!G$298,0)</f>
        <v>3.7</v>
      </c>
      <c r="J907">
        <f>VLOOKUP($C907,Baggrundsvariable!$A$3:$H$100,Baggrundsvariable!H$298,0)</f>
        <v>11.9</v>
      </c>
      <c r="K907">
        <f>VLOOKUP($C907,Baggrundsvariable!$A$3:$H$100,Baggrundsvariable!I$298,0)</f>
        <v>10.199999999999999</v>
      </c>
    </row>
    <row r="908" spans="1:11" x14ac:dyDescent="0.2">
      <c r="A908">
        <v>5683</v>
      </c>
      <c r="B908" t="s">
        <v>883</v>
      </c>
      <c r="C908">
        <v>420</v>
      </c>
      <c r="D908" t="s">
        <v>1284</v>
      </c>
      <c r="E908">
        <v>2011</v>
      </c>
      <c r="F908">
        <f>IFERROR(VLOOKUP($A908,'BM011'!$D$4:$T$606,13,0),"")</f>
        <v>6082</v>
      </c>
      <c r="G908">
        <f>VLOOKUP($C908,Baggrundsvariable!$A$3:$H$100,Baggrundsvariable!E$298,0)</f>
        <v>184591</v>
      </c>
      <c r="H908">
        <f>VLOOKUP($C908,Baggrundsvariable!$A$3:$H$100,Baggrundsvariable!F$298,0)</f>
        <v>2.0083333333333333</v>
      </c>
      <c r="I908">
        <f>VLOOKUP($C908,Baggrundsvariable!$A$3:$H$100,Baggrundsvariable!G$298,0)</f>
        <v>2.8</v>
      </c>
      <c r="J908">
        <f>VLOOKUP($C908,Baggrundsvariable!$A$3:$H$100,Baggrundsvariable!H$298,0)</f>
        <v>11</v>
      </c>
      <c r="K908">
        <f>VLOOKUP($C908,Baggrundsvariable!$A$3:$H$100,Baggrundsvariable!I$298,0)</f>
        <v>14.9</v>
      </c>
    </row>
    <row r="909" spans="1:11" x14ac:dyDescent="0.2">
      <c r="A909">
        <v>5690</v>
      </c>
      <c r="B909" t="s">
        <v>884</v>
      </c>
      <c r="C909">
        <v>420</v>
      </c>
      <c r="D909" t="s">
        <v>1284</v>
      </c>
      <c r="E909">
        <v>2011</v>
      </c>
      <c r="F909">
        <f>IFERROR(VLOOKUP($A909,'BM011'!$D$4:$T$606,13,0),"")</f>
        <v>8208</v>
      </c>
      <c r="G909">
        <f>VLOOKUP($C909,Baggrundsvariable!$A$3:$H$100,Baggrundsvariable!E$298,0)</f>
        <v>184591</v>
      </c>
      <c r="H909">
        <f>VLOOKUP($C909,Baggrundsvariable!$A$3:$H$100,Baggrundsvariable!F$298,0)</f>
        <v>2.0083333333333333</v>
      </c>
      <c r="I909">
        <f>VLOOKUP($C909,Baggrundsvariable!$A$3:$H$100,Baggrundsvariable!G$298,0)</f>
        <v>2.8</v>
      </c>
      <c r="J909">
        <f>VLOOKUP($C909,Baggrundsvariable!$A$3:$H$100,Baggrundsvariable!H$298,0)</f>
        <v>11</v>
      </c>
      <c r="K909">
        <f>VLOOKUP($C909,Baggrundsvariable!$A$3:$H$100,Baggrundsvariable!I$298,0)</f>
        <v>14.9</v>
      </c>
    </row>
    <row r="910" spans="1:11" x14ac:dyDescent="0.2">
      <c r="A910">
        <v>5700</v>
      </c>
      <c r="B910" t="s">
        <v>885</v>
      </c>
      <c r="C910">
        <v>479</v>
      </c>
      <c r="D910" t="s">
        <v>1287</v>
      </c>
      <c r="E910">
        <v>2011</v>
      </c>
      <c r="F910">
        <f>IFERROR(VLOOKUP($A910,'BM011'!$D$4:$T$606,13,0),"")</f>
        <v>10840</v>
      </c>
      <c r="G910">
        <f>VLOOKUP($C910,Baggrundsvariable!$A$3:$H$100,Baggrundsvariable!E$298,0)</f>
        <v>189217</v>
      </c>
      <c r="H910">
        <f>VLOOKUP($C910,Baggrundsvariable!$A$3:$H$100,Baggrundsvariable!F$298,0)</f>
        <v>1.7166666666666666</v>
      </c>
      <c r="I910">
        <f>VLOOKUP($C910,Baggrundsvariable!$A$3:$H$100,Baggrundsvariable!G$298,0)</f>
        <v>4.3</v>
      </c>
      <c r="J910">
        <f>VLOOKUP($C910,Baggrundsvariable!$A$3:$H$100,Baggrundsvariable!H$298,0)</f>
        <v>15.1</v>
      </c>
      <c r="K910">
        <f>VLOOKUP($C910,Baggrundsvariable!$A$3:$H$100,Baggrundsvariable!I$298,0)</f>
        <v>14.3</v>
      </c>
    </row>
    <row r="911" spans="1:11" x14ac:dyDescent="0.2">
      <c r="A911">
        <v>5750</v>
      </c>
      <c r="B911" t="s">
        <v>886</v>
      </c>
      <c r="C911">
        <v>430</v>
      </c>
      <c r="D911" t="s">
        <v>1286</v>
      </c>
      <c r="E911">
        <v>2011</v>
      </c>
      <c r="F911">
        <f>IFERROR(VLOOKUP($A911,'BM011'!$D$4:$T$606,13,0),"")</f>
        <v>8315</v>
      </c>
      <c r="G911">
        <f>VLOOKUP($C911,Baggrundsvariable!$A$3:$H$100,Baggrundsvariable!E$298,0)</f>
        <v>183691</v>
      </c>
      <c r="H911">
        <f>VLOOKUP($C911,Baggrundsvariable!$A$3:$H$100,Baggrundsvariable!F$298,0)</f>
        <v>1.7166666666666666</v>
      </c>
      <c r="I911">
        <f>VLOOKUP($C911,Baggrundsvariable!$A$3:$H$100,Baggrundsvariable!G$298,0)</f>
        <v>3.7</v>
      </c>
      <c r="J911">
        <f>VLOOKUP($C911,Baggrundsvariable!$A$3:$H$100,Baggrundsvariable!H$298,0)</f>
        <v>11.9</v>
      </c>
      <c r="K911">
        <f>VLOOKUP($C911,Baggrundsvariable!$A$3:$H$100,Baggrundsvariable!I$298,0)</f>
        <v>10.199999999999999</v>
      </c>
    </row>
    <row r="912" spans="1:11" x14ac:dyDescent="0.2">
      <c r="A912">
        <v>5762</v>
      </c>
      <c r="B912" t="s">
        <v>887</v>
      </c>
      <c r="C912">
        <v>430</v>
      </c>
      <c r="D912" t="s">
        <v>1286</v>
      </c>
      <c r="E912">
        <v>2011</v>
      </c>
      <c r="F912">
        <f>IFERROR(VLOOKUP($A912,'BM011'!$D$4:$T$606,13,0),"")</f>
        <v>7960</v>
      </c>
      <c r="G912">
        <f>VLOOKUP($C912,Baggrundsvariable!$A$3:$H$100,Baggrundsvariable!E$298,0)</f>
        <v>183691</v>
      </c>
      <c r="H912">
        <f>VLOOKUP($C912,Baggrundsvariable!$A$3:$H$100,Baggrundsvariable!F$298,0)</f>
        <v>1.7166666666666666</v>
      </c>
      <c r="I912">
        <f>VLOOKUP($C912,Baggrundsvariable!$A$3:$H$100,Baggrundsvariable!G$298,0)</f>
        <v>3.7</v>
      </c>
      <c r="J912">
        <f>VLOOKUP($C912,Baggrundsvariable!$A$3:$H$100,Baggrundsvariable!H$298,0)</f>
        <v>11.9</v>
      </c>
      <c r="K912">
        <f>VLOOKUP($C912,Baggrundsvariable!$A$3:$H$100,Baggrundsvariable!I$298,0)</f>
        <v>10.199999999999999</v>
      </c>
    </row>
    <row r="913" spans="1:11" x14ac:dyDescent="0.2">
      <c r="A913">
        <v>5762</v>
      </c>
      <c r="B913" t="s">
        <v>887</v>
      </c>
      <c r="C913">
        <v>479</v>
      </c>
      <c r="D913" t="s">
        <v>1287</v>
      </c>
      <c r="E913">
        <v>2011</v>
      </c>
      <c r="F913">
        <f>IFERROR(VLOOKUP($A913,'BM011'!$D$4:$T$606,13,0),"")</f>
        <v>7960</v>
      </c>
      <c r="G913">
        <f>VLOOKUP($C913,Baggrundsvariable!$A$3:$H$100,Baggrundsvariable!E$298,0)</f>
        <v>189217</v>
      </c>
      <c r="H913">
        <f>VLOOKUP($C913,Baggrundsvariable!$A$3:$H$100,Baggrundsvariable!F$298,0)</f>
        <v>1.7166666666666666</v>
      </c>
      <c r="I913">
        <f>VLOOKUP($C913,Baggrundsvariable!$A$3:$H$100,Baggrundsvariable!G$298,0)</f>
        <v>4.3</v>
      </c>
      <c r="J913">
        <f>VLOOKUP($C913,Baggrundsvariable!$A$3:$H$100,Baggrundsvariable!H$298,0)</f>
        <v>15.1</v>
      </c>
      <c r="K913">
        <f>VLOOKUP($C913,Baggrundsvariable!$A$3:$H$100,Baggrundsvariable!I$298,0)</f>
        <v>14.3</v>
      </c>
    </row>
    <row r="914" spans="1:11" x14ac:dyDescent="0.2">
      <c r="A914">
        <v>5771</v>
      </c>
      <c r="B914" t="s">
        <v>888</v>
      </c>
      <c r="C914">
        <v>430</v>
      </c>
      <c r="D914" t="s">
        <v>1286</v>
      </c>
      <c r="E914">
        <v>2011</v>
      </c>
      <c r="F914">
        <f>IFERROR(VLOOKUP($A914,'BM011'!$D$4:$T$606,13,0),"")</f>
        <v>6957</v>
      </c>
      <c r="G914">
        <f>VLOOKUP($C914,Baggrundsvariable!$A$3:$H$100,Baggrundsvariable!E$298,0)</f>
        <v>183691</v>
      </c>
      <c r="H914">
        <f>VLOOKUP($C914,Baggrundsvariable!$A$3:$H$100,Baggrundsvariable!F$298,0)</f>
        <v>1.7166666666666666</v>
      </c>
      <c r="I914">
        <f>VLOOKUP($C914,Baggrundsvariable!$A$3:$H$100,Baggrundsvariable!G$298,0)</f>
        <v>3.7</v>
      </c>
      <c r="J914">
        <f>VLOOKUP($C914,Baggrundsvariable!$A$3:$H$100,Baggrundsvariable!H$298,0)</f>
        <v>11.9</v>
      </c>
      <c r="K914">
        <f>VLOOKUP($C914,Baggrundsvariable!$A$3:$H$100,Baggrundsvariable!I$298,0)</f>
        <v>10.199999999999999</v>
      </c>
    </row>
    <row r="915" spans="1:11" x14ac:dyDescent="0.2">
      <c r="A915">
        <v>5771</v>
      </c>
      <c r="B915" t="s">
        <v>888</v>
      </c>
      <c r="C915">
        <v>479</v>
      </c>
      <c r="D915" t="s">
        <v>1287</v>
      </c>
      <c r="E915">
        <v>2011</v>
      </c>
      <c r="F915">
        <f>IFERROR(VLOOKUP($A915,'BM011'!$D$4:$T$606,13,0),"")</f>
        <v>6957</v>
      </c>
      <c r="G915">
        <f>VLOOKUP($C915,Baggrundsvariable!$A$3:$H$100,Baggrundsvariable!E$298,0)</f>
        <v>189217</v>
      </c>
      <c r="H915">
        <f>VLOOKUP($C915,Baggrundsvariable!$A$3:$H$100,Baggrundsvariable!F$298,0)</f>
        <v>1.7166666666666666</v>
      </c>
      <c r="I915">
        <f>VLOOKUP($C915,Baggrundsvariable!$A$3:$H$100,Baggrundsvariable!G$298,0)</f>
        <v>4.3</v>
      </c>
      <c r="J915">
        <f>VLOOKUP($C915,Baggrundsvariable!$A$3:$H$100,Baggrundsvariable!H$298,0)</f>
        <v>15.1</v>
      </c>
      <c r="K915">
        <f>VLOOKUP($C915,Baggrundsvariable!$A$3:$H$100,Baggrundsvariable!I$298,0)</f>
        <v>14.3</v>
      </c>
    </row>
    <row r="916" spans="1:11" x14ac:dyDescent="0.2">
      <c r="A916">
        <v>5772</v>
      </c>
      <c r="B916" t="s">
        <v>889</v>
      </c>
      <c r="C916">
        <v>430</v>
      </c>
      <c r="D916" t="s">
        <v>1286</v>
      </c>
      <c r="E916">
        <v>2011</v>
      </c>
      <c r="F916">
        <f>IFERROR(VLOOKUP($A916,'BM011'!$D$4:$T$606,13,0),"")</f>
        <v>4877</v>
      </c>
      <c r="G916">
        <f>VLOOKUP($C916,Baggrundsvariable!$A$3:$H$100,Baggrundsvariable!E$298,0)</f>
        <v>183691</v>
      </c>
      <c r="H916">
        <f>VLOOKUP($C916,Baggrundsvariable!$A$3:$H$100,Baggrundsvariable!F$298,0)</f>
        <v>1.7166666666666666</v>
      </c>
      <c r="I916">
        <f>VLOOKUP($C916,Baggrundsvariable!$A$3:$H$100,Baggrundsvariable!G$298,0)</f>
        <v>3.7</v>
      </c>
      <c r="J916">
        <f>VLOOKUP($C916,Baggrundsvariable!$A$3:$H$100,Baggrundsvariable!H$298,0)</f>
        <v>11.9</v>
      </c>
      <c r="K916">
        <f>VLOOKUP($C916,Baggrundsvariable!$A$3:$H$100,Baggrundsvariable!I$298,0)</f>
        <v>10.199999999999999</v>
      </c>
    </row>
    <row r="917" spans="1:11" x14ac:dyDescent="0.2">
      <c r="A917">
        <v>5772</v>
      </c>
      <c r="B917" t="s">
        <v>889</v>
      </c>
      <c r="C917">
        <v>479</v>
      </c>
      <c r="D917" t="s">
        <v>1287</v>
      </c>
      <c r="E917">
        <v>2011</v>
      </c>
      <c r="F917">
        <f>IFERROR(VLOOKUP($A917,'BM011'!$D$4:$T$606,13,0),"")</f>
        <v>4877</v>
      </c>
      <c r="G917">
        <f>VLOOKUP($C917,Baggrundsvariable!$A$3:$H$100,Baggrundsvariable!E$298,0)</f>
        <v>189217</v>
      </c>
      <c r="H917">
        <f>VLOOKUP($C917,Baggrundsvariable!$A$3:$H$100,Baggrundsvariable!F$298,0)</f>
        <v>1.7166666666666666</v>
      </c>
      <c r="I917">
        <f>VLOOKUP($C917,Baggrundsvariable!$A$3:$H$100,Baggrundsvariable!G$298,0)</f>
        <v>4.3</v>
      </c>
      <c r="J917">
        <f>VLOOKUP($C917,Baggrundsvariable!$A$3:$H$100,Baggrundsvariable!H$298,0)</f>
        <v>15.1</v>
      </c>
      <c r="K917">
        <f>VLOOKUP($C917,Baggrundsvariable!$A$3:$H$100,Baggrundsvariable!I$298,0)</f>
        <v>14.3</v>
      </c>
    </row>
    <row r="918" spans="1:11" x14ac:dyDescent="0.2">
      <c r="A918">
        <v>5792</v>
      </c>
      <c r="B918" t="s">
        <v>890</v>
      </c>
      <c r="C918">
        <v>430</v>
      </c>
      <c r="D918" t="s">
        <v>1286</v>
      </c>
      <c r="E918">
        <v>2011</v>
      </c>
      <c r="F918">
        <f>IFERROR(VLOOKUP($A918,'BM011'!$D$4:$T$606,13,0),"")</f>
        <v>6336</v>
      </c>
      <c r="G918">
        <f>VLOOKUP($C918,Baggrundsvariable!$A$3:$H$100,Baggrundsvariable!E$298,0)</f>
        <v>183691</v>
      </c>
      <c r="H918">
        <f>VLOOKUP($C918,Baggrundsvariable!$A$3:$H$100,Baggrundsvariable!F$298,0)</f>
        <v>1.7166666666666666</v>
      </c>
      <c r="I918">
        <f>VLOOKUP($C918,Baggrundsvariable!$A$3:$H$100,Baggrundsvariable!G$298,0)</f>
        <v>3.7</v>
      </c>
      <c r="J918">
        <f>VLOOKUP($C918,Baggrundsvariable!$A$3:$H$100,Baggrundsvariable!H$298,0)</f>
        <v>11.9</v>
      </c>
      <c r="K918">
        <f>VLOOKUP($C918,Baggrundsvariable!$A$3:$H$100,Baggrundsvariable!I$298,0)</f>
        <v>10.199999999999999</v>
      </c>
    </row>
    <row r="919" spans="1:11" x14ac:dyDescent="0.2">
      <c r="A919">
        <v>5800</v>
      </c>
      <c r="B919" t="s">
        <v>891</v>
      </c>
      <c r="C919">
        <v>450</v>
      </c>
      <c r="D919" t="s">
        <v>1285</v>
      </c>
      <c r="E919">
        <v>2011</v>
      </c>
      <c r="F919">
        <f>IFERROR(VLOOKUP($A919,'BM011'!$D$4:$T$606,13,0),"")</f>
        <v>10994</v>
      </c>
      <c r="G919">
        <f>VLOOKUP($C919,Baggrundsvariable!$A$3:$H$100,Baggrundsvariable!E$298,0)</f>
        <v>185598</v>
      </c>
      <c r="H919">
        <f>VLOOKUP($C919,Baggrundsvariable!$A$3:$H$100,Baggrundsvariable!F$298,0)</f>
        <v>1.7916666666666667</v>
      </c>
      <c r="I919">
        <f>VLOOKUP($C919,Baggrundsvariable!$A$3:$H$100,Baggrundsvariable!G$298,0)</f>
        <v>5.9</v>
      </c>
      <c r="J919">
        <f>VLOOKUP($C919,Baggrundsvariable!$A$3:$H$100,Baggrundsvariable!H$298,0)</f>
        <v>11.5</v>
      </c>
      <c r="K919">
        <f>VLOOKUP($C919,Baggrundsvariable!$A$3:$H$100,Baggrundsvariable!I$298,0)</f>
        <v>13.1</v>
      </c>
    </row>
    <row r="920" spans="1:11" x14ac:dyDescent="0.2">
      <c r="A920">
        <v>5853</v>
      </c>
      <c r="B920" t="s">
        <v>892</v>
      </c>
      <c r="C920">
        <v>430</v>
      </c>
      <c r="D920" t="s">
        <v>1286</v>
      </c>
      <c r="E920">
        <v>2011</v>
      </c>
      <c r="F920">
        <f>IFERROR(VLOOKUP($A920,'BM011'!$D$4:$T$606,13,0),"")</f>
        <v>5893</v>
      </c>
      <c r="G920">
        <f>VLOOKUP($C920,Baggrundsvariable!$A$3:$H$100,Baggrundsvariable!E$298,0)</f>
        <v>183691</v>
      </c>
      <c r="H920">
        <f>VLOOKUP($C920,Baggrundsvariable!$A$3:$H$100,Baggrundsvariable!F$298,0)</f>
        <v>1.7166666666666666</v>
      </c>
      <c r="I920">
        <f>VLOOKUP($C920,Baggrundsvariable!$A$3:$H$100,Baggrundsvariable!G$298,0)</f>
        <v>3.7</v>
      </c>
      <c r="J920">
        <f>VLOOKUP($C920,Baggrundsvariable!$A$3:$H$100,Baggrundsvariable!H$298,0)</f>
        <v>11.9</v>
      </c>
      <c r="K920">
        <f>VLOOKUP($C920,Baggrundsvariable!$A$3:$H$100,Baggrundsvariable!I$298,0)</f>
        <v>10.199999999999999</v>
      </c>
    </row>
    <row r="921" spans="1:11" x14ac:dyDescent="0.2">
      <c r="A921">
        <v>5853</v>
      </c>
      <c r="B921" t="s">
        <v>892</v>
      </c>
      <c r="C921">
        <v>450</v>
      </c>
      <c r="D921" t="s">
        <v>1285</v>
      </c>
      <c r="E921">
        <v>2011</v>
      </c>
      <c r="F921">
        <f>IFERROR(VLOOKUP($A921,'BM011'!$D$4:$T$606,13,0),"")</f>
        <v>5893</v>
      </c>
      <c r="G921">
        <f>VLOOKUP($C921,Baggrundsvariable!$A$3:$H$100,Baggrundsvariable!E$298,0)</f>
        <v>185598</v>
      </c>
      <c r="H921">
        <f>VLOOKUP($C921,Baggrundsvariable!$A$3:$H$100,Baggrundsvariable!F$298,0)</f>
        <v>1.7916666666666667</v>
      </c>
      <c r="I921">
        <f>VLOOKUP($C921,Baggrundsvariable!$A$3:$H$100,Baggrundsvariable!G$298,0)</f>
        <v>5.9</v>
      </c>
      <c r="J921">
        <f>VLOOKUP($C921,Baggrundsvariable!$A$3:$H$100,Baggrundsvariable!H$298,0)</f>
        <v>11.5</v>
      </c>
      <c r="K921">
        <f>VLOOKUP($C921,Baggrundsvariable!$A$3:$H$100,Baggrundsvariable!I$298,0)</f>
        <v>13.1</v>
      </c>
    </row>
    <row r="922" spans="1:11" x14ac:dyDescent="0.2">
      <c r="A922">
        <v>5854</v>
      </c>
      <c r="B922" t="s">
        <v>893</v>
      </c>
      <c r="C922">
        <v>430</v>
      </c>
      <c r="D922" t="s">
        <v>1286</v>
      </c>
      <c r="E922">
        <v>2011</v>
      </c>
      <c r="F922" t="str">
        <f>IFERROR(VLOOKUP($A922,'BM011'!$D$4:$T$606,13,0),"")</f>
        <v/>
      </c>
      <c r="G922">
        <f>VLOOKUP($C922,Baggrundsvariable!$A$3:$H$100,Baggrundsvariable!E$298,0)</f>
        <v>183691</v>
      </c>
      <c r="H922">
        <f>VLOOKUP($C922,Baggrundsvariable!$A$3:$H$100,Baggrundsvariable!F$298,0)</f>
        <v>1.7166666666666666</v>
      </c>
      <c r="I922">
        <f>VLOOKUP($C922,Baggrundsvariable!$A$3:$H$100,Baggrundsvariable!G$298,0)</f>
        <v>3.7</v>
      </c>
      <c r="J922">
        <f>VLOOKUP($C922,Baggrundsvariable!$A$3:$H$100,Baggrundsvariable!H$298,0)</f>
        <v>11.9</v>
      </c>
      <c r="K922">
        <f>VLOOKUP($C922,Baggrundsvariable!$A$3:$H$100,Baggrundsvariable!I$298,0)</f>
        <v>10.199999999999999</v>
      </c>
    </row>
    <row r="923" spans="1:11" x14ac:dyDescent="0.2">
      <c r="A923">
        <v>5854</v>
      </c>
      <c r="B923" t="s">
        <v>893</v>
      </c>
      <c r="C923">
        <v>479</v>
      </c>
      <c r="D923" t="s">
        <v>1287</v>
      </c>
      <c r="E923">
        <v>2011</v>
      </c>
      <c r="F923" t="str">
        <f>IFERROR(VLOOKUP($A923,'BM011'!$D$4:$T$606,13,0),"")</f>
        <v/>
      </c>
      <c r="G923">
        <f>VLOOKUP($C923,Baggrundsvariable!$A$3:$H$100,Baggrundsvariable!E$298,0)</f>
        <v>189217</v>
      </c>
      <c r="H923">
        <f>VLOOKUP($C923,Baggrundsvariable!$A$3:$H$100,Baggrundsvariable!F$298,0)</f>
        <v>1.7166666666666666</v>
      </c>
      <c r="I923">
        <f>VLOOKUP($C923,Baggrundsvariable!$A$3:$H$100,Baggrundsvariable!G$298,0)</f>
        <v>4.3</v>
      </c>
      <c r="J923">
        <f>VLOOKUP($C923,Baggrundsvariable!$A$3:$H$100,Baggrundsvariable!H$298,0)</f>
        <v>15.1</v>
      </c>
      <c r="K923">
        <f>VLOOKUP($C923,Baggrundsvariable!$A$3:$H$100,Baggrundsvariable!I$298,0)</f>
        <v>14.3</v>
      </c>
    </row>
    <row r="924" spans="1:11" x14ac:dyDescent="0.2">
      <c r="A924">
        <v>5856</v>
      </c>
      <c r="B924" t="s">
        <v>894</v>
      </c>
      <c r="C924">
        <v>430</v>
      </c>
      <c r="D924" t="s">
        <v>1286</v>
      </c>
      <c r="E924">
        <v>2011</v>
      </c>
      <c r="F924" t="str">
        <f>IFERROR(VLOOKUP($A924,'BM011'!$D$4:$T$606,13,0),"")</f>
        <v/>
      </c>
      <c r="G924">
        <f>VLOOKUP($C924,Baggrundsvariable!$A$3:$H$100,Baggrundsvariable!E$298,0)</f>
        <v>183691</v>
      </c>
      <c r="H924">
        <f>VLOOKUP($C924,Baggrundsvariable!$A$3:$H$100,Baggrundsvariable!F$298,0)</f>
        <v>1.7166666666666666</v>
      </c>
      <c r="I924">
        <f>VLOOKUP($C924,Baggrundsvariable!$A$3:$H$100,Baggrundsvariable!G$298,0)</f>
        <v>3.7</v>
      </c>
      <c r="J924">
        <f>VLOOKUP($C924,Baggrundsvariable!$A$3:$H$100,Baggrundsvariable!H$298,0)</f>
        <v>11.9</v>
      </c>
      <c r="K924">
        <f>VLOOKUP($C924,Baggrundsvariable!$A$3:$H$100,Baggrundsvariable!I$298,0)</f>
        <v>10.199999999999999</v>
      </c>
    </row>
    <row r="925" spans="1:11" x14ac:dyDescent="0.2">
      <c r="A925">
        <v>5863</v>
      </c>
      <c r="B925" t="s">
        <v>895</v>
      </c>
      <c r="C925">
        <v>430</v>
      </c>
      <c r="D925" t="s">
        <v>1286</v>
      </c>
      <c r="E925">
        <v>2011</v>
      </c>
      <c r="F925" t="str">
        <f>IFERROR(VLOOKUP($A925,'BM011'!$D$4:$T$606,13,0),"")</f>
        <v/>
      </c>
      <c r="G925">
        <f>VLOOKUP($C925,Baggrundsvariable!$A$3:$H$100,Baggrundsvariable!E$298,0)</f>
        <v>183691</v>
      </c>
      <c r="H925">
        <f>VLOOKUP($C925,Baggrundsvariable!$A$3:$H$100,Baggrundsvariable!F$298,0)</f>
        <v>1.7166666666666666</v>
      </c>
      <c r="I925">
        <f>VLOOKUP($C925,Baggrundsvariable!$A$3:$H$100,Baggrundsvariable!G$298,0)</f>
        <v>3.7</v>
      </c>
      <c r="J925">
        <f>VLOOKUP($C925,Baggrundsvariable!$A$3:$H$100,Baggrundsvariable!H$298,0)</f>
        <v>11.9</v>
      </c>
      <c r="K925">
        <f>VLOOKUP($C925,Baggrundsvariable!$A$3:$H$100,Baggrundsvariable!I$298,0)</f>
        <v>10.199999999999999</v>
      </c>
    </row>
    <row r="926" spans="1:11" x14ac:dyDescent="0.2">
      <c r="A926">
        <v>5863</v>
      </c>
      <c r="B926" t="s">
        <v>895</v>
      </c>
      <c r="C926">
        <v>440</v>
      </c>
      <c r="D926" t="s">
        <v>1282</v>
      </c>
      <c r="E926">
        <v>2011</v>
      </c>
      <c r="F926" t="str">
        <f>IFERROR(VLOOKUP($A926,'BM011'!$D$4:$T$606,13,0),"")</f>
        <v/>
      </c>
      <c r="G926">
        <f>VLOOKUP($C926,Baggrundsvariable!$A$3:$H$100,Baggrundsvariable!E$298,0)</f>
        <v>190155</v>
      </c>
      <c r="H926">
        <f>VLOOKUP($C926,Baggrundsvariable!$A$3:$H$100,Baggrundsvariable!F$298,0)</f>
        <v>2.125</v>
      </c>
      <c r="I926">
        <f>VLOOKUP($C926,Baggrundsvariable!$A$3:$H$100,Baggrundsvariable!G$298,0)</f>
        <v>2.1</v>
      </c>
      <c r="J926">
        <f>VLOOKUP($C926,Baggrundsvariable!$A$3:$H$100,Baggrundsvariable!H$298,0)</f>
        <v>11.2</v>
      </c>
      <c r="K926">
        <f>VLOOKUP($C926,Baggrundsvariable!$A$3:$H$100,Baggrundsvariable!I$298,0)</f>
        <v>9.8000000000000007</v>
      </c>
    </row>
    <row r="927" spans="1:11" x14ac:dyDescent="0.2">
      <c r="A927">
        <v>5871</v>
      </c>
      <c r="B927" t="s">
        <v>896</v>
      </c>
      <c r="C927">
        <v>450</v>
      </c>
      <c r="D927" t="s">
        <v>1285</v>
      </c>
      <c r="E927">
        <v>2011</v>
      </c>
      <c r="F927" t="str">
        <f>IFERROR(VLOOKUP($A927,'BM011'!$D$4:$T$606,13,0),"")</f>
        <v/>
      </c>
      <c r="G927">
        <f>VLOOKUP($C927,Baggrundsvariable!$A$3:$H$100,Baggrundsvariable!E$298,0)</f>
        <v>185598</v>
      </c>
      <c r="H927">
        <f>VLOOKUP($C927,Baggrundsvariable!$A$3:$H$100,Baggrundsvariable!F$298,0)</f>
        <v>1.7916666666666667</v>
      </c>
      <c r="I927">
        <f>VLOOKUP($C927,Baggrundsvariable!$A$3:$H$100,Baggrundsvariable!G$298,0)</f>
        <v>5.9</v>
      </c>
      <c r="J927">
        <f>VLOOKUP($C927,Baggrundsvariable!$A$3:$H$100,Baggrundsvariable!H$298,0)</f>
        <v>11.5</v>
      </c>
      <c r="K927">
        <f>VLOOKUP($C927,Baggrundsvariable!$A$3:$H$100,Baggrundsvariable!I$298,0)</f>
        <v>13.1</v>
      </c>
    </row>
    <row r="928" spans="1:11" x14ac:dyDescent="0.2">
      <c r="A928">
        <v>5874</v>
      </c>
      <c r="B928" t="s">
        <v>897</v>
      </c>
      <c r="C928">
        <v>450</v>
      </c>
      <c r="D928" t="s">
        <v>1285</v>
      </c>
      <c r="E928">
        <v>2011</v>
      </c>
      <c r="F928" t="str">
        <f>IFERROR(VLOOKUP($A928,'BM011'!$D$4:$T$606,13,0),"")</f>
        <v/>
      </c>
      <c r="G928">
        <f>VLOOKUP($C928,Baggrundsvariable!$A$3:$H$100,Baggrundsvariable!E$298,0)</f>
        <v>185598</v>
      </c>
      <c r="H928">
        <f>VLOOKUP($C928,Baggrundsvariable!$A$3:$H$100,Baggrundsvariable!F$298,0)</f>
        <v>1.7916666666666667</v>
      </c>
      <c r="I928">
        <f>VLOOKUP($C928,Baggrundsvariable!$A$3:$H$100,Baggrundsvariable!G$298,0)</f>
        <v>5.9</v>
      </c>
      <c r="J928">
        <f>VLOOKUP($C928,Baggrundsvariable!$A$3:$H$100,Baggrundsvariable!H$298,0)</f>
        <v>11.5</v>
      </c>
      <c r="K928">
        <f>VLOOKUP($C928,Baggrundsvariable!$A$3:$H$100,Baggrundsvariable!I$298,0)</f>
        <v>13.1</v>
      </c>
    </row>
    <row r="929" spans="1:11" x14ac:dyDescent="0.2">
      <c r="A929">
        <v>5874</v>
      </c>
      <c r="B929" t="s">
        <v>897</v>
      </c>
      <c r="C929">
        <v>479</v>
      </c>
      <c r="D929" t="s">
        <v>1287</v>
      </c>
      <c r="E929">
        <v>2011</v>
      </c>
      <c r="F929" t="str">
        <f>IFERROR(VLOOKUP($A929,'BM011'!$D$4:$T$606,13,0),"")</f>
        <v/>
      </c>
      <c r="G929">
        <f>VLOOKUP($C929,Baggrundsvariable!$A$3:$H$100,Baggrundsvariable!E$298,0)</f>
        <v>189217</v>
      </c>
      <c r="H929">
        <f>VLOOKUP($C929,Baggrundsvariable!$A$3:$H$100,Baggrundsvariable!F$298,0)</f>
        <v>1.7166666666666666</v>
      </c>
      <c r="I929">
        <f>VLOOKUP($C929,Baggrundsvariable!$A$3:$H$100,Baggrundsvariable!G$298,0)</f>
        <v>4.3</v>
      </c>
      <c r="J929">
        <f>VLOOKUP($C929,Baggrundsvariable!$A$3:$H$100,Baggrundsvariable!H$298,0)</f>
        <v>15.1</v>
      </c>
      <c r="K929">
        <f>VLOOKUP($C929,Baggrundsvariable!$A$3:$H$100,Baggrundsvariable!I$298,0)</f>
        <v>14.3</v>
      </c>
    </row>
    <row r="930" spans="1:11" x14ac:dyDescent="0.2">
      <c r="A930">
        <v>5881</v>
      </c>
      <c r="B930" t="s">
        <v>898</v>
      </c>
      <c r="C930">
        <v>479</v>
      </c>
      <c r="D930" t="s">
        <v>1287</v>
      </c>
      <c r="E930">
        <v>2011</v>
      </c>
      <c r="F930" t="str">
        <f>IFERROR(VLOOKUP($A930,'BM011'!$D$4:$T$606,13,0),"")</f>
        <v/>
      </c>
      <c r="G930">
        <f>VLOOKUP($C930,Baggrundsvariable!$A$3:$H$100,Baggrundsvariable!E$298,0)</f>
        <v>189217</v>
      </c>
      <c r="H930">
        <f>VLOOKUP($C930,Baggrundsvariable!$A$3:$H$100,Baggrundsvariable!F$298,0)</f>
        <v>1.7166666666666666</v>
      </c>
      <c r="I930">
        <f>VLOOKUP($C930,Baggrundsvariable!$A$3:$H$100,Baggrundsvariable!G$298,0)</f>
        <v>4.3</v>
      </c>
      <c r="J930">
        <f>VLOOKUP($C930,Baggrundsvariable!$A$3:$H$100,Baggrundsvariable!H$298,0)</f>
        <v>15.1</v>
      </c>
      <c r="K930">
        <f>VLOOKUP($C930,Baggrundsvariable!$A$3:$H$100,Baggrundsvariable!I$298,0)</f>
        <v>14.3</v>
      </c>
    </row>
    <row r="931" spans="1:11" x14ac:dyDescent="0.2">
      <c r="A931">
        <v>5882</v>
      </c>
      <c r="B931" t="s">
        <v>899</v>
      </c>
      <c r="C931">
        <v>479</v>
      </c>
      <c r="D931" t="s">
        <v>1287</v>
      </c>
      <c r="E931">
        <v>2011</v>
      </c>
      <c r="F931" t="str">
        <f>IFERROR(VLOOKUP($A931,'BM011'!$D$4:$T$606,13,0),"")</f>
        <v/>
      </c>
      <c r="G931">
        <f>VLOOKUP($C931,Baggrundsvariable!$A$3:$H$100,Baggrundsvariable!E$298,0)</f>
        <v>189217</v>
      </c>
      <c r="H931">
        <f>VLOOKUP($C931,Baggrundsvariable!$A$3:$H$100,Baggrundsvariable!F$298,0)</f>
        <v>1.7166666666666666</v>
      </c>
      <c r="I931">
        <f>VLOOKUP($C931,Baggrundsvariable!$A$3:$H$100,Baggrundsvariable!G$298,0)</f>
        <v>4.3</v>
      </c>
      <c r="J931">
        <f>VLOOKUP($C931,Baggrundsvariable!$A$3:$H$100,Baggrundsvariable!H$298,0)</f>
        <v>15.1</v>
      </c>
      <c r="K931">
        <f>VLOOKUP($C931,Baggrundsvariable!$A$3:$H$100,Baggrundsvariable!I$298,0)</f>
        <v>14.3</v>
      </c>
    </row>
    <row r="932" spans="1:11" x14ac:dyDescent="0.2">
      <c r="A932">
        <v>5883</v>
      </c>
      <c r="B932" t="s">
        <v>900</v>
      </c>
      <c r="C932">
        <v>479</v>
      </c>
      <c r="D932" t="s">
        <v>1287</v>
      </c>
      <c r="E932">
        <v>2011</v>
      </c>
      <c r="F932" t="str">
        <f>IFERROR(VLOOKUP($A932,'BM011'!$D$4:$T$606,13,0),"")</f>
        <v/>
      </c>
      <c r="G932">
        <f>VLOOKUP($C932,Baggrundsvariable!$A$3:$H$100,Baggrundsvariable!E$298,0)</f>
        <v>189217</v>
      </c>
      <c r="H932">
        <f>VLOOKUP($C932,Baggrundsvariable!$A$3:$H$100,Baggrundsvariable!F$298,0)</f>
        <v>1.7166666666666666</v>
      </c>
      <c r="I932">
        <f>VLOOKUP($C932,Baggrundsvariable!$A$3:$H$100,Baggrundsvariable!G$298,0)</f>
        <v>4.3</v>
      </c>
      <c r="J932">
        <f>VLOOKUP($C932,Baggrundsvariable!$A$3:$H$100,Baggrundsvariable!H$298,0)</f>
        <v>15.1</v>
      </c>
      <c r="K932">
        <f>VLOOKUP($C932,Baggrundsvariable!$A$3:$H$100,Baggrundsvariable!I$298,0)</f>
        <v>14.3</v>
      </c>
    </row>
    <row r="933" spans="1:11" x14ac:dyDescent="0.2">
      <c r="A933">
        <v>5884</v>
      </c>
      <c r="B933" t="s">
        <v>901</v>
      </c>
      <c r="C933">
        <v>479</v>
      </c>
      <c r="D933" t="s">
        <v>1287</v>
      </c>
      <c r="E933">
        <v>2011</v>
      </c>
      <c r="F933" t="str">
        <f>IFERROR(VLOOKUP($A933,'BM011'!$D$4:$T$606,13,0),"")</f>
        <v/>
      </c>
      <c r="G933">
        <f>VLOOKUP($C933,Baggrundsvariable!$A$3:$H$100,Baggrundsvariable!E$298,0)</f>
        <v>189217</v>
      </c>
      <c r="H933">
        <f>VLOOKUP($C933,Baggrundsvariable!$A$3:$H$100,Baggrundsvariable!F$298,0)</f>
        <v>1.7166666666666666</v>
      </c>
      <c r="I933">
        <f>VLOOKUP($C933,Baggrundsvariable!$A$3:$H$100,Baggrundsvariable!G$298,0)</f>
        <v>4.3</v>
      </c>
      <c r="J933">
        <f>VLOOKUP($C933,Baggrundsvariable!$A$3:$H$100,Baggrundsvariable!H$298,0)</f>
        <v>15.1</v>
      </c>
      <c r="K933">
        <f>VLOOKUP($C933,Baggrundsvariable!$A$3:$H$100,Baggrundsvariable!I$298,0)</f>
        <v>14.3</v>
      </c>
    </row>
    <row r="934" spans="1:11" x14ac:dyDescent="0.2">
      <c r="A934">
        <v>5892</v>
      </c>
      <c r="B934" t="s">
        <v>902</v>
      </c>
      <c r="C934">
        <v>479</v>
      </c>
      <c r="D934" t="s">
        <v>1287</v>
      </c>
      <c r="E934">
        <v>2011</v>
      </c>
      <c r="F934" t="str">
        <f>IFERROR(VLOOKUP($A934,'BM011'!$D$4:$T$606,13,0),"")</f>
        <v/>
      </c>
      <c r="G934">
        <f>VLOOKUP($C934,Baggrundsvariable!$A$3:$H$100,Baggrundsvariable!E$298,0)</f>
        <v>189217</v>
      </c>
      <c r="H934">
        <f>VLOOKUP($C934,Baggrundsvariable!$A$3:$H$100,Baggrundsvariable!F$298,0)</f>
        <v>1.7166666666666666</v>
      </c>
      <c r="I934">
        <f>VLOOKUP($C934,Baggrundsvariable!$A$3:$H$100,Baggrundsvariable!G$298,0)</f>
        <v>4.3</v>
      </c>
      <c r="J934">
        <f>VLOOKUP($C934,Baggrundsvariable!$A$3:$H$100,Baggrundsvariable!H$298,0)</f>
        <v>15.1</v>
      </c>
      <c r="K934">
        <f>VLOOKUP($C934,Baggrundsvariable!$A$3:$H$100,Baggrundsvariable!I$298,0)</f>
        <v>14.3</v>
      </c>
    </row>
    <row r="935" spans="1:11" x14ac:dyDescent="0.2">
      <c r="A935">
        <v>5900</v>
      </c>
      <c r="B935" t="s">
        <v>903</v>
      </c>
      <c r="C935">
        <v>482</v>
      </c>
      <c r="D935" t="s">
        <v>1288</v>
      </c>
      <c r="E935">
        <v>2011</v>
      </c>
      <c r="F935">
        <f>IFERROR(VLOOKUP($A935,'BM011'!$D$4:$T$606,13,0),"")</f>
        <v>6791</v>
      </c>
      <c r="G935">
        <f>VLOOKUP($C935,Baggrundsvariable!$A$3:$H$100,Baggrundsvariable!E$298,0)</f>
        <v>165598</v>
      </c>
      <c r="H935">
        <f>VLOOKUP($C935,Baggrundsvariable!$A$3:$H$100,Baggrundsvariable!F$298,0)</f>
        <v>1.833333333333333</v>
      </c>
      <c r="I935">
        <f>VLOOKUP($C935,Baggrundsvariable!$A$3:$H$100,Baggrundsvariable!G$298,0)</f>
        <v>2.8</v>
      </c>
      <c r="J935">
        <f>VLOOKUP($C935,Baggrundsvariable!$A$3:$H$100,Baggrundsvariable!H$298,0)</f>
        <v>20.9</v>
      </c>
      <c r="K935">
        <f>VLOOKUP($C935,Baggrundsvariable!$A$3:$H$100,Baggrundsvariable!I$298,0)</f>
        <v>12.9</v>
      </c>
    </row>
    <row r="936" spans="1:11" x14ac:dyDescent="0.2">
      <c r="A936">
        <v>5932</v>
      </c>
      <c r="B936" t="s">
        <v>904</v>
      </c>
      <c r="C936">
        <v>482</v>
      </c>
      <c r="D936" t="s">
        <v>1288</v>
      </c>
      <c r="E936">
        <v>2011</v>
      </c>
      <c r="F936" t="str">
        <f>IFERROR(VLOOKUP($A936,'BM011'!$D$4:$T$606,13,0),"")</f>
        <v/>
      </c>
      <c r="G936">
        <f>VLOOKUP($C936,Baggrundsvariable!$A$3:$H$100,Baggrundsvariable!E$298,0)</f>
        <v>165598</v>
      </c>
      <c r="H936">
        <f>VLOOKUP($C936,Baggrundsvariable!$A$3:$H$100,Baggrundsvariable!F$298,0)</f>
        <v>1.833333333333333</v>
      </c>
      <c r="I936">
        <f>VLOOKUP($C936,Baggrundsvariable!$A$3:$H$100,Baggrundsvariable!G$298,0)</f>
        <v>2.8</v>
      </c>
      <c r="J936">
        <f>VLOOKUP($C936,Baggrundsvariable!$A$3:$H$100,Baggrundsvariable!H$298,0)</f>
        <v>20.9</v>
      </c>
      <c r="K936">
        <f>VLOOKUP($C936,Baggrundsvariable!$A$3:$H$100,Baggrundsvariable!I$298,0)</f>
        <v>12.9</v>
      </c>
    </row>
    <row r="937" spans="1:11" x14ac:dyDescent="0.2">
      <c r="A937">
        <v>5935</v>
      </c>
      <c r="B937" t="s">
        <v>905</v>
      </c>
      <c r="C937">
        <v>482</v>
      </c>
      <c r="D937" t="s">
        <v>1288</v>
      </c>
      <c r="E937">
        <v>2011</v>
      </c>
      <c r="F937" t="str">
        <f>IFERROR(VLOOKUP($A937,'BM011'!$D$4:$T$606,13,0),"")</f>
        <v/>
      </c>
      <c r="G937">
        <f>VLOOKUP($C937,Baggrundsvariable!$A$3:$H$100,Baggrundsvariable!E$298,0)</f>
        <v>165598</v>
      </c>
      <c r="H937">
        <f>VLOOKUP($C937,Baggrundsvariable!$A$3:$H$100,Baggrundsvariable!F$298,0)</f>
        <v>1.833333333333333</v>
      </c>
      <c r="I937">
        <f>VLOOKUP($C937,Baggrundsvariable!$A$3:$H$100,Baggrundsvariable!G$298,0)</f>
        <v>2.8</v>
      </c>
      <c r="J937">
        <f>VLOOKUP($C937,Baggrundsvariable!$A$3:$H$100,Baggrundsvariable!H$298,0)</f>
        <v>20.9</v>
      </c>
      <c r="K937">
        <f>VLOOKUP($C937,Baggrundsvariable!$A$3:$H$100,Baggrundsvariable!I$298,0)</f>
        <v>12.9</v>
      </c>
    </row>
    <row r="938" spans="1:11" x14ac:dyDescent="0.2">
      <c r="A938">
        <v>5943</v>
      </c>
      <c r="B938" t="s">
        <v>906</v>
      </c>
      <c r="C938">
        <v>482</v>
      </c>
      <c r="D938" t="s">
        <v>1288</v>
      </c>
      <c r="E938">
        <v>2011</v>
      </c>
      <c r="F938" t="str">
        <f>IFERROR(VLOOKUP($A938,'BM011'!$D$4:$T$606,13,0),"")</f>
        <v/>
      </c>
      <c r="G938">
        <f>VLOOKUP($C938,Baggrundsvariable!$A$3:$H$100,Baggrundsvariable!E$298,0)</f>
        <v>165598</v>
      </c>
      <c r="H938">
        <f>VLOOKUP($C938,Baggrundsvariable!$A$3:$H$100,Baggrundsvariable!F$298,0)</f>
        <v>1.833333333333333</v>
      </c>
      <c r="I938">
        <f>VLOOKUP($C938,Baggrundsvariable!$A$3:$H$100,Baggrundsvariable!G$298,0)</f>
        <v>2.8</v>
      </c>
      <c r="J938">
        <f>VLOOKUP($C938,Baggrundsvariable!$A$3:$H$100,Baggrundsvariable!H$298,0)</f>
        <v>20.9</v>
      </c>
      <c r="K938">
        <f>VLOOKUP($C938,Baggrundsvariable!$A$3:$H$100,Baggrundsvariable!I$298,0)</f>
        <v>12.9</v>
      </c>
    </row>
    <row r="939" spans="1:11" x14ac:dyDescent="0.2">
      <c r="A939">
        <v>5953</v>
      </c>
      <c r="B939" t="s">
        <v>907</v>
      </c>
      <c r="C939">
        <v>482</v>
      </c>
      <c r="D939" t="s">
        <v>1288</v>
      </c>
      <c r="E939">
        <v>2011</v>
      </c>
      <c r="F939">
        <f>IFERROR(VLOOKUP($A939,'BM011'!$D$4:$T$606,13,0),"")</f>
        <v>4199</v>
      </c>
      <c r="G939">
        <f>VLOOKUP($C939,Baggrundsvariable!$A$3:$H$100,Baggrundsvariable!E$298,0)</f>
        <v>165598</v>
      </c>
      <c r="H939">
        <f>VLOOKUP($C939,Baggrundsvariable!$A$3:$H$100,Baggrundsvariable!F$298,0)</f>
        <v>1.833333333333333</v>
      </c>
      <c r="I939">
        <f>VLOOKUP($C939,Baggrundsvariable!$A$3:$H$100,Baggrundsvariable!G$298,0)</f>
        <v>2.8</v>
      </c>
      <c r="J939">
        <f>VLOOKUP($C939,Baggrundsvariable!$A$3:$H$100,Baggrundsvariable!H$298,0)</f>
        <v>20.9</v>
      </c>
      <c r="K939">
        <f>VLOOKUP($C939,Baggrundsvariable!$A$3:$H$100,Baggrundsvariable!I$298,0)</f>
        <v>12.9</v>
      </c>
    </row>
    <row r="940" spans="1:11" x14ac:dyDescent="0.2">
      <c r="A940">
        <v>5960</v>
      </c>
      <c r="B940" t="s">
        <v>908</v>
      </c>
      <c r="C940">
        <v>492</v>
      </c>
      <c r="D940" t="s">
        <v>1289</v>
      </c>
      <c r="E940">
        <v>2011</v>
      </c>
      <c r="F940">
        <f>IFERROR(VLOOKUP($A940,'BM011'!$D$4:$T$606,13,0),"")</f>
        <v>6378</v>
      </c>
      <c r="G940">
        <f>VLOOKUP($C940,Baggrundsvariable!$A$3:$H$100,Baggrundsvariable!E$298,0)</f>
        <v>174333</v>
      </c>
      <c r="H940">
        <f>VLOOKUP($C940,Baggrundsvariable!$A$3:$H$100,Baggrundsvariable!F$298,0)</f>
        <v>0.74166666666666659</v>
      </c>
      <c r="I940">
        <f>VLOOKUP($C940,Baggrundsvariable!$A$3:$H$100,Baggrundsvariable!G$298,0)</f>
        <v>0.9</v>
      </c>
      <c r="J940">
        <f>VLOOKUP($C940,Baggrundsvariable!$A$3:$H$100,Baggrundsvariable!H$298,0)</f>
        <v>14.9</v>
      </c>
      <c r="K940">
        <f>VLOOKUP($C940,Baggrundsvariable!$A$3:$H$100,Baggrundsvariable!I$298,0)</f>
        <v>8.1999999999999993</v>
      </c>
    </row>
    <row r="941" spans="1:11" x14ac:dyDescent="0.2">
      <c r="A941">
        <v>5965</v>
      </c>
      <c r="B941" t="s">
        <v>909</v>
      </c>
      <c r="C941">
        <v>492</v>
      </c>
      <c r="D941" t="s">
        <v>1289</v>
      </c>
      <c r="E941">
        <v>2011</v>
      </c>
      <c r="F941" t="str">
        <f>IFERROR(VLOOKUP($A941,'BM011'!$D$4:$T$606,13,0),"")</f>
        <v/>
      </c>
      <c r="G941">
        <f>VLOOKUP($C941,Baggrundsvariable!$A$3:$H$100,Baggrundsvariable!E$298,0)</f>
        <v>174333</v>
      </c>
      <c r="H941">
        <f>VLOOKUP($C941,Baggrundsvariable!$A$3:$H$100,Baggrundsvariable!F$298,0)</f>
        <v>0.74166666666666659</v>
      </c>
      <c r="I941">
        <f>VLOOKUP($C941,Baggrundsvariable!$A$3:$H$100,Baggrundsvariable!G$298,0)</f>
        <v>0.9</v>
      </c>
      <c r="J941">
        <f>VLOOKUP($C941,Baggrundsvariable!$A$3:$H$100,Baggrundsvariable!H$298,0)</f>
        <v>14.9</v>
      </c>
      <c r="K941">
        <f>VLOOKUP($C941,Baggrundsvariable!$A$3:$H$100,Baggrundsvariable!I$298,0)</f>
        <v>8.1999999999999993</v>
      </c>
    </row>
    <row r="942" spans="1:11" x14ac:dyDescent="0.2">
      <c r="A942">
        <v>5970</v>
      </c>
      <c r="B942" t="s">
        <v>910</v>
      </c>
      <c r="C942">
        <v>492</v>
      </c>
      <c r="D942" t="s">
        <v>1289</v>
      </c>
      <c r="E942">
        <v>2011</v>
      </c>
      <c r="F942" t="str">
        <f>IFERROR(VLOOKUP($A942,'BM011'!$D$4:$T$606,13,0),"")</f>
        <v/>
      </c>
      <c r="G942">
        <f>VLOOKUP($C942,Baggrundsvariable!$A$3:$H$100,Baggrundsvariable!E$298,0)</f>
        <v>174333</v>
      </c>
      <c r="H942">
        <f>VLOOKUP($C942,Baggrundsvariable!$A$3:$H$100,Baggrundsvariable!F$298,0)</f>
        <v>0.74166666666666659</v>
      </c>
      <c r="I942">
        <f>VLOOKUP($C942,Baggrundsvariable!$A$3:$H$100,Baggrundsvariable!G$298,0)</f>
        <v>0.9</v>
      </c>
      <c r="J942">
        <f>VLOOKUP($C942,Baggrundsvariable!$A$3:$H$100,Baggrundsvariable!H$298,0)</f>
        <v>14.9</v>
      </c>
      <c r="K942">
        <f>VLOOKUP($C942,Baggrundsvariable!$A$3:$H$100,Baggrundsvariable!I$298,0)</f>
        <v>8.1999999999999993</v>
      </c>
    </row>
    <row r="943" spans="1:11" x14ac:dyDescent="0.2">
      <c r="A943">
        <v>5985</v>
      </c>
      <c r="B943" t="s">
        <v>911</v>
      </c>
      <c r="C943">
        <v>492</v>
      </c>
      <c r="D943" t="s">
        <v>1289</v>
      </c>
      <c r="E943">
        <v>2011</v>
      </c>
      <c r="F943" t="str">
        <f>IFERROR(VLOOKUP($A943,'BM011'!$D$4:$T$606,13,0),"")</f>
        <v/>
      </c>
      <c r="G943">
        <f>VLOOKUP($C943,Baggrundsvariable!$A$3:$H$100,Baggrundsvariable!E$298,0)</f>
        <v>174333</v>
      </c>
      <c r="H943">
        <f>VLOOKUP($C943,Baggrundsvariable!$A$3:$H$100,Baggrundsvariable!F$298,0)</f>
        <v>0.74166666666666659</v>
      </c>
      <c r="I943">
        <f>VLOOKUP($C943,Baggrundsvariable!$A$3:$H$100,Baggrundsvariable!G$298,0)</f>
        <v>0.9</v>
      </c>
      <c r="J943">
        <f>VLOOKUP($C943,Baggrundsvariable!$A$3:$H$100,Baggrundsvariable!H$298,0)</f>
        <v>14.9</v>
      </c>
      <c r="K943">
        <f>VLOOKUP($C943,Baggrundsvariable!$A$3:$H$100,Baggrundsvariable!I$298,0)</f>
        <v>8.1999999999999993</v>
      </c>
    </row>
    <row r="944" spans="1:11" x14ac:dyDescent="0.2">
      <c r="A944">
        <v>6000</v>
      </c>
      <c r="B944" t="s">
        <v>912</v>
      </c>
      <c r="C944">
        <v>621</v>
      </c>
      <c r="D944" t="s">
        <v>1290</v>
      </c>
      <c r="E944">
        <v>2011</v>
      </c>
      <c r="F944">
        <f>IFERROR(VLOOKUP($A944,'BM011'!$D$4:$T$606,13,0),"")</f>
        <v>12207</v>
      </c>
      <c r="G944">
        <f>VLOOKUP($C944,Baggrundsvariable!$A$3:$H$100,Baggrundsvariable!E$298,0)</f>
        <v>198340</v>
      </c>
      <c r="H944">
        <f>VLOOKUP($C944,Baggrundsvariable!$A$3:$H$100,Baggrundsvariable!F$298,0)</f>
        <v>1.4333333333333336</v>
      </c>
      <c r="I944">
        <f>VLOOKUP($C944,Baggrundsvariable!$A$3:$H$100,Baggrundsvariable!G$298,0)</f>
        <v>4.2</v>
      </c>
      <c r="J944">
        <f>VLOOKUP($C944,Baggrundsvariable!$A$3:$H$100,Baggrundsvariable!H$298,0)</f>
        <v>14.2</v>
      </c>
      <c r="K944">
        <f>VLOOKUP($C944,Baggrundsvariable!$A$3:$H$100,Baggrundsvariable!I$298,0)</f>
        <v>13.7</v>
      </c>
    </row>
    <row r="945" spans="1:11" x14ac:dyDescent="0.2">
      <c r="A945">
        <v>6040</v>
      </c>
      <c r="B945" t="s">
        <v>913</v>
      </c>
      <c r="C945">
        <v>621</v>
      </c>
      <c r="D945" t="s">
        <v>1290</v>
      </c>
      <c r="E945">
        <v>2011</v>
      </c>
      <c r="F945">
        <f>IFERROR(VLOOKUP($A945,'BM011'!$D$4:$T$606,13,0),"")</f>
        <v>8831</v>
      </c>
      <c r="G945">
        <f>VLOOKUP($C945,Baggrundsvariable!$A$3:$H$100,Baggrundsvariable!E$298,0)</f>
        <v>198340</v>
      </c>
      <c r="H945">
        <f>VLOOKUP($C945,Baggrundsvariable!$A$3:$H$100,Baggrundsvariable!F$298,0)</f>
        <v>1.4333333333333336</v>
      </c>
      <c r="I945">
        <f>VLOOKUP($C945,Baggrundsvariable!$A$3:$H$100,Baggrundsvariable!G$298,0)</f>
        <v>4.2</v>
      </c>
      <c r="J945">
        <f>VLOOKUP($C945,Baggrundsvariable!$A$3:$H$100,Baggrundsvariable!H$298,0)</f>
        <v>14.2</v>
      </c>
      <c r="K945">
        <f>VLOOKUP($C945,Baggrundsvariable!$A$3:$H$100,Baggrundsvariable!I$298,0)</f>
        <v>13.7</v>
      </c>
    </row>
    <row r="946" spans="1:11" x14ac:dyDescent="0.2">
      <c r="A946">
        <v>6040</v>
      </c>
      <c r="B946" t="s">
        <v>913</v>
      </c>
      <c r="C946">
        <v>630</v>
      </c>
      <c r="D946" t="s">
        <v>1291</v>
      </c>
      <c r="E946">
        <v>2011</v>
      </c>
      <c r="F946">
        <f>IFERROR(VLOOKUP($A946,'BM011'!$D$4:$T$606,13,0),"")</f>
        <v>8831</v>
      </c>
      <c r="G946">
        <f>VLOOKUP($C946,Baggrundsvariable!$A$3:$H$100,Baggrundsvariable!E$298,0)</f>
        <v>201780</v>
      </c>
      <c r="H946">
        <f>VLOOKUP($C946,Baggrundsvariable!$A$3:$H$100,Baggrundsvariable!F$298,0)</f>
        <v>1.1416666666666666</v>
      </c>
      <c r="I946">
        <f>VLOOKUP($C946,Baggrundsvariable!$A$3:$H$100,Baggrundsvariable!G$298,0)</f>
        <v>4</v>
      </c>
      <c r="J946">
        <f>VLOOKUP($C946,Baggrundsvariable!$A$3:$H$100,Baggrundsvariable!H$298,0)</f>
        <v>15.2</v>
      </c>
      <c r="K946">
        <f>VLOOKUP($C946,Baggrundsvariable!$A$3:$H$100,Baggrundsvariable!I$298,0)</f>
        <v>13.3</v>
      </c>
    </row>
    <row r="947" spans="1:11" x14ac:dyDescent="0.2">
      <c r="A947">
        <v>6051</v>
      </c>
      <c r="B947" t="s">
        <v>914</v>
      </c>
      <c r="C947">
        <v>621</v>
      </c>
      <c r="D947" t="s">
        <v>1290</v>
      </c>
      <c r="E947">
        <v>2011</v>
      </c>
      <c r="F947" t="str">
        <f>IFERROR(VLOOKUP($A947,'BM011'!$D$4:$T$606,13,0),"")</f>
        <v/>
      </c>
      <c r="G947">
        <f>VLOOKUP($C947,Baggrundsvariable!$A$3:$H$100,Baggrundsvariable!E$298,0)</f>
        <v>198340</v>
      </c>
      <c r="H947">
        <f>VLOOKUP($C947,Baggrundsvariable!$A$3:$H$100,Baggrundsvariable!F$298,0)</f>
        <v>1.4333333333333336</v>
      </c>
      <c r="I947">
        <f>VLOOKUP($C947,Baggrundsvariable!$A$3:$H$100,Baggrundsvariable!G$298,0)</f>
        <v>4.2</v>
      </c>
      <c r="J947">
        <f>VLOOKUP($C947,Baggrundsvariable!$A$3:$H$100,Baggrundsvariable!H$298,0)</f>
        <v>14.2</v>
      </c>
      <c r="K947">
        <f>VLOOKUP($C947,Baggrundsvariable!$A$3:$H$100,Baggrundsvariable!I$298,0)</f>
        <v>13.7</v>
      </c>
    </row>
    <row r="948" spans="1:11" x14ac:dyDescent="0.2">
      <c r="A948">
        <v>6052</v>
      </c>
      <c r="B948" t="s">
        <v>915</v>
      </c>
      <c r="C948">
        <v>621</v>
      </c>
      <c r="D948" t="s">
        <v>1290</v>
      </c>
      <c r="E948">
        <v>2011</v>
      </c>
      <c r="F948" t="str">
        <f>IFERROR(VLOOKUP($A948,'BM011'!$D$4:$T$606,13,0),"")</f>
        <v/>
      </c>
      <c r="G948">
        <f>VLOOKUP($C948,Baggrundsvariable!$A$3:$H$100,Baggrundsvariable!E$298,0)</f>
        <v>198340</v>
      </c>
      <c r="H948">
        <f>VLOOKUP($C948,Baggrundsvariable!$A$3:$H$100,Baggrundsvariable!F$298,0)</f>
        <v>1.4333333333333336</v>
      </c>
      <c r="I948">
        <f>VLOOKUP($C948,Baggrundsvariable!$A$3:$H$100,Baggrundsvariable!G$298,0)</f>
        <v>4.2</v>
      </c>
      <c r="J948">
        <f>VLOOKUP($C948,Baggrundsvariable!$A$3:$H$100,Baggrundsvariable!H$298,0)</f>
        <v>14.2</v>
      </c>
      <c r="K948">
        <f>VLOOKUP($C948,Baggrundsvariable!$A$3:$H$100,Baggrundsvariable!I$298,0)</f>
        <v>13.7</v>
      </c>
    </row>
    <row r="949" spans="1:11" x14ac:dyDescent="0.2">
      <c r="A949">
        <v>6052</v>
      </c>
      <c r="B949" t="s">
        <v>915</v>
      </c>
      <c r="C949">
        <v>630</v>
      </c>
      <c r="D949" t="s">
        <v>1291</v>
      </c>
      <c r="E949">
        <v>2011</v>
      </c>
      <c r="F949" t="str">
        <f>IFERROR(VLOOKUP($A949,'BM011'!$D$4:$T$606,13,0),"")</f>
        <v/>
      </c>
      <c r="G949">
        <f>VLOOKUP($C949,Baggrundsvariable!$A$3:$H$100,Baggrundsvariable!E$298,0)</f>
        <v>201780</v>
      </c>
      <c r="H949">
        <f>VLOOKUP($C949,Baggrundsvariable!$A$3:$H$100,Baggrundsvariable!F$298,0)</f>
        <v>1.1416666666666666</v>
      </c>
      <c r="I949">
        <f>VLOOKUP($C949,Baggrundsvariable!$A$3:$H$100,Baggrundsvariable!G$298,0)</f>
        <v>4</v>
      </c>
      <c r="J949">
        <f>VLOOKUP($C949,Baggrundsvariable!$A$3:$H$100,Baggrundsvariable!H$298,0)</f>
        <v>15.2</v>
      </c>
      <c r="K949">
        <f>VLOOKUP($C949,Baggrundsvariable!$A$3:$H$100,Baggrundsvariable!I$298,0)</f>
        <v>13.3</v>
      </c>
    </row>
    <row r="950" spans="1:11" x14ac:dyDescent="0.2">
      <c r="A950">
        <v>6064</v>
      </c>
      <c r="B950" t="s">
        <v>916</v>
      </c>
      <c r="C950">
        <v>621</v>
      </c>
      <c r="D950" t="s">
        <v>1290</v>
      </c>
      <c r="E950">
        <v>2011</v>
      </c>
      <c r="F950" t="str">
        <f>IFERROR(VLOOKUP($A950,'BM011'!$D$4:$T$606,13,0),"")</f>
        <v/>
      </c>
      <c r="G950">
        <f>VLOOKUP($C950,Baggrundsvariable!$A$3:$H$100,Baggrundsvariable!E$298,0)</f>
        <v>198340</v>
      </c>
      <c r="H950">
        <f>VLOOKUP($C950,Baggrundsvariable!$A$3:$H$100,Baggrundsvariable!F$298,0)</f>
        <v>1.4333333333333336</v>
      </c>
      <c r="I950">
        <f>VLOOKUP($C950,Baggrundsvariable!$A$3:$H$100,Baggrundsvariable!G$298,0)</f>
        <v>4.2</v>
      </c>
      <c r="J950">
        <f>VLOOKUP($C950,Baggrundsvariable!$A$3:$H$100,Baggrundsvariable!H$298,0)</f>
        <v>14.2</v>
      </c>
      <c r="K950">
        <f>VLOOKUP($C950,Baggrundsvariable!$A$3:$H$100,Baggrundsvariable!I$298,0)</f>
        <v>13.7</v>
      </c>
    </row>
    <row r="951" spans="1:11" x14ac:dyDescent="0.2">
      <c r="A951">
        <v>6070</v>
      </c>
      <c r="B951" t="s">
        <v>917</v>
      </c>
      <c r="C951">
        <v>510</v>
      </c>
      <c r="D951" t="s">
        <v>1292</v>
      </c>
      <c r="E951">
        <v>2011</v>
      </c>
      <c r="F951">
        <f>IFERROR(VLOOKUP($A951,'BM011'!$D$4:$T$606,13,0),"")</f>
        <v>6836</v>
      </c>
      <c r="G951">
        <f>VLOOKUP($C951,Baggrundsvariable!$A$3:$H$100,Baggrundsvariable!E$298,0)</f>
        <v>182598</v>
      </c>
      <c r="H951">
        <f>VLOOKUP($C951,Baggrundsvariable!$A$3:$H$100,Baggrundsvariable!F$298,0)</f>
        <v>1.5249999999999997</v>
      </c>
      <c r="I951">
        <f>VLOOKUP($C951,Baggrundsvariable!$A$3:$H$100,Baggrundsvariable!G$298,0)</f>
        <v>3.8</v>
      </c>
      <c r="J951">
        <f>VLOOKUP($C951,Baggrundsvariable!$A$3:$H$100,Baggrundsvariable!H$298,0)</f>
        <v>15.9</v>
      </c>
      <c r="K951">
        <f>VLOOKUP($C951,Baggrundsvariable!$A$3:$H$100,Baggrundsvariable!I$298,0)</f>
        <v>11.9</v>
      </c>
    </row>
    <row r="952" spans="1:11" x14ac:dyDescent="0.2">
      <c r="A952">
        <v>6070</v>
      </c>
      <c r="B952" t="s">
        <v>917</v>
      </c>
      <c r="C952">
        <v>621</v>
      </c>
      <c r="D952" t="s">
        <v>1290</v>
      </c>
      <c r="E952">
        <v>2011</v>
      </c>
      <c r="F952">
        <f>IFERROR(VLOOKUP($A952,'BM011'!$D$4:$T$606,13,0),"")</f>
        <v>6836</v>
      </c>
      <c r="G952">
        <f>VLOOKUP($C952,Baggrundsvariable!$A$3:$H$100,Baggrundsvariable!E$298,0)</f>
        <v>198340</v>
      </c>
      <c r="H952">
        <f>VLOOKUP($C952,Baggrundsvariable!$A$3:$H$100,Baggrundsvariable!F$298,0)</f>
        <v>1.4333333333333336</v>
      </c>
      <c r="I952">
        <f>VLOOKUP($C952,Baggrundsvariable!$A$3:$H$100,Baggrundsvariable!G$298,0)</f>
        <v>4.2</v>
      </c>
      <c r="J952">
        <f>VLOOKUP($C952,Baggrundsvariable!$A$3:$H$100,Baggrundsvariable!H$298,0)</f>
        <v>14.2</v>
      </c>
      <c r="K952">
        <f>VLOOKUP($C952,Baggrundsvariable!$A$3:$H$100,Baggrundsvariable!I$298,0)</f>
        <v>13.7</v>
      </c>
    </row>
    <row r="953" spans="1:11" x14ac:dyDescent="0.2">
      <c r="A953">
        <v>6091</v>
      </c>
      <c r="B953" t="s">
        <v>918</v>
      </c>
      <c r="C953">
        <v>621</v>
      </c>
      <c r="D953" t="s">
        <v>1290</v>
      </c>
      <c r="E953">
        <v>2011</v>
      </c>
      <c r="F953">
        <f>IFERROR(VLOOKUP($A953,'BM011'!$D$4:$T$606,13,0),"")</f>
        <v>10660</v>
      </c>
      <c r="G953">
        <f>VLOOKUP($C953,Baggrundsvariable!$A$3:$H$100,Baggrundsvariable!E$298,0)</f>
        <v>198340</v>
      </c>
      <c r="H953">
        <f>VLOOKUP($C953,Baggrundsvariable!$A$3:$H$100,Baggrundsvariable!F$298,0)</f>
        <v>1.4333333333333336</v>
      </c>
      <c r="I953">
        <f>VLOOKUP($C953,Baggrundsvariable!$A$3:$H$100,Baggrundsvariable!G$298,0)</f>
        <v>4.2</v>
      </c>
      <c r="J953">
        <f>VLOOKUP($C953,Baggrundsvariable!$A$3:$H$100,Baggrundsvariable!H$298,0)</f>
        <v>14.2</v>
      </c>
      <c r="K953">
        <f>VLOOKUP($C953,Baggrundsvariable!$A$3:$H$100,Baggrundsvariable!I$298,0)</f>
        <v>13.7</v>
      </c>
    </row>
    <row r="954" spans="1:11" x14ac:dyDescent="0.2">
      <c r="A954">
        <v>6092</v>
      </c>
      <c r="B954" t="s">
        <v>919</v>
      </c>
      <c r="C954">
        <v>621</v>
      </c>
      <c r="D954" t="s">
        <v>1290</v>
      </c>
      <c r="E954">
        <v>2011</v>
      </c>
      <c r="F954" t="str">
        <f>IFERROR(VLOOKUP($A954,'BM011'!$D$4:$T$606,13,0),"")</f>
        <v/>
      </c>
      <c r="G954">
        <f>VLOOKUP($C954,Baggrundsvariable!$A$3:$H$100,Baggrundsvariable!E$298,0)</f>
        <v>198340</v>
      </c>
      <c r="H954">
        <f>VLOOKUP($C954,Baggrundsvariable!$A$3:$H$100,Baggrundsvariable!F$298,0)</f>
        <v>1.4333333333333336</v>
      </c>
      <c r="I954">
        <f>VLOOKUP($C954,Baggrundsvariable!$A$3:$H$100,Baggrundsvariable!G$298,0)</f>
        <v>4.2</v>
      </c>
      <c r="J954">
        <f>VLOOKUP($C954,Baggrundsvariable!$A$3:$H$100,Baggrundsvariable!H$298,0)</f>
        <v>14.2</v>
      </c>
      <c r="K954">
        <f>VLOOKUP($C954,Baggrundsvariable!$A$3:$H$100,Baggrundsvariable!I$298,0)</f>
        <v>13.7</v>
      </c>
    </row>
    <row r="955" spans="1:11" x14ac:dyDescent="0.2">
      <c r="A955">
        <v>6093</v>
      </c>
      <c r="B955" t="s">
        <v>920</v>
      </c>
      <c r="C955">
        <v>621</v>
      </c>
      <c r="D955" t="s">
        <v>1290</v>
      </c>
      <c r="E955">
        <v>2011</v>
      </c>
      <c r="F955" t="str">
        <f>IFERROR(VLOOKUP($A955,'BM011'!$D$4:$T$606,13,0),"")</f>
        <v/>
      </c>
      <c r="G955">
        <f>VLOOKUP($C955,Baggrundsvariable!$A$3:$H$100,Baggrundsvariable!E$298,0)</f>
        <v>198340</v>
      </c>
      <c r="H955">
        <f>VLOOKUP($C955,Baggrundsvariable!$A$3:$H$100,Baggrundsvariable!F$298,0)</f>
        <v>1.4333333333333336</v>
      </c>
      <c r="I955">
        <f>VLOOKUP($C955,Baggrundsvariable!$A$3:$H$100,Baggrundsvariable!G$298,0)</f>
        <v>4.2</v>
      </c>
      <c r="J955">
        <f>VLOOKUP($C955,Baggrundsvariable!$A$3:$H$100,Baggrundsvariable!H$298,0)</f>
        <v>14.2</v>
      </c>
      <c r="K955">
        <f>VLOOKUP($C955,Baggrundsvariable!$A$3:$H$100,Baggrundsvariable!I$298,0)</f>
        <v>13.7</v>
      </c>
    </row>
    <row r="956" spans="1:11" x14ac:dyDescent="0.2">
      <c r="A956">
        <v>6094</v>
      </c>
      <c r="B956" t="s">
        <v>921</v>
      </c>
      <c r="C956">
        <v>510</v>
      </c>
      <c r="D956" t="s">
        <v>1292</v>
      </c>
      <c r="E956">
        <v>2011</v>
      </c>
      <c r="F956" t="str">
        <f>IFERROR(VLOOKUP($A956,'BM011'!$D$4:$T$606,13,0),"")</f>
        <v/>
      </c>
      <c r="G956">
        <f>VLOOKUP($C956,Baggrundsvariable!$A$3:$H$100,Baggrundsvariable!E$298,0)</f>
        <v>182598</v>
      </c>
      <c r="H956">
        <f>VLOOKUP($C956,Baggrundsvariable!$A$3:$H$100,Baggrundsvariable!F$298,0)</f>
        <v>1.5249999999999997</v>
      </c>
      <c r="I956">
        <f>VLOOKUP($C956,Baggrundsvariable!$A$3:$H$100,Baggrundsvariable!G$298,0)</f>
        <v>3.8</v>
      </c>
      <c r="J956">
        <f>VLOOKUP($C956,Baggrundsvariable!$A$3:$H$100,Baggrundsvariable!H$298,0)</f>
        <v>15.9</v>
      </c>
      <c r="K956">
        <f>VLOOKUP($C956,Baggrundsvariable!$A$3:$H$100,Baggrundsvariable!I$298,0)</f>
        <v>11.9</v>
      </c>
    </row>
    <row r="957" spans="1:11" x14ac:dyDescent="0.2">
      <c r="A957">
        <v>6094</v>
      </c>
      <c r="B957" t="s">
        <v>921</v>
      </c>
      <c r="C957">
        <v>621</v>
      </c>
      <c r="D957" t="s">
        <v>1290</v>
      </c>
      <c r="E957">
        <v>2011</v>
      </c>
      <c r="F957" t="str">
        <f>IFERROR(VLOOKUP($A957,'BM011'!$D$4:$T$606,13,0),"")</f>
        <v/>
      </c>
      <c r="G957">
        <f>VLOOKUP($C957,Baggrundsvariable!$A$3:$H$100,Baggrundsvariable!E$298,0)</f>
        <v>198340</v>
      </c>
      <c r="H957">
        <f>VLOOKUP($C957,Baggrundsvariable!$A$3:$H$100,Baggrundsvariable!F$298,0)</f>
        <v>1.4333333333333336</v>
      </c>
      <c r="I957">
        <f>VLOOKUP($C957,Baggrundsvariable!$A$3:$H$100,Baggrundsvariable!G$298,0)</f>
        <v>4.2</v>
      </c>
      <c r="J957">
        <f>VLOOKUP($C957,Baggrundsvariable!$A$3:$H$100,Baggrundsvariable!H$298,0)</f>
        <v>14.2</v>
      </c>
      <c r="K957">
        <f>VLOOKUP($C957,Baggrundsvariable!$A$3:$H$100,Baggrundsvariable!I$298,0)</f>
        <v>13.7</v>
      </c>
    </row>
    <row r="958" spans="1:11" x14ac:dyDescent="0.2">
      <c r="A958">
        <v>6100</v>
      </c>
      <c r="B958" t="s">
        <v>922</v>
      </c>
      <c r="C958">
        <v>510</v>
      </c>
      <c r="D958" t="s">
        <v>1292</v>
      </c>
      <c r="E958">
        <v>2011</v>
      </c>
      <c r="F958">
        <f>IFERROR(VLOOKUP($A958,'BM011'!$D$4:$T$606,13,0),"")</f>
        <v>9032</v>
      </c>
      <c r="G958">
        <f>VLOOKUP($C958,Baggrundsvariable!$A$3:$H$100,Baggrundsvariable!E$298,0)</f>
        <v>182598</v>
      </c>
      <c r="H958">
        <f>VLOOKUP($C958,Baggrundsvariable!$A$3:$H$100,Baggrundsvariable!F$298,0)</f>
        <v>1.5249999999999997</v>
      </c>
      <c r="I958">
        <f>VLOOKUP($C958,Baggrundsvariable!$A$3:$H$100,Baggrundsvariable!G$298,0)</f>
        <v>3.8</v>
      </c>
      <c r="J958">
        <f>VLOOKUP($C958,Baggrundsvariable!$A$3:$H$100,Baggrundsvariable!H$298,0)</f>
        <v>15.9</v>
      </c>
      <c r="K958">
        <f>VLOOKUP($C958,Baggrundsvariable!$A$3:$H$100,Baggrundsvariable!I$298,0)</f>
        <v>11.9</v>
      </c>
    </row>
    <row r="959" spans="1:11" x14ac:dyDescent="0.2">
      <c r="A959">
        <v>6100</v>
      </c>
      <c r="B959" t="s">
        <v>922</v>
      </c>
      <c r="C959">
        <v>621</v>
      </c>
      <c r="D959" t="s">
        <v>1290</v>
      </c>
      <c r="E959">
        <v>2011</v>
      </c>
      <c r="F959">
        <f>IFERROR(VLOOKUP($A959,'BM011'!$D$4:$T$606,13,0),"")</f>
        <v>9032</v>
      </c>
      <c r="G959">
        <f>VLOOKUP($C959,Baggrundsvariable!$A$3:$H$100,Baggrundsvariable!E$298,0)</f>
        <v>198340</v>
      </c>
      <c r="H959">
        <f>VLOOKUP($C959,Baggrundsvariable!$A$3:$H$100,Baggrundsvariable!F$298,0)</f>
        <v>1.4333333333333336</v>
      </c>
      <c r="I959">
        <f>VLOOKUP($C959,Baggrundsvariable!$A$3:$H$100,Baggrundsvariable!G$298,0)</f>
        <v>4.2</v>
      </c>
      <c r="J959">
        <f>VLOOKUP($C959,Baggrundsvariable!$A$3:$H$100,Baggrundsvariable!H$298,0)</f>
        <v>14.2</v>
      </c>
      <c r="K959">
        <f>VLOOKUP($C959,Baggrundsvariable!$A$3:$H$100,Baggrundsvariable!I$298,0)</f>
        <v>13.7</v>
      </c>
    </row>
    <row r="960" spans="1:11" x14ac:dyDescent="0.2">
      <c r="A960">
        <v>6200</v>
      </c>
      <c r="B960" t="s">
        <v>923</v>
      </c>
      <c r="C960">
        <v>580</v>
      </c>
      <c r="D960" t="s">
        <v>1293</v>
      </c>
      <c r="E960">
        <v>2011</v>
      </c>
      <c r="F960">
        <f>IFERROR(VLOOKUP($A960,'BM011'!$D$4:$T$606,13,0),"")</f>
        <v>9518</v>
      </c>
      <c r="G960">
        <f>VLOOKUP($C960,Baggrundsvariable!$A$3:$H$100,Baggrundsvariable!E$298,0)</f>
        <v>184117</v>
      </c>
      <c r="H960">
        <f>VLOOKUP($C960,Baggrundsvariable!$A$3:$H$100,Baggrundsvariable!F$298,0)</f>
        <v>1.7416666666666669</v>
      </c>
      <c r="I960">
        <f>VLOOKUP($C960,Baggrundsvariable!$A$3:$H$100,Baggrundsvariable!G$298,0)</f>
        <v>6.1</v>
      </c>
      <c r="J960">
        <f>VLOOKUP($C960,Baggrundsvariable!$A$3:$H$100,Baggrundsvariable!H$298,0)</f>
        <v>18.399999999999999</v>
      </c>
      <c r="K960">
        <f>VLOOKUP($C960,Baggrundsvariable!$A$3:$H$100,Baggrundsvariable!I$298,0)</f>
        <v>13.2</v>
      </c>
    </row>
    <row r="961" spans="1:11" x14ac:dyDescent="0.2">
      <c r="A961">
        <v>6210</v>
      </c>
      <c r="B961" t="s">
        <v>924</v>
      </c>
      <c r="C961">
        <v>580</v>
      </c>
      <c r="D961" t="s">
        <v>1293</v>
      </c>
      <c r="E961">
        <v>2011</v>
      </c>
      <c r="F961" t="str">
        <f>IFERROR(VLOOKUP($A961,'BM011'!$D$4:$T$606,13,0),"")</f>
        <v/>
      </c>
      <c r="G961">
        <f>VLOOKUP($C961,Baggrundsvariable!$A$3:$H$100,Baggrundsvariable!E$298,0)</f>
        <v>184117</v>
      </c>
      <c r="H961">
        <f>VLOOKUP($C961,Baggrundsvariable!$A$3:$H$100,Baggrundsvariable!F$298,0)</f>
        <v>1.7416666666666669</v>
      </c>
      <c r="I961">
        <f>VLOOKUP($C961,Baggrundsvariable!$A$3:$H$100,Baggrundsvariable!G$298,0)</f>
        <v>6.1</v>
      </c>
      <c r="J961">
        <f>VLOOKUP($C961,Baggrundsvariable!$A$3:$H$100,Baggrundsvariable!H$298,0)</f>
        <v>18.399999999999999</v>
      </c>
      <c r="K961">
        <f>VLOOKUP($C961,Baggrundsvariable!$A$3:$H$100,Baggrundsvariable!I$298,0)</f>
        <v>13.2</v>
      </c>
    </row>
    <row r="962" spans="1:11" x14ac:dyDescent="0.2">
      <c r="A962">
        <v>6230</v>
      </c>
      <c r="B962" t="s">
        <v>925</v>
      </c>
      <c r="C962">
        <v>580</v>
      </c>
      <c r="D962" t="s">
        <v>1293</v>
      </c>
      <c r="E962">
        <v>2011</v>
      </c>
      <c r="F962">
        <f>IFERROR(VLOOKUP($A962,'BM011'!$D$4:$T$606,13,0),"")</f>
        <v>6837</v>
      </c>
      <c r="G962">
        <f>VLOOKUP($C962,Baggrundsvariable!$A$3:$H$100,Baggrundsvariable!E$298,0)</f>
        <v>184117</v>
      </c>
      <c r="H962">
        <f>VLOOKUP($C962,Baggrundsvariable!$A$3:$H$100,Baggrundsvariable!F$298,0)</f>
        <v>1.7416666666666669</v>
      </c>
      <c r="I962">
        <f>VLOOKUP($C962,Baggrundsvariable!$A$3:$H$100,Baggrundsvariable!G$298,0)</f>
        <v>6.1</v>
      </c>
      <c r="J962">
        <f>VLOOKUP($C962,Baggrundsvariable!$A$3:$H$100,Baggrundsvariable!H$298,0)</f>
        <v>18.399999999999999</v>
      </c>
      <c r="K962">
        <f>VLOOKUP($C962,Baggrundsvariable!$A$3:$H$100,Baggrundsvariable!I$298,0)</f>
        <v>13.2</v>
      </c>
    </row>
    <row r="963" spans="1:11" x14ac:dyDescent="0.2">
      <c r="A963">
        <v>6240</v>
      </c>
      <c r="B963" t="s">
        <v>926</v>
      </c>
      <c r="C963">
        <v>550</v>
      </c>
      <c r="D963" t="s">
        <v>1294</v>
      </c>
      <c r="E963">
        <v>2011</v>
      </c>
      <c r="F963">
        <f>IFERROR(VLOOKUP($A963,'BM011'!$D$4:$T$606,13,0),"")</f>
        <v>3939</v>
      </c>
      <c r="G963">
        <f>VLOOKUP($C963,Baggrundsvariable!$A$3:$H$100,Baggrundsvariable!E$298,0)</f>
        <v>173996</v>
      </c>
      <c r="H963">
        <f>VLOOKUP($C963,Baggrundsvariable!$A$3:$H$100,Baggrundsvariable!F$298,0)</f>
        <v>1.3833333333333337</v>
      </c>
      <c r="I963">
        <f>VLOOKUP($C963,Baggrundsvariable!$A$3:$H$100,Baggrundsvariable!G$298,0)</f>
        <v>4.8</v>
      </c>
      <c r="J963">
        <f>VLOOKUP($C963,Baggrundsvariable!$A$3:$H$100,Baggrundsvariable!H$298,0)</f>
        <v>21.7</v>
      </c>
      <c r="K963">
        <f>VLOOKUP($C963,Baggrundsvariable!$A$3:$H$100,Baggrundsvariable!I$298,0)</f>
        <v>12.4</v>
      </c>
    </row>
    <row r="964" spans="1:11" x14ac:dyDescent="0.2">
      <c r="A964">
        <v>6261</v>
      </c>
      <c r="B964" t="s">
        <v>927</v>
      </c>
      <c r="C964">
        <v>550</v>
      </c>
      <c r="D964" t="s">
        <v>1294</v>
      </c>
      <c r="E964">
        <v>2011</v>
      </c>
      <c r="F964">
        <f>IFERROR(VLOOKUP($A964,'BM011'!$D$4:$T$606,13,0),"")</f>
        <v>3620</v>
      </c>
      <c r="G964">
        <f>VLOOKUP($C964,Baggrundsvariable!$A$3:$H$100,Baggrundsvariable!E$298,0)</f>
        <v>173996</v>
      </c>
      <c r="H964">
        <f>VLOOKUP($C964,Baggrundsvariable!$A$3:$H$100,Baggrundsvariable!F$298,0)</f>
        <v>1.3833333333333337</v>
      </c>
      <c r="I964">
        <f>VLOOKUP($C964,Baggrundsvariable!$A$3:$H$100,Baggrundsvariable!G$298,0)</f>
        <v>4.8</v>
      </c>
      <c r="J964">
        <f>VLOOKUP($C964,Baggrundsvariable!$A$3:$H$100,Baggrundsvariable!H$298,0)</f>
        <v>21.7</v>
      </c>
      <c r="K964">
        <f>VLOOKUP($C964,Baggrundsvariable!$A$3:$H$100,Baggrundsvariable!I$298,0)</f>
        <v>12.4</v>
      </c>
    </row>
    <row r="965" spans="1:11" x14ac:dyDescent="0.2">
      <c r="A965">
        <v>6270</v>
      </c>
      <c r="B965" t="s">
        <v>928</v>
      </c>
      <c r="C965">
        <v>550</v>
      </c>
      <c r="D965" t="s">
        <v>1294</v>
      </c>
      <c r="E965">
        <v>2011</v>
      </c>
      <c r="F965">
        <f>IFERROR(VLOOKUP($A965,'BM011'!$D$4:$T$606,13,0),"")</f>
        <v>7348</v>
      </c>
      <c r="G965">
        <f>VLOOKUP($C965,Baggrundsvariable!$A$3:$H$100,Baggrundsvariable!E$298,0)</f>
        <v>173996</v>
      </c>
      <c r="H965">
        <f>VLOOKUP($C965,Baggrundsvariable!$A$3:$H$100,Baggrundsvariable!F$298,0)</f>
        <v>1.3833333333333337</v>
      </c>
      <c r="I965">
        <f>VLOOKUP($C965,Baggrundsvariable!$A$3:$H$100,Baggrundsvariable!G$298,0)</f>
        <v>4.8</v>
      </c>
      <c r="J965">
        <f>VLOOKUP($C965,Baggrundsvariable!$A$3:$H$100,Baggrundsvariable!H$298,0)</f>
        <v>21.7</v>
      </c>
      <c r="K965">
        <f>VLOOKUP($C965,Baggrundsvariable!$A$3:$H$100,Baggrundsvariable!I$298,0)</f>
        <v>12.4</v>
      </c>
    </row>
    <row r="966" spans="1:11" x14ac:dyDescent="0.2">
      <c r="A966">
        <v>6280</v>
      </c>
      <c r="B966" t="s">
        <v>929</v>
      </c>
      <c r="C966">
        <v>550</v>
      </c>
      <c r="D966" t="s">
        <v>1294</v>
      </c>
      <c r="E966">
        <v>2011</v>
      </c>
      <c r="F966">
        <f>IFERROR(VLOOKUP($A966,'BM011'!$D$4:$T$606,13,0),"")</f>
        <v>4512</v>
      </c>
      <c r="G966">
        <f>VLOOKUP($C966,Baggrundsvariable!$A$3:$H$100,Baggrundsvariable!E$298,0)</f>
        <v>173996</v>
      </c>
      <c r="H966">
        <f>VLOOKUP($C966,Baggrundsvariable!$A$3:$H$100,Baggrundsvariable!F$298,0)</f>
        <v>1.3833333333333337</v>
      </c>
      <c r="I966">
        <f>VLOOKUP($C966,Baggrundsvariable!$A$3:$H$100,Baggrundsvariable!G$298,0)</f>
        <v>4.8</v>
      </c>
      <c r="J966">
        <f>VLOOKUP($C966,Baggrundsvariable!$A$3:$H$100,Baggrundsvariable!H$298,0)</f>
        <v>21.7</v>
      </c>
      <c r="K966">
        <f>VLOOKUP($C966,Baggrundsvariable!$A$3:$H$100,Baggrundsvariable!I$298,0)</f>
        <v>12.4</v>
      </c>
    </row>
    <row r="967" spans="1:11" x14ac:dyDescent="0.2">
      <c r="A967">
        <v>6300</v>
      </c>
      <c r="B967" t="s">
        <v>930</v>
      </c>
      <c r="C967">
        <v>540</v>
      </c>
      <c r="D967" t="s">
        <v>1295</v>
      </c>
      <c r="E967">
        <v>2011</v>
      </c>
      <c r="F967">
        <f>IFERROR(VLOOKUP($A967,'BM011'!$D$4:$T$606,13,0),"")</f>
        <v>5965</v>
      </c>
      <c r="G967">
        <f>VLOOKUP($C967,Baggrundsvariable!$A$3:$H$100,Baggrundsvariable!E$298,0)</f>
        <v>184455</v>
      </c>
      <c r="H967">
        <f>VLOOKUP($C967,Baggrundsvariable!$A$3:$H$100,Baggrundsvariable!F$298,0)</f>
        <v>1.5250000000000001</v>
      </c>
      <c r="I967">
        <f>VLOOKUP($C967,Baggrundsvariable!$A$3:$H$100,Baggrundsvariable!G$298,0)</f>
        <v>4.9000000000000004</v>
      </c>
      <c r="J967">
        <f>VLOOKUP($C967,Baggrundsvariable!$A$3:$H$100,Baggrundsvariable!H$298,0)</f>
        <v>15.2</v>
      </c>
      <c r="K967">
        <f>VLOOKUP($C967,Baggrundsvariable!$A$3:$H$100,Baggrundsvariable!I$298,0)</f>
        <v>12</v>
      </c>
    </row>
    <row r="968" spans="1:11" x14ac:dyDescent="0.2">
      <c r="A968">
        <v>6310</v>
      </c>
      <c r="B968" t="s">
        <v>931</v>
      </c>
      <c r="C968">
        <v>540</v>
      </c>
      <c r="D968" t="s">
        <v>1295</v>
      </c>
      <c r="E968">
        <v>2011</v>
      </c>
      <c r="F968">
        <f>IFERROR(VLOOKUP($A968,'BM011'!$D$4:$T$606,13,0),"")</f>
        <v>7478</v>
      </c>
      <c r="G968">
        <f>VLOOKUP($C968,Baggrundsvariable!$A$3:$H$100,Baggrundsvariable!E$298,0)</f>
        <v>184455</v>
      </c>
      <c r="H968">
        <f>VLOOKUP($C968,Baggrundsvariable!$A$3:$H$100,Baggrundsvariable!F$298,0)</f>
        <v>1.5250000000000001</v>
      </c>
      <c r="I968">
        <f>VLOOKUP($C968,Baggrundsvariable!$A$3:$H$100,Baggrundsvariable!G$298,0)</f>
        <v>4.9000000000000004</v>
      </c>
      <c r="J968">
        <f>VLOOKUP($C968,Baggrundsvariable!$A$3:$H$100,Baggrundsvariable!H$298,0)</f>
        <v>15.2</v>
      </c>
      <c r="K968">
        <f>VLOOKUP($C968,Baggrundsvariable!$A$3:$H$100,Baggrundsvariable!I$298,0)</f>
        <v>12</v>
      </c>
    </row>
    <row r="969" spans="1:11" x14ac:dyDescent="0.2">
      <c r="A969">
        <v>6320</v>
      </c>
      <c r="B969" t="s">
        <v>932</v>
      </c>
      <c r="C969">
        <v>540</v>
      </c>
      <c r="D969" t="s">
        <v>1295</v>
      </c>
      <c r="E969">
        <v>2011</v>
      </c>
      <c r="F969" t="str">
        <f>IFERROR(VLOOKUP($A969,'BM011'!$D$4:$T$606,13,0),"")</f>
        <v/>
      </c>
      <c r="G969">
        <f>VLOOKUP($C969,Baggrundsvariable!$A$3:$H$100,Baggrundsvariable!E$298,0)</f>
        <v>184455</v>
      </c>
      <c r="H969">
        <f>VLOOKUP($C969,Baggrundsvariable!$A$3:$H$100,Baggrundsvariable!F$298,0)</f>
        <v>1.5250000000000001</v>
      </c>
      <c r="I969">
        <f>VLOOKUP($C969,Baggrundsvariable!$A$3:$H$100,Baggrundsvariable!G$298,0)</f>
        <v>4.9000000000000004</v>
      </c>
      <c r="J969">
        <f>VLOOKUP($C969,Baggrundsvariable!$A$3:$H$100,Baggrundsvariable!H$298,0)</f>
        <v>15.2</v>
      </c>
      <c r="K969">
        <f>VLOOKUP($C969,Baggrundsvariable!$A$3:$H$100,Baggrundsvariable!I$298,0)</f>
        <v>12</v>
      </c>
    </row>
    <row r="970" spans="1:11" x14ac:dyDescent="0.2">
      <c r="A970">
        <v>6330</v>
      </c>
      <c r="B970" t="s">
        <v>933</v>
      </c>
      <c r="C970">
        <v>580</v>
      </c>
      <c r="D970" t="s">
        <v>1293</v>
      </c>
      <c r="E970">
        <v>2011</v>
      </c>
      <c r="F970">
        <f>IFERROR(VLOOKUP($A970,'BM011'!$D$4:$T$606,13,0),"")</f>
        <v>5168</v>
      </c>
      <c r="G970">
        <f>VLOOKUP($C970,Baggrundsvariable!$A$3:$H$100,Baggrundsvariable!E$298,0)</f>
        <v>184117</v>
      </c>
      <c r="H970">
        <f>VLOOKUP($C970,Baggrundsvariable!$A$3:$H$100,Baggrundsvariable!F$298,0)</f>
        <v>1.7416666666666669</v>
      </c>
      <c r="I970">
        <f>VLOOKUP($C970,Baggrundsvariable!$A$3:$H$100,Baggrundsvariable!G$298,0)</f>
        <v>6.1</v>
      </c>
      <c r="J970">
        <f>VLOOKUP($C970,Baggrundsvariable!$A$3:$H$100,Baggrundsvariable!H$298,0)</f>
        <v>18.399999999999999</v>
      </c>
      <c r="K970">
        <f>VLOOKUP($C970,Baggrundsvariable!$A$3:$H$100,Baggrundsvariable!I$298,0)</f>
        <v>13.2</v>
      </c>
    </row>
    <row r="971" spans="1:11" x14ac:dyDescent="0.2">
      <c r="A971">
        <v>6340</v>
      </c>
      <c r="B971" t="s">
        <v>934</v>
      </c>
      <c r="C971">
        <v>580</v>
      </c>
      <c r="D971" t="s">
        <v>1293</v>
      </c>
      <c r="E971">
        <v>2011</v>
      </c>
      <c r="F971">
        <f>IFERROR(VLOOKUP($A971,'BM011'!$D$4:$T$606,13,0),"")</f>
        <v>8923</v>
      </c>
      <c r="G971">
        <f>VLOOKUP($C971,Baggrundsvariable!$A$3:$H$100,Baggrundsvariable!E$298,0)</f>
        <v>184117</v>
      </c>
      <c r="H971">
        <f>VLOOKUP($C971,Baggrundsvariable!$A$3:$H$100,Baggrundsvariable!F$298,0)</f>
        <v>1.7416666666666669</v>
      </c>
      <c r="I971">
        <f>VLOOKUP($C971,Baggrundsvariable!$A$3:$H$100,Baggrundsvariable!G$298,0)</f>
        <v>6.1</v>
      </c>
      <c r="J971">
        <f>VLOOKUP($C971,Baggrundsvariable!$A$3:$H$100,Baggrundsvariable!H$298,0)</f>
        <v>18.399999999999999</v>
      </c>
      <c r="K971">
        <f>VLOOKUP($C971,Baggrundsvariable!$A$3:$H$100,Baggrundsvariable!I$298,0)</f>
        <v>13.2</v>
      </c>
    </row>
    <row r="972" spans="1:11" x14ac:dyDescent="0.2">
      <c r="A972">
        <v>6360</v>
      </c>
      <c r="B972" t="s">
        <v>935</v>
      </c>
      <c r="C972">
        <v>580</v>
      </c>
      <c r="D972" t="s">
        <v>1293</v>
      </c>
      <c r="E972">
        <v>2011</v>
      </c>
      <c r="F972">
        <f>IFERROR(VLOOKUP($A972,'BM011'!$D$4:$T$606,13,0),"")</f>
        <v>4967</v>
      </c>
      <c r="G972">
        <f>VLOOKUP($C972,Baggrundsvariable!$A$3:$H$100,Baggrundsvariable!E$298,0)</f>
        <v>184117</v>
      </c>
      <c r="H972">
        <f>VLOOKUP($C972,Baggrundsvariable!$A$3:$H$100,Baggrundsvariable!F$298,0)</f>
        <v>1.7416666666666669</v>
      </c>
      <c r="I972">
        <f>VLOOKUP($C972,Baggrundsvariable!$A$3:$H$100,Baggrundsvariable!G$298,0)</f>
        <v>6.1</v>
      </c>
      <c r="J972">
        <f>VLOOKUP($C972,Baggrundsvariable!$A$3:$H$100,Baggrundsvariable!H$298,0)</f>
        <v>18.399999999999999</v>
      </c>
      <c r="K972">
        <f>VLOOKUP($C972,Baggrundsvariable!$A$3:$H$100,Baggrundsvariable!I$298,0)</f>
        <v>13.2</v>
      </c>
    </row>
    <row r="973" spans="1:11" x14ac:dyDescent="0.2">
      <c r="A973">
        <v>6372</v>
      </c>
      <c r="B973" t="s">
        <v>936</v>
      </c>
      <c r="C973">
        <v>580</v>
      </c>
      <c r="D973" t="s">
        <v>1293</v>
      </c>
      <c r="E973">
        <v>2011</v>
      </c>
      <c r="F973" t="str">
        <f>IFERROR(VLOOKUP($A973,'BM011'!$D$4:$T$606,13,0),"")</f>
        <v/>
      </c>
      <c r="G973">
        <f>VLOOKUP($C973,Baggrundsvariable!$A$3:$H$100,Baggrundsvariable!E$298,0)</f>
        <v>184117</v>
      </c>
      <c r="H973">
        <f>VLOOKUP($C973,Baggrundsvariable!$A$3:$H$100,Baggrundsvariable!F$298,0)</f>
        <v>1.7416666666666669</v>
      </c>
      <c r="I973">
        <f>VLOOKUP($C973,Baggrundsvariable!$A$3:$H$100,Baggrundsvariable!G$298,0)</f>
        <v>6.1</v>
      </c>
      <c r="J973">
        <f>VLOOKUP($C973,Baggrundsvariable!$A$3:$H$100,Baggrundsvariable!H$298,0)</f>
        <v>18.399999999999999</v>
      </c>
      <c r="K973">
        <f>VLOOKUP($C973,Baggrundsvariable!$A$3:$H$100,Baggrundsvariable!I$298,0)</f>
        <v>13.2</v>
      </c>
    </row>
    <row r="974" spans="1:11" x14ac:dyDescent="0.2">
      <c r="A974">
        <v>6392</v>
      </c>
      <c r="B974" t="s">
        <v>937</v>
      </c>
      <c r="C974">
        <v>580</v>
      </c>
      <c r="D974" t="s">
        <v>1293</v>
      </c>
      <c r="E974">
        <v>2011</v>
      </c>
      <c r="F974" t="str">
        <f>IFERROR(VLOOKUP($A974,'BM011'!$D$4:$T$606,13,0),"")</f>
        <v/>
      </c>
      <c r="G974">
        <f>VLOOKUP($C974,Baggrundsvariable!$A$3:$H$100,Baggrundsvariable!E$298,0)</f>
        <v>184117</v>
      </c>
      <c r="H974">
        <f>VLOOKUP($C974,Baggrundsvariable!$A$3:$H$100,Baggrundsvariable!F$298,0)</f>
        <v>1.7416666666666669</v>
      </c>
      <c r="I974">
        <f>VLOOKUP($C974,Baggrundsvariable!$A$3:$H$100,Baggrundsvariable!G$298,0)</f>
        <v>6.1</v>
      </c>
      <c r="J974">
        <f>VLOOKUP($C974,Baggrundsvariable!$A$3:$H$100,Baggrundsvariable!H$298,0)</f>
        <v>18.399999999999999</v>
      </c>
      <c r="K974">
        <f>VLOOKUP($C974,Baggrundsvariable!$A$3:$H$100,Baggrundsvariable!I$298,0)</f>
        <v>13.2</v>
      </c>
    </row>
    <row r="975" spans="1:11" x14ac:dyDescent="0.2">
      <c r="A975">
        <v>6400</v>
      </c>
      <c r="B975" t="s">
        <v>938</v>
      </c>
      <c r="C975">
        <v>540</v>
      </c>
      <c r="D975" t="s">
        <v>1295</v>
      </c>
      <c r="E975">
        <v>2011</v>
      </c>
      <c r="F975">
        <f>IFERROR(VLOOKUP($A975,'BM011'!$D$4:$T$606,13,0),"")</f>
        <v>9769</v>
      </c>
      <c r="G975">
        <f>VLOOKUP($C975,Baggrundsvariable!$A$3:$H$100,Baggrundsvariable!E$298,0)</f>
        <v>184455</v>
      </c>
      <c r="H975">
        <f>VLOOKUP($C975,Baggrundsvariable!$A$3:$H$100,Baggrundsvariable!F$298,0)</f>
        <v>1.5250000000000001</v>
      </c>
      <c r="I975">
        <f>VLOOKUP($C975,Baggrundsvariable!$A$3:$H$100,Baggrundsvariable!G$298,0)</f>
        <v>4.9000000000000004</v>
      </c>
      <c r="J975">
        <f>VLOOKUP($C975,Baggrundsvariable!$A$3:$H$100,Baggrundsvariable!H$298,0)</f>
        <v>15.2</v>
      </c>
      <c r="K975">
        <f>VLOOKUP($C975,Baggrundsvariable!$A$3:$H$100,Baggrundsvariable!I$298,0)</f>
        <v>12</v>
      </c>
    </row>
    <row r="976" spans="1:11" x14ac:dyDescent="0.2">
      <c r="A976">
        <v>6430</v>
      </c>
      <c r="B976" t="s">
        <v>939</v>
      </c>
      <c r="C976">
        <v>540</v>
      </c>
      <c r="D976" t="s">
        <v>1295</v>
      </c>
      <c r="E976">
        <v>2011</v>
      </c>
      <c r="F976">
        <f>IFERROR(VLOOKUP($A976,'BM011'!$D$4:$T$606,13,0),"")</f>
        <v>5141</v>
      </c>
      <c r="G976">
        <f>VLOOKUP($C976,Baggrundsvariable!$A$3:$H$100,Baggrundsvariable!E$298,0)</f>
        <v>184455</v>
      </c>
      <c r="H976">
        <f>VLOOKUP($C976,Baggrundsvariable!$A$3:$H$100,Baggrundsvariable!F$298,0)</f>
        <v>1.5250000000000001</v>
      </c>
      <c r="I976">
        <f>VLOOKUP($C976,Baggrundsvariable!$A$3:$H$100,Baggrundsvariable!G$298,0)</f>
        <v>4.9000000000000004</v>
      </c>
      <c r="J976">
        <f>VLOOKUP($C976,Baggrundsvariable!$A$3:$H$100,Baggrundsvariable!H$298,0)</f>
        <v>15.2</v>
      </c>
      <c r="K976">
        <f>VLOOKUP($C976,Baggrundsvariable!$A$3:$H$100,Baggrundsvariable!I$298,0)</f>
        <v>12</v>
      </c>
    </row>
    <row r="977" spans="1:11" x14ac:dyDescent="0.2">
      <c r="A977">
        <v>6430</v>
      </c>
      <c r="B977" t="s">
        <v>939</v>
      </c>
      <c r="C977">
        <v>621</v>
      </c>
      <c r="D977" t="s">
        <v>1290</v>
      </c>
      <c r="E977">
        <v>2011</v>
      </c>
      <c r="F977">
        <f>IFERROR(VLOOKUP($A977,'BM011'!$D$4:$T$606,13,0),"")</f>
        <v>5141</v>
      </c>
      <c r="G977">
        <f>VLOOKUP($C977,Baggrundsvariable!$A$3:$H$100,Baggrundsvariable!E$298,0)</f>
        <v>198340</v>
      </c>
      <c r="H977">
        <f>VLOOKUP($C977,Baggrundsvariable!$A$3:$H$100,Baggrundsvariable!F$298,0)</f>
        <v>1.4333333333333336</v>
      </c>
      <c r="I977">
        <f>VLOOKUP($C977,Baggrundsvariable!$A$3:$H$100,Baggrundsvariable!G$298,0)</f>
        <v>4.2</v>
      </c>
      <c r="J977">
        <f>VLOOKUP($C977,Baggrundsvariable!$A$3:$H$100,Baggrundsvariable!H$298,0)</f>
        <v>14.2</v>
      </c>
      <c r="K977">
        <f>VLOOKUP($C977,Baggrundsvariable!$A$3:$H$100,Baggrundsvariable!I$298,0)</f>
        <v>13.7</v>
      </c>
    </row>
    <row r="978" spans="1:11" x14ac:dyDescent="0.2">
      <c r="A978">
        <v>6440</v>
      </c>
      <c r="B978" t="s">
        <v>940</v>
      </c>
      <c r="C978">
        <v>540</v>
      </c>
      <c r="D978" t="s">
        <v>1295</v>
      </c>
      <c r="E978">
        <v>2011</v>
      </c>
      <c r="F978">
        <f>IFERROR(VLOOKUP($A978,'BM011'!$D$4:$T$606,13,0),"")</f>
        <v>5826</v>
      </c>
      <c r="G978">
        <f>VLOOKUP($C978,Baggrundsvariable!$A$3:$H$100,Baggrundsvariable!E$298,0)</f>
        <v>184455</v>
      </c>
      <c r="H978">
        <f>VLOOKUP($C978,Baggrundsvariable!$A$3:$H$100,Baggrundsvariable!F$298,0)</f>
        <v>1.5250000000000001</v>
      </c>
      <c r="I978">
        <f>VLOOKUP($C978,Baggrundsvariable!$A$3:$H$100,Baggrundsvariable!G$298,0)</f>
        <v>4.9000000000000004</v>
      </c>
      <c r="J978">
        <f>VLOOKUP($C978,Baggrundsvariable!$A$3:$H$100,Baggrundsvariable!H$298,0)</f>
        <v>15.2</v>
      </c>
      <c r="K978">
        <f>VLOOKUP($C978,Baggrundsvariable!$A$3:$H$100,Baggrundsvariable!I$298,0)</f>
        <v>12</v>
      </c>
    </row>
    <row r="979" spans="1:11" x14ac:dyDescent="0.2">
      <c r="A979">
        <v>6470</v>
      </c>
      <c r="B979" t="s">
        <v>941</v>
      </c>
      <c r="C979">
        <v>540</v>
      </c>
      <c r="D979" t="s">
        <v>1295</v>
      </c>
      <c r="E979">
        <v>2011</v>
      </c>
      <c r="F979">
        <f>IFERROR(VLOOKUP($A979,'BM011'!$D$4:$T$606,13,0),"")</f>
        <v>8179</v>
      </c>
      <c r="G979">
        <f>VLOOKUP($C979,Baggrundsvariable!$A$3:$H$100,Baggrundsvariable!E$298,0)</f>
        <v>184455</v>
      </c>
      <c r="H979">
        <f>VLOOKUP($C979,Baggrundsvariable!$A$3:$H$100,Baggrundsvariable!F$298,0)</f>
        <v>1.5250000000000001</v>
      </c>
      <c r="I979">
        <f>VLOOKUP($C979,Baggrundsvariable!$A$3:$H$100,Baggrundsvariable!G$298,0)</f>
        <v>4.9000000000000004</v>
      </c>
      <c r="J979">
        <f>VLOOKUP($C979,Baggrundsvariable!$A$3:$H$100,Baggrundsvariable!H$298,0)</f>
        <v>15.2</v>
      </c>
      <c r="K979">
        <f>VLOOKUP($C979,Baggrundsvariable!$A$3:$H$100,Baggrundsvariable!I$298,0)</f>
        <v>12</v>
      </c>
    </row>
    <row r="980" spans="1:11" x14ac:dyDescent="0.2">
      <c r="A980">
        <v>6500</v>
      </c>
      <c r="B980" t="s">
        <v>942</v>
      </c>
      <c r="C980">
        <v>510</v>
      </c>
      <c r="D980" t="s">
        <v>1292</v>
      </c>
      <c r="E980">
        <v>2011</v>
      </c>
      <c r="F980">
        <f>IFERROR(VLOOKUP($A980,'BM011'!$D$4:$T$606,13,0),"")</f>
        <v>6219</v>
      </c>
      <c r="G980">
        <f>VLOOKUP($C980,Baggrundsvariable!$A$3:$H$100,Baggrundsvariable!E$298,0)</f>
        <v>182598</v>
      </c>
      <c r="H980">
        <f>VLOOKUP($C980,Baggrundsvariable!$A$3:$H$100,Baggrundsvariable!F$298,0)</f>
        <v>1.5249999999999997</v>
      </c>
      <c r="I980">
        <f>VLOOKUP($C980,Baggrundsvariable!$A$3:$H$100,Baggrundsvariable!G$298,0)</f>
        <v>3.8</v>
      </c>
      <c r="J980">
        <f>VLOOKUP($C980,Baggrundsvariable!$A$3:$H$100,Baggrundsvariable!H$298,0)</f>
        <v>15.9</v>
      </c>
      <c r="K980">
        <f>VLOOKUP($C980,Baggrundsvariable!$A$3:$H$100,Baggrundsvariable!I$298,0)</f>
        <v>11.9</v>
      </c>
    </row>
    <row r="981" spans="1:11" x14ac:dyDescent="0.2">
      <c r="A981">
        <v>6510</v>
      </c>
      <c r="B981" t="s">
        <v>943</v>
      </c>
      <c r="C981">
        <v>510</v>
      </c>
      <c r="D981" t="s">
        <v>1292</v>
      </c>
      <c r="E981">
        <v>2011</v>
      </c>
      <c r="F981">
        <f>IFERROR(VLOOKUP($A981,'BM011'!$D$4:$T$606,13,0),"")</f>
        <v>3904</v>
      </c>
      <c r="G981">
        <f>VLOOKUP($C981,Baggrundsvariable!$A$3:$H$100,Baggrundsvariable!E$298,0)</f>
        <v>182598</v>
      </c>
      <c r="H981">
        <f>VLOOKUP($C981,Baggrundsvariable!$A$3:$H$100,Baggrundsvariable!F$298,0)</f>
        <v>1.5249999999999997</v>
      </c>
      <c r="I981">
        <f>VLOOKUP($C981,Baggrundsvariable!$A$3:$H$100,Baggrundsvariable!G$298,0)</f>
        <v>3.8</v>
      </c>
      <c r="J981">
        <f>VLOOKUP($C981,Baggrundsvariable!$A$3:$H$100,Baggrundsvariable!H$298,0)</f>
        <v>15.9</v>
      </c>
      <c r="K981">
        <f>VLOOKUP($C981,Baggrundsvariable!$A$3:$H$100,Baggrundsvariable!I$298,0)</f>
        <v>11.9</v>
      </c>
    </row>
    <row r="982" spans="1:11" x14ac:dyDescent="0.2">
      <c r="A982">
        <v>6520</v>
      </c>
      <c r="B982" t="s">
        <v>944</v>
      </c>
      <c r="C982">
        <v>510</v>
      </c>
      <c r="D982" t="s">
        <v>1292</v>
      </c>
      <c r="E982">
        <v>2011</v>
      </c>
      <c r="F982">
        <f>IFERROR(VLOOKUP($A982,'BM011'!$D$4:$T$606,13,0),"")</f>
        <v>5425</v>
      </c>
      <c r="G982">
        <f>VLOOKUP($C982,Baggrundsvariable!$A$3:$H$100,Baggrundsvariable!E$298,0)</f>
        <v>182598</v>
      </c>
      <c r="H982">
        <f>VLOOKUP($C982,Baggrundsvariable!$A$3:$H$100,Baggrundsvariable!F$298,0)</f>
        <v>1.5249999999999997</v>
      </c>
      <c r="I982">
        <f>VLOOKUP($C982,Baggrundsvariable!$A$3:$H$100,Baggrundsvariable!G$298,0)</f>
        <v>3.8</v>
      </c>
      <c r="J982">
        <f>VLOOKUP($C982,Baggrundsvariable!$A$3:$H$100,Baggrundsvariable!H$298,0)</f>
        <v>15.9</v>
      </c>
      <c r="K982">
        <f>VLOOKUP($C982,Baggrundsvariable!$A$3:$H$100,Baggrundsvariable!I$298,0)</f>
        <v>11.9</v>
      </c>
    </row>
    <row r="983" spans="1:11" x14ac:dyDescent="0.2">
      <c r="A983">
        <v>6520</v>
      </c>
      <c r="B983" t="s">
        <v>944</v>
      </c>
      <c r="C983">
        <v>550</v>
      </c>
      <c r="D983" t="s">
        <v>1294</v>
      </c>
      <c r="E983">
        <v>2011</v>
      </c>
      <c r="F983">
        <f>IFERROR(VLOOKUP($A983,'BM011'!$D$4:$T$606,13,0),"")</f>
        <v>5425</v>
      </c>
      <c r="G983">
        <f>VLOOKUP($C983,Baggrundsvariable!$A$3:$H$100,Baggrundsvariable!E$298,0)</f>
        <v>173996</v>
      </c>
      <c r="H983">
        <f>VLOOKUP($C983,Baggrundsvariable!$A$3:$H$100,Baggrundsvariable!F$298,0)</f>
        <v>1.3833333333333337</v>
      </c>
      <c r="I983">
        <f>VLOOKUP($C983,Baggrundsvariable!$A$3:$H$100,Baggrundsvariable!G$298,0)</f>
        <v>4.8</v>
      </c>
      <c r="J983">
        <f>VLOOKUP($C983,Baggrundsvariable!$A$3:$H$100,Baggrundsvariable!H$298,0)</f>
        <v>21.7</v>
      </c>
      <c r="K983">
        <f>VLOOKUP($C983,Baggrundsvariable!$A$3:$H$100,Baggrundsvariable!I$298,0)</f>
        <v>12.4</v>
      </c>
    </row>
    <row r="984" spans="1:11" x14ac:dyDescent="0.2">
      <c r="A984">
        <v>6534</v>
      </c>
      <c r="B984" t="s">
        <v>945</v>
      </c>
      <c r="C984">
        <v>510</v>
      </c>
      <c r="D984" t="s">
        <v>1292</v>
      </c>
      <c r="E984">
        <v>2011</v>
      </c>
      <c r="F984" t="str">
        <f>IFERROR(VLOOKUP($A984,'BM011'!$D$4:$T$606,13,0),"")</f>
        <v/>
      </c>
      <c r="G984">
        <f>VLOOKUP($C984,Baggrundsvariable!$A$3:$H$100,Baggrundsvariable!E$298,0)</f>
        <v>182598</v>
      </c>
      <c r="H984">
        <f>VLOOKUP($C984,Baggrundsvariable!$A$3:$H$100,Baggrundsvariable!F$298,0)</f>
        <v>1.5249999999999997</v>
      </c>
      <c r="I984">
        <f>VLOOKUP($C984,Baggrundsvariable!$A$3:$H$100,Baggrundsvariable!G$298,0)</f>
        <v>3.8</v>
      </c>
      <c r="J984">
        <f>VLOOKUP($C984,Baggrundsvariable!$A$3:$H$100,Baggrundsvariable!H$298,0)</f>
        <v>15.9</v>
      </c>
      <c r="K984">
        <f>VLOOKUP($C984,Baggrundsvariable!$A$3:$H$100,Baggrundsvariable!I$298,0)</f>
        <v>11.9</v>
      </c>
    </row>
    <row r="985" spans="1:11" x14ac:dyDescent="0.2">
      <c r="A985">
        <v>6534</v>
      </c>
      <c r="B985" t="s">
        <v>945</v>
      </c>
      <c r="C985">
        <v>550</v>
      </c>
      <c r="D985" t="s">
        <v>1294</v>
      </c>
      <c r="E985">
        <v>2011</v>
      </c>
      <c r="F985" t="str">
        <f>IFERROR(VLOOKUP($A985,'BM011'!$D$4:$T$606,13,0),"")</f>
        <v/>
      </c>
      <c r="G985">
        <f>VLOOKUP($C985,Baggrundsvariable!$A$3:$H$100,Baggrundsvariable!E$298,0)</f>
        <v>173996</v>
      </c>
      <c r="H985">
        <f>VLOOKUP($C985,Baggrundsvariable!$A$3:$H$100,Baggrundsvariable!F$298,0)</f>
        <v>1.3833333333333337</v>
      </c>
      <c r="I985">
        <f>VLOOKUP($C985,Baggrundsvariable!$A$3:$H$100,Baggrundsvariable!G$298,0)</f>
        <v>4.8</v>
      </c>
      <c r="J985">
        <f>VLOOKUP($C985,Baggrundsvariable!$A$3:$H$100,Baggrundsvariable!H$298,0)</f>
        <v>21.7</v>
      </c>
      <c r="K985">
        <f>VLOOKUP($C985,Baggrundsvariable!$A$3:$H$100,Baggrundsvariable!I$298,0)</f>
        <v>12.4</v>
      </c>
    </row>
    <row r="986" spans="1:11" x14ac:dyDescent="0.2">
      <c r="A986">
        <v>6534</v>
      </c>
      <c r="B986" t="s">
        <v>945</v>
      </c>
      <c r="C986">
        <v>580</v>
      </c>
      <c r="D986" t="s">
        <v>1293</v>
      </c>
      <c r="E986">
        <v>2011</v>
      </c>
      <c r="F986" t="str">
        <f>IFERROR(VLOOKUP($A986,'BM011'!$D$4:$T$606,13,0),"")</f>
        <v/>
      </c>
      <c r="G986">
        <f>VLOOKUP($C986,Baggrundsvariable!$A$3:$H$100,Baggrundsvariable!E$298,0)</f>
        <v>184117</v>
      </c>
      <c r="H986">
        <f>VLOOKUP($C986,Baggrundsvariable!$A$3:$H$100,Baggrundsvariable!F$298,0)</f>
        <v>1.7416666666666669</v>
      </c>
      <c r="I986">
        <f>VLOOKUP($C986,Baggrundsvariable!$A$3:$H$100,Baggrundsvariable!G$298,0)</f>
        <v>6.1</v>
      </c>
      <c r="J986">
        <f>VLOOKUP($C986,Baggrundsvariable!$A$3:$H$100,Baggrundsvariable!H$298,0)</f>
        <v>18.399999999999999</v>
      </c>
      <c r="K986">
        <f>VLOOKUP($C986,Baggrundsvariable!$A$3:$H$100,Baggrundsvariable!I$298,0)</f>
        <v>13.2</v>
      </c>
    </row>
    <row r="987" spans="1:11" x14ac:dyDescent="0.2">
      <c r="A987">
        <v>6535</v>
      </c>
      <c r="B987" t="s">
        <v>946</v>
      </c>
      <c r="C987">
        <v>550</v>
      </c>
      <c r="D987" t="s">
        <v>1294</v>
      </c>
      <c r="E987">
        <v>2011</v>
      </c>
      <c r="F987" t="str">
        <f>IFERROR(VLOOKUP($A987,'BM011'!$D$4:$T$606,13,0),"")</f>
        <v/>
      </c>
      <c r="G987">
        <f>VLOOKUP($C987,Baggrundsvariable!$A$3:$H$100,Baggrundsvariable!E$298,0)</f>
        <v>173996</v>
      </c>
      <c r="H987">
        <f>VLOOKUP($C987,Baggrundsvariable!$A$3:$H$100,Baggrundsvariable!F$298,0)</f>
        <v>1.3833333333333337</v>
      </c>
      <c r="I987">
        <f>VLOOKUP($C987,Baggrundsvariable!$A$3:$H$100,Baggrundsvariable!G$298,0)</f>
        <v>4.8</v>
      </c>
      <c r="J987">
        <f>VLOOKUP($C987,Baggrundsvariable!$A$3:$H$100,Baggrundsvariable!H$298,0)</f>
        <v>21.7</v>
      </c>
      <c r="K987">
        <f>VLOOKUP($C987,Baggrundsvariable!$A$3:$H$100,Baggrundsvariable!I$298,0)</f>
        <v>12.4</v>
      </c>
    </row>
    <row r="988" spans="1:11" x14ac:dyDescent="0.2">
      <c r="A988">
        <v>6541</v>
      </c>
      <c r="B988" t="s">
        <v>947</v>
      </c>
      <c r="C988">
        <v>510</v>
      </c>
      <c r="D988" t="s">
        <v>1292</v>
      </c>
      <c r="E988">
        <v>2011</v>
      </c>
      <c r="F988" t="str">
        <f>IFERROR(VLOOKUP($A988,'BM011'!$D$4:$T$606,13,0),"")</f>
        <v/>
      </c>
      <c r="G988">
        <f>VLOOKUP($C988,Baggrundsvariable!$A$3:$H$100,Baggrundsvariable!E$298,0)</f>
        <v>182598</v>
      </c>
      <c r="H988">
        <f>VLOOKUP($C988,Baggrundsvariable!$A$3:$H$100,Baggrundsvariable!F$298,0)</f>
        <v>1.5249999999999997</v>
      </c>
      <c r="I988">
        <f>VLOOKUP($C988,Baggrundsvariable!$A$3:$H$100,Baggrundsvariable!G$298,0)</f>
        <v>3.8</v>
      </c>
      <c r="J988">
        <f>VLOOKUP($C988,Baggrundsvariable!$A$3:$H$100,Baggrundsvariable!H$298,0)</f>
        <v>15.9</v>
      </c>
      <c r="K988">
        <f>VLOOKUP($C988,Baggrundsvariable!$A$3:$H$100,Baggrundsvariable!I$298,0)</f>
        <v>11.9</v>
      </c>
    </row>
    <row r="989" spans="1:11" x14ac:dyDescent="0.2">
      <c r="A989">
        <v>6541</v>
      </c>
      <c r="B989" t="s">
        <v>947</v>
      </c>
      <c r="C989">
        <v>550</v>
      </c>
      <c r="D989" t="s">
        <v>1294</v>
      </c>
      <c r="E989">
        <v>2011</v>
      </c>
      <c r="F989" t="str">
        <f>IFERROR(VLOOKUP($A989,'BM011'!$D$4:$T$606,13,0),"")</f>
        <v/>
      </c>
      <c r="G989">
        <f>VLOOKUP($C989,Baggrundsvariable!$A$3:$H$100,Baggrundsvariable!E$298,0)</f>
        <v>173996</v>
      </c>
      <c r="H989">
        <f>VLOOKUP($C989,Baggrundsvariable!$A$3:$H$100,Baggrundsvariable!F$298,0)</f>
        <v>1.3833333333333337</v>
      </c>
      <c r="I989">
        <f>VLOOKUP($C989,Baggrundsvariable!$A$3:$H$100,Baggrundsvariable!G$298,0)</f>
        <v>4.8</v>
      </c>
      <c r="J989">
        <f>VLOOKUP($C989,Baggrundsvariable!$A$3:$H$100,Baggrundsvariable!H$298,0)</f>
        <v>21.7</v>
      </c>
      <c r="K989">
        <f>VLOOKUP($C989,Baggrundsvariable!$A$3:$H$100,Baggrundsvariable!I$298,0)</f>
        <v>12.4</v>
      </c>
    </row>
    <row r="990" spans="1:11" x14ac:dyDescent="0.2">
      <c r="A990">
        <v>6560</v>
      </c>
      <c r="B990" t="s">
        <v>948</v>
      </c>
      <c r="C990">
        <v>510</v>
      </c>
      <c r="D990" t="s">
        <v>1292</v>
      </c>
      <c r="E990">
        <v>2011</v>
      </c>
      <c r="F990" t="str">
        <f>IFERROR(VLOOKUP($A990,'BM011'!$D$4:$T$606,13,0),"")</f>
        <v/>
      </c>
      <c r="G990">
        <f>VLOOKUP($C990,Baggrundsvariable!$A$3:$H$100,Baggrundsvariable!E$298,0)</f>
        <v>182598</v>
      </c>
      <c r="H990">
        <f>VLOOKUP($C990,Baggrundsvariable!$A$3:$H$100,Baggrundsvariable!F$298,0)</f>
        <v>1.5249999999999997</v>
      </c>
      <c r="I990">
        <f>VLOOKUP($C990,Baggrundsvariable!$A$3:$H$100,Baggrundsvariable!G$298,0)</f>
        <v>3.8</v>
      </c>
      <c r="J990">
        <f>VLOOKUP($C990,Baggrundsvariable!$A$3:$H$100,Baggrundsvariable!H$298,0)</f>
        <v>15.9</v>
      </c>
      <c r="K990">
        <f>VLOOKUP($C990,Baggrundsvariable!$A$3:$H$100,Baggrundsvariable!I$298,0)</f>
        <v>11.9</v>
      </c>
    </row>
    <row r="991" spans="1:11" x14ac:dyDescent="0.2">
      <c r="A991">
        <v>6560</v>
      </c>
      <c r="B991" t="s">
        <v>948</v>
      </c>
      <c r="C991">
        <v>621</v>
      </c>
      <c r="D991" t="s">
        <v>1290</v>
      </c>
      <c r="E991">
        <v>2011</v>
      </c>
      <c r="F991" t="str">
        <f>IFERROR(VLOOKUP($A991,'BM011'!$D$4:$T$606,13,0),"")</f>
        <v/>
      </c>
      <c r="G991">
        <f>VLOOKUP($C991,Baggrundsvariable!$A$3:$H$100,Baggrundsvariable!E$298,0)</f>
        <v>198340</v>
      </c>
      <c r="H991">
        <f>VLOOKUP($C991,Baggrundsvariable!$A$3:$H$100,Baggrundsvariable!F$298,0)</f>
        <v>1.4333333333333336</v>
      </c>
      <c r="I991">
        <f>VLOOKUP($C991,Baggrundsvariable!$A$3:$H$100,Baggrundsvariable!G$298,0)</f>
        <v>4.2</v>
      </c>
      <c r="J991">
        <f>VLOOKUP($C991,Baggrundsvariable!$A$3:$H$100,Baggrundsvariable!H$298,0)</f>
        <v>14.2</v>
      </c>
      <c r="K991">
        <f>VLOOKUP($C991,Baggrundsvariable!$A$3:$H$100,Baggrundsvariable!I$298,0)</f>
        <v>13.7</v>
      </c>
    </row>
    <row r="992" spans="1:11" x14ac:dyDescent="0.2">
      <c r="A992">
        <v>6580</v>
      </c>
      <c r="B992" t="s">
        <v>949</v>
      </c>
      <c r="C992">
        <v>621</v>
      </c>
      <c r="D992" t="s">
        <v>1290</v>
      </c>
      <c r="E992">
        <v>2011</v>
      </c>
      <c r="F992">
        <f>IFERROR(VLOOKUP($A992,'BM011'!$D$4:$T$606,13,0),"")</f>
        <v>6824</v>
      </c>
      <c r="G992">
        <f>VLOOKUP($C992,Baggrundsvariable!$A$3:$H$100,Baggrundsvariable!E$298,0)</f>
        <v>198340</v>
      </c>
      <c r="H992">
        <f>VLOOKUP($C992,Baggrundsvariable!$A$3:$H$100,Baggrundsvariable!F$298,0)</f>
        <v>1.4333333333333336</v>
      </c>
      <c r="I992">
        <f>VLOOKUP($C992,Baggrundsvariable!$A$3:$H$100,Baggrundsvariable!G$298,0)</f>
        <v>4.2</v>
      </c>
      <c r="J992">
        <f>VLOOKUP($C992,Baggrundsvariable!$A$3:$H$100,Baggrundsvariable!H$298,0)</f>
        <v>14.2</v>
      </c>
      <c r="K992">
        <f>VLOOKUP($C992,Baggrundsvariable!$A$3:$H$100,Baggrundsvariable!I$298,0)</f>
        <v>13.7</v>
      </c>
    </row>
    <row r="993" spans="1:11" x14ac:dyDescent="0.2">
      <c r="A993">
        <v>6600</v>
      </c>
      <c r="B993" t="s">
        <v>950</v>
      </c>
      <c r="C993">
        <v>575</v>
      </c>
      <c r="D993" t="s">
        <v>1296</v>
      </c>
      <c r="E993">
        <v>2011</v>
      </c>
      <c r="F993">
        <f>IFERROR(VLOOKUP($A993,'BM011'!$D$4:$T$606,13,0),"")</f>
        <v>8471</v>
      </c>
      <c r="G993">
        <f>VLOOKUP($C993,Baggrundsvariable!$A$3:$H$100,Baggrundsvariable!E$298,0)</f>
        <v>181892</v>
      </c>
      <c r="H993">
        <f>VLOOKUP($C993,Baggrundsvariable!$A$3:$H$100,Baggrundsvariable!F$298,0)</f>
        <v>1.075</v>
      </c>
      <c r="I993">
        <f>VLOOKUP($C993,Baggrundsvariable!$A$3:$H$100,Baggrundsvariable!G$298,0)</f>
        <v>3.6</v>
      </c>
      <c r="J993">
        <f>VLOOKUP($C993,Baggrundsvariable!$A$3:$H$100,Baggrundsvariable!H$298,0)</f>
        <v>14.7</v>
      </c>
      <c r="K993">
        <f>VLOOKUP($C993,Baggrundsvariable!$A$3:$H$100,Baggrundsvariable!I$298,0)</f>
        <v>13.9</v>
      </c>
    </row>
    <row r="994" spans="1:11" x14ac:dyDescent="0.2">
      <c r="A994">
        <v>6621</v>
      </c>
      <c r="B994" t="s">
        <v>951</v>
      </c>
      <c r="C994">
        <v>575</v>
      </c>
      <c r="D994" t="s">
        <v>1296</v>
      </c>
      <c r="E994">
        <v>2011</v>
      </c>
      <c r="F994" t="str">
        <f>IFERROR(VLOOKUP($A994,'BM011'!$D$4:$T$606,13,0),"")</f>
        <v/>
      </c>
      <c r="G994">
        <f>VLOOKUP($C994,Baggrundsvariable!$A$3:$H$100,Baggrundsvariable!E$298,0)</f>
        <v>181892</v>
      </c>
      <c r="H994">
        <f>VLOOKUP($C994,Baggrundsvariable!$A$3:$H$100,Baggrundsvariable!F$298,0)</f>
        <v>1.075</v>
      </c>
      <c r="I994">
        <f>VLOOKUP($C994,Baggrundsvariable!$A$3:$H$100,Baggrundsvariable!G$298,0)</f>
        <v>3.6</v>
      </c>
      <c r="J994">
        <f>VLOOKUP($C994,Baggrundsvariable!$A$3:$H$100,Baggrundsvariable!H$298,0)</f>
        <v>14.7</v>
      </c>
      <c r="K994">
        <f>VLOOKUP($C994,Baggrundsvariable!$A$3:$H$100,Baggrundsvariable!I$298,0)</f>
        <v>13.9</v>
      </c>
    </row>
    <row r="995" spans="1:11" x14ac:dyDescent="0.2">
      <c r="A995">
        <v>6622</v>
      </c>
      <c r="B995" t="s">
        <v>952</v>
      </c>
      <c r="C995">
        <v>575</v>
      </c>
      <c r="D995" t="s">
        <v>1296</v>
      </c>
      <c r="E995">
        <v>2011</v>
      </c>
      <c r="F995" t="str">
        <f>IFERROR(VLOOKUP($A995,'BM011'!$D$4:$T$606,13,0),"")</f>
        <v/>
      </c>
      <c r="G995">
        <f>VLOOKUP($C995,Baggrundsvariable!$A$3:$H$100,Baggrundsvariable!E$298,0)</f>
        <v>181892</v>
      </c>
      <c r="H995">
        <f>VLOOKUP($C995,Baggrundsvariable!$A$3:$H$100,Baggrundsvariable!F$298,0)</f>
        <v>1.075</v>
      </c>
      <c r="I995">
        <f>VLOOKUP($C995,Baggrundsvariable!$A$3:$H$100,Baggrundsvariable!G$298,0)</f>
        <v>3.6</v>
      </c>
      <c r="J995">
        <f>VLOOKUP($C995,Baggrundsvariable!$A$3:$H$100,Baggrundsvariable!H$298,0)</f>
        <v>14.7</v>
      </c>
      <c r="K995">
        <f>VLOOKUP($C995,Baggrundsvariable!$A$3:$H$100,Baggrundsvariable!I$298,0)</f>
        <v>13.9</v>
      </c>
    </row>
    <row r="996" spans="1:11" x14ac:dyDescent="0.2">
      <c r="A996">
        <v>6623</v>
      </c>
      <c r="B996" t="s">
        <v>953</v>
      </c>
      <c r="C996">
        <v>530</v>
      </c>
      <c r="D996" t="s">
        <v>1297</v>
      </c>
      <c r="E996">
        <v>2011</v>
      </c>
      <c r="F996" t="str">
        <f>IFERROR(VLOOKUP($A996,'BM011'!$D$4:$T$606,13,0),"")</f>
        <v/>
      </c>
      <c r="G996">
        <f>VLOOKUP($C996,Baggrundsvariable!$A$3:$H$100,Baggrundsvariable!E$298,0)</f>
        <v>195230</v>
      </c>
      <c r="H996">
        <f>VLOOKUP($C996,Baggrundsvariable!$A$3:$H$100,Baggrundsvariable!F$298,0)</f>
        <v>0.6</v>
      </c>
      <c r="I996">
        <f>VLOOKUP($C996,Baggrundsvariable!$A$3:$H$100,Baggrundsvariable!G$298,0)</f>
        <v>4</v>
      </c>
      <c r="J996">
        <f>VLOOKUP($C996,Baggrundsvariable!$A$3:$H$100,Baggrundsvariable!H$298,0)</f>
        <v>11.6</v>
      </c>
      <c r="K996">
        <f>VLOOKUP($C996,Baggrundsvariable!$A$3:$H$100,Baggrundsvariable!I$298,0)</f>
        <v>12.4</v>
      </c>
    </row>
    <row r="997" spans="1:11" x14ac:dyDescent="0.2">
      <c r="A997">
        <v>6623</v>
      </c>
      <c r="B997" t="s">
        <v>953</v>
      </c>
      <c r="C997">
        <v>575</v>
      </c>
      <c r="D997" t="s">
        <v>1296</v>
      </c>
      <c r="E997">
        <v>2011</v>
      </c>
      <c r="F997" t="str">
        <f>IFERROR(VLOOKUP($A997,'BM011'!$D$4:$T$606,13,0),"")</f>
        <v/>
      </c>
      <c r="G997">
        <f>VLOOKUP($C997,Baggrundsvariable!$A$3:$H$100,Baggrundsvariable!E$298,0)</f>
        <v>181892</v>
      </c>
      <c r="H997">
        <f>VLOOKUP($C997,Baggrundsvariable!$A$3:$H$100,Baggrundsvariable!F$298,0)</f>
        <v>1.075</v>
      </c>
      <c r="I997">
        <f>VLOOKUP($C997,Baggrundsvariable!$A$3:$H$100,Baggrundsvariable!G$298,0)</f>
        <v>3.6</v>
      </c>
      <c r="J997">
        <f>VLOOKUP($C997,Baggrundsvariable!$A$3:$H$100,Baggrundsvariable!H$298,0)</f>
        <v>14.7</v>
      </c>
      <c r="K997">
        <f>VLOOKUP($C997,Baggrundsvariable!$A$3:$H$100,Baggrundsvariable!I$298,0)</f>
        <v>13.9</v>
      </c>
    </row>
    <row r="998" spans="1:11" x14ac:dyDescent="0.2">
      <c r="A998">
        <v>6623</v>
      </c>
      <c r="B998" t="s">
        <v>953</v>
      </c>
      <c r="C998">
        <v>630</v>
      </c>
      <c r="D998" t="s">
        <v>1291</v>
      </c>
      <c r="E998">
        <v>2011</v>
      </c>
      <c r="F998" t="str">
        <f>IFERROR(VLOOKUP($A998,'BM011'!$D$4:$T$606,13,0),"")</f>
        <v/>
      </c>
      <c r="G998">
        <f>VLOOKUP($C998,Baggrundsvariable!$A$3:$H$100,Baggrundsvariable!E$298,0)</f>
        <v>201780</v>
      </c>
      <c r="H998">
        <f>VLOOKUP($C998,Baggrundsvariable!$A$3:$H$100,Baggrundsvariable!F$298,0)</f>
        <v>1.1416666666666666</v>
      </c>
      <c r="I998">
        <f>VLOOKUP($C998,Baggrundsvariable!$A$3:$H$100,Baggrundsvariable!G$298,0)</f>
        <v>4</v>
      </c>
      <c r="J998">
        <f>VLOOKUP($C998,Baggrundsvariable!$A$3:$H$100,Baggrundsvariable!H$298,0)</f>
        <v>15.2</v>
      </c>
      <c r="K998">
        <f>VLOOKUP($C998,Baggrundsvariable!$A$3:$H$100,Baggrundsvariable!I$298,0)</f>
        <v>13.3</v>
      </c>
    </row>
    <row r="999" spans="1:11" x14ac:dyDescent="0.2">
      <c r="A999">
        <v>6630</v>
      </c>
      <c r="B999" t="s">
        <v>954</v>
      </c>
      <c r="C999">
        <v>510</v>
      </c>
      <c r="D999" t="s">
        <v>1292</v>
      </c>
      <c r="E999">
        <v>2011</v>
      </c>
      <c r="F999">
        <f>IFERROR(VLOOKUP($A999,'BM011'!$D$4:$T$606,13,0),"")</f>
        <v>5580</v>
      </c>
      <c r="G999">
        <f>VLOOKUP($C999,Baggrundsvariable!$A$3:$H$100,Baggrundsvariable!E$298,0)</f>
        <v>182598</v>
      </c>
      <c r="H999">
        <f>VLOOKUP($C999,Baggrundsvariable!$A$3:$H$100,Baggrundsvariable!F$298,0)</f>
        <v>1.5249999999999997</v>
      </c>
      <c r="I999">
        <f>VLOOKUP($C999,Baggrundsvariable!$A$3:$H$100,Baggrundsvariable!G$298,0)</f>
        <v>3.8</v>
      </c>
      <c r="J999">
        <f>VLOOKUP($C999,Baggrundsvariable!$A$3:$H$100,Baggrundsvariable!H$298,0)</f>
        <v>15.9</v>
      </c>
      <c r="K999">
        <f>VLOOKUP($C999,Baggrundsvariable!$A$3:$H$100,Baggrundsvariable!I$298,0)</f>
        <v>11.9</v>
      </c>
    </row>
    <row r="1000" spans="1:11" x14ac:dyDescent="0.2">
      <c r="A1000">
        <v>6630</v>
      </c>
      <c r="B1000" t="s">
        <v>954</v>
      </c>
      <c r="C1000">
        <v>575</v>
      </c>
      <c r="D1000" t="s">
        <v>1296</v>
      </c>
      <c r="E1000">
        <v>2011</v>
      </c>
      <c r="F1000">
        <f>IFERROR(VLOOKUP($A1000,'BM011'!$D$4:$T$606,13,0),"")</f>
        <v>5580</v>
      </c>
      <c r="G1000">
        <f>VLOOKUP($C1000,Baggrundsvariable!$A$3:$H$100,Baggrundsvariable!E$298,0)</f>
        <v>181892</v>
      </c>
      <c r="H1000">
        <f>VLOOKUP($C1000,Baggrundsvariable!$A$3:$H$100,Baggrundsvariable!F$298,0)</f>
        <v>1.075</v>
      </c>
      <c r="I1000">
        <f>VLOOKUP($C1000,Baggrundsvariable!$A$3:$H$100,Baggrundsvariable!G$298,0)</f>
        <v>3.6</v>
      </c>
      <c r="J1000">
        <f>VLOOKUP($C1000,Baggrundsvariable!$A$3:$H$100,Baggrundsvariable!H$298,0)</f>
        <v>14.7</v>
      </c>
      <c r="K1000">
        <f>VLOOKUP($C1000,Baggrundsvariable!$A$3:$H$100,Baggrundsvariable!I$298,0)</f>
        <v>13.9</v>
      </c>
    </row>
    <row r="1001" spans="1:11" x14ac:dyDescent="0.2">
      <c r="A1001">
        <v>6640</v>
      </c>
      <c r="B1001" t="s">
        <v>955</v>
      </c>
      <c r="C1001">
        <v>621</v>
      </c>
      <c r="D1001" t="s">
        <v>1290</v>
      </c>
      <c r="E1001">
        <v>2011</v>
      </c>
      <c r="F1001" t="str">
        <f>IFERROR(VLOOKUP($A1001,'BM011'!$D$4:$T$606,13,0),"")</f>
        <v/>
      </c>
      <c r="G1001">
        <f>VLOOKUP($C1001,Baggrundsvariable!$A$3:$H$100,Baggrundsvariable!E$298,0)</f>
        <v>198340</v>
      </c>
      <c r="H1001">
        <f>VLOOKUP($C1001,Baggrundsvariable!$A$3:$H$100,Baggrundsvariable!F$298,0)</f>
        <v>1.4333333333333336</v>
      </c>
      <c r="I1001">
        <f>VLOOKUP($C1001,Baggrundsvariable!$A$3:$H$100,Baggrundsvariable!G$298,0)</f>
        <v>4.2</v>
      </c>
      <c r="J1001">
        <f>VLOOKUP($C1001,Baggrundsvariable!$A$3:$H$100,Baggrundsvariable!H$298,0)</f>
        <v>14.2</v>
      </c>
      <c r="K1001">
        <f>VLOOKUP($C1001,Baggrundsvariable!$A$3:$H$100,Baggrundsvariable!I$298,0)</f>
        <v>13.7</v>
      </c>
    </row>
    <row r="1002" spans="1:11" x14ac:dyDescent="0.2">
      <c r="A1002">
        <v>6650</v>
      </c>
      <c r="B1002" t="s">
        <v>956</v>
      </c>
      <c r="C1002">
        <v>575</v>
      </c>
      <c r="D1002" t="s">
        <v>1296</v>
      </c>
      <c r="E1002">
        <v>2011</v>
      </c>
      <c r="F1002">
        <f>IFERROR(VLOOKUP($A1002,'BM011'!$D$4:$T$606,13,0),"")</f>
        <v>6443</v>
      </c>
      <c r="G1002">
        <f>VLOOKUP($C1002,Baggrundsvariable!$A$3:$H$100,Baggrundsvariable!E$298,0)</f>
        <v>181892</v>
      </c>
      <c r="H1002">
        <f>VLOOKUP($C1002,Baggrundsvariable!$A$3:$H$100,Baggrundsvariable!F$298,0)</f>
        <v>1.075</v>
      </c>
      <c r="I1002">
        <f>VLOOKUP($C1002,Baggrundsvariable!$A$3:$H$100,Baggrundsvariable!G$298,0)</f>
        <v>3.6</v>
      </c>
      <c r="J1002">
        <f>VLOOKUP($C1002,Baggrundsvariable!$A$3:$H$100,Baggrundsvariable!H$298,0)</f>
        <v>14.7</v>
      </c>
      <c r="K1002">
        <f>VLOOKUP($C1002,Baggrundsvariable!$A$3:$H$100,Baggrundsvariable!I$298,0)</f>
        <v>13.9</v>
      </c>
    </row>
    <row r="1003" spans="1:11" x14ac:dyDescent="0.2">
      <c r="A1003">
        <v>6660</v>
      </c>
      <c r="B1003" t="s">
        <v>957</v>
      </c>
      <c r="C1003">
        <v>575</v>
      </c>
      <c r="D1003" t="s">
        <v>1296</v>
      </c>
      <c r="E1003">
        <v>2011</v>
      </c>
      <c r="F1003" t="str">
        <f>IFERROR(VLOOKUP($A1003,'BM011'!$D$4:$T$606,13,0),"")</f>
        <v/>
      </c>
      <c r="G1003">
        <f>VLOOKUP($C1003,Baggrundsvariable!$A$3:$H$100,Baggrundsvariable!E$298,0)</f>
        <v>181892</v>
      </c>
      <c r="H1003">
        <f>VLOOKUP($C1003,Baggrundsvariable!$A$3:$H$100,Baggrundsvariable!F$298,0)</f>
        <v>1.075</v>
      </c>
      <c r="I1003">
        <f>VLOOKUP($C1003,Baggrundsvariable!$A$3:$H$100,Baggrundsvariable!G$298,0)</f>
        <v>3.6</v>
      </c>
      <c r="J1003">
        <f>VLOOKUP($C1003,Baggrundsvariable!$A$3:$H$100,Baggrundsvariable!H$298,0)</f>
        <v>14.7</v>
      </c>
      <c r="K1003">
        <f>VLOOKUP($C1003,Baggrundsvariable!$A$3:$H$100,Baggrundsvariable!I$298,0)</f>
        <v>13.9</v>
      </c>
    </row>
    <row r="1004" spans="1:11" x14ac:dyDescent="0.2">
      <c r="A1004">
        <v>6670</v>
      </c>
      <c r="B1004" t="s">
        <v>958</v>
      </c>
      <c r="C1004">
        <v>561</v>
      </c>
      <c r="D1004" t="s">
        <v>1298</v>
      </c>
      <c r="E1004">
        <v>2011</v>
      </c>
      <c r="F1004">
        <f>IFERROR(VLOOKUP($A1004,'BM011'!$D$4:$T$606,13,0),"")</f>
        <v>6052</v>
      </c>
      <c r="G1004">
        <f>VLOOKUP($C1004,Baggrundsvariable!$A$3:$H$100,Baggrundsvariable!E$298,0)</f>
        <v>192786</v>
      </c>
      <c r="H1004">
        <f>VLOOKUP($C1004,Baggrundsvariable!$A$3:$H$100,Baggrundsvariable!F$298,0)</f>
        <v>1.1333333333333331</v>
      </c>
      <c r="I1004">
        <f>VLOOKUP($C1004,Baggrundsvariable!$A$3:$H$100,Baggrundsvariable!G$298,0)</f>
        <v>6.4</v>
      </c>
      <c r="J1004">
        <f>VLOOKUP($C1004,Baggrundsvariable!$A$3:$H$100,Baggrundsvariable!H$298,0)</f>
        <v>16.5</v>
      </c>
      <c r="K1004">
        <f>VLOOKUP($C1004,Baggrundsvariable!$A$3:$H$100,Baggrundsvariable!I$298,0)</f>
        <v>13.3</v>
      </c>
    </row>
    <row r="1005" spans="1:11" x14ac:dyDescent="0.2">
      <c r="A1005">
        <v>6670</v>
      </c>
      <c r="B1005" t="s">
        <v>958</v>
      </c>
      <c r="C1005">
        <v>575</v>
      </c>
      <c r="D1005" t="s">
        <v>1296</v>
      </c>
      <c r="E1005">
        <v>2011</v>
      </c>
      <c r="F1005">
        <f>IFERROR(VLOOKUP($A1005,'BM011'!$D$4:$T$606,13,0),"")</f>
        <v>6052</v>
      </c>
      <c r="G1005">
        <f>VLOOKUP($C1005,Baggrundsvariable!$A$3:$H$100,Baggrundsvariable!E$298,0)</f>
        <v>181892</v>
      </c>
      <c r="H1005">
        <f>VLOOKUP($C1005,Baggrundsvariable!$A$3:$H$100,Baggrundsvariable!F$298,0)</f>
        <v>1.075</v>
      </c>
      <c r="I1005">
        <f>VLOOKUP($C1005,Baggrundsvariable!$A$3:$H$100,Baggrundsvariable!G$298,0)</f>
        <v>3.6</v>
      </c>
      <c r="J1005">
        <f>VLOOKUP($C1005,Baggrundsvariable!$A$3:$H$100,Baggrundsvariable!H$298,0)</f>
        <v>14.7</v>
      </c>
      <c r="K1005">
        <f>VLOOKUP($C1005,Baggrundsvariable!$A$3:$H$100,Baggrundsvariable!I$298,0)</f>
        <v>13.9</v>
      </c>
    </row>
    <row r="1006" spans="1:11" x14ac:dyDescent="0.2">
      <c r="A1006">
        <v>6682</v>
      </c>
      <c r="B1006" t="s">
        <v>959</v>
      </c>
      <c r="C1006">
        <v>530</v>
      </c>
      <c r="D1006" t="s">
        <v>1297</v>
      </c>
      <c r="E1006">
        <v>2011</v>
      </c>
      <c r="F1006" t="str">
        <f>IFERROR(VLOOKUP($A1006,'BM011'!$D$4:$T$606,13,0),"")</f>
        <v/>
      </c>
      <c r="G1006">
        <f>VLOOKUP($C1006,Baggrundsvariable!$A$3:$H$100,Baggrundsvariable!E$298,0)</f>
        <v>195230</v>
      </c>
      <c r="H1006">
        <f>VLOOKUP($C1006,Baggrundsvariable!$A$3:$H$100,Baggrundsvariable!F$298,0)</f>
        <v>0.6</v>
      </c>
      <c r="I1006">
        <f>VLOOKUP($C1006,Baggrundsvariable!$A$3:$H$100,Baggrundsvariable!G$298,0)</f>
        <v>4</v>
      </c>
      <c r="J1006">
        <f>VLOOKUP($C1006,Baggrundsvariable!$A$3:$H$100,Baggrundsvariable!H$298,0)</f>
        <v>11.6</v>
      </c>
      <c r="K1006">
        <f>VLOOKUP($C1006,Baggrundsvariable!$A$3:$H$100,Baggrundsvariable!I$298,0)</f>
        <v>12.4</v>
      </c>
    </row>
    <row r="1007" spans="1:11" x14ac:dyDescent="0.2">
      <c r="A1007">
        <v>6682</v>
      </c>
      <c r="B1007" t="s">
        <v>959</v>
      </c>
      <c r="C1007">
        <v>573</v>
      </c>
      <c r="D1007" t="s">
        <v>1299</v>
      </c>
      <c r="E1007">
        <v>2011</v>
      </c>
      <c r="F1007" t="str">
        <f>IFERROR(VLOOKUP($A1007,'BM011'!$D$4:$T$606,13,0),"")</f>
        <v/>
      </c>
      <c r="G1007">
        <f>VLOOKUP($C1007,Baggrundsvariable!$A$3:$H$100,Baggrundsvariable!E$298,0)</f>
        <v>188050</v>
      </c>
      <c r="H1007">
        <f>VLOOKUP($C1007,Baggrundsvariable!$A$3:$H$100,Baggrundsvariable!F$298,0)</f>
        <v>0.87500000000000011</v>
      </c>
      <c r="I1007">
        <f>VLOOKUP($C1007,Baggrundsvariable!$A$3:$H$100,Baggrundsvariable!G$298,0)</f>
        <v>3.3</v>
      </c>
      <c r="J1007">
        <f>VLOOKUP($C1007,Baggrundsvariable!$A$3:$H$100,Baggrundsvariable!H$298,0)</f>
        <v>15.7</v>
      </c>
      <c r="K1007">
        <f>VLOOKUP($C1007,Baggrundsvariable!$A$3:$H$100,Baggrundsvariable!I$298,0)</f>
        <v>10</v>
      </c>
    </row>
    <row r="1008" spans="1:11" x14ac:dyDescent="0.2">
      <c r="A1008">
        <v>6682</v>
      </c>
      <c r="B1008" t="s">
        <v>959</v>
      </c>
      <c r="C1008">
        <v>575</v>
      </c>
      <c r="D1008" t="s">
        <v>1296</v>
      </c>
      <c r="E1008">
        <v>2011</v>
      </c>
      <c r="F1008" t="str">
        <f>IFERROR(VLOOKUP($A1008,'BM011'!$D$4:$T$606,13,0),"")</f>
        <v/>
      </c>
      <c r="G1008">
        <f>VLOOKUP($C1008,Baggrundsvariable!$A$3:$H$100,Baggrundsvariable!E$298,0)</f>
        <v>181892</v>
      </c>
      <c r="H1008">
        <f>VLOOKUP($C1008,Baggrundsvariable!$A$3:$H$100,Baggrundsvariable!F$298,0)</f>
        <v>1.075</v>
      </c>
      <c r="I1008">
        <f>VLOOKUP($C1008,Baggrundsvariable!$A$3:$H$100,Baggrundsvariable!G$298,0)</f>
        <v>3.6</v>
      </c>
      <c r="J1008">
        <f>VLOOKUP($C1008,Baggrundsvariable!$A$3:$H$100,Baggrundsvariable!H$298,0)</f>
        <v>14.7</v>
      </c>
      <c r="K1008">
        <f>VLOOKUP($C1008,Baggrundsvariable!$A$3:$H$100,Baggrundsvariable!I$298,0)</f>
        <v>13.9</v>
      </c>
    </row>
    <row r="1009" spans="1:11" x14ac:dyDescent="0.2">
      <c r="A1009">
        <v>6683</v>
      </c>
      <c r="B1009" t="s">
        <v>960</v>
      </c>
      <c r="C1009">
        <v>561</v>
      </c>
      <c r="D1009" t="s">
        <v>1298</v>
      </c>
      <c r="E1009">
        <v>2011</v>
      </c>
      <c r="F1009" t="str">
        <f>IFERROR(VLOOKUP($A1009,'BM011'!$D$4:$T$606,13,0),"")</f>
        <v/>
      </c>
      <c r="G1009">
        <f>VLOOKUP($C1009,Baggrundsvariable!$A$3:$H$100,Baggrundsvariable!E$298,0)</f>
        <v>192786</v>
      </c>
      <c r="H1009">
        <f>VLOOKUP($C1009,Baggrundsvariable!$A$3:$H$100,Baggrundsvariable!F$298,0)</f>
        <v>1.1333333333333331</v>
      </c>
      <c r="I1009">
        <f>VLOOKUP($C1009,Baggrundsvariable!$A$3:$H$100,Baggrundsvariable!G$298,0)</f>
        <v>6.4</v>
      </c>
      <c r="J1009">
        <f>VLOOKUP($C1009,Baggrundsvariable!$A$3:$H$100,Baggrundsvariable!H$298,0)</f>
        <v>16.5</v>
      </c>
      <c r="K1009">
        <f>VLOOKUP($C1009,Baggrundsvariable!$A$3:$H$100,Baggrundsvariable!I$298,0)</f>
        <v>13.3</v>
      </c>
    </row>
    <row r="1010" spans="1:11" x14ac:dyDescent="0.2">
      <c r="A1010">
        <v>6683</v>
      </c>
      <c r="B1010" t="s">
        <v>960</v>
      </c>
      <c r="C1010">
        <v>575</v>
      </c>
      <c r="D1010" t="s">
        <v>1296</v>
      </c>
      <c r="E1010">
        <v>2011</v>
      </c>
      <c r="F1010" t="str">
        <f>IFERROR(VLOOKUP($A1010,'BM011'!$D$4:$T$606,13,0),"")</f>
        <v/>
      </c>
      <c r="G1010">
        <f>VLOOKUP($C1010,Baggrundsvariable!$A$3:$H$100,Baggrundsvariable!E$298,0)</f>
        <v>181892</v>
      </c>
      <c r="H1010">
        <f>VLOOKUP($C1010,Baggrundsvariable!$A$3:$H$100,Baggrundsvariable!F$298,0)</f>
        <v>1.075</v>
      </c>
      <c r="I1010">
        <f>VLOOKUP($C1010,Baggrundsvariable!$A$3:$H$100,Baggrundsvariable!G$298,0)</f>
        <v>3.6</v>
      </c>
      <c r="J1010">
        <f>VLOOKUP($C1010,Baggrundsvariable!$A$3:$H$100,Baggrundsvariable!H$298,0)</f>
        <v>14.7</v>
      </c>
      <c r="K1010">
        <f>VLOOKUP($C1010,Baggrundsvariable!$A$3:$H$100,Baggrundsvariable!I$298,0)</f>
        <v>13.9</v>
      </c>
    </row>
    <row r="1011" spans="1:11" x14ac:dyDescent="0.2">
      <c r="A1011">
        <v>6690</v>
      </c>
      <c r="B1011" t="s">
        <v>961</v>
      </c>
      <c r="C1011">
        <v>561</v>
      </c>
      <c r="D1011" t="s">
        <v>1298</v>
      </c>
      <c r="E1011">
        <v>2011</v>
      </c>
      <c r="F1011" t="str">
        <f>IFERROR(VLOOKUP($A1011,'BM011'!$D$4:$T$606,13,0),"")</f>
        <v/>
      </c>
      <c r="G1011">
        <f>VLOOKUP($C1011,Baggrundsvariable!$A$3:$H$100,Baggrundsvariable!E$298,0)</f>
        <v>192786</v>
      </c>
      <c r="H1011">
        <f>VLOOKUP($C1011,Baggrundsvariable!$A$3:$H$100,Baggrundsvariable!F$298,0)</f>
        <v>1.1333333333333331</v>
      </c>
      <c r="I1011">
        <f>VLOOKUP($C1011,Baggrundsvariable!$A$3:$H$100,Baggrundsvariable!G$298,0)</f>
        <v>6.4</v>
      </c>
      <c r="J1011">
        <f>VLOOKUP($C1011,Baggrundsvariable!$A$3:$H$100,Baggrundsvariable!H$298,0)</f>
        <v>16.5</v>
      </c>
      <c r="K1011">
        <f>VLOOKUP($C1011,Baggrundsvariable!$A$3:$H$100,Baggrundsvariable!I$298,0)</f>
        <v>13.3</v>
      </c>
    </row>
    <row r="1012" spans="1:11" x14ac:dyDescent="0.2">
      <c r="A1012">
        <v>6690</v>
      </c>
      <c r="B1012" t="s">
        <v>961</v>
      </c>
      <c r="C1012">
        <v>575</v>
      </c>
      <c r="D1012" t="s">
        <v>1296</v>
      </c>
      <c r="E1012">
        <v>2011</v>
      </c>
      <c r="F1012" t="str">
        <f>IFERROR(VLOOKUP($A1012,'BM011'!$D$4:$T$606,13,0),"")</f>
        <v/>
      </c>
      <c r="G1012">
        <f>VLOOKUP($C1012,Baggrundsvariable!$A$3:$H$100,Baggrundsvariable!E$298,0)</f>
        <v>181892</v>
      </c>
      <c r="H1012">
        <f>VLOOKUP($C1012,Baggrundsvariable!$A$3:$H$100,Baggrundsvariable!F$298,0)</f>
        <v>1.075</v>
      </c>
      <c r="I1012">
        <f>VLOOKUP($C1012,Baggrundsvariable!$A$3:$H$100,Baggrundsvariable!G$298,0)</f>
        <v>3.6</v>
      </c>
      <c r="J1012">
        <f>VLOOKUP($C1012,Baggrundsvariable!$A$3:$H$100,Baggrundsvariable!H$298,0)</f>
        <v>14.7</v>
      </c>
      <c r="K1012">
        <f>VLOOKUP($C1012,Baggrundsvariable!$A$3:$H$100,Baggrundsvariable!I$298,0)</f>
        <v>13.9</v>
      </c>
    </row>
    <row r="1013" spans="1:11" x14ac:dyDescent="0.2">
      <c r="A1013">
        <v>6700</v>
      </c>
      <c r="B1013" t="s">
        <v>962</v>
      </c>
      <c r="C1013">
        <v>561</v>
      </c>
      <c r="D1013" t="s">
        <v>1298</v>
      </c>
      <c r="E1013">
        <v>2011</v>
      </c>
      <c r="F1013">
        <f>IFERROR(VLOOKUP($A1013,'BM011'!$D$4:$T$606,13,0),"")</f>
        <v>11848</v>
      </c>
      <c r="G1013">
        <f>VLOOKUP($C1013,Baggrundsvariable!$A$3:$H$100,Baggrundsvariable!E$298,0)</f>
        <v>192786</v>
      </c>
      <c r="H1013">
        <f>VLOOKUP($C1013,Baggrundsvariable!$A$3:$H$100,Baggrundsvariable!F$298,0)</f>
        <v>1.1333333333333331</v>
      </c>
      <c r="I1013">
        <f>VLOOKUP($C1013,Baggrundsvariable!$A$3:$H$100,Baggrundsvariable!G$298,0)</f>
        <v>6.4</v>
      </c>
      <c r="J1013">
        <f>VLOOKUP($C1013,Baggrundsvariable!$A$3:$H$100,Baggrundsvariable!H$298,0)</f>
        <v>16.5</v>
      </c>
      <c r="K1013">
        <f>VLOOKUP($C1013,Baggrundsvariable!$A$3:$H$100,Baggrundsvariable!I$298,0)</f>
        <v>13.3</v>
      </c>
    </row>
    <row r="1014" spans="1:11" x14ac:dyDescent="0.2">
      <c r="A1014">
        <v>6705</v>
      </c>
      <c r="B1014" t="s">
        <v>963</v>
      </c>
      <c r="C1014">
        <v>561</v>
      </c>
      <c r="D1014" t="s">
        <v>1298</v>
      </c>
      <c r="E1014">
        <v>2011</v>
      </c>
      <c r="F1014">
        <f>IFERROR(VLOOKUP($A1014,'BM011'!$D$4:$T$606,13,0),"")</f>
        <v>10449</v>
      </c>
      <c r="G1014">
        <f>VLOOKUP($C1014,Baggrundsvariable!$A$3:$H$100,Baggrundsvariable!E$298,0)</f>
        <v>192786</v>
      </c>
      <c r="H1014">
        <f>VLOOKUP($C1014,Baggrundsvariable!$A$3:$H$100,Baggrundsvariable!F$298,0)</f>
        <v>1.1333333333333331</v>
      </c>
      <c r="I1014">
        <f>VLOOKUP($C1014,Baggrundsvariable!$A$3:$H$100,Baggrundsvariable!G$298,0)</f>
        <v>6.4</v>
      </c>
      <c r="J1014">
        <f>VLOOKUP($C1014,Baggrundsvariable!$A$3:$H$100,Baggrundsvariable!H$298,0)</f>
        <v>16.5</v>
      </c>
      <c r="K1014">
        <f>VLOOKUP($C1014,Baggrundsvariable!$A$3:$H$100,Baggrundsvariable!I$298,0)</f>
        <v>13.3</v>
      </c>
    </row>
    <row r="1015" spans="1:11" x14ac:dyDescent="0.2">
      <c r="A1015">
        <v>6710</v>
      </c>
      <c r="B1015" t="s">
        <v>964</v>
      </c>
      <c r="C1015">
        <v>561</v>
      </c>
      <c r="D1015" t="s">
        <v>1298</v>
      </c>
      <c r="E1015">
        <v>2011</v>
      </c>
      <c r="F1015">
        <f>IFERROR(VLOOKUP($A1015,'BM011'!$D$4:$T$606,13,0),"")</f>
        <v>12691</v>
      </c>
      <c r="G1015">
        <f>VLOOKUP($C1015,Baggrundsvariable!$A$3:$H$100,Baggrundsvariable!E$298,0)</f>
        <v>192786</v>
      </c>
      <c r="H1015">
        <f>VLOOKUP($C1015,Baggrundsvariable!$A$3:$H$100,Baggrundsvariable!F$298,0)</f>
        <v>1.1333333333333331</v>
      </c>
      <c r="I1015">
        <f>VLOOKUP($C1015,Baggrundsvariable!$A$3:$H$100,Baggrundsvariable!G$298,0)</f>
        <v>6.4</v>
      </c>
      <c r="J1015">
        <f>VLOOKUP($C1015,Baggrundsvariable!$A$3:$H$100,Baggrundsvariable!H$298,0)</f>
        <v>16.5</v>
      </c>
      <c r="K1015">
        <f>VLOOKUP($C1015,Baggrundsvariable!$A$3:$H$100,Baggrundsvariable!I$298,0)</f>
        <v>13.3</v>
      </c>
    </row>
    <row r="1016" spans="1:11" x14ac:dyDescent="0.2">
      <c r="A1016">
        <v>6715</v>
      </c>
      <c r="B1016" t="s">
        <v>965</v>
      </c>
      <c r="C1016">
        <v>561</v>
      </c>
      <c r="D1016" t="s">
        <v>1298</v>
      </c>
      <c r="E1016">
        <v>2011</v>
      </c>
      <c r="F1016">
        <f>IFERROR(VLOOKUP($A1016,'BM011'!$D$4:$T$606,13,0),"")</f>
        <v>10699</v>
      </c>
      <c r="G1016">
        <f>VLOOKUP($C1016,Baggrundsvariable!$A$3:$H$100,Baggrundsvariable!E$298,0)</f>
        <v>192786</v>
      </c>
      <c r="H1016">
        <f>VLOOKUP($C1016,Baggrundsvariable!$A$3:$H$100,Baggrundsvariable!F$298,0)</f>
        <v>1.1333333333333331</v>
      </c>
      <c r="I1016">
        <f>VLOOKUP($C1016,Baggrundsvariable!$A$3:$H$100,Baggrundsvariable!G$298,0)</f>
        <v>6.4</v>
      </c>
      <c r="J1016">
        <f>VLOOKUP($C1016,Baggrundsvariable!$A$3:$H$100,Baggrundsvariable!H$298,0)</f>
        <v>16.5</v>
      </c>
      <c r="K1016">
        <f>VLOOKUP($C1016,Baggrundsvariable!$A$3:$H$100,Baggrundsvariable!I$298,0)</f>
        <v>13.3</v>
      </c>
    </row>
    <row r="1017" spans="1:11" x14ac:dyDescent="0.2">
      <c r="A1017">
        <v>6720</v>
      </c>
      <c r="B1017" t="s">
        <v>966</v>
      </c>
      <c r="C1017">
        <v>563</v>
      </c>
      <c r="D1017" t="s">
        <v>1300</v>
      </c>
      <c r="E1017">
        <v>2011</v>
      </c>
      <c r="F1017">
        <f>IFERROR(VLOOKUP($A1017,'BM011'!$D$4:$T$606,13,0),"")</f>
        <v>10294</v>
      </c>
      <c r="G1017">
        <f>VLOOKUP($C1017,Baggrundsvariable!$A$3:$H$100,Baggrundsvariable!E$298,0)</f>
        <v>215419</v>
      </c>
      <c r="H1017">
        <f>VLOOKUP($C1017,Baggrundsvariable!$A$3:$H$100,Baggrundsvariable!F$298,0)</f>
        <v>0.8583333333333335</v>
      </c>
      <c r="I1017">
        <f>VLOOKUP($C1017,Baggrundsvariable!$A$3:$H$100,Baggrundsvariable!G$298,0)</f>
        <v>2.7</v>
      </c>
      <c r="J1017">
        <f>VLOOKUP($C1017,Baggrundsvariable!$A$3:$H$100,Baggrundsvariable!H$298,0)</f>
        <v>10.3</v>
      </c>
      <c r="K1017">
        <f>VLOOKUP($C1017,Baggrundsvariable!$A$3:$H$100,Baggrundsvariable!I$298,0)</f>
        <v>14.6</v>
      </c>
    </row>
    <row r="1018" spans="1:11" x14ac:dyDescent="0.2">
      <c r="A1018">
        <v>6731</v>
      </c>
      <c r="B1018" t="s">
        <v>967</v>
      </c>
      <c r="C1018">
        <v>561</v>
      </c>
      <c r="D1018" t="s">
        <v>1298</v>
      </c>
      <c r="E1018">
        <v>2011</v>
      </c>
      <c r="F1018">
        <f>IFERROR(VLOOKUP($A1018,'BM011'!$D$4:$T$606,13,0),"")</f>
        <v>11222</v>
      </c>
      <c r="G1018">
        <f>VLOOKUP($C1018,Baggrundsvariable!$A$3:$H$100,Baggrundsvariable!E$298,0)</f>
        <v>192786</v>
      </c>
      <c r="H1018">
        <f>VLOOKUP($C1018,Baggrundsvariable!$A$3:$H$100,Baggrundsvariable!F$298,0)</f>
        <v>1.1333333333333331</v>
      </c>
      <c r="I1018">
        <f>VLOOKUP($C1018,Baggrundsvariable!$A$3:$H$100,Baggrundsvariable!G$298,0)</f>
        <v>6.4</v>
      </c>
      <c r="J1018">
        <f>VLOOKUP($C1018,Baggrundsvariable!$A$3:$H$100,Baggrundsvariable!H$298,0)</f>
        <v>16.5</v>
      </c>
      <c r="K1018">
        <f>VLOOKUP($C1018,Baggrundsvariable!$A$3:$H$100,Baggrundsvariable!I$298,0)</f>
        <v>13.3</v>
      </c>
    </row>
    <row r="1019" spans="1:11" x14ac:dyDescent="0.2">
      <c r="A1019">
        <v>6740</v>
      </c>
      <c r="B1019" t="s">
        <v>968</v>
      </c>
      <c r="C1019">
        <v>561</v>
      </c>
      <c r="D1019" t="s">
        <v>1298</v>
      </c>
      <c r="E1019">
        <v>2011</v>
      </c>
      <c r="F1019">
        <f>IFERROR(VLOOKUP($A1019,'BM011'!$D$4:$T$606,13,0),"")</f>
        <v>8581</v>
      </c>
      <c r="G1019">
        <f>VLOOKUP($C1019,Baggrundsvariable!$A$3:$H$100,Baggrundsvariable!E$298,0)</f>
        <v>192786</v>
      </c>
      <c r="H1019">
        <f>VLOOKUP($C1019,Baggrundsvariable!$A$3:$H$100,Baggrundsvariable!F$298,0)</f>
        <v>1.1333333333333331</v>
      </c>
      <c r="I1019">
        <f>VLOOKUP($C1019,Baggrundsvariable!$A$3:$H$100,Baggrundsvariable!G$298,0)</f>
        <v>6.4</v>
      </c>
      <c r="J1019">
        <f>VLOOKUP($C1019,Baggrundsvariable!$A$3:$H$100,Baggrundsvariable!H$298,0)</f>
        <v>16.5</v>
      </c>
      <c r="K1019">
        <f>VLOOKUP($C1019,Baggrundsvariable!$A$3:$H$100,Baggrundsvariable!I$298,0)</f>
        <v>13.3</v>
      </c>
    </row>
    <row r="1020" spans="1:11" x14ac:dyDescent="0.2">
      <c r="A1020">
        <v>6752</v>
      </c>
      <c r="B1020" t="s">
        <v>969</v>
      </c>
      <c r="C1020">
        <v>575</v>
      </c>
      <c r="D1020" t="s">
        <v>1296</v>
      </c>
      <c r="E1020">
        <v>2011</v>
      </c>
      <c r="F1020" t="str">
        <f>IFERROR(VLOOKUP($A1020,'BM011'!$D$4:$T$606,13,0),"")</f>
        <v/>
      </c>
      <c r="G1020">
        <f>VLOOKUP($C1020,Baggrundsvariable!$A$3:$H$100,Baggrundsvariable!E$298,0)</f>
        <v>181892</v>
      </c>
      <c r="H1020">
        <f>VLOOKUP($C1020,Baggrundsvariable!$A$3:$H$100,Baggrundsvariable!F$298,0)</f>
        <v>1.075</v>
      </c>
      <c r="I1020">
        <f>VLOOKUP($C1020,Baggrundsvariable!$A$3:$H$100,Baggrundsvariable!G$298,0)</f>
        <v>3.6</v>
      </c>
      <c r="J1020">
        <f>VLOOKUP($C1020,Baggrundsvariable!$A$3:$H$100,Baggrundsvariable!H$298,0)</f>
        <v>14.7</v>
      </c>
      <c r="K1020">
        <f>VLOOKUP($C1020,Baggrundsvariable!$A$3:$H$100,Baggrundsvariable!I$298,0)</f>
        <v>13.9</v>
      </c>
    </row>
    <row r="1021" spans="1:11" x14ac:dyDescent="0.2">
      <c r="A1021">
        <v>6753</v>
      </c>
      <c r="B1021" t="s">
        <v>970</v>
      </c>
      <c r="C1021">
        <v>573</v>
      </c>
      <c r="D1021" t="s">
        <v>1299</v>
      </c>
      <c r="E1021">
        <v>2011</v>
      </c>
      <c r="F1021" t="str">
        <f>IFERROR(VLOOKUP($A1021,'BM011'!$D$4:$T$606,13,0),"")</f>
        <v/>
      </c>
      <c r="G1021">
        <f>VLOOKUP($C1021,Baggrundsvariable!$A$3:$H$100,Baggrundsvariable!E$298,0)</f>
        <v>188050</v>
      </c>
      <c r="H1021">
        <f>VLOOKUP($C1021,Baggrundsvariable!$A$3:$H$100,Baggrundsvariable!F$298,0)</f>
        <v>0.87500000000000011</v>
      </c>
      <c r="I1021">
        <f>VLOOKUP($C1021,Baggrundsvariable!$A$3:$H$100,Baggrundsvariable!G$298,0)</f>
        <v>3.3</v>
      </c>
      <c r="J1021">
        <f>VLOOKUP($C1021,Baggrundsvariable!$A$3:$H$100,Baggrundsvariable!H$298,0)</f>
        <v>15.7</v>
      </c>
      <c r="K1021">
        <f>VLOOKUP($C1021,Baggrundsvariable!$A$3:$H$100,Baggrundsvariable!I$298,0)</f>
        <v>10</v>
      </c>
    </row>
    <row r="1022" spans="1:11" x14ac:dyDescent="0.2">
      <c r="A1022">
        <v>6753</v>
      </c>
      <c r="B1022" t="s">
        <v>970</v>
      </c>
      <c r="C1022">
        <v>575</v>
      </c>
      <c r="D1022" t="s">
        <v>1296</v>
      </c>
      <c r="E1022">
        <v>2011</v>
      </c>
      <c r="F1022" t="str">
        <f>IFERROR(VLOOKUP($A1022,'BM011'!$D$4:$T$606,13,0),"")</f>
        <v/>
      </c>
      <c r="G1022">
        <f>VLOOKUP($C1022,Baggrundsvariable!$A$3:$H$100,Baggrundsvariable!E$298,0)</f>
        <v>181892</v>
      </c>
      <c r="H1022">
        <f>VLOOKUP($C1022,Baggrundsvariable!$A$3:$H$100,Baggrundsvariable!F$298,0)</f>
        <v>1.075</v>
      </c>
      <c r="I1022">
        <f>VLOOKUP($C1022,Baggrundsvariable!$A$3:$H$100,Baggrundsvariable!G$298,0)</f>
        <v>3.6</v>
      </c>
      <c r="J1022">
        <f>VLOOKUP($C1022,Baggrundsvariable!$A$3:$H$100,Baggrundsvariable!H$298,0)</f>
        <v>14.7</v>
      </c>
      <c r="K1022">
        <f>VLOOKUP($C1022,Baggrundsvariable!$A$3:$H$100,Baggrundsvariable!I$298,0)</f>
        <v>13.9</v>
      </c>
    </row>
    <row r="1023" spans="1:11" x14ac:dyDescent="0.2">
      <c r="A1023">
        <v>6760</v>
      </c>
      <c r="B1023" t="s">
        <v>971</v>
      </c>
      <c r="C1023">
        <v>561</v>
      </c>
      <c r="D1023" t="s">
        <v>1298</v>
      </c>
      <c r="E1023">
        <v>2011</v>
      </c>
      <c r="F1023">
        <f>IFERROR(VLOOKUP($A1023,'BM011'!$D$4:$T$606,13,0),"")</f>
        <v>8054</v>
      </c>
      <c r="G1023">
        <f>VLOOKUP($C1023,Baggrundsvariable!$A$3:$H$100,Baggrundsvariable!E$298,0)</f>
        <v>192786</v>
      </c>
      <c r="H1023">
        <f>VLOOKUP($C1023,Baggrundsvariable!$A$3:$H$100,Baggrundsvariable!F$298,0)</f>
        <v>1.1333333333333331</v>
      </c>
      <c r="I1023">
        <f>VLOOKUP($C1023,Baggrundsvariable!$A$3:$H$100,Baggrundsvariable!G$298,0)</f>
        <v>6.4</v>
      </c>
      <c r="J1023">
        <f>VLOOKUP($C1023,Baggrundsvariable!$A$3:$H$100,Baggrundsvariable!H$298,0)</f>
        <v>16.5</v>
      </c>
      <c r="K1023">
        <f>VLOOKUP($C1023,Baggrundsvariable!$A$3:$H$100,Baggrundsvariable!I$298,0)</f>
        <v>13.3</v>
      </c>
    </row>
    <row r="1024" spans="1:11" x14ac:dyDescent="0.2">
      <c r="A1024">
        <v>6771</v>
      </c>
      <c r="B1024" t="s">
        <v>972</v>
      </c>
      <c r="C1024">
        <v>561</v>
      </c>
      <c r="D1024" t="s">
        <v>1298</v>
      </c>
      <c r="E1024">
        <v>2011</v>
      </c>
      <c r="F1024">
        <f>IFERROR(VLOOKUP($A1024,'BM011'!$D$4:$T$606,13,0),"")</f>
        <v>7434</v>
      </c>
      <c r="G1024">
        <f>VLOOKUP($C1024,Baggrundsvariable!$A$3:$H$100,Baggrundsvariable!E$298,0)</f>
        <v>192786</v>
      </c>
      <c r="H1024">
        <f>VLOOKUP($C1024,Baggrundsvariable!$A$3:$H$100,Baggrundsvariable!F$298,0)</f>
        <v>1.1333333333333331</v>
      </c>
      <c r="I1024">
        <f>VLOOKUP($C1024,Baggrundsvariable!$A$3:$H$100,Baggrundsvariable!G$298,0)</f>
        <v>6.4</v>
      </c>
      <c r="J1024">
        <f>VLOOKUP($C1024,Baggrundsvariable!$A$3:$H$100,Baggrundsvariable!H$298,0)</f>
        <v>16.5</v>
      </c>
      <c r="K1024">
        <f>VLOOKUP($C1024,Baggrundsvariable!$A$3:$H$100,Baggrundsvariable!I$298,0)</f>
        <v>13.3</v>
      </c>
    </row>
    <row r="1025" spans="1:11" x14ac:dyDescent="0.2">
      <c r="A1025">
        <v>6780</v>
      </c>
      <c r="B1025" t="s">
        <v>973</v>
      </c>
      <c r="C1025">
        <v>550</v>
      </c>
      <c r="D1025" t="s">
        <v>1294</v>
      </c>
      <c r="E1025">
        <v>2011</v>
      </c>
      <c r="F1025">
        <f>IFERROR(VLOOKUP($A1025,'BM011'!$D$4:$T$606,13,0),"")</f>
        <v>4074</v>
      </c>
      <c r="G1025">
        <f>VLOOKUP($C1025,Baggrundsvariable!$A$3:$H$100,Baggrundsvariable!E$298,0)</f>
        <v>173996</v>
      </c>
      <c r="H1025">
        <f>VLOOKUP($C1025,Baggrundsvariable!$A$3:$H$100,Baggrundsvariable!F$298,0)</f>
        <v>1.3833333333333337</v>
      </c>
      <c r="I1025">
        <f>VLOOKUP($C1025,Baggrundsvariable!$A$3:$H$100,Baggrundsvariable!G$298,0)</f>
        <v>4.8</v>
      </c>
      <c r="J1025">
        <f>VLOOKUP($C1025,Baggrundsvariable!$A$3:$H$100,Baggrundsvariable!H$298,0)</f>
        <v>21.7</v>
      </c>
      <c r="K1025">
        <f>VLOOKUP($C1025,Baggrundsvariable!$A$3:$H$100,Baggrundsvariable!I$298,0)</f>
        <v>12.4</v>
      </c>
    </row>
    <row r="1026" spans="1:11" x14ac:dyDescent="0.2">
      <c r="A1026">
        <v>6792</v>
      </c>
      <c r="B1026" t="s">
        <v>974</v>
      </c>
      <c r="C1026">
        <v>550</v>
      </c>
      <c r="D1026" t="s">
        <v>1294</v>
      </c>
      <c r="E1026">
        <v>2011</v>
      </c>
      <c r="F1026" t="str">
        <f>IFERROR(VLOOKUP($A1026,'BM011'!$D$4:$T$606,13,0),"")</f>
        <v/>
      </c>
      <c r="G1026">
        <f>VLOOKUP($C1026,Baggrundsvariable!$A$3:$H$100,Baggrundsvariable!E$298,0)</f>
        <v>173996</v>
      </c>
      <c r="H1026">
        <f>VLOOKUP($C1026,Baggrundsvariable!$A$3:$H$100,Baggrundsvariable!F$298,0)</f>
        <v>1.3833333333333337</v>
      </c>
      <c r="I1026">
        <f>VLOOKUP($C1026,Baggrundsvariable!$A$3:$H$100,Baggrundsvariable!G$298,0)</f>
        <v>4.8</v>
      </c>
      <c r="J1026">
        <f>VLOOKUP($C1026,Baggrundsvariable!$A$3:$H$100,Baggrundsvariable!H$298,0)</f>
        <v>21.7</v>
      </c>
      <c r="K1026">
        <f>VLOOKUP($C1026,Baggrundsvariable!$A$3:$H$100,Baggrundsvariable!I$298,0)</f>
        <v>12.4</v>
      </c>
    </row>
    <row r="1027" spans="1:11" x14ac:dyDescent="0.2">
      <c r="A1027">
        <v>6800</v>
      </c>
      <c r="B1027" t="s">
        <v>975</v>
      </c>
      <c r="C1027">
        <v>573</v>
      </c>
      <c r="D1027" t="s">
        <v>1299</v>
      </c>
      <c r="E1027">
        <v>2011</v>
      </c>
      <c r="F1027">
        <f>IFERROR(VLOOKUP($A1027,'BM011'!$D$4:$T$606,13,0),"")</f>
        <v>7550</v>
      </c>
      <c r="G1027">
        <f>VLOOKUP($C1027,Baggrundsvariable!$A$3:$H$100,Baggrundsvariable!E$298,0)</f>
        <v>188050</v>
      </c>
      <c r="H1027">
        <f>VLOOKUP($C1027,Baggrundsvariable!$A$3:$H$100,Baggrundsvariable!F$298,0)</f>
        <v>0.87500000000000011</v>
      </c>
      <c r="I1027">
        <f>VLOOKUP($C1027,Baggrundsvariable!$A$3:$H$100,Baggrundsvariable!G$298,0)</f>
        <v>3.3</v>
      </c>
      <c r="J1027">
        <f>VLOOKUP($C1027,Baggrundsvariable!$A$3:$H$100,Baggrundsvariable!H$298,0)</f>
        <v>15.7</v>
      </c>
      <c r="K1027">
        <f>VLOOKUP($C1027,Baggrundsvariable!$A$3:$H$100,Baggrundsvariable!I$298,0)</f>
        <v>10</v>
      </c>
    </row>
    <row r="1028" spans="1:11" x14ac:dyDescent="0.2">
      <c r="A1028">
        <v>6818</v>
      </c>
      <c r="B1028" t="s">
        <v>976</v>
      </c>
      <c r="C1028">
        <v>561</v>
      </c>
      <c r="D1028" t="s">
        <v>1298</v>
      </c>
      <c r="E1028">
        <v>2011</v>
      </c>
      <c r="F1028">
        <f>IFERROR(VLOOKUP($A1028,'BM011'!$D$4:$T$606,13,0),"")</f>
        <v>5389</v>
      </c>
      <c r="G1028">
        <f>VLOOKUP($C1028,Baggrundsvariable!$A$3:$H$100,Baggrundsvariable!E$298,0)</f>
        <v>192786</v>
      </c>
      <c r="H1028">
        <f>VLOOKUP($C1028,Baggrundsvariable!$A$3:$H$100,Baggrundsvariable!F$298,0)</f>
        <v>1.1333333333333331</v>
      </c>
      <c r="I1028">
        <f>VLOOKUP($C1028,Baggrundsvariable!$A$3:$H$100,Baggrundsvariable!G$298,0)</f>
        <v>6.4</v>
      </c>
      <c r="J1028">
        <f>VLOOKUP($C1028,Baggrundsvariable!$A$3:$H$100,Baggrundsvariable!H$298,0)</f>
        <v>16.5</v>
      </c>
      <c r="K1028">
        <f>VLOOKUP($C1028,Baggrundsvariable!$A$3:$H$100,Baggrundsvariable!I$298,0)</f>
        <v>13.3</v>
      </c>
    </row>
    <row r="1029" spans="1:11" x14ac:dyDescent="0.2">
      <c r="A1029">
        <v>6818</v>
      </c>
      <c r="B1029" t="s">
        <v>976</v>
      </c>
      <c r="C1029">
        <v>573</v>
      </c>
      <c r="D1029" t="s">
        <v>1299</v>
      </c>
      <c r="E1029">
        <v>2011</v>
      </c>
      <c r="F1029">
        <f>IFERROR(VLOOKUP($A1029,'BM011'!$D$4:$T$606,13,0),"")</f>
        <v>5389</v>
      </c>
      <c r="G1029">
        <f>VLOOKUP($C1029,Baggrundsvariable!$A$3:$H$100,Baggrundsvariable!E$298,0)</f>
        <v>188050</v>
      </c>
      <c r="H1029">
        <f>VLOOKUP($C1029,Baggrundsvariable!$A$3:$H$100,Baggrundsvariable!F$298,0)</f>
        <v>0.87500000000000011</v>
      </c>
      <c r="I1029">
        <f>VLOOKUP($C1029,Baggrundsvariable!$A$3:$H$100,Baggrundsvariable!G$298,0)</f>
        <v>3.3</v>
      </c>
      <c r="J1029">
        <f>VLOOKUP($C1029,Baggrundsvariable!$A$3:$H$100,Baggrundsvariable!H$298,0)</f>
        <v>15.7</v>
      </c>
      <c r="K1029">
        <f>VLOOKUP($C1029,Baggrundsvariable!$A$3:$H$100,Baggrundsvariable!I$298,0)</f>
        <v>10</v>
      </c>
    </row>
    <row r="1030" spans="1:11" x14ac:dyDescent="0.2">
      <c r="A1030">
        <v>6823</v>
      </c>
      <c r="B1030" t="s">
        <v>977</v>
      </c>
      <c r="C1030">
        <v>530</v>
      </c>
      <c r="D1030" t="s">
        <v>1297</v>
      </c>
      <c r="E1030">
        <v>2011</v>
      </c>
      <c r="F1030">
        <f>IFERROR(VLOOKUP($A1030,'BM011'!$D$4:$T$606,13,0),"")</f>
        <v>4460</v>
      </c>
      <c r="G1030">
        <f>VLOOKUP($C1030,Baggrundsvariable!$A$3:$H$100,Baggrundsvariable!E$298,0)</f>
        <v>195230</v>
      </c>
      <c r="H1030">
        <f>VLOOKUP($C1030,Baggrundsvariable!$A$3:$H$100,Baggrundsvariable!F$298,0)</f>
        <v>0.6</v>
      </c>
      <c r="I1030">
        <f>VLOOKUP($C1030,Baggrundsvariable!$A$3:$H$100,Baggrundsvariable!G$298,0)</f>
        <v>4</v>
      </c>
      <c r="J1030">
        <f>VLOOKUP($C1030,Baggrundsvariable!$A$3:$H$100,Baggrundsvariable!H$298,0)</f>
        <v>11.6</v>
      </c>
      <c r="K1030">
        <f>VLOOKUP($C1030,Baggrundsvariable!$A$3:$H$100,Baggrundsvariable!I$298,0)</f>
        <v>12.4</v>
      </c>
    </row>
    <row r="1031" spans="1:11" x14ac:dyDescent="0.2">
      <c r="A1031">
        <v>6823</v>
      </c>
      <c r="B1031" t="s">
        <v>977</v>
      </c>
      <c r="C1031">
        <v>573</v>
      </c>
      <c r="D1031" t="s">
        <v>1299</v>
      </c>
      <c r="E1031">
        <v>2011</v>
      </c>
      <c r="F1031">
        <f>IFERROR(VLOOKUP($A1031,'BM011'!$D$4:$T$606,13,0),"")</f>
        <v>4460</v>
      </c>
      <c r="G1031">
        <f>VLOOKUP($C1031,Baggrundsvariable!$A$3:$H$100,Baggrundsvariable!E$298,0)</f>
        <v>188050</v>
      </c>
      <c r="H1031">
        <f>VLOOKUP($C1031,Baggrundsvariable!$A$3:$H$100,Baggrundsvariable!F$298,0)</f>
        <v>0.87500000000000011</v>
      </c>
      <c r="I1031">
        <f>VLOOKUP($C1031,Baggrundsvariable!$A$3:$H$100,Baggrundsvariable!G$298,0)</f>
        <v>3.3</v>
      </c>
      <c r="J1031">
        <f>VLOOKUP($C1031,Baggrundsvariable!$A$3:$H$100,Baggrundsvariable!H$298,0)</f>
        <v>15.7</v>
      </c>
      <c r="K1031">
        <f>VLOOKUP($C1031,Baggrundsvariable!$A$3:$H$100,Baggrundsvariable!I$298,0)</f>
        <v>10</v>
      </c>
    </row>
    <row r="1032" spans="1:11" x14ac:dyDescent="0.2">
      <c r="A1032">
        <v>6830</v>
      </c>
      <c r="B1032" t="s">
        <v>978</v>
      </c>
      <c r="C1032">
        <v>760</v>
      </c>
      <c r="D1032" t="s">
        <v>1301</v>
      </c>
      <c r="E1032">
        <v>2011</v>
      </c>
      <c r="F1032" t="str">
        <f>IFERROR(VLOOKUP($A1032,'BM011'!$D$4:$T$606,13,0),"")</f>
        <v/>
      </c>
      <c r="G1032">
        <f>VLOOKUP($C1032,Baggrundsvariable!$A$3:$H$100,Baggrundsvariable!E$298,0)</f>
        <v>191423</v>
      </c>
      <c r="H1032">
        <f>VLOOKUP($C1032,Baggrundsvariable!$A$3:$H$100,Baggrundsvariable!F$298,0)</f>
        <v>1.2999999999999998</v>
      </c>
      <c r="I1032">
        <f>VLOOKUP($C1032,Baggrundsvariable!$A$3:$H$100,Baggrundsvariable!G$298,0)</f>
        <v>3</v>
      </c>
      <c r="J1032">
        <f>VLOOKUP($C1032,Baggrundsvariable!$A$3:$H$100,Baggrundsvariable!H$298,0)</f>
        <v>13.4</v>
      </c>
      <c r="K1032">
        <f>VLOOKUP($C1032,Baggrundsvariable!$A$3:$H$100,Baggrundsvariable!I$298,0)</f>
        <v>10.9</v>
      </c>
    </row>
    <row r="1033" spans="1:11" x14ac:dyDescent="0.2">
      <c r="A1033">
        <v>6830</v>
      </c>
      <c r="B1033" t="s">
        <v>978</v>
      </c>
      <c r="C1033">
        <v>573</v>
      </c>
      <c r="D1033" t="s">
        <v>1299</v>
      </c>
      <c r="E1033">
        <v>2011</v>
      </c>
      <c r="F1033" t="str">
        <f>IFERROR(VLOOKUP($A1033,'BM011'!$D$4:$T$606,13,0),"")</f>
        <v/>
      </c>
      <c r="G1033">
        <f>VLOOKUP($C1033,Baggrundsvariable!$A$3:$H$100,Baggrundsvariable!E$298,0)</f>
        <v>188050</v>
      </c>
      <c r="H1033">
        <f>VLOOKUP($C1033,Baggrundsvariable!$A$3:$H$100,Baggrundsvariable!F$298,0)</f>
        <v>0.87500000000000011</v>
      </c>
      <c r="I1033">
        <f>VLOOKUP($C1033,Baggrundsvariable!$A$3:$H$100,Baggrundsvariable!G$298,0)</f>
        <v>3.3</v>
      </c>
      <c r="J1033">
        <f>VLOOKUP($C1033,Baggrundsvariable!$A$3:$H$100,Baggrundsvariable!H$298,0)</f>
        <v>15.7</v>
      </c>
      <c r="K1033">
        <f>VLOOKUP($C1033,Baggrundsvariable!$A$3:$H$100,Baggrundsvariable!I$298,0)</f>
        <v>10</v>
      </c>
    </row>
    <row r="1034" spans="1:11" x14ac:dyDescent="0.2">
      <c r="A1034">
        <v>6840</v>
      </c>
      <c r="B1034" t="s">
        <v>979</v>
      </c>
      <c r="C1034">
        <v>573</v>
      </c>
      <c r="D1034" t="s">
        <v>1299</v>
      </c>
      <c r="E1034">
        <v>2011</v>
      </c>
      <c r="F1034">
        <f>IFERROR(VLOOKUP($A1034,'BM011'!$D$4:$T$606,13,0),"")</f>
        <v>8601</v>
      </c>
      <c r="G1034">
        <f>VLOOKUP($C1034,Baggrundsvariable!$A$3:$H$100,Baggrundsvariable!E$298,0)</f>
        <v>188050</v>
      </c>
      <c r="H1034">
        <f>VLOOKUP($C1034,Baggrundsvariable!$A$3:$H$100,Baggrundsvariable!F$298,0)</f>
        <v>0.87500000000000011</v>
      </c>
      <c r="I1034">
        <f>VLOOKUP($C1034,Baggrundsvariable!$A$3:$H$100,Baggrundsvariable!G$298,0)</f>
        <v>3.3</v>
      </c>
      <c r="J1034">
        <f>VLOOKUP($C1034,Baggrundsvariable!$A$3:$H$100,Baggrundsvariable!H$298,0)</f>
        <v>15.7</v>
      </c>
      <c r="K1034">
        <f>VLOOKUP($C1034,Baggrundsvariable!$A$3:$H$100,Baggrundsvariable!I$298,0)</f>
        <v>10</v>
      </c>
    </row>
    <row r="1035" spans="1:11" x14ac:dyDescent="0.2">
      <c r="A1035">
        <v>6851</v>
      </c>
      <c r="B1035" t="s">
        <v>980</v>
      </c>
      <c r="C1035">
        <v>573</v>
      </c>
      <c r="D1035" t="s">
        <v>1299</v>
      </c>
      <c r="E1035">
        <v>2011</v>
      </c>
      <c r="F1035" t="str">
        <f>IFERROR(VLOOKUP($A1035,'BM011'!$D$4:$T$606,13,0),"")</f>
        <v/>
      </c>
      <c r="G1035">
        <f>VLOOKUP($C1035,Baggrundsvariable!$A$3:$H$100,Baggrundsvariable!E$298,0)</f>
        <v>188050</v>
      </c>
      <c r="H1035">
        <f>VLOOKUP($C1035,Baggrundsvariable!$A$3:$H$100,Baggrundsvariable!F$298,0)</f>
        <v>0.87500000000000011</v>
      </c>
      <c r="I1035">
        <f>VLOOKUP($C1035,Baggrundsvariable!$A$3:$H$100,Baggrundsvariable!G$298,0)</f>
        <v>3.3</v>
      </c>
      <c r="J1035">
        <f>VLOOKUP($C1035,Baggrundsvariable!$A$3:$H$100,Baggrundsvariable!H$298,0)</f>
        <v>15.7</v>
      </c>
      <c r="K1035">
        <f>VLOOKUP($C1035,Baggrundsvariable!$A$3:$H$100,Baggrundsvariable!I$298,0)</f>
        <v>10</v>
      </c>
    </row>
    <row r="1036" spans="1:11" x14ac:dyDescent="0.2">
      <c r="A1036">
        <v>6852</v>
      </c>
      <c r="B1036" t="s">
        <v>981</v>
      </c>
      <c r="C1036">
        <v>573</v>
      </c>
      <c r="D1036" t="s">
        <v>1299</v>
      </c>
      <c r="E1036">
        <v>2011</v>
      </c>
      <c r="F1036" t="str">
        <f>IFERROR(VLOOKUP($A1036,'BM011'!$D$4:$T$606,13,0),"")</f>
        <v/>
      </c>
      <c r="G1036">
        <f>VLOOKUP($C1036,Baggrundsvariable!$A$3:$H$100,Baggrundsvariable!E$298,0)</f>
        <v>188050</v>
      </c>
      <c r="H1036">
        <f>VLOOKUP($C1036,Baggrundsvariable!$A$3:$H$100,Baggrundsvariable!F$298,0)</f>
        <v>0.87500000000000011</v>
      </c>
      <c r="I1036">
        <f>VLOOKUP($C1036,Baggrundsvariable!$A$3:$H$100,Baggrundsvariable!G$298,0)</f>
        <v>3.3</v>
      </c>
      <c r="J1036">
        <f>VLOOKUP($C1036,Baggrundsvariable!$A$3:$H$100,Baggrundsvariable!H$298,0)</f>
        <v>15.7</v>
      </c>
      <c r="K1036">
        <f>VLOOKUP($C1036,Baggrundsvariable!$A$3:$H$100,Baggrundsvariable!I$298,0)</f>
        <v>10</v>
      </c>
    </row>
    <row r="1037" spans="1:11" x14ac:dyDescent="0.2">
      <c r="A1037">
        <v>6853</v>
      </c>
      <c r="B1037" t="s">
        <v>982</v>
      </c>
      <c r="C1037">
        <v>573</v>
      </c>
      <c r="D1037" t="s">
        <v>1299</v>
      </c>
      <c r="E1037">
        <v>2011</v>
      </c>
      <c r="F1037" t="str">
        <f>IFERROR(VLOOKUP($A1037,'BM011'!$D$4:$T$606,13,0),"")</f>
        <v/>
      </c>
      <c r="G1037">
        <f>VLOOKUP($C1037,Baggrundsvariable!$A$3:$H$100,Baggrundsvariable!E$298,0)</f>
        <v>188050</v>
      </c>
      <c r="H1037">
        <f>VLOOKUP($C1037,Baggrundsvariable!$A$3:$H$100,Baggrundsvariable!F$298,0)</f>
        <v>0.87500000000000011</v>
      </c>
      <c r="I1037">
        <f>VLOOKUP($C1037,Baggrundsvariable!$A$3:$H$100,Baggrundsvariable!G$298,0)</f>
        <v>3.3</v>
      </c>
      <c r="J1037">
        <f>VLOOKUP($C1037,Baggrundsvariable!$A$3:$H$100,Baggrundsvariable!H$298,0)</f>
        <v>15.7</v>
      </c>
      <c r="K1037">
        <f>VLOOKUP($C1037,Baggrundsvariable!$A$3:$H$100,Baggrundsvariable!I$298,0)</f>
        <v>10</v>
      </c>
    </row>
    <row r="1038" spans="1:11" x14ac:dyDescent="0.2">
      <c r="A1038">
        <v>6854</v>
      </c>
      <c r="B1038" t="s">
        <v>983</v>
      </c>
      <c r="C1038">
        <v>573</v>
      </c>
      <c r="D1038" t="s">
        <v>1299</v>
      </c>
      <c r="E1038">
        <v>2011</v>
      </c>
      <c r="F1038" t="str">
        <f>IFERROR(VLOOKUP($A1038,'BM011'!$D$4:$T$606,13,0),"")</f>
        <v/>
      </c>
      <c r="G1038">
        <f>VLOOKUP($C1038,Baggrundsvariable!$A$3:$H$100,Baggrundsvariable!E$298,0)</f>
        <v>188050</v>
      </c>
      <c r="H1038">
        <f>VLOOKUP($C1038,Baggrundsvariable!$A$3:$H$100,Baggrundsvariable!F$298,0)</f>
        <v>0.87500000000000011</v>
      </c>
      <c r="I1038">
        <f>VLOOKUP($C1038,Baggrundsvariable!$A$3:$H$100,Baggrundsvariable!G$298,0)</f>
        <v>3.3</v>
      </c>
      <c r="J1038">
        <f>VLOOKUP($C1038,Baggrundsvariable!$A$3:$H$100,Baggrundsvariable!H$298,0)</f>
        <v>15.7</v>
      </c>
      <c r="K1038">
        <f>VLOOKUP($C1038,Baggrundsvariable!$A$3:$H$100,Baggrundsvariable!I$298,0)</f>
        <v>10</v>
      </c>
    </row>
    <row r="1039" spans="1:11" x14ac:dyDescent="0.2">
      <c r="A1039">
        <v>6855</v>
      </c>
      <c r="B1039" t="s">
        <v>984</v>
      </c>
      <c r="C1039">
        <v>573</v>
      </c>
      <c r="D1039" t="s">
        <v>1299</v>
      </c>
      <c r="E1039">
        <v>2011</v>
      </c>
      <c r="F1039" t="str">
        <f>IFERROR(VLOOKUP($A1039,'BM011'!$D$4:$T$606,13,0),"")</f>
        <v/>
      </c>
      <c r="G1039">
        <f>VLOOKUP($C1039,Baggrundsvariable!$A$3:$H$100,Baggrundsvariable!E$298,0)</f>
        <v>188050</v>
      </c>
      <c r="H1039">
        <f>VLOOKUP($C1039,Baggrundsvariable!$A$3:$H$100,Baggrundsvariable!F$298,0)</f>
        <v>0.87500000000000011</v>
      </c>
      <c r="I1039">
        <f>VLOOKUP($C1039,Baggrundsvariable!$A$3:$H$100,Baggrundsvariable!G$298,0)</f>
        <v>3.3</v>
      </c>
      <c r="J1039">
        <f>VLOOKUP($C1039,Baggrundsvariable!$A$3:$H$100,Baggrundsvariable!H$298,0)</f>
        <v>15.7</v>
      </c>
      <c r="K1039">
        <f>VLOOKUP($C1039,Baggrundsvariable!$A$3:$H$100,Baggrundsvariable!I$298,0)</f>
        <v>10</v>
      </c>
    </row>
    <row r="1040" spans="1:11" x14ac:dyDescent="0.2">
      <c r="A1040">
        <v>6857</v>
      </c>
      <c r="B1040" t="s">
        <v>985</v>
      </c>
      <c r="C1040">
        <v>573</v>
      </c>
      <c r="D1040" t="s">
        <v>1299</v>
      </c>
      <c r="E1040">
        <v>2011</v>
      </c>
      <c r="F1040" t="str">
        <f>IFERROR(VLOOKUP($A1040,'BM011'!$D$4:$T$606,13,0),"")</f>
        <v/>
      </c>
      <c r="G1040">
        <f>VLOOKUP($C1040,Baggrundsvariable!$A$3:$H$100,Baggrundsvariable!E$298,0)</f>
        <v>188050</v>
      </c>
      <c r="H1040">
        <f>VLOOKUP($C1040,Baggrundsvariable!$A$3:$H$100,Baggrundsvariable!F$298,0)</f>
        <v>0.87500000000000011</v>
      </c>
      <c r="I1040">
        <f>VLOOKUP($C1040,Baggrundsvariable!$A$3:$H$100,Baggrundsvariable!G$298,0)</f>
        <v>3.3</v>
      </c>
      <c r="J1040">
        <f>VLOOKUP($C1040,Baggrundsvariable!$A$3:$H$100,Baggrundsvariable!H$298,0)</f>
        <v>15.7</v>
      </c>
      <c r="K1040">
        <f>VLOOKUP($C1040,Baggrundsvariable!$A$3:$H$100,Baggrundsvariable!I$298,0)</f>
        <v>10</v>
      </c>
    </row>
    <row r="1041" spans="1:11" x14ac:dyDescent="0.2">
      <c r="A1041">
        <v>6862</v>
      </c>
      <c r="B1041" t="s">
        <v>986</v>
      </c>
      <c r="C1041">
        <v>573</v>
      </c>
      <c r="D1041" t="s">
        <v>1299</v>
      </c>
      <c r="E1041">
        <v>2011</v>
      </c>
      <c r="F1041" t="str">
        <f>IFERROR(VLOOKUP($A1041,'BM011'!$D$4:$T$606,13,0),"")</f>
        <v/>
      </c>
      <c r="G1041">
        <f>VLOOKUP($C1041,Baggrundsvariable!$A$3:$H$100,Baggrundsvariable!E$298,0)</f>
        <v>188050</v>
      </c>
      <c r="H1041">
        <f>VLOOKUP($C1041,Baggrundsvariable!$A$3:$H$100,Baggrundsvariable!F$298,0)</f>
        <v>0.87500000000000011</v>
      </c>
      <c r="I1041">
        <f>VLOOKUP($C1041,Baggrundsvariable!$A$3:$H$100,Baggrundsvariable!G$298,0)</f>
        <v>3.3</v>
      </c>
      <c r="J1041">
        <f>VLOOKUP($C1041,Baggrundsvariable!$A$3:$H$100,Baggrundsvariable!H$298,0)</f>
        <v>15.7</v>
      </c>
      <c r="K1041">
        <f>VLOOKUP($C1041,Baggrundsvariable!$A$3:$H$100,Baggrundsvariable!I$298,0)</f>
        <v>10</v>
      </c>
    </row>
    <row r="1042" spans="1:11" x14ac:dyDescent="0.2">
      <c r="A1042">
        <v>6870</v>
      </c>
      <c r="B1042" t="s">
        <v>987</v>
      </c>
      <c r="C1042">
        <v>760</v>
      </c>
      <c r="D1042" t="s">
        <v>1301</v>
      </c>
      <c r="E1042">
        <v>2011</v>
      </c>
      <c r="F1042">
        <f>IFERROR(VLOOKUP($A1042,'BM011'!$D$4:$T$606,13,0),"")</f>
        <v>6123</v>
      </c>
      <c r="G1042">
        <f>VLOOKUP($C1042,Baggrundsvariable!$A$3:$H$100,Baggrundsvariable!E$298,0)</f>
        <v>191423</v>
      </c>
      <c r="H1042">
        <f>VLOOKUP($C1042,Baggrundsvariable!$A$3:$H$100,Baggrundsvariable!F$298,0)</f>
        <v>1.2999999999999998</v>
      </c>
      <c r="I1042">
        <f>VLOOKUP($C1042,Baggrundsvariable!$A$3:$H$100,Baggrundsvariable!G$298,0)</f>
        <v>3</v>
      </c>
      <c r="J1042">
        <f>VLOOKUP($C1042,Baggrundsvariable!$A$3:$H$100,Baggrundsvariable!H$298,0)</f>
        <v>13.4</v>
      </c>
      <c r="K1042">
        <f>VLOOKUP($C1042,Baggrundsvariable!$A$3:$H$100,Baggrundsvariable!I$298,0)</f>
        <v>10.9</v>
      </c>
    </row>
    <row r="1043" spans="1:11" x14ac:dyDescent="0.2">
      <c r="A1043">
        <v>6870</v>
      </c>
      <c r="B1043" t="s">
        <v>987</v>
      </c>
      <c r="C1043">
        <v>573</v>
      </c>
      <c r="D1043" t="s">
        <v>1299</v>
      </c>
      <c r="E1043">
        <v>2011</v>
      </c>
      <c r="F1043">
        <f>IFERROR(VLOOKUP($A1043,'BM011'!$D$4:$T$606,13,0),"")</f>
        <v>6123</v>
      </c>
      <c r="G1043">
        <f>VLOOKUP($C1043,Baggrundsvariable!$A$3:$H$100,Baggrundsvariable!E$298,0)</f>
        <v>188050</v>
      </c>
      <c r="H1043">
        <f>VLOOKUP($C1043,Baggrundsvariable!$A$3:$H$100,Baggrundsvariable!F$298,0)</f>
        <v>0.87500000000000011</v>
      </c>
      <c r="I1043">
        <f>VLOOKUP($C1043,Baggrundsvariable!$A$3:$H$100,Baggrundsvariable!G$298,0)</f>
        <v>3.3</v>
      </c>
      <c r="J1043">
        <f>VLOOKUP($C1043,Baggrundsvariable!$A$3:$H$100,Baggrundsvariable!H$298,0)</f>
        <v>15.7</v>
      </c>
      <c r="K1043">
        <f>VLOOKUP($C1043,Baggrundsvariable!$A$3:$H$100,Baggrundsvariable!I$298,0)</f>
        <v>10</v>
      </c>
    </row>
    <row r="1044" spans="1:11" x14ac:dyDescent="0.2">
      <c r="A1044">
        <v>6880</v>
      </c>
      <c r="B1044" t="s">
        <v>988</v>
      </c>
      <c r="C1044">
        <v>760</v>
      </c>
      <c r="D1044" t="s">
        <v>1301</v>
      </c>
      <c r="E1044">
        <v>2011</v>
      </c>
      <c r="F1044">
        <f>IFERROR(VLOOKUP($A1044,'BM011'!$D$4:$T$606,13,0),"")</f>
        <v>5984</v>
      </c>
      <c r="G1044">
        <f>VLOOKUP($C1044,Baggrundsvariable!$A$3:$H$100,Baggrundsvariable!E$298,0)</f>
        <v>191423</v>
      </c>
      <c r="H1044">
        <f>VLOOKUP($C1044,Baggrundsvariable!$A$3:$H$100,Baggrundsvariable!F$298,0)</f>
        <v>1.2999999999999998</v>
      </c>
      <c r="I1044">
        <f>VLOOKUP($C1044,Baggrundsvariable!$A$3:$H$100,Baggrundsvariable!G$298,0)</f>
        <v>3</v>
      </c>
      <c r="J1044">
        <f>VLOOKUP($C1044,Baggrundsvariable!$A$3:$H$100,Baggrundsvariable!H$298,0)</f>
        <v>13.4</v>
      </c>
      <c r="K1044">
        <f>VLOOKUP($C1044,Baggrundsvariable!$A$3:$H$100,Baggrundsvariable!I$298,0)</f>
        <v>10.9</v>
      </c>
    </row>
    <row r="1045" spans="1:11" x14ac:dyDescent="0.2">
      <c r="A1045">
        <v>6880</v>
      </c>
      <c r="B1045" t="s">
        <v>988</v>
      </c>
      <c r="C1045">
        <v>573</v>
      </c>
      <c r="D1045" t="s">
        <v>1299</v>
      </c>
      <c r="E1045">
        <v>2011</v>
      </c>
      <c r="F1045">
        <f>IFERROR(VLOOKUP($A1045,'BM011'!$D$4:$T$606,13,0),"")</f>
        <v>5984</v>
      </c>
      <c r="G1045">
        <f>VLOOKUP($C1045,Baggrundsvariable!$A$3:$H$100,Baggrundsvariable!E$298,0)</f>
        <v>188050</v>
      </c>
      <c r="H1045">
        <f>VLOOKUP($C1045,Baggrundsvariable!$A$3:$H$100,Baggrundsvariable!F$298,0)</f>
        <v>0.87500000000000011</v>
      </c>
      <c r="I1045">
        <f>VLOOKUP($C1045,Baggrundsvariable!$A$3:$H$100,Baggrundsvariable!G$298,0)</f>
        <v>3.3</v>
      </c>
      <c r="J1045">
        <f>VLOOKUP($C1045,Baggrundsvariable!$A$3:$H$100,Baggrundsvariable!H$298,0)</f>
        <v>15.7</v>
      </c>
      <c r="K1045">
        <f>VLOOKUP($C1045,Baggrundsvariable!$A$3:$H$100,Baggrundsvariable!I$298,0)</f>
        <v>10</v>
      </c>
    </row>
    <row r="1046" spans="1:11" x14ac:dyDescent="0.2">
      <c r="A1046">
        <v>6893</v>
      </c>
      <c r="B1046" t="s">
        <v>989</v>
      </c>
      <c r="C1046">
        <v>760</v>
      </c>
      <c r="D1046" t="s">
        <v>1301</v>
      </c>
      <c r="E1046">
        <v>2011</v>
      </c>
      <c r="F1046" t="str">
        <f>IFERROR(VLOOKUP($A1046,'BM011'!$D$4:$T$606,13,0),"")</f>
        <v/>
      </c>
      <c r="G1046">
        <f>VLOOKUP($C1046,Baggrundsvariable!$A$3:$H$100,Baggrundsvariable!E$298,0)</f>
        <v>191423</v>
      </c>
      <c r="H1046">
        <f>VLOOKUP($C1046,Baggrundsvariable!$A$3:$H$100,Baggrundsvariable!F$298,0)</f>
        <v>1.2999999999999998</v>
      </c>
      <c r="I1046">
        <f>VLOOKUP($C1046,Baggrundsvariable!$A$3:$H$100,Baggrundsvariable!G$298,0)</f>
        <v>3</v>
      </c>
      <c r="J1046">
        <f>VLOOKUP($C1046,Baggrundsvariable!$A$3:$H$100,Baggrundsvariable!H$298,0)</f>
        <v>13.4</v>
      </c>
      <c r="K1046">
        <f>VLOOKUP($C1046,Baggrundsvariable!$A$3:$H$100,Baggrundsvariable!I$298,0)</f>
        <v>10.9</v>
      </c>
    </row>
    <row r="1047" spans="1:11" x14ac:dyDescent="0.2">
      <c r="A1047">
        <v>6900</v>
      </c>
      <c r="B1047" t="s">
        <v>990</v>
      </c>
      <c r="C1047">
        <v>760</v>
      </c>
      <c r="D1047" t="s">
        <v>1301</v>
      </c>
      <c r="E1047">
        <v>2011</v>
      </c>
      <c r="F1047">
        <f>IFERROR(VLOOKUP($A1047,'BM011'!$D$4:$T$606,13,0),"")</f>
        <v>7348</v>
      </c>
      <c r="G1047">
        <f>VLOOKUP($C1047,Baggrundsvariable!$A$3:$H$100,Baggrundsvariable!E$298,0)</f>
        <v>191423</v>
      </c>
      <c r="H1047">
        <f>VLOOKUP($C1047,Baggrundsvariable!$A$3:$H$100,Baggrundsvariable!F$298,0)</f>
        <v>1.2999999999999998</v>
      </c>
      <c r="I1047">
        <f>VLOOKUP($C1047,Baggrundsvariable!$A$3:$H$100,Baggrundsvariable!G$298,0)</f>
        <v>3</v>
      </c>
      <c r="J1047">
        <f>VLOOKUP($C1047,Baggrundsvariable!$A$3:$H$100,Baggrundsvariable!H$298,0)</f>
        <v>13.4</v>
      </c>
      <c r="K1047">
        <f>VLOOKUP($C1047,Baggrundsvariable!$A$3:$H$100,Baggrundsvariable!I$298,0)</f>
        <v>10.9</v>
      </c>
    </row>
    <row r="1048" spans="1:11" x14ac:dyDescent="0.2">
      <c r="A1048">
        <v>6920</v>
      </c>
      <c r="B1048" t="s">
        <v>991</v>
      </c>
      <c r="C1048">
        <v>760</v>
      </c>
      <c r="D1048" t="s">
        <v>1301</v>
      </c>
      <c r="E1048">
        <v>2011</v>
      </c>
      <c r="F1048">
        <f>IFERROR(VLOOKUP($A1048,'BM011'!$D$4:$T$606,13,0),"")</f>
        <v>5831</v>
      </c>
      <c r="G1048">
        <f>VLOOKUP($C1048,Baggrundsvariable!$A$3:$H$100,Baggrundsvariable!E$298,0)</f>
        <v>191423</v>
      </c>
      <c r="H1048">
        <f>VLOOKUP($C1048,Baggrundsvariable!$A$3:$H$100,Baggrundsvariable!F$298,0)</f>
        <v>1.2999999999999998</v>
      </c>
      <c r="I1048">
        <f>VLOOKUP($C1048,Baggrundsvariable!$A$3:$H$100,Baggrundsvariable!G$298,0)</f>
        <v>3</v>
      </c>
      <c r="J1048">
        <f>VLOOKUP($C1048,Baggrundsvariable!$A$3:$H$100,Baggrundsvariable!H$298,0)</f>
        <v>13.4</v>
      </c>
      <c r="K1048">
        <f>VLOOKUP($C1048,Baggrundsvariable!$A$3:$H$100,Baggrundsvariable!I$298,0)</f>
        <v>10.9</v>
      </c>
    </row>
    <row r="1049" spans="1:11" x14ac:dyDescent="0.2">
      <c r="A1049">
        <v>6933</v>
      </c>
      <c r="B1049" t="s">
        <v>992</v>
      </c>
      <c r="C1049">
        <v>657</v>
      </c>
      <c r="D1049" t="s">
        <v>1302</v>
      </c>
      <c r="E1049">
        <v>2011</v>
      </c>
      <c r="F1049">
        <f>IFERROR(VLOOKUP($A1049,'BM011'!$D$4:$T$606,13,0),"")</f>
        <v>5910</v>
      </c>
      <c r="G1049">
        <f>VLOOKUP($C1049,Baggrundsvariable!$A$3:$H$100,Baggrundsvariable!E$298,0)</f>
        <v>199171</v>
      </c>
      <c r="H1049">
        <f>VLOOKUP($C1049,Baggrundsvariable!$A$3:$H$100,Baggrundsvariable!F$298,0)</f>
        <v>1.3583333333333336</v>
      </c>
      <c r="I1049">
        <f>VLOOKUP($C1049,Baggrundsvariable!$A$3:$H$100,Baggrundsvariable!G$298,0)</f>
        <v>3</v>
      </c>
      <c r="J1049">
        <f>VLOOKUP($C1049,Baggrundsvariable!$A$3:$H$100,Baggrundsvariable!H$298,0)</f>
        <v>15</v>
      </c>
      <c r="K1049">
        <f>VLOOKUP($C1049,Baggrundsvariable!$A$3:$H$100,Baggrundsvariable!I$298,0)</f>
        <v>11.8</v>
      </c>
    </row>
    <row r="1050" spans="1:11" x14ac:dyDescent="0.2">
      <c r="A1050">
        <v>6933</v>
      </c>
      <c r="B1050" t="s">
        <v>992</v>
      </c>
      <c r="C1050">
        <v>760</v>
      </c>
      <c r="D1050" t="s">
        <v>1301</v>
      </c>
      <c r="E1050">
        <v>2011</v>
      </c>
      <c r="F1050">
        <f>IFERROR(VLOOKUP($A1050,'BM011'!$D$4:$T$606,13,0),"")</f>
        <v>5910</v>
      </c>
      <c r="G1050">
        <f>VLOOKUP($C1050,Baggrundsvariable!$A$3:$H$100,Baggrundsvariable!E$298,0)</f>
        <v>191423</v>
      </c>
      <c r="H1050">
        <f>VLOOKUP($C1050,Baggrundsvariable!$A$3:$H$100,Baggrundsvariable!F$298,0)</f>
        <v>1.2999999999999998</v>
      </c>
      <c r="I1050">
        <f>VLOOKUP($C1050,Baggrundsvariable!$A$3:$H$100,Baggrundsvariable!G$298,0)</f>
        <v>3</v>
      </c>
      <c r="J1050">
        <f>VLOOKUP($C1050,Baggrundsvariable!$A$3:$H$100,Baggrundsvariable!H$298,0)</f>
        <v>13.4</v>
      </c>
      <c r="K1050">
        <f>VLOOKUP($C1050,Baggrundsvariable!$A$3:$H$100,Baggrundsvariable!I$298,0)</f>
        <v>10.9</v>
      </c>
    </row>
    <row r="1051" spans="1:11" x14ac:dyDescent="0.2">
      <c r="A1051">
        <v>6940</v>
      </c>
      <c r="B1051" t="s">
        <v>993</v>
      </c>
      <c r="C1051">
        <v>760</v>
      </c>
      <c r="D1051" t="s">
        <v>1301</v>
      </c>
      <c r="E1051">
        <v>2011</v>
      </c>
      <c r="F1051">
        <f>IFERROR(VLOOKUP($A1051,'BM011'!$D$4:$T$606,13,0),"")</f>
        <v>4604</v>
      </c>
      <c r="G1051">
        <f>VLOOKUP($C1051,Baggrundsvariable!$A$3:$H$100,Baggrundsvariable!E$298,0)</f>
        <v>191423</v>
      </c>
      <c r="H1051">
        <f>VLOOKUP($C1051,Baggrundsvariable!$A$3:$H$100,Baggrundsvariable!F$298,0)</f>
        <v>1.2999999999999998</v>
      </c>
      <c r="I1051">
        <f>VLOOKUP($C1051,Baggrundsvariable!$A$3:$H$100,Baggrundsvariable!G$298,0)</f>
        <v>3</v>
      </c>
      <c r="J1051">
        <f>VLOOKUP($C1051,Baggrundsvariable!$A$3:$H$100,Baggrundsvariable!H$298,0)</f>
        <v>13.4</v>
      </c>
      <c r="K1051">
        <f>VLOOKUP($C1051,Baggrundsvariable!$A$3:$H$100,Baggrundsvariable!I$298,0)</f>
        <v>10.9</v>
      </c>
    </row>
    <row r="1052" spans="1:11" x14ac:dyDescent="0.2">
      <c r="A1052">
        <v>6950</v>
      </c>
      <c r="B1052" t="s">
        <v>994</v>
      </c>
      <c r="C1052">
        <v>760</v>
      </c>
      <c r="D1052" t="s">
        <v>1301</v>
      </c>
      <c r="E1052">
        <v>2011</v>
      </c>
      <c r="F1052">
        <f>IFERROR(VLOOKUP($A1052,'BM011'!$D$4:$T$606,13,0),"")</f>
        <v>9554</v>
      </c>
      <c r="G1052">
        <f>VLOOKUP($C1052,Baggrundsvariable!$A$3:$H$100,Baggrundsvariable!E$298,0)</f>
        <v>191423</v>
      </c>
      <c r="H1052">
        <f>VLOOKUP($C1052,Baggrundsvariable!$A$3:$H$100,Baggrundsvariable!F$298,0)</f>
        <v>1.2999999999999998</v>
      </c>
      <c r="I1052">
        <f>VLOOKUP($C1052,Baggrundsvariable!$A$3:$H$100,Baggrundsvariable!G$298,0)</f>
        <v>3</v>
      </c>
      <c r="J1052">
        <f>VLOOKUP($C1052,Baggrundsvariable!$A$3:$H$100,Baggrundsvariable!H$298,0)</f>
        <v>13.4</v>
      </c>
      <c r="K1052">
        <f>VLOOKUP($C1052,Baggrundsvariable!$A$3:$H$100,Baggrundsvariable!I$298,0)</f>
        <v>10.9</v>
      </c>
    </row>
    <row r="1053" spans="1:11" x14ac:dyDescent="0.2">
      <c r="A1053">
        <v>6960</v>
      </c>
      <c r="B1053" t="s">
        <v>995</v>
      </c>
      <c r="C1053">
        <v>760</v>
      </c>
      <c r="D1053" t="s">
        <v>1301</v>
      </c>
      <c r="E1053">
        <v>2011</v>
      </c>
      <c r="F1053">
        <f>IFERROR(VLOOKUP($A1053,'BM011'!$D$4:$T$606,13,0),"")</f>
        <v>7050</v>
      </c>
      <c r="G1053">
        <f>VLOOKUP($C1053,Baggrundsvariable!$A$3:$H$100,Baggrundsvariable!E$298,0)</f>
        <v>191423</v>
      </c>
      <c r="H1053">
        <f>VLOOKUP($C1053,Baggrundsvariable!$A$3:$H$100,Baggrundsvariable!F$298,0)</f>
        <v>1.2999999999999998</v>
      </c>
      <c r="I1053">
        <f>VLOOKUP($C1053,Baggrundsvariable!$A$3:$H$100,Baggrundsvariable!G$298,0)</f>
        <v>3</v>
      </c>
      <c r="J1053">
        <f>VLOOKUP($C1053,Baggrundsvariable!$A$3:$H$100,Baggrundsvariable!H$298,0)</f>
        <v>13.4</v>
      </c>
      <c r="K1053">
        <f>VLOOKUP($C1053,Baggrundsvariable!$A$3:$H$100,Baggrundsvariable!I$298,0)</f>
        <v>10.9</v>
      </c>
    </row>
    <row r="1054" spans="1:11" x14ac:dyDescent="0.2">
      <c r="A1054">
        <v>6971</v>
      </c>
      <c r="B1054" t="s">
        <v>996</v>
      </c>
      <c r="C1054">
        <v>760</v>
      </c>
      <c r="D1054" t="s">
        <v>1301</v>
      </c>
      <c r="E1054">
        <v>2011</v>
      </c>
      <c r="F1054" t="str">
        <f>IFERROR(VLOOKUP($A1054,'BM011'!$D$4:$T$606,13,0),"")</f>
        <v/>
      </c>
      <c r="G1054">
        <f>VLOOKUP($C1054,Baggrundsvariable!$A$3:$H$100,Baggrundsvariable!E$298,0)</f>
        <v>191423</v>
      </c>
      <c r="H1054">
        <f>VLOOKUP($C1054,Baggrundsvariable!$A$3:$H$100,Baggrundsvariable!F$298,0)</f>
        <v>1.2999999999999998</v>
      </c>
      <c r="I1054">
        <f>VLOOKUP($C1054,Baggrundsvariable!$A$3:$H$100,Baggrundsvariable!G$298,0)</f>
        <v>3</v>
      </c>
      <c r="J1054">
        <f>VLOOKUP($C1054,Baggrundsvariable!$A$3:$H$100,Baggrundsvariable!H$298,0)</f>
        <v>13.4</v>
      </c>
      <c r="K1054">
        <f>VLOOKUP($C1054,Baggrundsvariable!$A$3:$H$100,Baggrundsvariable!I$298,0)</f>
        <v>10.9</v>
      </c>
    </row>
    <row r="1055" spans="1:11" x14ac:dyDescent="0.2">
      <c r="A1055">
        <v>6973</v>
      </c>
      <c r="B1055" t="s">
        <v>997</v>
      </c>
      <c r="C1055">
        <v>657</v>
      </c>
      <c r="D1055" t="s">
        <v>1302</v>
      </c>
      <c r="E1055">
        <v>2011</v>
      </c>
      <c r="F1055" t="str">
        <f>IFERROR(VLOOKUP($A1055,'BM011'!$D$4:$T$606,13,0),"")</f>
        <v/>
      </c>
      <c r="G1055">
        <f>VLOOKUP($C1055,Baggrundsvariable!$A$3:$H$100,Baggrundsvariable!E$298,0)</f>
        <v>199171</v>
      </c>
      <c r="H1055">
        <f>VLOOKUP($C1055,Baggrundsvariable!$A$3:$H$100,Baggrundsvariable!F$298,0)</f>
        <v>1.3583333333333336</v>
      </c>
      <c r="I1055">
        <f>VLOOKUP($C1055,Baggrundsvariable!$A$3:$H$100,Baggrundsvariable!G$298,0)</f>
        <v>3</v>
      </c>
      <c r="J1055">
        <f>VLOOKUP($C1055,Baggrundsvariable!$A$3:$H$100,Baggrundsvariable!H$298,0)</f>
        <v>15</v>
      </c>
      <c r="K1055">
        <f>VLOOKUP($C1055,Baggrundsvariable!$A$3:$H$100,Baggrundsvariable!I$298,0)</f>
        <v>11.8</v>
      </c>
    </row>
    <row r="1056" spans="1:11" x14ac:dyDescent="0.2">
      <c r="A1056">
        <v>6973</v>
      </c>
      <c r="B1056" t="s">
        <v>997</v>
      </c>
      <c r="C1056">
        <v>760</v>
      </c>
      <c r="D1056" t="s">
        <v>1301</v>
      </c>
      <c r="E1056">
        <v>2011</v>
      </c>
      <c r="F1056" t="str">
        <f>IFERROR(VLOOKUP($A1056,'BM011'!$D$4:$T$606,13,0),"")</f>
        <v/>
      </c>
      <c r="G1056">
        <f>VLOOKUP($C1056,Baggrundsvariable!$A$3:$H$100,Baggrundsvariable!E$298,0)</f>
        <v>191423</v>
      </c>
      <c r="H1056">
        <f>VLOOKUP($C1056,Baggrundsvariable!$A$3:$H$100,Baggrundsvariable!F$298,0)</f>
        <v>1.2999999999999998</v>
      </c>
      <c r="I1056">
        <f>VLOOKUP($C1056,Baggrundsvariable!$A$3:$H$100,Baggrundsvariable!G$298,0)</f>
        <v>3</v>
      </c>
      <c r="J1056">
        <f>VLOOKUP($C1056,Baggrundsvariable!$A$3:$H$100,Baggrundsvariable!H$298,0)</f>
        <v>13.4</v>
      </c>
      <c r="K1056">
        <f>VLOOKUP($C1056,Baggrundsvariable!$A$3:$H$100,Baggrundsvariable!I$298,0)</f>
        <v>10.9</v>
      </c>
    </row>
    <row r="1057" spans="1:11" x14ac:dyDescent="0.2">
      <c r="A1057">
        <v>6980</v>
      </c>
      <c r="B1057" t="s">
        <v>998</v>
      </c>
      <c r="C1057">
        <v>760</v>
      </c>
      <c r="D1057" t="s">
        <v>1301</v>
      </c>
      <c r="E1057">
        <v>2011</v>
      </c>
      <c r="F1057" t="str">
        <f>IFERROR(VLOOKUP($A1057,'BM011'!$D$4:$T$606,13,0),"")</f>
        <v/>
      </c>
      <c r="G1057">
        <f>VLOOKUP($C1057,Baggrundsvariable!$A$3:$H$100,Baggrundsvariable!E$298,0)</f>
        <v>191423</v>
      </c>
      <c r="H1057">
        <f>VLOOKUP($C1057,Baggrundsvariable!$A$3:$H$100,Baggrundsvariable!F$298,0)</f>
        <v>1.2999999999999998</v>
      </c>
      <c r="I1057">
        <f>VLOOKUP($C1057,Baggrundsvariable!$A$3:$H$100,Baggrundsvariable!G$298,0)</f>
        <v>3</v>
      </c>
      <c r="J1057">
        <f>VLOOKUP($C1057,Baggrundsvariable!$A$3:$H$100,Baggrundsvariable!H$298,0)</f>
        <v>13.4</v>
      </c>
      <c r="K1057">
        <f>VLOOKUP($C1057,Baggrundsvariable!$A$3:$H$100,Baggrundsvariable!I$298,0)</f>
        <v>10.9</v>
      </c>
    </row>
    <row r="1058" spans="1:11" x14ac:dyDescent="0.2">
      <c r="A1058">
        <v>6990</v>
      </c>
      <c r="B1058" t="s">
        <v>999</v>
      </c>
      <c r="C1058">
        <v>657</v>
      </c>
      <c r="D1058" t="s">
        <v>1302</v>
      </c>
      <c r="E1058">
        <v>2011</v>
      </c>
      <c r="F1058">
        <f>IFERROR(VLOOKUP($A1058,'BM011'!$D$4:$T$606,13,0),"")</f>
        <v>4759</v>
      </c>
      <c r="G1058">
        <f>VLOOKUP($C1058,Baggrundsvariable!$A$3:$H$100,Baggrundsvariable!E$298,0)</f>
        <v>199171</v>
      </c>
      <c r="H1058">
        <f>VLOOKUP($C1058,Baggrundsvariable!$A$3:$H$100,Baggrundsvariable!F$298,0)</f>
        <v>1.3583333333333336</v>
      </c>
      <c r="I1058">
        <f>VLOOKUP($C1058,Baggrundsvariable!$A$3:$H$100,Baggrundsvariable!G$298,0)</f>
        <v>3</v>
      </c>
      <c r="J1058">
        <f>VLOOKUP($C1058,Baggrundsvariable!$A$3:$H$100,Baggrundsvariable!H$298,0)</f>
        <v>15</v>
      </c>
      <c r="K1058">
        <f>VLOOKUP($C1058,Baggrundsvariable!$A$3:$H$100,Baggrundsvariable!I$298,0)</f>
        <v>11.8</v>
      </c>
    </row>
    <row r="1059" spans="1:11" x14ac:dyDescent="0.2">
      <c r="A1059">
        <v>6990</v>
      </c>
      <c r="B1059" t="s">
        <v>999</v>
      </c>
      <c r="C1059">
        <v>661</v>
      </c>
      <c r="D1059" t="s">
        <v>1303</v>
      </c>
      <c r="E1059">
        <v>2011</v>
      </c>
      <c r="F1059">
        <f>IFERROR(VLOOKUP($A1059,'BM011'!$D$4:$T$606,13,0),"")</f>
        <v>4759</v>
      </c>
      <c r="G1059">
        <f>VLOOKUP($C1059,Baggrundsvariable!$A$3:$H$100,Baggrundsvariable!E$298,0)</f>
        <v>195009</v>
      </c>
      <c r="H1059">
        <f>VLOOKUP($C1059,Baggrundsvariable!$A$3:$H$100,Baggrundsvariable!F$298,0)</f>
        <v>1.2583333333333331</v>
      </c>
      <c r="I1059">
        <f>VLOOKUP($C1059,Baggrundsvariable!$A$3:$H$100,Baggrundsvariable!G$298,0)</f>
        <v>4.5999999999999996</v>
      </c>
      <c r="J1059">
        <f>VLOOKUP($C1059,Baggrundsvariable!$A$3:$H$100,Baggrundsvariable!H$298,0)</f>
        <v>14.5</v>
      </c>
      <c r="K1059">
        <f>VLOOKUP($C1059,Baggrundsvariable!$A$3:$H$100,Baggrundsvariable!I$298,0)</f>
        <v>12.1</v>
      </c>
    </row>
    <row r="1060" spans="1:11" x14ac:dyDescent="0.2">
      <c r="A1060">
        <v>6990</v>
      </c>
      <c r="B1060" t="s">
        <v>999</v>
      </c>
      <c r="C1060">
        <v>665</v>
      </c>
      <c r="D1060" t="s">
        <v>1304</v>
      </c>
      <c r="E1060">
        <v>2011</v>
      </c>
      <c r="F1060">
        <f>IFERROR(VLOOKUP($A1060,'BM011'!$D$4:$T$606,13,0),"")</f>
        <v>4759</v>
      </c>
      <c r="G1060">
        <f>VLOOKUP($C1060,Baggrundsvariable!$A$3:$H$100,Baggrundsvariable!E$298,0)</f>
        <v>189387</v>
      </c>
      <c r="H1060">
        <f>VLOOKUP($C1060,Baggrundsvariable!$A$3:$H$100,Baggrundsvariable!F$298,0)</f>
        <v>1.1833333333333331</v>
      </c>
      <c r="I1060">
        <f>VLOOKUP($C1060,Baggrundsvariable!$A$3:$H$100,Baggrundsvariable!G$298,0)</f>
        <v>3.5</v>
      </c>
      <c r="J1060">
        <f>VLOOKUP($C1060,Baggrundsvariable!$A$3:$H$100,Baggrundsvariable!H$298,0)</f>
        <v>15.1</v>
      </c>
      <c r="K1060">
        <f>VLOOKUP($C1060,Baggrundsvariable!$A$3:$H$100,Baggrundsvariable!I$298,0)</f>
        <v>7.2</v>
      </c>
    </row>
    <row r="1061" spans="1:11" x14ac:dyDescent="0.2">
      <c r="A1061">
        <v>6990</v>
      </c>
      <c r="B1061" t="s">
        <v>999</v>
      </c>
      <c r="C1061">
        <v>760</v>
      </c>
      <c r="D1061" t="s">
        <v>1301</v>
      </c>
      <c r="E1061">
        <v>2011</v>
      </c>
      <c r="F1061">
        <f>IFERROR(VLOOKUP($A1061,'BM011'!$D$4:$T$606,13,0),"")</f>
        <v>4759</v>
      </c>
      <c r="G1061">
        <f>VLOOKUP($C1061,Baggrundsvariable!$A$3:$H$100,Baggrundsvariable!E$298,0)</f>
        <v>191423</v>
      </c>
      <c r="H1061">
        <f>VLOOKUP($C1061,Baggrundsvariable!$A$3:$H$100,Baggrundsvariable!F$298,0)</f>
        <v>1.2999999999999998</v>
      </c>
      <c r="I1061">
        <f>VLOOKUP($C1061,Baggrundsvariable!$A$3:$H$100,Baggrundsvariable!G$298,0)</f>
        <v>3</v>
      </c>
      <c r="J1061">
        <f>VLOOKUP($C1061,Baggrundsvariable!$A$3:$H$100,Baggrundsvariable!H$298,0)</f>
        <v>13.4</v>
      </c>
      <c r="K1061">
        <f>VLOOKUP($C1061,Baggrundsvariable!$A$3:$H$100,Baggrundsvariable!I$298,0)</f>
        <v>10.9</v>
      </c>
    </row>
    <row r="1062" spans="1:11" x14ac:dyDescent="0.2">
      <c r="A1062">
        <v>7000</v>
      </c>
      <c r="B1062" t="s">
        <v>1000</v>
      </c>
      <c r="C1062">
        <v>607</v>
      </c>
      <c r="D1062" t="s">
        <v>1305</v>
      </c>
      <c r="E1062">
        <v>2011</v>
      </c>
      <c r="F1062">
        <f>IFERROR(VLOOKUP($A1062,'BM011'!$D$4:$T$606,13,0),"")</f>
        <v>10443</v>
      </c>
      <c r="G1062">
        <f>VLOOKUP($C1062,Baggrundsvariable!$A$3:$H$100,Baggrundsvariable!E$298,0)</f>
        <v>191378</v>
      </c>
      <c r="H1062">
        <f>VLOOKUP($C1062,Baggrundsvariable!$A$3:$H$100,Baggrundsvariable!F$298,0)</f>
        <v>1.6416666666666668</v>
      </c>
      <c r="I1062">
        <f>VLOOKUP($C1062,Baggrundsvariable!$A$3:$H$100,Baggrundsvariable!G$298,0)</f>
        <v>5</v>
      </c>
      <c r="J1062">
        <f>VLOOKUP($C1062,Baggrundsvariable!$A$3:$H$100,Baggrundsvariable!H$298,0)</f>
        <v>13.2</v>
      </c>
      <c r="K1062">
        <f>VLOOKUP($C1062,Baggrundsvariable!$A$3:$H$100,Baggrundsvariable!I$298,0)</f>
        <v>12.4</v>
      </c>
    </row>
    <row r="1063" spans="1:11" x14ac:dyDescent="0.2">
      <c r="A1063">
        <v>7000</v>
      </c>
      <c r="B1063" t="s">
        <v>1000</v>
      </c>
      <c r="C1063">
        <v>630</v>
      </c>
      <c r="D1063" t="s">
        <v>1291</v>
      </c>
      <c r="E1063">
        <v>2011</v>
      </c>
      <c r="F1063">
        <f>IFERROR(VLOOKUP($A1063,'BM011'!$D$4:$T$606,13,0),"")</f>
        <v>10443</v>
      </c>
      <c r="G1063">
        <f>VLOOKUP($C1063,Baggrundsvariable!$A$3:$H$100,Baggrundsvariable!E$298,0)</f>
        <v>201780</v>
      </c>
      <c r="H1063">
        <f>VLOOKUP($C1063,Baggrundsvariable!$A$3:$H$100,Baggrundsvariable!F$298,0)</f>
        <v>1.1416666666666666</v>
      </c>
      <c r="I1063">
        <f>VLOOKUP($C1063,Baggrundsvariable!$A$3:$H$100,Baggrundsvariable!G$298,0)</f>
        <v>4</v>
      </c>
      <c r="J1063">
        <f>VLOOKUP($C1063,Baggrundsvariable!$A$3:$H$100,Baggrundsvariable!H$298,0)</f>
        <v>15.2</v>
      </c>
      <c r="K1063">
        <f>VLOOKUP($C1063,Baggrundsvariable!$A$3:$H$100,Baggrundsvariable!I$298,0)</f>
        <v>13.3</v>
      </c>
    </row>
    <row r="1064" spans="1:11" x14ac:dyDescent="0.2">
      <c r="A1064">
        <v>7007</v>
      </c>
      <c r="B1064" t="s">
        <v>1000</v>
      </c>
      <c r="C1064">
        <v>607</v>
      </c>
      <c r="D1064" t="s">
        <v>1305</v>
      </c>
      <c r="E1064">
        <v>2011</v>
      </c>
      <c r="F1064" t="str">
        <f>IFERROR(VLOOKUP($A1064,'BM011'!$D$4:$T$606,13,0),"")</f>
        <v/>
      </c>
      <c r="G1064">
        <f>VLOOKUP($C1064,Baggrundsvariable!$A$3:$H$100,Baggrundsvariable!E$298,0)</f>
        <v>191378</v>
      </c>
      <c r="H1064">
        <f>VLOOKUP($C1064,Baggrundsvariable!$A$3:$H$100,Baggrundsvariable!F$298,0)</f>
        <v>1.6416666666666668</v>
      </c>
      <c r="I1064">
        <f>VLOOKUP($C1064,Baggrundsvariable!$A$3:$H$100,Baggrundsvariable!G$298,0)</f>
        <v>5</v>
      </c>
      <c r="J1064">
        <f>VLOOKUP($C1064,Baggrundsvariable!$A$3:$H$100,Baggrundsvariable!H$298,0)</f>
        <v>13.2</v>
      </c>
      <c r="K1064">
        <f>VLOOKUP($C1064,Baggrundsvariable!$A$3:$H$100,Baggrundsvariable!I$298,0)</f>
        <v>12.4</v>
      </c>
    </row>
    <row r="1065" spans="1:11" x14ac:dyDescent="0.2">
      <c r="A1065">
        <v>7080</v>
      </c>
      <c r="B1065" t="s">
        <v>1001</v>
      </c>
      <c r="C1065">
        <v>630</v>
      </c>
      <c r="D1065" t="s">
        <v>1291</v>
      </c>
      <c r="E1065">
        <v>2011</v>
      </c>
      <c r="F1065">
        <f>IFERROR(VLOOKUP($A1065,'BM011'!$D$4:$T$606,13,0),"")</f>
        <v>12741</v>
      </c>
      <c r="G1065">
        <f>VLOOKUP($C1065,Baggrundsvariable!$A$3:$H$100,Baggrundsvariable!E$298,0)</f>
        <v>201780</v>
      </c>
      <c r="H1065">
        <f>VLOOKUP($C1065,Baggrundsvariable!$A$3:$H$100,Baggrundsvariable!F$298,0)</f>
        <v>1.1416666666666666</v>
      </c>
      <c r="I1065">
        <f>VLOOKUP($C1065,Baggrundsvariable!$A$3:$H$100,Baggrundsvariable!G$298,0)</f>
        <v>4</v>
      </c>
      <c r="J1065">
        <f>VLOOKUP($C1065,Baggrundsvariable!$A$3:$H$100,Baggrundsvariable!H$298,0)</f>
        <v>15.2</v>
      </c>
      <c r="K1065">
        <f>VLOOKUP($C1065,Baggrundsvariable!$A$3:$H$100,Baggrundsvariable!I$298,0)</f>
        <v>13.3</v>
      </c>
    </row>
    <row r="1066" spans="1:11" x14ac:dyDescent="0.2">
      <c r="A1066">
        <v>7100</v>
      </c>
      <c r="B1066" t="s">
        <v>1002</v>
      </c>
      <c r="C1066">
        <v>766</v>
      </c>
      <c r="D1066" t="s">
        <v>1306</v>
      </c>
      <c r="E1066">
        <v>2011</v>
      </c>
      <c r="F1066">
        <f>IFERROR(VLOOKUP($A1066,'BM011'!$D$4:$T$606,13,0),"")</f>
        <v>11624</v>
      </c>
      <c r="G1066">
        <f>VLOOKUP($C1066,Baggrundsvariable!$A$3:$H$100,Baggrundsvariable!E$298,0)</f>
        <v>194684</v>
      </c>
      <c r="H1066">
        <f>VLOOKUP($C1066,Baggrundsvariable!$A$3:$H$100,Baggrundsvariable!F$298,0)</f>
        <v>0.92500000000000027</v>
      </c>
      <c r="I1066">
        <f>VLOOKUP($C1066,Baggrundsvariable!$A$3:$H$100,Baggrundsvariable!G$298,0)</f>
        <v>2.2999999999999998</v>
      </c>
      <c r="J1066">
        <f>VLOOKUP($C1066,Baggrundsvariable!$A$3:$H$100,Baggrundsvariable!H$298,0)</f>
        <v>11.7</v>
      </c>
      <c r="K1066">
        <f>VLOOKUP($C1066,Baggrundsvariable!$A$3:$H$100,Baggrundsvariable!I$298,0)</f>
        <v>10.9</v>
      </c>
    </row>
    <row r="1067" spans="1:11" x14ac:dyDescent="0.2">
      <c r="A1067">
        <v>7100</v>
      </c>
      <c r="B1067" t="s">
        <v>1002</v>
      </c>
      <c r="C1067">
        <v>630</v>
      </c>
      <c r="D1067" t="s">
        <v>1291</v>
      </c>
      <c r="E1067">
        <v>2011</v>
      </c>
      <c r="F1067">
        <f>IFERROR(VLOOKUP($A1067,'BM011'!$D$4:$T$606,13,0),"")</f>
        <v>11624</v>
      </c>
      <c r="G1067">
        <f>VLOOKUP($C1067,Baggrundsvariable!$A$3:$H$100,Baggrundsvariable!E$298,0)</f>
        <v>201780</v>
      </c>
      <c r="H1067">
        <f>VLOOKUP($C1067,Baggrundsvariable!$A$3:$H$100,Baggrundsvariable!F$298,0)</f>
        <v>1.1416666666666666</v>
      </c>
      <c r="I1067">
        <f>VLOOKUP($C1067,Baggrundsvariable!$A$3:$H$100,Baggrundsvariable!G$298,0)</f>
        <v>4</v>
      </c>
      <c r="J1067">
        <f>VLOOKUP($C1067,Baggrundsvariable!$A$3:$H$100,Baggrundsvariable!H$298,0)</f>
        <v>15.2</v>
      </c>
      <c r="K1067">
        <f>VLOOKUP($C1067,Baggrundsvariable!$A$3:$H$100,Baggrundsvariable!I$298,0)</f>
        <v>13.3</v>
      </c>
    </row>
    <row r="1068" spans="1:11" x14ac:dyDescent="0.2">
      <c r="A1068">
        <v>7120</v>
      </c>
      <c r="B1068" t="s">
        <v>1003</v>
      </c>
      <c r="C1068">
        <v>766</v>
      </c>
      <c r="D1068" t="s">
        <v>1306</v>
      </c>
      <c r="E1068">
        <v>2011</v>
      </c>
      <c r="F1068">
        <f>IFERROR(VLOOKUP($A1068,'BM011'!$D$4:$T$606,13,0),"")</f>
        <v>13817</v>
      </c>
      <c r="G1068">
        <f>VLOOKUP($C1068,Baggrundsvariable!$A$3:$H$100,Baggrundsvariable!E$298,0)</f>
        <v>194684</v>
      </c>
      <c r="H1068">
        <f>VLOOKUP($C1068,Baggrundsvariable!$A$3:$H$100,Baggrundsvariable!F$298,0)</f>
        <v>0.92500000000000027</v>
      </c>
      <c r="I1068">
        <f>VLOOKUP($C1068,Baggrundsvariable!$A$3:$H$100,Baggrundsvariable!G$298,0)</f>
        <v>2.2999999999999998</v>
      </c>
      <c r="J1068">
        <f>VLOOKUP($C1068,Baggrundsvariable!$A$3:$H$100,Baggrundsvariable!H$298,0)</f>
        <v>11.7</v>
      </c>
      <c r="K1068">
        <f>VLOOKUP($C1068,Baggrundsvariable!$A$3:$H$100,Baggrundsvariable!I$298,0)</f>
        <v>10.9</v>
      </c>
    </row>
    <row r="1069" spans="1:11" x14ac:dyDescent="0.2">
      <c r="A1069">
        <v>7120</v>
      </c>
      <c r="B1069" t="s">
        <v>1003</v>
      </c>
      <c r="C1069">
        <v>630</v>
      </c>
      <c r="D1069" t="s">
        <v>1291</v>
      </c>
      <c r="E1069">
        <v>2011</v>
      </c>
      <c r="F1069">
        <f>IFERROR(VLOOKUP($A1069,'BM011'!$D$4:$T$606,13,0),"")</f>
        <v>13817</v>
      </c>
      <c r="G1069">
        <f>VLOOKUP($C1069,Baggrundsvariable!$A$3:$H$100,Baggrundsvariable!E$298,0)</f>
        <v>201780</v>
      </c>
      <c r="H1069">
        <f>VLOOKUP($C1069,Baggrundsvariable!$A$3:$H$100,Baggrundsvariable!F$298,0)</f>
        <v>1.1416666666666666</v>
      </c>
      <c r="I1069">
        <f>VLOOKUP($C1069,Baggrundsvariable!$A$3:$H$100,Baggrundsvariable!G$298,0)</f>
        <v>4</v>
      </c>
      <c r="J1069">
        <f>VLOOKUP($C1069,Baggrundsvariable!$A$3:$H$100,Baggrundsvariable!H$298,0)</f>
        <v>15.2</v>
      </c>
      <c r="K1069">
        <f>VLOOKUP($C1069,Baggrundsvariable!$A$3:$H$100,Baggrundsvariable!I$298,0)</f>
        <v>13.3</v>
      </c>
    </row>
    <row r="1070" spans="1:11" x14ac:dyDescent="0.2">
      <c r="A1070">
        <v>7130</v>
      </c>
      <c r="B1070" t="s">
        <v>1004</v>
      </c>
      <c r="C1070">
        <v>766</v>
      </c>
      <c r="D1070" t="s">
        <v>1306</v>
      </c>
      <c r="E1070">
        <v>2011</v>
      </c>
      <c r="F1070">
        <f>IFERROR(VLOOKUP($A1070,'BM011'!$D$4:$T$606,13,0),"")</f>
        <v>11113</v>
      </c>
      <c r="G1070">
        <f>VLOOKUP($C1070,Baggrundsvariable!$A$3:$H$100,Baggrundsvariable!E$298,0)</f>
        <v>194684</v>
      </c>
      <c r="H1070">
        <f>VLOOKUP($C1070,Baggrundsvariable!$A$3:$H$100,Baggrundsvariable!F$298,0)</f>
        <v>0.92500000000000027</v>
      </c>
      <c r="I1070">
        <f>VLOOKUP($C1070,Baggrundsvariable!$A$3:$H$100,Baggrundsvariable!G$298,0)</f>
        <v>2.2999999999999998</v>
      </c>
      <c r="J1070">
        <f>VLOOKUP($C1070,Baggrundsvariable!$A$3:$H$100,Baggrundsvariable!H$298,0)</f>
        <v>11.7</v>
      </c>
      <c r="K1070">
        <f>VLOOKUP($C1070,Baggrundsvariable!$A$3:$H$100,Baggrundsvariable!I$298,0)</f>
        <v>10.9</v>
      </c>
    </row>
    <row r="1071" spans="1:11" x14ac:dyDescent="0.2">
      <c r="A1071">
        <v>7140</v>
      </c>
      <c r="B1071" t="s">
        <v>1005</v>
      </c>
      <c r="C1071">
        <v>766</v>
      </c>
      <c r="D1071" t="s">
        <v>1306</v>
      </c>
      <c r="E1071">
        <v>2011</v>
      </c>
      <c r="F1071" t="str">
        <f>IFERROR(VLOOKUP($A1071,'BM011'!$D$4:$T$606,13,0),"")</f>
        <v/>
      </c>
      <c r="G1071">
        <f>VLOOKUP($C1071,Baggrundsvariable!$A$3:$H$100,Baggrundsvariable!E$298,0)</f>
        <v>194684</v>
      </c>
      <c r="H1071">
        <f>VLOOKUP($C1071,Baggrundsvariable!$A$3:$H$100,Baggrundsvariable!F$298,0)</f>
        <v>0.92500000000000027</v>
      </c>
      <c r="I1071">
        <f>VLOOKUP($C1071,Baggrundsvariable!$A$3:$H$100,Baggrundsvariable!G$298,0)</f>
        <v>2.2999999999999998</v>
      </c>
      <c r="J1071">
        <f>VLOOKUP($C1071,Baggrundsvariable!$A$3:$H$100,Baggrundsvariable!H$298,0)</f>
        <v>11.7</v>
      </c>
      <c r="K1071">
        <f>VLOOKUP($C1071,Baggrundsvariable!$A$3:$H$100,Baggrundsvariable!I$298,0)</f>
        <v>10.9</v>
      </c>
    </row>
    <row r="1072" spans="1:11" x14ac:dyDescent="0.2">
      <c r="A1072">
        <v>7150</v>
      </c>
      <c r="B1072" t="s">
        <v>1006</v>
      </c>
      <c r="C1072">
        <v>766</v>
      </c>
      <c r="D1072" t="s">
        <v>1306</v>
      </c>
      <c r="E1072">
        <v>2011</v>
      </c>
      <c r="F1072" t="str">
        <f>IFERROR(VLOOKUP($A1072,'BM011'!$D$4:$T$606,13,0),"")</f>
        <v/>
      </c>
      <c r="G1072">
        <f>VLOOKUP($C1072,Baggrundsvariable!$A$3:$H$100,Baggrundsvariable!E$298,0)</f>
        <v>194684</v>
      </c>
      <c r="H1072">
        <f>VLOOKUP($C1072,Baggrundsvariable!$A$3:$H$100,Baggrundsvariable!F$298,0)</f>
        <v>0.92500000000000027</v>
      </c>
      <c r="I1072">
        <f>VLOOKUP($C1072,Baggrundsvariable!$A$3:$H$100,Baggrundsvariable!G$298,0)</f>
        <v>2.2999999999999998</v>
      </c>
      <c r="J1072">
        <f>VLOOKUP($C1072,Baggrundsvariable!$A$3:$H$100,Baggrundsvariable!H$298,0)</f>
        <v>11.7</v>
      </c>
      <c r="K1072">
        <f>VLOOKUP($C1072,Baggrundsvariable!$A$3:$H$100,Baggrundsvariable!I$298,0)</f>
        <v>10.9</v>
      </c>
    </row>
    <row r="1073" spans="1:11" x14ac:dyDescent="0.2">
      <c r="A1073">
        <v>7160</v>
      </c>
      <c r="B1073" t="s">
        <v>1007</v>
      </c>
      <c r="C1073">
        <v>766</v>
      </c>
      <c r="D1073" t="s">
        <v>1306</v>
      </c>
      <c r="E1073">
        <v>2011</v>
      </c>
      <c r="F1073">
        <f>IFERROR(VLOOKUP($A1073,'BM011'!$D$4:$T$606,13,0),"")</f>
        <v>7950</v>
      </c>
      <c r="G1073">
        <f>VLOOKUP($C1073,Baggrundsvariable!$A$3:$H$100,Baggrundsvariable!E$298,0)</f>
        <v>194684</v>
      </c>
      <c r="H1073">
        <f>VLOOKUP($C1073,Baggrundsvariable!$A$3:$H$100,Baggrundsvariable!F$298,0)</f>
        <v>0.92500000000000027</v>
      </c>
      <c r="I1073">
        <f>VLOOKUP($C1073,Baggrundsvariable!$A$3:$H$100,Baggrundsvariable!G$298,0)</f>
        <v>2.2999999999999998</v>
      </c>
      <c r="J1073">
        <f>VLOOKUP($C1073,Baggrundsvariable!$A$3:$H$100,Baggrundsvariable!H$298,0)</f>
        <v>11.7</v>
      </c>
      <c r="K1073">
        <f>VLOOKUP($C1073,Baggrundsvariable!$A$3:$H$100,Baggrundsvariable!I$298,0)</f>
        <v>10.9</v>
      </c>
    </row>
    <row r="1074" spans="1:11" x14ac:dyDescent="0.2">
      <c r="A1074">
        <v>7160</v>
      </c>
      <c r="B1074" t="s">
        <v>1007</v>
      </c>
      <c r="C1074">
        <v>630</v>
      </c>
      <c r="D1074" t="s">
        <v>1291</v>
      </c>
      <c r="E1074">
        <v>2011</v>
      </c>
      <c r="F1074">
        <f>IFERROR(VLOOKUP($A1074,'BM011'!$D$4:$T$606,13,0),"")</f>
        <v>7950</v>
      </c>
      <c r="G1074">
        <f>VLOOKUP($C1074,Baggrundsvariable!$A$3:$H$100,Baggrundsvariable!E$298,0)</f>
        <v>201780</v>
      </c>
      <c r="H1074">
        <f>VLOOKUP($C1074,Baggrundsvariable!$A$3:$H$100,Baggrundsvariable!F$298,0)</f>
        <v>1.1416666666666666</v>
      </c>
      <c r="I1074">
        <f>VLOOKUP($C1074,Baggrundsvariable!$A$3:$H$100,Baggrundsvariable!G$298,0)</f>
        <v>4</v>
      </c>
      <c r="J1074">
        <f>VLOOKUP($C1074,Baggrundsvariable!$A$3:$H$100,Baggrundsvariable!H$298,0)</f>
        <v>15.2</v>
      </c>
      <c r="K1074">
        <f>VLOOKUP($C1074,Baggrundsvariable!$A$3:$H$100,Baggrundsvariable!I$298,0)</f>
        <v>13.3</v>
      </c>
    </row>
    <row r="1075" spans="1:11" x14ac:dyDescent="0.2">
      <c r="A1075">
        <v>7171</v>
      </c>
      <c r="B1075" t="s">
        <v>1008</v>
      </c>
      <c r="C1075">
        <v>766</v>
      </c>
      <c r="D1075" t="s">
        <v>1306</v>
      </c>
      <c r="E1075">
        <v>2011</v>
      </c>
      <c r="F1075" t="str">
        <f>IFERROR(VLOOKUP($A1075,'BM011'!$D$4:$T$606,13,0),"")</f>
        <v/>
      </c>
      <c r="G1075">
        <f>VLOOKUP($C1075,Baggrundsvariable!$A$3:$H$100,Baggrundsvariable!E$298,0)</f>
        <v>194684</v>
      </c>
      <c r="H1075">
        <f>VLOOKUP($C1075,Baggrundsvariable!$A$3:$H$100,Baggrundsvariable!F$298,0)</f>
        <v>0.92500000000000027</v>
      </c>
      <c r="I1075">
        <f>VLOOKUP($C1075,Baggrundsvariable!$A$3:$H$100,Baggrundsvariable!G$298,0)</f>
        <v>2.2999999999999998</v>
      </c>
      <c r="J1075">
        <f>VLOOKUP($C1075,Baggrundsvariable!$A$3:$H$100,Baggrundsvariable!H$298,0)</f>
        <v>11.7</v>
      </c>
      <c r="K1075">
        <f>VLOOKUP($C1075,Baggrundsvariable!$A$3:$H$100,Baggrundsvariable!I$298,0)</f>
        <v>10.9</v>
      </c>
    </row>
    <row r="1076" spans="1:11" x14ac:dyDescent="0.2">
      <c r="A1076">
        <v>7173</v>
      </c>
      <c r="B1076" t="s">
        <v>1009</v>
      </c>
      <c r="C1076">
        <v>630</v>
      </c>
      <c r="D1076" t="s">
        <v>1291</v>
      </c>
      <c r="E1076">
        <v>2011</v>
      </c>
      <c r="F1076" t="str">
        <f>IFERROR(VLOOKUP($A1076,'BM011'!$D$4:$T$606,13,0),"")</f>
        <v/>
      </c>
      <c r="G1076">
        <f>VLOOKUP($C1076,Baggrundsvariable!$A$3:$H$100,Baggrundsvariable!E$298,0)</f>
        <v>201780</v>
      </c>
      <c r="H1076">
        <f>VLOOKUP($C1076,Baggrundsvariable!$A$3:$H$100,Baggrundsvariable!F$298,0)</f>
        <v>1.1416666666666666</v>
      </c>
      <c r="I1076">
        <f>VLOOKUP($C1076,Baggrundsvariable!$A$3:$H$100,Baggrundsvariable!G$298,0)</f>
        <v>4</v>
      </c>
      <c r="J1076">
        <f>VLOOKUP($C1076,Baggrundsvariable!$A$3:$H$100,Baggrundsvariable!H$298,0)</f>
        <v>15.2</v>
      </c>
      <c r="K1076">
        <f>VLOOKUP($C1076,Baggrundsvariable!$A$3:$H$100,Baggrundsvariable!I$298,0)</f>
        <v>13.3</v>
      </c>
    </row>
    <row r="1077" spans="1:11" x14ac:dyDescent="0.2">
      <c r="A1077">
        <v>7182</v>
      </c>
      <c r="B1077" t="s">
        <v>1010</v>
      </c>
      <c r="C1077">
        <v>630</v>
      </c>
      <c r="D1077" t="s">
        <v>1291</v>
      </c>
      <c r="E1077">
        <v>2011</v>
      </c>
      <c r="F1077" t="str">
        <f>IFERROR(VLOOKUP($A1077,'BM011'!$D$4:$T$606,13,0),"")</f>
        <v/>
      </c>
      <c r="G1077">
        <f>VLOOKUP($C1077,Baggrundsvariable!$A$3:$H$100,Baggrundsvariable!E$298,0)</f>
        <v>201780</v>
      </c>
      <c r="H1077">
        <f>VLOOKUP($C1077,Baggrundsvariable!$A$3:$H$100,Baggrundsvariable!F$298,0)</f>
        <v>1.1416666666666666</v>
      </c>
      <c r="I1077">
        <f>VLOOKUP($C1077,Baggrundsvariable!$A$3:$H$100,Baggrundsvariable!G$298,0)</f>
        <v>4</v>
      </c>
      <c r="J1077">
        <f>VLOOKUP($C1077,Baggrundsvariable!$A$3:$H$100,Baggrundsvariable!H$298,0)</f>
        <v>15.2</v>
      </c>
      <c r="K1077">
        <f>VLOOKUP($C1077,Baggrundsvariable!$A$3:$H$100,Baggrundsvariable!I$298,0)</f>
        <v>13.3</v>
      </c>
    </row>
    <row r="1078" spans="1:11" x14ac:dyDescent="0.2">
      <c r="A1078">
        <v>7183</v>
      </c>
      <c r="B1078" t="s">
        <v>1011</v>
      </c>
      <c r="C1078">
        <v>630</v>
      </c>
      <c r="D1078" t="s">
        <v>1291</v>
      </c>
      <c r="E1078">
        <v>2011</v>
      </c>
      <c r="F1078" t="str">
        <f>IFERROR(VLOOKUP($A1078,'BM011'!$D$4:$T$606,13,0),"")</f>
        <v/>
      </c>
      <c r="G1078">
        <f>VLOOKUP($C1078,Baggrundsvariable!$A$3:$H$100,Baggrundsvariable!E$298,0)</f>
        <v>201780</v>
      </c>
      <c r="H1078">
        <f>VLOOKUP($C1078,Baggrundsvariable!$A$3:$H$100,Baggrundsvariable!F$298,0)</f>
        <v>1.1416666666666666</v>
      </c>
      <c r="I1078">
        <f>VLOOKUP($C1078,Baggrundsvariable!$A$3:$H$100,Baggrundsvariable!G$298,0)</f>
        <v>4</v>
      </c>
      <c r="J1078">
        <f>VLOOKUP($C1078,Baggrundsvariable!$A$3:$H$100,Baggrundsvariable!H$298,0)</f>
        <v>15.2</v>
      </c>
      <c r="K1078">
        <f>VLOOKUP($C1078,Baggrundsvariable!$A$3:$H$100,Baggrundsvariable!I$298,0)</f>
        <v>13.3</v>
      </c>
    </row>
    <row r="1079" spans="1:11" x14ac:dyDescent="0.2">
      <c r="A1079">
        <v>7184</v>
      </c>
      <c r="B1079" t="s">
        <v>1012</v>
      </c>
      <c r="C1079">
        <v>630</v>
      </c>
      <c r="D1079" t="s">
        <v>1291</v>
      </c>
      <c r="E1079">
        <v>2011</v>
      </c>
      <c r="F1079" t="str">
        <f>IFERROR(VLOOKUP($A1079,'BM011'!$D$4:$T$606,13,0),"")</f>
        <v/>
      </c>
      <c r="G1079">
        <f>VLOOKUP($C1079,Baggrundsvariable!$A$3:$H$100,Baggrundsvariable!E$298,0)</f>
        <v>201780</v>
      </c>
      <c r="H1079">
        <f>VLOOKUP($C1079,Baggrundsvariable!$A$3:$H$100,Baggrundsvariable!F$298,0)</f>
        <v>1.1416666666666666</v>
      </c>
      <c r="I1079">
        <f>VLOOKUP($C1079,Baggrundsvariable!$A$3:$H$100,Baggrundsvariable!G$298,0)</f>
        <v>4</v>
      </c>
      <c r="J1079">
        <f>VLOOKUP($C1079,Baggrundsvariable!$A$3:$H$100,Baggrundsvariable!H$298,0)</f>
        <v>15.2</v>
      </c>
      <c r="K1079">
        <f>VLOOKUP($C1079,Baggrundsvariable!$A$3:$H$100,Baggrundsvariable!I$298,0)</f>
        <v>13.3</v>
      </c>
    </row>
    <row r="1080" spans="1:11" x14ac:dyDescent="0.2">
      <c r="A1080">
        <v>7190</v>
      </c>
      <c r="B1080" t="s">
        <v>1013</v>
      </c>
      <c r="C1080">
        <v>530</v>
      </c>
      <c r="D1080" t="s">
        <v>1297</v>
      </c>
      <c r="E1080">
        <v>2011</v>
      </c>
      <c r="F1080">
        <f>IFERROR(VLOOKUP($A1080,'BM011'!$D$4:$T$606,13,0),"")</f>
        <v>10100</v>
      </c>
      <c r="G1080">
        <f>VLOOKUP($C1080,Baggrundsvariable!$A$3:$H$100,Baggrundsvariable!E$298,0)</f>
        <v>195230</v>
      </c>
      <c r="H1080">
        <f>VLOOKUP($C1080,Baggrundsvariable!$A$3:$H$100,Baggrundsvariable!F$298,0)</f>
        <v>0.6</v>
      </c>
      <c r="I1080">
        <f>VLOOKUP($C1080,Baggrundsvariable!$A$3:$H$100,Baggrundsvariable!G$298,0)</f>
        <v>4</v>
      </c>
      <c r="J1080">
        <f>VLOOKUP($C1080,Baggrundsvariable!$A$3:$H$100,Baggrundsvariable!H$298,0)</f>
        <v>11.6</v>
      </c>
      <c r="K1080">
        <f>VLOOKUP($C1080,Baggrundsvariable!$A$3:$H$100,Baggrundsvariable!I$298,0)</f>
        <v>12.4</v>
      </c>
    </row>
    <row r="1081" spans="1:11" x14ac:dyDescent="0.2">
      <c r="A1081">
        <v>7190</v>
      </c>
      <c r="B1081" t="s">
        <v>1013</v>
      </c>
      <c r="C1081">
        <v>630</v>
      </c>
      <c r="D1081" t="s">
        <v>1291</v>
      </c>
      <c r="E1081">
        <v>2011</v>
      </c>
      <c r="F1081">
        <f>IFERROR(VLOOKUP($A1081,'BM011'!$D$4:$T$606,13,0),"")</f>
        <v>10100</v>
      </c>
      <c r="G1081">
        <f>VLOOKUP($C1081,Baggrundsvariable!$A$3:$H$100,Baggrundsvariable!E$298,0)</f>
        <v>201780</v>
      </c>
      <c r="H1081">
        <f>VLOOKUP($C1081,Baggrundsvariable!$A$3:$H$100,Baggrundsvariable!F$298,0)</f>
        <v>1.1416666666666666</v>
      </c>
      <c r="I1081">
        <f>VLOOKUP($C1081,Baggrundsvariable!$A$3:$H$100,Baggrundsvariable!G$298,0)</f>
        <v>4</v>
      </c>
      <c r="J1081">
        <f>VLOOKUP($C1081,Baggrundsvariable!$A$3:$H$100,Baggrundsvariable!H$298,0)</f>
        <v>15.2</v>
      </c>
      <c r="K1081">
        <f>VLOOKUP($C1081,Baggrundsvariable!$A$3:$H$100,Baggrundsvariable!I$298,0)</f>
        <v>13.3</v>
      </c>
    </row>
    <row r="1082" spans="1:11" x14ac:dyDescent="0.2">
      <c r="A1082">
        <v>7200</v>
      </c>
      <c r="B1082" t="s">
        <v>1014</v>
      </c>
      <c r="C1082">
        <v>530</v>
      </c>
      <c r="D1082" t="s">
        <v>1297</v>
      </c>
      <c r="E1082">
        <v>2011</v>
      </c>
      <c r="F1082">
        <f>IFERROR(VLOOKUP($A1082,'BM011'!$D$4:$T$606,13,0),"")</f>
        <v>8010</v>
      </c>
      <c r="G1082">
        <f>VLOOKUP($C1082,Baggrundsvariable!$A$3:$H$100,Baggrundsvariable!E$298,0)</f>
        <v>195230</v>
      </c>
      <c r="H1082">
        <f>VLOOKUP($C1082,Baggrundsvariable!$A$3:$H$100,Baggrundsvariable!F$298,0)</f>
        <v>0.6</v>
      </c>
      <c r="I1082">
        <f>VLOOKUP($C1082,Baggrundsvariable!$A$3:$H$100,Baggrundsvariable!G$298,0)</f>
        <v>4</v>
      </c>
      <c r="J1082">
        <f>VLOOKUP($C1082,Baggrundsvariable!$A$3:$H$100,Baggrundsvariable!H$298,0)</f>
        <v>11.6</v>
      </c>
      <c r="K1082">
        <f>VLOOKUP($C1082,Baggrundsvariable!$A$3:$H$100,Baggrundsvariable!I$298,0)</f>
        <v>12.4</v>
      </c>
    </row>
    <row r="1083" spans="1:11" x14ac:dyDescent="0.2">
      <c r="A1083">
        <v>7200</v>
      </c>
      <c r="B1083" t="s">
        <v>1014</v>
      </c>
      <c r="C1083">
        <v>573</v>
      </c>
      <c r="D1083" t="s">
        <v>1299</v>
      </c>
      <c r="E1083">
        <v>2011</v>
      </c>
      <c r="F1083">
        <f>IFERROR(VLOOKUP($A1083,'BM011'!$D$4:$T$606,13,0),"")</f>
        <v>8010</v>
      </c>
      <c r="G1083">
        <f>VLOOKUP($C1083,Baggrundsvariable!$A$3:$H$100,Baggrundsvariable!E$298,0)</f>
        <v>188050</v>
      </c>
      <c r="H1083">
        <f>VLOOKUP($C1083,Baggrundsvariable!$A$3:$H$100,Baggrundsvariable!F$298,0)</f>
        <v>0.87500000000000011</v>
      </c>
      <c r="I1083">
        <f>VLOOKUP($C1083,Baggrundsvariable!$A$3:$H$100,Baggrundsvariable!G$298,0)</f>
        <v>3.3</v>
      </c>
      <c r="J1083">
        <f>VLOOKUP($C1083,Baggrundsvariable!$A$3:$H$100,Baggrundsvariable!H$298,0)</f>
        <v>15.7</v>
      </c>
      <c r="K1083">
        <f>VLOOKUP($C1083,Baggrundsvariable!$A$3:$H$100,Baggrundsvariable!I$298,0)</f>
        <v>10</v>
      </c>
    </row>
    <row r="1084" spans="1:11" x14ac:dyDescent="0.2">
      <c r="A1084">
        <v>7200</v>
      </c>
      <c r="B1084" t="s">
        <v>1014</v>
      </c>
      <c r="C1084">
        <v>630</v>
      </c>
      <c r="D1084" t="s">
        <v>1291</v>
      </c>
      <c r="E1084">
        <v>2011</v>
      </c>
      <c r="F1084">
        <f>IFERROR(VLOOKUP($A1084,'BM011'!$D$4:$T$606,13,0),"")</f>
        <v>8010</v>
      </c>
      <c r="G1084">
        <f>VLOOKUP($C1084,Baggrundsvariable!$A$3:$H$100,Baggrundsvariable!E$298,0)</f>
        <v>201780</v>
      </c>
      <c r="H1084">
        <f>VLOOKUP($C1084,Baggrundsvariable!$A$3:$H$100,Baggrundsvariable!F$298,0)</f>
        <v>1.1416666666666666</v>
      </c>
      <c r="I1084">
        <f>VLOOKUP($C1084,Baggrundsvariable!$A$3:$H$100,Baggrundsvariable!G$298,0)</f>
        <v>4</v>
      </c>
      <c r="J1084">
        <f>VLOOKUP($C1084,Baggrundsvariable!$A$3:$H$100,Baggrundsvariable!H$298,0)</f>
        <v>15.2</v>
      </c>
      <c r="K1084">
        <f>VLOOKUP($C1084,Baggrundsvariable!$A$3:$H$100,Baggrundsvariable!I$298,0)</f>
        <v>13.3</v>
      </c>
    </row>
    <row r="1085" spans="1:11" x14ac:dyDescent="0.2">
      <c r="A1085">
        <v>7250</v>
      </c>
      <c r="B1085" t="s">
        <v>1015</v>
      </c>
      <c r="C1085">
        <v>530</v>
      </c>
      <c r="D1085" t="s">
        <v>1297</v>
      </c>
      <c r="E1085">
        <v>2011</v>
      </c>
      <c r="F1085" t="str">
        <f>IFERROR(VLOOKUP($A1085,'BM011'!$D$4:$T$606,13,0),"")</f>
        <v/>
      </c>
      <c r="G1085">
        <f>VLOOKUP($C1085,Baggrundsvariable!$A$3:$H$100,Baggrundsvariable!E$298,0)</f>
        <v>195230</v>
      </c>
      <c r="H1085">
        <f>VLOOKUP($C1085,Baggrundsvariable!$A$3:$H$100,Baggrundsvariable!F$298,0)</f>
        <v>0.6</v>
      </c>
      <c r="I1085">
        <f>VLOOKUP($C1085,Baggrundsvariable!$A$3:$H$100,Baggrundsvariable!G$298,0)</f>
        <v>4</v>
      </c>
      <c r="J1085">
        <f>VLOOKUP($C1085,Baggrundsvariable!$A$3:$H$100,Baggrundsvariable!H$298,0)</f>
        <v>11.6</v>
      </c>
      <c r="K1085">
        <f>VLOOKUP($C1085,Baggrundsvariable!$A$3:$H$100,Baggrundsvariable!I$298,0)</f>
        <v>12.4</v>
      </c>
    </row>
    <row r="1086" spans="1:11" x14ac:dyDescent="0.2">
      <c r="A1086">
        <v>7260</v>
      </c>
      <c r="B1086" t="s">
        <v>1016</v>
      </c>
      <c r="C1086">
        <v>657</v>
      </c>
      <c r="D1086" t="s">
        <v>1302</v>
      </c>
      <c r="E1086">
        <v>2011</v>
      </c>
      <c r="F1086">
        <f>IFERROR(VLOOKUP($A1086,'BM011'!$D$4:$T$606,13,0),"")</f>
        <v>5221</v>
      </c>
      <c r="G1086">
        <f>VLOOKUP($C1086,Baggrundsvariable!$A$3:$H$100,Baggrundsvariable!E$298,0)</f>
        <v>199171</v>
      </c>
      <c r="H1086">
        <f>VLOOKUP($C1086,Baggrundsvariable!$A$3:$H$100,Baggrundsvariable!F$298,0)</f>
        <v>1.3583333333333336</v>
      </c>
      <c r="I1086">
        <f>VLOOKUP($C1086,Baggrundsvariable!$A$3:$H$100,Baggrundsvariable!G$298,0)</f>
        <v>3</v>
      </c>
      <c r="J1086">
        <f>VLOOKUP($C1086,Baggrundsvariable!$A$3:$H$100,Baggrundsvariable!H$298,0)</f>
        <v>15</v>
      </c>
      <c r="K1086">
        <f>VLOOKUP($C1086,Baggrundsvariable!$A$3:$H$100,Baggrundsvariable!I$298,0)</f>
        <v>11.8</v>
      </c>
    </row>
    <row r="1087" spans="1:11" x14ac:dyDescent="0.2">
      <c r="A1087">
        <v>7260</v>
      </c>
      <c r="B1087" t="s">
        <v>1016</v>
      </c>
      <c r="C1087">
        <v>530</v>
      </c>
      <c r="D1087" t="s">
        <v>1297</v>
      </c>
      <c r="E1087">
        <v>2011</v>
      </c>
      <c r="F1087">
        <f>IFERROR(VLOOKUP($A1087,'BM011'!$D$4:$T$606,13,0),"")</f>
        <v>5221</v>
      </c>
      <c r="G1087">
        <f>VLOOKUP($C1087,Baggrundsvariable!$A$3:$H$100,Baggrundsvariable!E$298,0)</f>
        <v>195230</v>
      </c>
      <c r="H1087">
        <f>VLOOKUP($C1087,Baggrundsvariable!$A$3:$H$100,Baggrundsvariable!F$298,0)</f>
        <v>0.6</v>
      </c>
      <c r="I1087">
        <f>VLOOKUP($C1087,Baggrundsvariable!$A$3:$H$100,Baggrundsvariable!G$298,0)</f>
        <v>4</v>
      </c>
      <c r="J1087">
        <f>VLOOKUP($C1087,Baggrundsvariable!$A$3:$H$100,Baggrundsvariable!H$298,0)</f>
        <v>11.6</v>
      </c>
      <c r="K1087">
        <f>VLOOKUP($C1087,Baggrundsvariable!$A$3:$H$100,Baggrundsvariable!I$298,0)</f>
        <v>12.4</v>
      </c>
    </row>
    <row r="1088" spans="1:11" x14ac:dyDescent="0.2">
      <c r="A1088">
        <v>7270</v>
      </c>
      <c r="B1088" t="s">
        <v>1017</v>
      </c>
      <c r="C1088">
        <v>657</v>
      </c>
      <c r="D1088" t="s">
        <v>1302</v>
      </c>
      <c r="E1088">
        <v>2011</v>
      </c>
      <c r="F1088" t="str">
        <f>IFERROR(VLOOKUP($A1088,'BM011'!$D$4:$T$606,13,0),"")</f>
        <v/>
      </c>
      <c r="G1088">
        <f>VLOOKUP($C1088,Baggrundsvariable!$A$3:$H$100,Baggrundsvariable!E$298,0)</f>
        <v>199171</v>
      </c>
      <c r="H1088">
        <f>VLOOKUP($C1088,Baggrundsvariable!$A$3:$H$100,Baggrundsvariable!F$298,0)</f>
        <v>1.3583333333333336</v>
      </c>
      <c r="I1088">
        <f>VLOOKUP($C1088,Baggrundsvariable!$A$3:$H$100,Baggrundsvariable!G$298,0)</f>
        <v>3</v>
      </c>
      <c r="J1088">
        <f>VLOOKUP($C1088,Baggrundsvariable!$A$3:$H$100,Baggrundsvariable!H$298,0)</f>
        <v>15</v>
      </c>
      <c r="K1088">
        <f>VLOOKUP($C1088,Baggrundsvariable!$A$3:$H$100,Baggrundsvariable!I$298,0)</f>
        <v>11.8</v>
      </c>
    </row>
    <row r="1089" spans="1:11" x14ac:dyDescent="0.2">
      <c r="A1089">
        <v>7270</v>
      </c>
      <c r="B1089" t="s">
        <v>1017</v>
      </c>
      <c r="C1089">
        <v>760</v>
      </c>
      <c r="D1089" t="s">
        <v>1301</v>
      </c>
      <c r="E1089">
        <v>2011</v>
      </c>
      <c r="F1089" t="str">
        <f>IFERROR(VLOOKUP($A1089,'BM011'!$D$4:$T$606,13,0),"")</f>
        <v/>
      </c>
      <c r="G1089">
        <f>VLOOKUP($C1089,Baggrundsvariable!$A$3:$H$100,Baggrundsvariable!E$298,0)</f>
        <v>191423</v>
      </c>
      <c r="H1089">
        <f>VLOOKUP($C1089,Baggrundsvariable!$A$3:$H$100,Baggrundsvariable!F$298,0)</f>
        <v>1.2999999999999998</v>
      </c>
      <c r="I1089">
        <f>VLOOKUP($C1089,Baggrundsvariable!$A$3:$H$100,Baggrundsvariable!G$298,0)</f>
        <v>3</v>
      </c>
      <c r="J1089">
        <f>VLOOKUP($C1089,Baggrundsvariable!$A$3:$H$100,Baggrundsvariable!H$298,0)</f>
        <v>13.4</v>
      </c>
      <c r="K1089">
        <f>VLOOKUP($C1089,Baggrundsvariable!$A$3:$H$100,Baggrundsvariable!I$298,0)</f>
        <v>10.9</v>
      </c>
    </row>
    <row r="1090" spans="1:11" x14ac:dyDescent="0.2">
      <c r="A1090">
        <v>7270</v>
      </c>
      <c r="B1090" t="s">
        <v>1017</v>
      </c>
      <c r="C1090">
        <v>530</v>
      </c>
      <c r="D1090" t="s">
        <v>1297</v>
      </c>
      <c r="E1090">
        <v>2011</v>
      </c>
      <c r="F1090" t="str">
        <f>IFERROR(VLOOKUP($A1090,'BM011'!$D$4:$T$606,13,0),"")</f>
        <v/>
      </c>
      <c r="G1090">
        <f>VLOOKUP($C1090,Baggrundsvariable!$A$3:$H$100,Baggrundsvariable!E$298,0)</f>
        <v>195230</v>
      </c>
      <c r="H1090">
        <f>VLOOKUP($C1090,Baggrundsvariable!$A$3:$H$100,Baggrundsvariable!F$298,0)</f>
        <v>0.6</v>
      </c>
      <c r="I1090">
        <f>VLOOKUP($C1090,Baggrundsvariable!$A$3:$H$100,Baggrundsvariable!G$298,0)</f>
        <v>4</v>
      </c>
      <c r="J1090">
        <f>VLOOKUP($C1090,Baggrundsvariable!$A$3:$H$100,Baggrundsvariable!H$298,0)</f>
        <v>11.6</v>
      </c>
      <c r="K1090">
        <f>VLOOKUP($C1090,Baggrundsvariable!$A$3:$H$100,Baggrundsvariable!I$298,0)</f>
        <v>12.4</v>
      </c>
    </row>
    <row r="1091" spans="1:11" x14ac:dyDescent="0.2">
      <c r="A1091">
        <v>7280</v>
      </c>
      <c r="B1091" t="s">
        <v>1018</v>
      </c>
      <c r="C1091">
        <v>657</v>
      </c>
      <c r="D1091" t="s">
        <v>1302</v>
      </c>
      <c r="E1091">
        <v>2011</v>
      </c>
      <c r="F1091">
        <f>IFERROR(VLOOKUP($A1091,'BM011'!$D$4:$T$606,13,0),"")</f>
        <v>6127</v>
      </c>
      <c r="G1091">
        <f>VLOOKUP($C1091,Baggrundsvariable!$A$3:$H$100,Baggrundsvariable!E$298,0)</f>
        <v>199171</v>
      </c>
      <c r="H1091">
        <f>VLOOKUP($C1091,Baggrundsvariable!$A$3:$H$100,Baggrundsvariable!F$298,0)</f>
        <v>1.3583333333333336</v>
      </c>
      <c r="I1091">
        <f>VLOOKUP($C1091,Baggrundsvariable!$A$3:$H$100,Baggrundsvariable!G$298,0)</f>
        <v>3</v>
      </c>
      <c r="J1091">
        <f>VLOOKUP($C1091,Baggrundsvariable!$A$3:$H$100,Baggrundsvariable!H$298,0)</f>
        <v>15</v>
      </c>
      <c r="K1091">
        <f>VLOOKUP($C1091,Baggrundsvariable!$A$3:$H$100,Baggrundsvariable!I$298,0)</f>
        <v>11.8</v>
      </c>
    </row>
    <row r="1092" spans="1:11" x14ac:dyDescent="0.2">
      <c r="A1092">
        <v>7280</v>
      </c>
      <c r="B1092" t="s">
        <v>1018</v>
      </c>
      <c r="C1092">
        <v>760</v>
      </c>
      <c r="D1092" t="s">
        <v>1301</v>
      </c>
      <c r="E1092">
        <v>2011</v>
      </c>
      <c r="F1092">
        <f>IFERROR(VLOOKUP($A1092,'BM011'!$D$4:$T$606,13,0),"")</f>
        <v>6127</v>
      </c>
      <c r="G1092">
        <f>VLOOKUP($C1092,Baggrundsvariable!$A$3:$H$100,Baggrundsvariable!E$298,0)</f>
        <v>191423</v>
      </c>
      <c r="H1092">
        <f>VLOOKUP($C1092,Baggrundsvariable!$A$3:$H$100,Baggrundsvariable!F$298,0)</f>
        <v>1.2999999999999998</v>
      </c>
      <c r="I1092">
        <f>VLOOKUP($C1092,Baggrundsvariable!$A$3:$H$100,Baggrundsvariable!G$298,0)</f>
        <v>3</v>
      </c>
      <c r="J1092">
        <f>VLOOKUP($C1092,Baggrundsvariable!$A$3:$H$100,Baggrundsvariable!H$298,0)</f>
        <v>13.4</v>
      </c>
      <c r="K1092">
        <f>VLOOKUP($C1092,Baggrundsvariable!$A$3:$H$100,Baggrundsvariable!I$298,0)</f>
        <v>10.9</v>
      </c>
    </row>
    <row r="1093" spans="1:11" x14ac:dyDescent="0.2">
      <c r="A1093">
        <v>7300</v>
      </c>
      <c r="B1093" t="s">
        <v>1019</v>
      </c>
      <c r="C1093">
        <v>630</v>
      </c>
      <c r="D1093" t="s">
        <v>1291</v>
      </c>
      <c r="E1093">
        <v>2011</v>
      </c>
      <c r="F1093">
        <f>IFERROR(VLOOKUP($A1093,'BM011'!$D$4:$T$606,13,0),"")</f>
        <v>10605</v>
      </c>
      <c r="G1093">
        <f>VLOOKUP($C1093,Baggrundsvariable!$A$3:$H$100,Baggrundsvariable!E$298,0)</f>
        <v>201780</v>
      </c>
      <c r="H1093">
        <f>VLOOKUP($C1093,Baggrundsvariable!$A$3:$H$100,Baggrundsvariable!F$298,0)</f>
        <v>1.1416666666666666</v>
      </c>
      <c r="I1093">
        <f>VLOOKUP($C1093,Baggrundsvariable!$A$3:$H$100,Baggrundsvariable!G$298,0)</f>
        <v>4</v>
      </c>
      <c r="J1093">
        <f>VLOOKUP($C1093,Baggrundsvariable!$A$3:$H$100,Baggrundsvariable!H$298,0)</f>
        <v>15.2</v>
      </c>
      <c r="K1093">
        <f>VLOOKUP($C1093,Baggrundsvariable!$A$3:$H$100,Baggrundsvariable!I$298,0)</f>
        <v>13.3</v>
      </c>
    </row>
    <row r="1094" spans="1:11" x14ac:dyDescent="0.2">
      <c r="A1094">
        <v>7321</v>
      </c>
      <c r="B1094" t="s">
        <v>1020</v>
      </c>
      <c r="C1094">
        <v>630</v>
      </c>
      <c r="D1094" t="s">
        <v>1291</v>
      </c>
      <c r="E1094">
        <v>2011</v>
      </c>
      <c r="F1094" t="str">
        <f>IFERROR(VLOOKUP($A1094,'BM011'!$D$4:$T$606,13,0),"")</f>
        <v/>
      </c>
      <c r="G1094">
        <f>VLOOKUP($C1094,Baggrundsvariable!$A$3:$H$100,Baggrundsvariable!E$298,0)</f>
        <v>201780</v>
      </c>
      <c r="H1094">
        <f>VLOOKUP($C1094,Baggrundsvariable!$A$3:$H$100,Baggrundsvariable!F$298,0)</f>
        <v>1.1416666666666666</v>
      </c>
      <c r="I1094">
        <f>VLOOKUP($C1094,Baggrundsvariable!$A$3:$H$100,Baggrundsvariable!G$298,0)</f>
        <v>4</v>
      </c>
      <c r="J1094">
        <f>VLOOKUP($C1094,Baggrundsvariable!$A$3:$H$100,Baggrundsvariable!H$298,0)</f>
        <v>15.2</v>
      </c>
      <c r="K1094">
        <f>VLOOKUP($C1094,Baggrundsvariable!$A$3:$H$100,Baggrundsvariable!I$298,0)</f>
        <v>13.3</v>
      </c>
    </row>
    <row r="1095" spans="1:11" x14ac:dyDescent="0.2">
      <c r="A1095">
        <v>7323</v>
      </c>
      <c r="B1095" t="s">
        <v>1021</v>
      </c>
      <c r="C1095">
        <v>756</v>
      </c>
      <c r="D1095" t="s">
        <v>1307</v>
      </c>
      <c r="E1095">
        <v>2011</v>
      </c>
      <c r="F1095">
        <f>IFERROR(VLOOKUP($A1095,'BM011'!$D$4:$T$606,13,0),"")</f>
        <v>8860</v>
      </c>
      <c r="G1095">
        <f>VLOOKUP($C1095,Baggrundsvariable!$A$3:$H$100,Baggrundsvariable!E$298,0)</f>
        <v>190432</v>
      </c>
      <c r="H1095">
        <f>VLOOKUP($C1095,Baggrundsvariable!$A$3:$H$100,Baggrundsvariable!F$298,0)</f>
        <v>1.5333333333333332</v>
      </c>
      <c r="I1095">
        <f>VLOOKUP($C1095,Baggrundsvariable!$A$3:$H$100,Baggrundsvariable!G$298,0)</f>
        <v>3.5</v>
      </c>
      <c r="J1095">
        <f>VLOOKUP($C1095,Baggrundsvariable!$A$3:$H$100,Baggrundsvariable!H$298,0)</f>
        <v>14.7</v>
      </c>
      <c r="K1095">
        <f>VLOOKUP($C1095,Baggrundsvariable!$A$3:$H$100,Baggrundsvariable!I$298,0)</f>
        <v>11.2</v>
      </c>
    </row>
    <row r="1096" spans="1:11" x14ac:dyDescent="0.2">
      <c r="A1096">
        <v>7323</v>
      </c>
      <c r="B1096" t="s">
        <v>1021</v>
      </c>
      <c r="C1096">
        <v>630</v>
      </c>
      <c r="D1096" t="s">
        <v>1291</v>
      </c>
      <c r="E1096">
        <v>2011</v>
      </c>
      <c r="F1096">
        <f>IFERROR(VLOOKUP($A1096,'BM011'!$D$4:$T$606,13,0),"")</f>
        <v>8860</v>
      </c>
      <c r="G1096">
        <f>VLOOKUP($C1096,Baggrundsvariable!$A$3:$H$100,Baggrundsvariable!E$298,0)</f>
        <v>201780</v>
      </c>
      <c r="H1096">
        <f>VLOOKUP($C1096,Baggrundsvariable!$A$3:$H$100,Baggrundsvariable!F$298,0)</f>
        <v>1.1416666666666666</v>
      </c>
      <c r="I1096">
        <f>VLOOKUP($C1096,Baggrundsvariable!$A$3:$H$100,Baggrundsvariable!G$298,0)</f>
        <v>4</v>
      </c>
      <c r="J1096">
        <f>VLOOKUP($C1096,Baggrundsvariable!$A$3:$H$100,Baggrundsvariable!H$298,0)</f>
        <v>15.2</v>
      </c>
      <c r="K1096">
        <f>VLOOKUP($C1096,Baggrundsvariable!$A$3:$H$100,Baggrundsvariable!I$298,0)</f>
        <v>13.3</v>
      </c>
    </row>
    <row r="1097" spans="1:11" x14ac:dyDescent="0.2">
      <c r="A1097">
        <v>7330</v>
      </c>
      <c r="B1097" t="s">
        <v>1022</v>
      </c>
      <c r="C1097">
        <v>657</v>
      </c>
      <c r="D1097" t="s">
        <v>1302</v>
      </c>
      <c r="E1097">
        <v>2011</v>
      </c>
      <c r="F1097">
        <f>IFERROR(VLOOKUP($A1097,'BM011'!$D$4:$T$606,13,0),"")</f>
        <v>7514</v>
      </c>
      <c r="G1097">
        <f>VLOOKUP($C1097,Baggrundsvariable!$A$3:$H$100,Baggrundsvariable!E$298,0)</f>
        <v>199171</v>
      </c>
      <c r="H1097">
        <f>VLOOKUP($C1097,Baggrundsvariable!$A$3:$H$100,Baggrundsvariable!F$298,0)</f>
        <v>1.3583333333333336</v>
      </c>
      <c r="I1097">
        <f>VLOOKUP($C1097,Baggrundsvariable!$A$3:$H$100,Baggrundsvariable!G$298,0)</f>
        <v>3</v>
      </c>
      <c r="J1097">
        <f>VLOOKUP($C1097,Baggrundsvariable!$A$3:$H$100,Baggrundsvariable!H$298,0)</f>
        <v>15</v>
      </c>
      <c r="K1097">
        <f>VLOOKUP($C1097,Baggrundsvariable!$A$3:$H$100,Baggrundsvariable!I$298,0)</f>
        <v>11.8</v>
      </c>
    </row>
    <row r="1098" spans="1:11" x14ac:dyDescent="0.2">
      <c r="A1098">
        <v>7330</v>
      </c>
      <c r="B1098" t="s">
        <v>1022</v>
      </c>
      <c r="C1098">
        <v>756</v>
      </c>
      <c r="D1098" t="s">
        <v>1307</v>
      </c>
      <c r="E1098">
        <v>2011</v>
      </c>
      <c r="F1098">
        <f>IFERROR(VLOOKUP($A1098,'BM011'!$D$4:$T$606,13,0),"")</f>
        <v>7514</v>
      </c>
      <c r="G1098">
        <f>VLOOKUP($C1098,Baggrundsvariable!$A$3:$H$100,Baggrundsvariable!E$298,0)</f>
        <v>190432</v>
      </c>
      <c r="H1098">
        <f>VLOOKUP($C1098,Baggrundsvariable!$A$3:$H$100,Baggrundsvariable!F$298,0)</f>
        <v>1.5333333333333332</v>
      </c>
      <c r="I1098">
        <f>VLOOKUP($C1098,Baggrundsvariable!$A$3:$H$100,Baggrundsvariable!G$298,0)</f>
        <v>3.5</v>
      </c>
      <c r="J1098">
        <f>VLOOKUP($C1098,Baggrundsvariable!$A$3:$H$100,Baggrundsvariable!H$298,0)</f>
        <v>14.7</v>
      </c>
      <c r="K1098">
        <f>VLOOKUP($C1098,Baggrundsvariable!$A$3:$H$100,Baggrundsvariable!I$298,0)</f>
        <v>11.2</v>
      </c>
    </row>
    <row r="1099" spans="1:11" x14ac:dyDescent="0.2">
      <c r="A1099">
        <v>7330</v>
      </c>
      <c r="B1099" t="s">
        <v>1022</v>
      </c>
      <c r="C1099">
        <v>630</v>
      </c>
      <c r="D1099" t="s">
        <v>1291</v>
      </c>
      <c r="E1099">
        <v>2011</v>
      </c>
      <c r="F1099">
        <f>IFERROR(VLOOKUP($A1099,'BM011'!$D$4:$T$606,13,0),"")</f>
        <v>7514</v>
      </c>
      <c r="G1099">
        <f>VLOOKUP($C1099,Baggrundsvariable!$A$3:$H$100,Baggrundsvariable!E$298,0)</f>
        <v>201780</v>
      </c>
      <c r="H1099">
        <f>VLOOKUP($C1099,Baggrundsvariable!$A$3:$H$100,Baggrundsvariable!F$298,0)</f>
        <v>1.1416666666666666</v>
      </c>
      <c r="I1099">
        <f>VLOOKUP($C1099,Baggrundsvariable!$A$3:$H$100,Baggrundsvariable!G$298,0)</f>
        <v>4</v>
      </c>
      <c r="J1099">
        <f>VLOOKUP($C1099,Baggrundsvariable!$A$3:$H$100,Baggrundsvariable!H$298,0)</f>
        <v>15.2</v>
      </c>
      <c r="K1099">
        <f>VLOOKUP($C1099,Baggrundsvariable!$A$3:$H$100,Baggrundsvariable!I$298,0)</f>
        <v>13.3</v>
      </c>
    </row>
    <row r="1100" spans="1:11" x14ac:dyDescent="0.2">
      <c r="A1100">
        <v>7361</v>
      </c>
      <c r="B1100" t="s">
        <v>1023</v>
      </c>
      <c r="C1100">
        <v>756</v>
      </c>
      <c r="D1100" t="s">
        <v>1307</v>
      </c>
      <c r="E1100">
        <v>2011</v>
      </c>
      <c r="F1100" t="str">
        <f>IFERROR(VLOOKUP($A1100,'BM011'!$D$4:$T$606,13,0),"")</f>
        <v/>
      </c>
      <c r="G1100">
        <f>VLOOKUP($C1100,Baggrundsvariable!$A$3:$H$100,Baggrundsvariable!E$298,0)</f>
        <v>190432</v>
      </c>
      <c r="H1100">
        <f>VLOOKUP($C1100,Baggrundsvariable!$A$3:$H$100,Baggrundsvariable!F$298,0)</f>
        <v>1.5333333333333332</v>
      </c>
      <c r="I1100">
        <f>VLOOKUP($C1100,Baggrundsvariable!$A$3:$H$100,Baggrundsvariable!G$298,0)</f>
        <v>3.5</v>
      </c>
      <c r="J1100">
        <f>VLOOKUP($C1100,Baggrundsvariable!$A$3:$H$100,Baggrundsvariable!H$298,0)</f>
        <v>14.7</v>
      </c>
      <c r="K1100">
        <f>VLOOKUP($C1100,Baggrundsvariable!$A$3:$H$100,Baggrundsvariable!I$298,0)</f>
        <v>11.2</v>
      </c>
    </row>
    <row r="1101" spans="1:11" x14ac:dyDescent="0.2">
      <c r="A1101">
        <v>7361</v>
      </c>
      <c r="B1101" t="s">
        <v>1023</v>
      </c>
      <c r="C1101">
        <v>630</v>
      </c>
      <c r="D1101" t="s">
        <v>1291</v>
      </c>
      <c r="E1101">
        <v>2011</v>
      </c>
      <c r="F1101" t="str">
        <f>IFERROR(VLOOKUP($A1101,'BM011'!$D$4:$T$606,13,0),"")</f>
        <v/>
      </c>
      <c r="G1101">
        <f>VLOOKUP($C1101,Baggrundsvariable!$A$3:$H$100,Baggrundsvariable!E$298,0)</f>
        <v>201780</v>
      </c>
      <c r="H1101">
        <f>VLOOKUP($C1101,Baggrundsvariable!$A$3:$H$100,Baggrundsvariable!F$298,0)</f>
        <v>1.1416666666666666</v>
      </c>
      <c r="I1101">
        <f>VLOOKUP($C1101,Baggrundsvariable!$A$3:$H$100,Baggrundsvariable!G$298,0)</f>
        <v>4</v>
      </c>
      <c r="J1101">
        <f>VLOOKUP($C1101,Baggrundsvariable!$A$3:$H$100,Baggrundsvariable!H$298,0)</f>
        <v>15.2</v>
      </c>
      <c r="K1101">
        <f>VLOOKUP($C1101,Baggrundsvariable!$A$3:$H$100,Baggrundsvariable!I$298,0)</f>
        <v>13.3</v>
      </c>
    </row>
    <row r="1102" spans="1:11" x14ac:dyDescent="0.2">
      <c r="A1102">
        <v>7362</v>
      </c>
      <c r="B1102" t="s">
        <v>1024</v>
      </c>
      <c r="C1102">
        <v>740</v>
      </c>
      <c r="D1102" t="s">
        <v>1308</v>
      </c>
      <c r="E1102">
        <v>2011</v>
      </c>
      <c r="F1102" t="str">
        <f>IFERROR(VLOOKUP($A1102,'BM011'!$D$4:$T$606,13,0),"")</f>
        <v/>
      </c>
      <c r="G1102">
        <f>VLOOKUP($C1102,Baggrundsvariable!$A$3:$H$100,Baggrundsvariable!E$298,0)</f>
        <v>196924</v>
      </c>
      <c r="H1102">
        <f>VLOOKUP($C1102,Baggrundsvariable!$A$3:$H$100,Baggrundsvariable!F$298,0)</f>
        <v>1.3500000000000003</v>
      </c>
      <c r="I1102">
        <f>VLOOKUP($C1102,Baggrundsvariable!$A$3:$H$100,Baggrundsvariable!G$298,0)</f>
        <v>3.3</v>
      </c>
      <c r="J1102">
        <f>VLOOKUP($C1102,Baggrundsvariable!$A$3:$H$100,Baggrundsvariable!H$298,0)</f>
        <v>12.9</v>
      </c>
      <c r="K1102">
        <f>VLOOKUP($C1102,Baggrundsvariable!$A$3:$H$100,Baggrundsvariable!I$298,0)</f>
        <v>12.6</v>
      </c>
    </row>
    <row r="1103" spans="1:11" x14ac:dyDescent="0.2">
      <c r="A1103">
        <v>7362</v>
      </c>
      <c r="B1103" t="s">
        <v>1024</v>
      </c>
      <c r="C1103">
        <v>756</v>
      </c>
      <c r="D1103" t="s">
        <v>1307</v>
      </c>
      <c r="E1103">
        <v>2011</v>
      </c>
      <c r="F1103" t="str">
        <f>IFERROR(VLOOKUP($A1103,'BM011'!$D$4:$T$606,13,0),"")</f>
        <v/>
      </c>
      <c r="G1103">
        <f>VLOOKUP($C1103,Baggrundsvariable!$A$3:$H$100,Baggrundsvariable!E$298,0)</f>
        <v>190432</v>
      </c>
      <c r="H1103">
        <f>VLOOKUP($C1103,Baggrundsvariable!$A$3:$H$100,Baggrundsvariable!F$298,0)</f>
        <v>1.5333333333333332</v>
      </c>
      <c r="I1103">
        <f>VLOOKUP($C1103,Baggrundsvariable!$A$3:$H$100,Baggrundsvariable!G$298,0)</f>
        <v>3.5</v>
      </c>
      <c r="J1103">
        <f>VLOOKUP($C1103,Baggrundsvariable!$A$3:$H$100,Baggrundsvariable!H$298,0)</f>
        <v>14.7</v>
      </c>
      <c r="K1103">
        <f>VLOOKUP($C1103,Baggrundsvariable!$A$3:$H$100,Baggrundsvariable!I$298,0)</f>
        <v>11.2</v>
      </c>
    </row>
    <row r="1104" spans="1:11" x14ac:dyDescent="0.2">
      <c r="A1104">
        <v>7400</v>
      </c>
      <c r="B1104" t="s">
        <v>1025</v>
      </c>
      <c r="C1104">
        <v>657</v>
      </c>
      <c r="D1104" t="s">
        <v>1302</v>
      </c>
      <c r="E1104">
        <v>2011</v>
      </c>
      <c r="F1104">
        <f>IFERROR(VLOOKUP($A1104,'BM011'!$D$4:$T$606,13,0),"")</f>
        <v>10013</v>
      </c>
      <c r="G1104">
        <f>VLOOKUP($C1104,Baggrundsvariable!$A$3:$H$100,Baggrundsvariable!E$298,0)</f>
        <v>199171</v>
      </c>
      <c r="H1104">
        <f>VLOOKUP($C1104,Baggrundsvariable!$A$3:$H$100,Baggrundsvariable!F$298,0)</f>
        <v>1.3583333333333336</v>
      </c>
      <c r="I1104">
        <f>VLOOKUP($C1104,Baggrundsvariable!$A$3:$H$100,Baggrundsvariable!G$298,0)</f>
        <v>3</v>
      </c>
      <c r="J1104">
        <f>VLOOKUP($C1104,Baggrundsvariable!$A$3:$H$100,Baggrundsvariable!H$298,0)</f>
        <v>15</v>
      </c>
      <c r="K1104">
        <f>VLOOKUP($C1104,Baggrundsvariable!$A$3:$H$100,Baggrundsvariable!I$298,0)</f>
        <v>11.8</v>
      </c>
    </row>
    <row r="1105" spans="1:11" x14ac:dyDescent="0.2">
      <c r="A1105">
        <v>7400</v>
      </c>
      <c r="B1105" t="s">
        <v>1025</v>
      </c>
      <c r="C1105">
        <v>756</v>
      </c>
      <c r="D1105" t="s">
        <v>1307</v>
      </c>
      <c r="E1105">
        <v>2011</v>
      </c>
      <c r="F1105">
        <f>IFERROR(VLOOKUP($A1105,'BM011'!$D$4:$T$606,13,0),"")</f>
        <v>10013</v>
      </c>
      <c r="G1105">
        <f>VLOOKUP($C1105,Baggrundsvariable!$A$3:$H$100,Baggrundsvariable!E$298,0)</f>
        <v>190432</v>
      </c>
      <c r="H1105">
        <f>VLOOKUP($C1105,Baggrundsvariable!$A$3:$H$100,Baggrundsvariable!F$298,0)</f>
        <v>1.5333333333333332</v>
      </c>
      <c r="I1105">
        <f>VLOOKUP($C1105,Baggrundsvariable!$A$3:$H$100,Baggrundsvariable!G$298,0)</f>
        <v>3.5</v>
      </c>
      <c r="J1105">
        <f>VLOOKUP($C1105,Baggrundsvariable!$A$3:$H$100,Baggrundsvariable!H$298,0)</f>
        <v>14.7</v>
      </c>
      <c r="K1105">
        <f>VLOOKUP($C1105,Baggrundsvariable!$A$3:$H$100,Baggrundsvariable!I$298,0)</f>
        <v>11.2</v>
      </c>
    </row>
    <row r="1106" spans="1:11" x14ac:dyDescent="0.2">
      <c r="A1106">
        <v>7400</v>
      </c>
      <c r="B1106" t="s">
        <v>1025</v>
      </c>
      <c r="C1106">
        <v>760</v>
      </c>
      <c r="D1106" t="s">
        <v>1301</v>
      </c>
      <c r="E1106">
        <v>2011</v>
      </c>
      <c r="F1106">
        <f>IFERROR(VLOOKUP($A1106,'BM011'!$D$4:$T$606,13,0),"")</f>
        <v>10013</v>
      </c>
      <c r="G1106">
        <f>VLOOKUP($C1106,Baggrundsvariable!$A$3:$H$100,Baggrundsvariable!E$298,0)</f>
        <v>191423</v>
      </c>
      <c r="H1106">
        <f>VLOOKUP($C1106,Baggrundsvariable!$A$3:$H$100,Baggrundsvariable!F$298,0)</f>
        <v>1.2999999999999998</v>
      </c>
      <c r="I1106">
        <f>VLOOKUP($C1106,Baggrundsvariable!$A$3:$H$100,Baggrundsvariable!G$298,0)</f>
        <v>3</v>
      </c>
      <c r="J1106">
        <f>VLOOKUP($C1106,Baggrundsvariable!$A$3:$H$100,Baggrundsvariable!H$298,0)</f>
        <v>13.4</v>
      </c>
      <c r="K1106">
        <f>VLOOKUP($C1106,Baggrundsvariable!$A$3:$H$100,Baggrundsvariable!I$298,0)</f>
        <v>10.9</v>
      </c>
    </row>
    <row r="1107" spans="1:11" x14ac:dyDescent="0.2">
      <c r="A1107">
        <v>7430</v>
      </c>
      <c r="B1107" t="s">
        <v>1026</v>
      </c>
      <c r="C1107">
        <v>756</v>
      </c>
      <c r="D1107" t="s">
        <v>1307</v>
      </c>
      <c r="E1107">
        <v>2011</v>
      </c>
      <c r="F1107">
        <f>IFERROR(VLOOKUP($A1107,'BM011'!$D$4:$T$606,13,0),"")</f>
        <v>9068</v>
      </c>
      <c r="G1107">
        <f>VLOOKUP($C1107,Baggrundsvariable!$A$3:$H$100,Baggrundsvariable!E$298,0)</f>
        <v>190432</v>
      </c>
      <c r="H1107">
        <f>VLOOKUP($C1107,Baggrundsvariable!$A$3:$H$100,Baggrundsvariable!F$298,0)</f>
        <v>1.5333333333333332</v>
      </c>
      <c r="I1107">
        <f>VLOOKUP($C1107,Baggrundsvariable!$A$3:$H$100,Baggrundsvariable!G$298,0)</f>
        <v>3.5</v>
      </c>
      <c r="J1107">
        <f>VLOOKUP($C1107,Baggrundsvariable!$A$3:$H$100,Baggrundsvariable!H$298,0)</f>
        <v>14.7</v>
      </c>
      <c r="K1107">
        <f>VLOOKUP($C1107,Baggrundsvariable!$A$3:$H$100,Baggrundsvariable!I$298,0)</f>
        <v>11.2</v>
      </c>
    </row>
    <row r="1108" spans="1:11" x14ac:dyDescent="0.2">
      <c r="A1108">
        <v>7441</v>
      </c>
      <c r="B1108" t="s">
        <v>1027</v>
      </c>
      <c r="C1108">
        <v>740</v>
      </c>
      <c r="D1108" t="s">
        <v>1308</v>
      </c>
      <c r="E1108">
        <v>2011</v>
      </c>
      <c r="F1108">
        <f>IFERROR(VLOOKUP($A1108,'BM011'!$D$4:$T$606,13,0),"")</f>
        <v>8312</v>
      </c>
      <c r="G1108">
        <f>VLOOKUP($C1108,Baggrundsvariable!$A$3:$H$100,Baggrundsvariable!E$298,0)</f>
        <v>196924</v>
      </c>
      <c r="H1108">
        <f>VLOOKUP($C1108,Baggrundsvariable!$A$3:$H$100,Baggrundsvariable!F$298,0)</f>
        <v>1.3500000000000003</v>
      </c>
      <c r="I1108">
        <f>VLOOKUP($C1108,Baggrundsvariable!$A$3:$H$100,Baggrundsvariable!G$298,0)</f>
        <v>3.3</v>
      </c>
      <c r="J1108">
        <f>VLOOKUP($C1108,Baggrundsvariable!$A$3:$H$100,Baggrundsvariable!H$298,0)</f>
        <v>12.9</v>
      </c>
      <c r="K1108">
        <f>VLOOKUP($C1108,Baggrundsvariable!$A$3:$H$100,Baggrundsvariable!I$298,0)</f>
        <v>12.6</v>
      </c>
    </row>
    <row r="1109" spans="1:11" x14ac:dyDescent="0.2">
      <c r="A1109">
        <v>7441</v>
      </c>
      <c r="B1109" t="s">
        <v>1027</v>
      </c>
      <c r="C1109">
        <v>756</v>
      </c>
      <c r="D1109" t="s">
        <v>1307</v>
      </c>
      <c r="E1109">
        <v>2011</v>
      </c>
      <c r="F1109">
        <f>IFERROR(VLOOKUP($A1109,'BM011'!$D$4:$T$606,13,0),"")</f>
        <v>8312</v>
      </c>
      <c r="G1109">
        <f>VLOOKUP($C1109,Baggrundsvariable!$A$3:$H$100,Baggrundsvariable!E$298,0)</f>
        <v>190432</v>
      </c>
      <c r="H1109">
        <f>VLOOKUP($C1109,Baggrundsvariable!$A$3:$H$100,Baggrundsvariable!F$298,0)</f>
        <v>1.5333333333333332</v>
      </c>
      <c r="I1109">
        <f>VLOOKUP($C1109,Baggrundsvariable!$A$3:$H$100,Baggrundsvariable!G$298,0)</f>
        <v>3.5</v>
      </c>
      <c r="J1109">
        <f>VLOOKUP($C1109,Baggrundsvariable!$A$3:$H$100,Baggrundsvariable!H$298,0)</f>
        <v>14.7</v>
      </c>
      <c r="K1109">
        <f>VLOOKUP($C1109,Baggrundsvariable!$A$3:$H$100,Baggrundsvariable!I$298,0)</f>
        <v>11.2</v>
      </c>
    </row>
    <row r="1110" spans="1:11" x14ac:dyDescent="0.2">
      <c r="A1110">
        <v>7442</v>
      </c>
      <c r="B1110" t="s">
        <v>1028</v>
      </c>
      <c r="C1110">
        <v>740</v>
      </c>
      <c r="D1110" t="s">
        <v>1308</v>
      </c>
      <c r="E1110">
        <v>2011</v>
      </c>
      <c r="F1110">
        <f>IFERROR(VLOOKUP($A1110,'BM011'!$D$4:$T$606,13,0),"")</f>
        <v>8572</v>
      </c>
      <c r="G1110">
        <f>VLOOKUP($C1110,Baggrundsvariable!$A$3:$H$100,Baggrundsvariable!E$298,0)</f>
        <v>196924</v>
      </c>
      <c r="H1110">
        <f>VLOOKUP($C1110,Baggrundsvariable!$A$3:$H$100,Baggrundsvariable!F$298,0)</f>
        <v>1.3500000000000003</v>
      </c>
      <c r="I1110">
        <f>VLOOKUP($C1110,Baggrundsvariable!$A$3:$H$100,Baggrundsvariable!G$298,0)</f>
        <v>3.3</v>
      </c>
      <c r="J1110">
        <f>VLOOKUP($C1110,Baggrundsvariable!$A$3:$H$100,Baggrundsvariable!H$298,0)</f>
        <v>12.9</v>
      </c>
      <c r="K1110">
        <f>VLOOKUP($C1110,Baggrundsvariable!$A$3:$H$100,Baggrundsvariable!I$298,0)</f>
        <v>12.6</v>
      </c>
    </row>
    <row r="1111" spans="1:11" x14ac:dyDescent="0.2">
      <c r="A1111">
        <v>7442</v>
      </c>
      <c r="B1111" t="s">
        <v>1028</v>
      </c>
      <c r="C1111">
        <v>756</v>
      </c>
      <c r="D1111" t="s">
        <v>1307</v>
      </c>
      <c r="E1111">
        <v>2011</v>
      </c>
      <c r="F1111">
        <f>IFERROR(VLOOKUP($A1111,'BM011'!$D$4:$T$606,13,0),"")</f>
        <v>8572</v>
      </c>
      <c r="G1111">
        <f>VLOOKUP($C1111,Baggrundsvariable!$A$3:$H$100,Baggrundsvariable!E$298,0)</f>
        <v>190432</v>
      </c>
      <c r="H1111">
        <f>VLOOKUP($C1111,Baggrundsvariable!$A$3:$H$100,Baggrundsvariable!F$298,0)</f>
        <v>1.5333333333333332</v>
      </c>
      <c r="I1111">
        <f>VLOOKUP($C1111,Baggrundsvariable!$A$3:$H$100,Baggrundsvariable!G$298,0)</f>
        <v>3.5</v>
      </c>
      <c r="J1111">
        <f>VLOOKUP($C1111,Baggrundsvariable!$A$3:$H$100,Baggrundsvariable!H$298,0)</f>
        <v>14.7</v>
      </c>
      <c r="K1111">
        <f>VLOOKUP($C1111,Baggrundsvariable!$A$3:$H$100,Baggrundsvariable!I$298,0)</f>
        <v>11.2</v>
      </c>
    </row>
    <row r="1112" spans="1:11" x14ac:dyDescent="0.2">
      <c r="A1112">
        <v>7451</v>
      </c>
      <c r="B1112" t="s">
        <v>1029</v>
      </c>
      <c r="C1112">
        <v>657</v>
      </c>
      <c r="D1112" t="s">
        <v>1302</v>
      </c>
      <c r="E1112">
        <v>2011</v>
      </c>
      <c r="F1112">
        <f>IFERROR(VLOOKUP($A1112,'BM011'!$D$4:$T$606,13,0),"")</f>
        <v>10221</v>
      </c>
      <c r="G1112">
        <f>VLOOKUP($C1112,Baggrundsvariable!$A$3:$H$100,Baggrundsvariable!E$298,0)</f>
        <v>199171</v>
      </c>
      <c r="H1112">
        <f>VLOOKUP($C1112,Baggrundsvariable!$A$3:$H$100,Baggrundsvariable!F$298,0)</f>
        <v>1.3583333333333336</v>
      </c>
      <c r="I1112">
        <f>VLOOKUP($C1112,Baggrundsvariable!$A$3:$H$100,Baggrundsvariable!G$298,0)</f>
        <v>3</v>
      </c>
      <c r="J1112">
        <f>VLOOKUP($C1112,Baggrundsvariable!$A$3:$H$100,Baggrundsvariable!H$298,0)</f>
        <v>15</v>
      </c>
      <c r="K1112">
        <f>VLOOKUP($C1112,Baggrundsvariable!$A$3:$H$100,Baggrundsvariable!I$298,0)</f>
        <v>11.8</v>
      </c>
    </row>
    <row r="1113" spans="1:11" x14ac:dyDescent="0.2">
      <c r="A1113">
        <v>7451</v>
      </c>
      <c r="B1113" t="s">
        <v>1029</v>
      </c>
      <c r="C1113">
        <v>756</v>
      </c>
      <c r="D1113" t="s">
        <v>1307</v>
      </c>
      <c r="E1113">
        <v>2011</v>
      </c>
      <c r="F1113">
        <f>IFERROR(VLOOKUP($A1113,'BM011'!$D$4:$T$606,13,0),"")</f>
        <v>10221</v>
      </c>
      <c r="G1113">
        <f>VLOOKUP($C1113,Baggrundsvariable!$A$3:$H$100,Baggrundsvariable!E$298,0)</f>
        <v>190432</v>
      </c>
      <c r="H1113">
        <f>VLOOKUP($C1113,Baggrundsvariable!$A$3:$H$100,Baggrundsvariable!F$298,0)</f>
        <v>1.5333333333333332</v>
      </c>
      <c r="I1113">
        <f>VLOOKUP($C1113,Baggrundsvariable!$A$3:$H$100,Baggrundsvariable!G$298,0)</f>
        <v>3.5</v>
      </c>
      <c r="J1113">
        <f>VLOOKUP($C1113,Baggrundsvariable!$A$3:$H$100,Baggrundsvariable!H$298,0)</f>
        <v>14.7</v>
      </c>
      <c r="K1113">
        <f>VLOOKUP($C1113,Baggrundsvariable!$A$3:$H$100,Baggrundsvariable!I$298,0)</f>
        <v>11.2</v>
      </c>
    </row>
    <row r="1114" spans="1:11" x14ac:dyDescent="0.2">
      <c r="A1114">
        <v>7470</v>
      </c>
      <c r="B1114" t="s">
        <v>1030</v>
      </c>
      <c r="C1114">
        <v>657</v>
      </c>
      <c r="D1114" t="s">
        <v>1302</v>
      </c>
      <c r="E1114">
        <v>2011</v>
      </c>
      <c r="F1114">
        <f>IFERROR(VLOOKUP($A1114,'BM011'!$D$4:$T$606,13,0),"")</f>
        <v>5709</v>
      </c>
      <c r="G1114">
        <f>VLOOKUP($C1114,Baggrundsvariable!$A$3:$H$100,Baggrundsvariable!E$298,0)</f>
        <v>199171</v>
      </c>
      <c r="H1114">
        <f>VLOOKUP($C1114,Baggrundsvariable!$A$3:$H$100,Baggrundsvariable!F$298,0)</f>
        <v>1.3583333333333336</v>
      </c>
      <c r="I1114">
        <f>VLOOKUP($C1114,Baggrundsvariable!$A$3:$H$100,Baggrundsvariable!G$298,0)</f>
        <v>3</v>
      </c>
      <c r="J1114">
        <f>VLOOKUP($C1114,Baggrundsvariable!$A$3:$H$100,Baggrundsvariable!H$298,0)</f>
        <v>15</v>
      </c>
      <c r="K1114">
        <f>VLOOKUP($C1114,Baggrundsvariable!$A$3:$H$100,Baggrundsvariable!I$298,0)</f>
        <v>11.8</v>
      </c>
    </row>
    <row r="1115" spans="1:11" x14ac:dyDescent="0.2">
      <c r="A1115">
        <v>7470</v>
      </c>
      <c r="B1115" t="s">
        <v>1030</v>
      </c>
      <c r="C1115">
        <v>740</v>
      </c>
      <c r="D1115" t="s">
        <v>1308</v>
      </c>
      <c r="E1115">
        <v>2011</v>
      </c>
      <c r="F1115">
        <f>IFERROR(VLOOKUP($A1115,'BM011'!$D$4:$T$606,13,0),"")</f>
        <v>5709</v>
      </c>
      <c r="G1115">
        <f>VLOOKUP($C1115,Baggrundsvariable!$A$3:$H$100,Baggrundsvariable!E$298,0)</f>
        <v>196924</v>
      </c>
      <c r="H1115">
        <f>VLOOKUP($C1115,Baggrundsvariable!$A$3:$H$100,Baggrundsvariable!F$298,0)</f>
        <v>1.3500000000000003</v>
      </c>
      <c r="I1115">
        <f>VLOOKUP($C1115,Baggrundsvariable!$A$3:$H$100,Baggrundsvariable!G$298,0)</f>
        <v>3.3</v>
      </c>
      <c r="J1115">
        <f>VLOOKUP($C1115,Baggrundsvariable!$A$3:$H$100,Baggrundsvariable!H$298,0)</f>
        <v>12.9</v>
      </c>
      <c r="K1115">
        <f>VLOOKUP($C1115,Baggrundsvariable!$A$3:$H$100,Baggrundsvariable!I$298,0)</f>
        <v>12.6</v>
      </c>
    </row>
    <row r="1116" spans="1:11" x14ac:dyDescent="0.2">
      <c r="A1116">
        <v>7470</v>
      </c>
      <c r="B1116" t="s">
        <v>1030</v>
      </c>
      <c r="C1116">
        <v>791</v>
      </c>
      <c r="D1116" t="s">
        <v>1309</v>
      </c>
      <c r="E1116">
        <v>2011</v>
      </c>
      <c r="F1116">
        <f>IFERROR(VLOOKUP($A1116,'BM011'!$D$4:$T$606,13,0),"")</f>
        <v>5709</v>
      </c>
      <c r="G1116">
        <f>VLOOKUP($C1116,Baggrundsvariable!$A$3:$H$100,Baggrundsvariable!E$298,0)</f>
        <v>194133</v>
      </c>
      <c r="H1116">
        <f>VLOOKUP($C1116,Baggrundsvariable!$A$3:$H$100,Baggrundsvariable!F$298,0)</f>
        <v>1.3250000000000002</v>
      </c>
      <c r="I1116">
        <f>VLOOKUP($C1116,Baggrundsvariable!$A$3:$H$100,Baggrundsvariable!G$298,0)</f>
        <v>2.9</v>
      </c>
      <c r="J1116">
        <f>VLOOKUP($C1116,Baggrundsvariable!$A$3:$H$100,Baggrundsvariable!H$298,0)</f>
        <v>14.6</v>
      </c>
      <c r="K1116">
        <f>VLOOKUP($C1116,Baggrundsvariable!$A$3:$H$100,Baggrundsvariable!I$298,0)</f>
        <v>12.8</v>
      </c>
    </row>
    <row r="1117" spans="1:11" x14ac:dyDescent="0.2">
      <c r="A1117">
        <v>7480</v>
      </c>
      <c r="B1117" t="s">
        <v>1031</v>
      </c>
      <c r="C1117">
        <v>657</v>
      </c>
      <c r="D1117" t="s">
        <v>1302</v>
      </c>
      <c r="E1117">
        <v>2011</v>
      </c>
      <c r="F1117">
        <f>IFERROR(VLOOKUP($A1117,'BM011'!$D$4:$T$606,13,0),"")</f>
        <v>7715</v>
      </c>
      <c r="G1117">
        <f>VLOOKUP($C1117,Baggrundsvariable!$A$3:$H$100,Baggrundsvariable!E$298,0)</f>
        <v>199171</v>
      </c>
      <c r="H1117">
        <f>VLOOKUP($C1117,Baggrundsvariable!$A$3:$H$100,Baggrundsvariable!F$298,0)</f>
        <v>1.3583333333333336</v>
      </c>
      <c r="I1117">
        <f>VLOOKUP($C1117,Baggrundsvariable!$A$3:$H$100,Baggrundsvariable!G$298,0)</f>
        <v>3</v>
      </c>
      <c r="J1117">
        <f>VLOOKUP($C1117,Baggrundsvariable!$A$3:$H$100,Baggrundsvariable!H$298,0)</f>
        <v>15</v>
      </c>
      <c r="K1117">
        <f>VLOOKUP($C1117,Baggrundsvariable!$A$3:$H$100,Baggrundsvariable!I$298,0)</f>
        <v>11.8</v>
      </c>
    </row>
    <row r="1118" spans="1:11" x14ac:dyDescent="0.2">
      <c r="A1118">
        <v>7480</v>
      </c>
      <c r="B1118" t="s">
        <v>1031</v>
      </c>
      <c r="C1118">
        <v>760</v>
      </c>
      <c r="D1118" t="s">
        <v>1301</v>
      </c>
      <c r="E1118">
        <v>2011</v>
      </c>
      <c r="F1118">
        <f>IFERROR(VLOOKUP($A1118,'BM011'!$D$4:$T$606,13,0),"")</f>
        <v>7715</v>
      </c>
      <c r="G1118">
        <f>VLOOKUP($C1118,Baggrundsvariable!$A$3:$H$100,Baggrundsvariable!E$298,0)</f>
        <v>191423</v>
      </c>
      <c r="H1118">
        <f>VLOOKUP($C1118,Baggrundsvariable!$A$3:$H$100,Baggrundsvariable!F$298,0)</f>
        <v>1.2999999999999998</v>
      </c>
      <c r="I1118">
        <f>VLOOKUP($C1118,Baggrundsvariable!$A$3:$H$100,Baggrundsvariable!G$298,0)</f>
        <v>3</v>
      </c>
      <c r="J1118">
        <f>VLOOKUP($C1118,Baggrundsvariable!$A$3:$H$100,Baggrundsvariable!H$298,0)</f>
        <v>13.4</v>
      </c>
      <c r="K1118">
        <f>VLOOKUP($C1118,Baggrundsvariable!$A$3:$H$100,Baggrundsvariable!I$298,0)</f>
        <v>10.9</v>
      </c>
    </row>
    <row r="1119" spans="1:11" x14ac:dyDescent="0.2">
      <c r="A1119">
        <v>7490</v>
      </c>
      <c r="B1119" t="s">
        <v>1032</v>
      </c>
      <c r="C1119">
        <v>657</v>
      </c>
      <c r="D1119" t="s">
        <v>1302</v>
      </c>
      <c r="E1119">
        <v>2011</v>
      </c>
      <c r="F1119">
        <f>IFERROR(VLOOKUP($A1119,'BM011'!$D$4:$T$606,13,0),"")</f>
        <v>7387</v>
      </c>
      <c r="G1119">
        <f>VLOOKUP($C1119,Baggrundsvariable!$A$3:$H$100,Baggrundsvariable!E$298,0)</f>
        <v>199171</v>
      </c>
      <c r="H1119">
        <f>VLOOKUP($C1119,Baggrundsvariable!$A$3:$H$100,Baggrundsvariable!F$298,0)</f>
        <v>1.3583333333333336</v>
      </c>
      <c r="I1119">
        <f>VLOOKUP($C1119,Baggrundsvariable!$A$3:$H$100,Baggrundsvariable!G$298,0)</f>
        <v>3</v>
      </c>
      <c r="J1119">
        <f>VLOOKUP($C1119,Baggrundsvariable!$A$3:$H$100,Baggrundsvariable!H$298,0)</f>
        <v>15</v>
      </c>
      <c r="K1119">
        <f>VLOOKUP($C1119,Baggrundsvariable!$A$3:$H$100,Baggrundsvariable!I$298,0)</f>
        <v>11.8</v>
      </c>
    </row>
    <row r="1120" spans="1:11" x14ac:dyDescent="0.2">
      <c r="A1120">
        <v>7500</v>
      </c>
      <c r="B1120" t="s">
        <v>1033</v>
      </c>
      <c r="C1120">
        <v>657</v>
      </c>
      <c r="D1120" t="s">
        <v>1302</v>
      </c>
      <c r="E1120">
        <v>2011</v>
      </c>
      <c r="F1120">
        <f>IFERROR(VLOOKUP($A1120,'BM011'!$D$4:$T$606,13,0),"")</f>
        <v>11461</v>
      </c>
      <c r="G1120">
        <f>VLOOKUP($C1120,Baggrundsvariable!$A$3:$H$100,Baggrundsvariable!E$298,0)</f>
        <v>199171</v>
      </c>
      <c r="H1120">
        <f>VLOOKUP($C1120,Baggrundsvariable!$A$3:$H$100,Baggrundsvariable!F$298,0)</f>
        <v>1.3583333333333336</v>
      </c>
      <c r="I1120">
        <f>VLOOKUP($C1120,Baggrundsvariable!$A$3:$H$100,Baggrundsvariable!G$298,0)</f>
        <v>3</v>
      </c>
      <c r="J1120">
        <f>VLOOKUP($C1120,Baggrundsvariable!$A$3:$H$100,Baggrundsvariable!H$298,0)</f>
        <v>15</v>
      </c>
      <c r="K1120">
        <f>VLOOKUP($C1120,Baggrundsvariable!$A$3:$H$100,Baggrundsvariable!I$298,0)</f>
        <v>11.8</v>
      </c>
    </row>
    <row r="1121" spans="1:11" x14ac:dyDescent="0.2">
      <c r="A1121">
        <v>7500</v>
      </c>
      <c r="B1121" t="s">
        <v>1033</v>
      </c>
      <c r="C1121">
        <v>661</v>
      </c>
      <c r="D1121" t="s">
        <v>1303</v>
      </c>
      <c r="E1121">
        <v>2011</v>
      </c>
      <c r="F1121">
        <f>IFERROR(VLOOKUP($A1121,'BM011'!$D$4:$T$606,13,0),"")</f>
        <v>11461</v>
      </c>
      <c r="G1121">
        <f>VLOOKUP($C1121,Baggrundsvariable!$A$3:$H$100,Baggrundsvariable!E$298,0)</f>
        <v>195009</v>
      </c>
      <c r="H1121">
        <f>VLOOKUP($C1121,Baggrundsvariable!$A$3:$H$100,Baggrundsvariable!F$298,0)</f>
        <v>1.2583333333333331</v>
      </c>
      <c r="I1121">
        <f>VLOOKUP($C1121,Baggrundsvariable!$A$3:$H$100,Baggrundsvariable!G$298,0)</f>
        <v>4.5999999999999996</v>
      </c>
      <c r="J1121">
        <f>VLOOKUP($C1121,Baggrundsvariable!$A$3:$H$100,Baggrundsvariable!H$298,0)</f>
        <v>14.5</v>
      </c>
      <c r="K1121">
        <f>VLOOKUP($C1121,Baggrundsvariable!$A$3:$H$100,Baggrundsvariable!I$298,0)</f>
        <v>12.1</v>
      </c>
    </row>
    <row r="1122" spans="1:11" x14ac:dyDescent="0.2">
      <c r="A1122">
        <v>7500</v>
      </c>
      <c r="B1122" t="s">
        <v>1033</v>
      </c>
      <c r="C1122">
        <v>671</v>
      </c>
      <c r="D1122" t="s">
        <v>1310</v>
      </c>
      <c r="E1122">
        <v>2011</v>
      </c>
      <c r="F1122">
        <f>IFERROR(VLOOKUP($A1122,'BM011'!$D$4:$T$606,13,0),"")</f>
        <v>11461</v>
      </c>
      <c r="G1122">
        <f>VLOOKUP($C1122,Baggrundsvariable!$A$3:$H$100,Baggrundsvariable!E$298,0)</f>
        <v>188350</v>
      </c>
      <c r="H1122">
        <f>VLOOKUP($C1122,Baggrundsvariable!$A$3:$H$100,Baggrundsvariable!F$298,0)</f>
        <v>1.4916666666666669</v>
      </c>
      <c r="I1122">
        <f>VLOOKUP($C1122,Baggrundsvariable!$A$3:$H$100,Baggrundsvariable!G$298,0)</f>
        <v>3</v>
      </c>
      <c r="J1122">
        <f>VLOOKUP($C1122,Baggrundsvariable!$A$3:$H$100,Baggrundsvariable!H$298,0)</f>
        <v>16.399999999999999</v>
      </c>
      <c r="K1122">
        <f>VLOOKUP($C1122,Baggrundsvariable!$A$3:$H$100,Baggrundsvariable!I$298,0)</f>
        <v>11.5</v>
      </c>
    </row>
    <row r="1123" spans="1:11" x14ac:dyDescent="0.2">
      <c r="A1123">
        <v>7540</v>
      </c>
      <c r="B1123" t="s">
        <v>1034</v>
      </c>
      <c r="C1123">
        <v>657</v>
      </c>
      <c r="D1123" t="s">
        <v>1302</v>
      </c>
      <c r="E1123">
        <v>2011</v>
      </c>
      <c r="F1123">
        <f>IFERROR(VLOOKUP($A1123,'BM011'!$D$4:$T$606,13,0),"")</f>
        <v>5643</v>
      </c>
      <c r="G1123">
        <f>VLOOKUP($C1123,Baggrundsvariable!$A$3:$H$100,Baggrundsvariable!E$298,0)</f>
        <v>199171</v>
      </c>
      <c r="H1123">
        <f>VLOOKUP($C1123,Baggrundsvariable!$A$3:$H$100,Baggrundsvariable!F$298,0)</f>
        <v>1.3583333333333336</v>
      </c>
      <c r="I1123">
        <f>VLOOKUP($C1123,Baggrundsvariable!$A$3:$H$100,Baggrundsvariable!G$298,0)</f>
        <v>3</v>
      </c>
      <c r="J1123">
        <f>VLOOKUP($C1123,Baggrundsvariable!$A$3:$H$100,Baggrundsvariable!H$298,0)</f>
        <v>15</v>
      </c>
      <c r="K1123">
        <f>VLOOKUP($C1123,Baggrundsvariable!$A$3:$H$100,Baggrundsvariable!I$298,0)</f>
        <v>11.8</v>
      </c>
    </row>
    <row r="1124" spans="1:11" x14ac:dyDescent="0.2">
      <c r="A1124">
        <v>7540</v>
      </c>
      <c r="B1124" t="s">
        <v>1034</v>
      </c>
      <c r="C1124">
        <v>661</v>
      </c>
      <c r="D1124" t="s">
        <v>1303</v>
      </c>
      <c r="E1124">
        <v>2011</v>
      </c>
      <c r="F1124">
        <f>IFERROR(VLOOKUP($A1124,'BM011'!$D$4:$T$606,13,0),"")</f>
        <v>5643</v>
      </c>
      <c r="G1124">
        <f>VLOOKUP($C1124,Baggrundsvariable!$A$3:$H$100,Baggrundsvariable!E$298,0)</f>
        <v>195009</v>
      </c>
      <c r="H1124">
        <f>VLOOKUP($C1124,Baggrundsvariable!$A$3:$H$100,Baggrundsvariable!F$298,0)</f>
        <v>1.2583333333333331</v>
      </c>
      <c r="I1124">
        <f>VLOOKUP($C1124,Baggrundsvariable!$A$3:$H$100,Baggrundsvariable!G$298,0)</f>
        <v>4.5999999999999996</v>
      </c>
      <c r="J1124">
        <f>VLOOKUP($C1124,Baggrundsvariable!$A$3:$H$100,Baggrundsvariable!H$298,0)</f>
        <v>14.5</v>
      </c>
      <c r="K1124">
        <f>VLOOKUP($C1124,Baggrundsvariable!$A$3:$H$100,Baggrundsvariable!I$298,0)</f>
        <v>12.1</v>
      </c>
    </row>
    <row r="1125" spans="1:11" x14ac:dyDescent="0.2">
      <c r="A1125">
        <v>7540</v>
      </c>
      <c r="B1125" t="s">
        <v>1034</v>
      </c>
      <c r="C1125">
        <v>791</v>
      </c>
      <c r="D1125" t="s">
        <v>1309</v>
      </c>
      <c r="E1125">
        <v>2011</v>
      </c>
      <c r="F1125">
        <f>IFERROR(VLOOKUP($A1125,'BM011'!$D$4:$T$606,13,0),"")</f>
        <v>5643</v>
      </c>
      <c r="G1125">
        <f>VLOOKUP($C1125,Baggrundsvariable!$A$3:$H$100,Baggrundsvariable!E$298,0)</f>
        <v>194133</v>
      </c>
      <c r="H1125">
        <f>VLOOKUP($C1125,Baggrundsvariable!$A$3:$H$100,Baggrundsvariable!F$298,0)</f>
        <v>1.3250000000000002</v>
      </c>
      <c r="I1125">
        <f>VLOOKUP($C1125,Baggrundsvariable!$A$3:$H$100,Baggrundsvariable!G$298,0)</f>
        <v>2.9</v>
      </c>
      <c r="J1125">
        <f>VLOOKUP($C1125,Baggrundsvariable!$A$3:$H$100,Baggrundsvariable!H$298,0)</f>
        <v>14.6</v>
      </c>
      <c r="K1125">
        <f>VLOOKUP($C1125,Baggrundsvariable!$A$3:$H$100,Baggrundsvariable!I$298,0)</f>
        <v>12.8</v>
      </c>
    </row>
    <row r="1126" spans="1:11" x14ac:dyDescent="0.2">
      <c r="A1126">
        <v>7550</v>
      </c>
      <c r="B1126" t="s">
        <v>1035</v>
      </c>
      <c r="C1126">
        <v>657</v>
      </c>
      <c r="D1126" t="s">
        <v>1302</v>
      </c>
      <c r="E1126">
        <v>2011</v>
      </c>
      <c r="F1126" t="str">
        <f>IFERROR(VLOOKUP($A1126,'BM011'!$D$4:$T$606,13,0),"")</f>
        <v/>
      </c>
      <c r="G1126">
        <f>VLOOKUP($C1126,Baggrundsvariable!$A$3:$H$100,Baggrundsvariable!E$298,0)</f>
        <v>199171</v>
      </c>
      <c r="H1126">
        <f>VLOOKUP($C1126,Baggrundsvariable!$A$3:$H$100,Baggrundsvariable!F$298,0)</f>
        <v>1.3583333333333336</v>
      </c>
      <c r="I1126">
        <f>VLOOKUP($C1126,Baggrundsvariable!$A$3:$H$100,Baggrundsvariable!G$298,0)</f>
        <v>3</v>
      </c>
      <c r="J1126">
        <f>VLOOKUP($C1126,Baggrundsvariable!$A$3:$H$100,Baggrundsvariable!H$298,0)</f>
        <v>15</v>
      </c>
      <c r="K1126">
        <f>VLOOKUP($C1126,Baggrundsvariable!$A$3:$H$100,Baggrundsvariable!I$298,0)</f>
        <v>11.8</v>
      </c>
    </row>
    <row r="1127" spans="1:11" x14ac:dyDescent="0.2">
      <c r="A1127">
        <v>7560</v>
      </c>
      <c r="B1127" t="s">
        <v>1036</v>
      </c>
      <c r="C1127">
        <v>661</v>
      </c>
      <c r="D1127" t="s">
        <v>1303</v>
      </c>
      <c r="E1127">
        <v>2011</v>
      </c>
      <c r="F1127" t="str">
        <f>IFERROR(VLOOKUP($A1127,'BM011'!$D$4:$T$606,13,0),"")</f>
        <v/>
      </c>
      <c r="G1127">
        <f>VLOOKUP($C1127,Baggrundsvariable!$A$3:$H$100,Baggrundsvariable!E$298,0)</f>
        <v>195009</v>
      </c>
      <c r="H1127">
        <f>VLOOKUP($C1127,Baggrundsvariable!$A$3:$H$100,Baggrundsvariable!F$298,0)</f>
        <v>1.2583333333333331</v>
      </c>
      <c r="I1127">
        <f>VLOOKUP($C1127,Baggrundsvariable!$A$3:$H$100,Baggrundsvariable!G$298,0)</f>
        <v>4.5999999999999996</v>
      </c>
      <c r="J1127">
        <f>VLOOKUP($C1127,Baggrundsvariable!$A$3:$H$100,Baggrundsvariable!H$298,0)</f>
        <v>14.5</v>
      </c>
      <c r="K1127">
        <f>VLOOKUP($C1127,Baggrundsvariable!$A$3:$H$100,Baggrundsvariable!I$298,0)</f>
        <v>12.1</v>
      </c>
    </row>
    <row r="1128" spans="1:11" x14ac:dyDescent="0.2">
      <c r="A1128">
        <v>7560</v>
      </c>
      <c r="B1128" t="s">
        <v>1036</v>
      </c>
      <c r="C1128">
        <v>671</v>
      </c>
      <c r="D1128" t="s">
        <v>1310</v>
      </c>
      <c r="E1128">
        <v>2011</v>
      </c>
      <c r="F1128" t="str">
        <f>IFERROR(VLOOKUP($A1128,'BM011'!$D$4:$T$606,13,0),"")</f>
        <v/>
      </c>
      <c r="G1128">
        <f>VLOOKUP($C1128,Baggrundsvariable!$A$3:$H$100,Baggrundsvariable!E$298,0)</f>
        <v>188350</v>
      </c>
      <c r="H1128">
        <f>VLOOKUP($C1128,Baggrundsvariable!$A$3:$H$100,Baggrundsvariable!F$298,0)</f>
        <v>1.4916666666666669</v>
      </c>
      <c r="I1128">
        <f>VLOOKUP($C1128,Baggrundsvariable!$A$3:$H$100,Baggrundsvariable!G$298,0)</f>
        <v>3</v>
      </c>
      <c r="J1128">
        <f>VLOOKUP($C1128,Baggrundsvariable!$A$3:$H$100,Baggrundsvariable!H$298,0)</f>
        <v>16.399999999999999</v>
      </c>
      <c r="K1128">
        <f>VLOOKUP($C1128,Baggrundsvariable!$A$3:$H$100,Baggrundsvariable!I$298,0)</f>
        <v>11.5</v>
      </c>
    </row>
    <row r="1129" spans="1:11" x14ac:dyDescent="0.2">
      <c r="A1129">
        <v>7570</v>
      </c>
      <c r="B1129" t="s">
        <v>1037</v>
      </c>
      <c r="C1129">
        <v>661</v>
      </c>
      <c r="D1129" t="s">
        <v>1303</v>
      </c>
      <c r="E1129">
        <v>2011</v>
      </c>
      <c r="F1129">
        <f>IFERROR(VLOOKUP($A1129,'BM011'!$D$4:$T$606,13,0),"")</f>
        <v>5914</v>
      </c>
      <c r="G1129">
        <f>VLOOKUP($C1129,Baggrundsvariable!$A$3:$H$100,Baggrundsvariable!E$298,0)</f>
        <v>195009</v>
      </c>
      <c r="H1129">
        <f>VLOOKUP($C1129,Baggrundsvariable!$A$3:$H$100,Baggrundsvariable!F$298,0)</f>
        <v>1.2583333333333331</v>
      </c>
      <c r="I1129">
        <f>VLOOKUP($C1129,Baggrundsvariable!$A$3:$H$100,Baggrundsvariable!G$298,0)</f>
        <v>4.5999999999999996</v>
      </c>
      <c r="J1129">
        <f>VLOOKUP($C1129,Baggrundsvariable!$A$3:$H$100,Baggrundsvariable!H$298,0)</f>
        <v>14.5</v>
      </c>
      <c r="K1129">
        <f>VLOOKUP($C1129,Baggrundsvariable!$A$3:$H$100,Baggrundsvariable!I$298,0)</f>
        <v>12.1</v>
      </c>
    </row>
    <row r="1130" spans="1:11" x14ac:dyDescent="0.2">
      <c r="A1130">
        <v>7570</v>
      </c>
      <c r="B1130" t="s">
        <v>1037</v>
      </c>
      <c r="C1130">
        <v>665</v>
      </c>
      <c r="D1130" t="s">
        <v>1304</v>
      </c>
      <c r="E1130">
        <v>2011</v>
      </c>
      <c r="F1130">
        <f>IFERROR(VLOOKUP($A1130,'BM011'!$D$4:$T$606,13,0),"")</f>
        <v>5914</v>
      </c>
      <c r="G1130">
        <f>VLOOKUP($C1130,Baggrundsvariable!$A$3:$H$100,Baggrundsvariable!E$298,0)</f>
        <v>189387</v>
      </c>
      <c r="H1130">
        <f>VLOOKUP($C1130,Baggrundsvariable!$A$3:$H$100,Baggrundsvariable!F$298,0)</f>
        <v>1.1833333333333331</v>
      </c>
      <c r="I1130">
        <f>VLOOKUP($C1130,Baggrundsvariable!$A$3:$H$100,Baggrundsvariable!G$298,0)</f>
        <v>3.5</v>
      </c>
      <c r="J1130">
        <f>VLOOKUP($C1130,Baggrundsvariable!$A$3:$H$100,Baggrundsvariable!H$298,0)</f>
        <v>15.1</v>
      </c>
      <c r="K1130">
        <f>VLOOKUP($C1130,Baggrundsvariable!$A$3:$H$100,Baggrundsvariable!I$298,0)</f>
        <v>7.2</v>
      </c>
    </row>
    <row r="1131" spans="1:11" x14ac:dyDescent="0.2">
      <c r="A1131">
        <v>7600</v>
      </c>
      <c r="B1131" t="s">
        <v>1038</v>
      </c>
      <c r="C1131">
        <v>661</v>
      </c>
      <c r="D1131" t="s">
        <v>1303</v>
      </c>
      <c r="E1131">
        <v>2011</v>
      </c>
      <c r="F1131">
        <f>IFERROR(VLOOKUP($A1131,'BM011'!$D$4:$T$606,13,0),"")</f>
        <v>8774</v>
      </c>
      <c r="G1131">
        <f>VLOOKUP($C1131,Baggrundsvariable!$A$3:$H$100,Baggrundsvariable!E$298,0)</f>
        <v>195009</v>
      </c>
      <c r="H1131">
        <f>VLOOKUP($C1131,Baggrundsvariable!$A$3:$H$100,Baggrundsvariable!F$298,0)</f>
        <v>1.2583333333333331</v>
      </c>
      <c r="I1131">
        <f>VLOOKUP($C1131,Baggrundsvariable!$A$3:$H$100,Baggrundsvariable!G$298,0)</f>
        <v>4.5999999999999996</v>
      </c>
      <c r="J1131">
        <f>VLOOKUP($C1131,Baggrundsvariable!$A$3:$H$100,Baggrundsvariable!H$298,0)</f>
        <v>14.5</v>
      </c>
      <c r="K1131">
        <f>VLOOKUP($C1131,Baggrundsvariable!$A$3:$H$100,Baggrundsvariable!I$298,0)</f>
        <v>12.1</v>
      </c>
    </row>
    <row r="1132" spans="1:11" x14ac:dyDescent="0.2">
      <c r="A1132">
        <v>7600</v>
      </c>
      <c r="B1132" t="s">
        <v>1038</v>
      </c>
      <c r="C1132">
        <v>665</v>
      </c>
      <c r="D1132" t="s">
        <v>1304</v>
      </c>
      <c r="E1132">
        <v>2011</v>
      </c>
      <c r="F1132">
        <f>IFERROR(VLOOKUP($A1132,'BM011'!$D$4:$T$606,13,0),"")</f>
        <v>8774</v>
      </c>
      <c r="G1132">
        <f>VLOOKUP($C1132,Baggrundsvariable!$A$3:$H$100,Baggrundsvariable!E$298,0)</f>
        <v>189387</v>
      </c>
      <c r="H1132">
        <f>VLOOKUP($C1132,Baggrundsvariable!$A$3:$H$100,Baggrundsvariable!F$298,0)</f>
        <v>1.1833333333333331</v>
      </c>
      <c r="I1132">
        <f>VLOOKUP($C1132,Baggrundsvariable!$A$3:$H$100,Baggrundsvariable!G$298,0)</f>
        <v>3.5</v>
      </c>
      <c r="J1132">
        <f>VLOOKUP($C1132,Baggrundsvariable!$A$3:$H$100,Baggrundsvariable!H$298,0)</f>
        <v>15.1</v>
      </c>
      <c r="K1132">
        <f>VLOOKUP($C1132,Baggrundsvariable!$A$3:$H$100,Baggrundsvariable!I$298,0)</f>
        <v>7.2</v>
      </c>
    </row>
    <row r="1133" spans="1:11" x14ac:dyDescent="0.2">
      <c r="A1133">
        <v>7600</v>
      </c>
      <c r="B1133" t="s">
        <v>1038</v>
      </c>
      <c r="C1133">
        <v>671</v>
      </c>
      <c r="D1133" t="s">
        <v>1310</v>
      </c>
      <c r="E1133">
        <v>2011</v>
      </c>
      <c r="F1133">
        <f>IFERROR(VLOOKUP($A1133,'BM011'!$D$4:$T$606,13,0),"")</f>
        <v>8774</v>
      </c>
      <c r="G1133">
        <f>VLOOKUP($C1133,Baggrundsvariable!$A$3:$H$100,Baggrundsvariable!E$298,0)</f>
        <v>188350</v>
      </c>
      <c r="H1133">
        <f>VLOOKUP($C1133,Baggrundsvariable!$A$3:$H$100,Baggrundsvariable!F$298,0)</f>
        <v>1.4916666666666669</v>
      </c>
      <c r="I1133">
        <f>VLOOKUP($C1133,Baggrundsvariable!$A$3:$H$100,Baggrundsvariable!G$298,0)</f>
        <v>3</v>
      </c>
      <c r="J1133">
        <f>VLOOKUP($C1133,Baggrundsvariable!$A$3:$H$100,Baggrundsvariable!H$298,0)</f>
        <v>16.399999999999999</v>
      </c>
      <c r="K1133">
        <f>VLOOKUP($C1133,Baggrundsvariable!$A$3:$H$100,Baggrundsvariable!I$298,0)</f>
        <v>11.5</v>
      </c>
    </row>
    <row r="1134" spans="1:11" x14ac:dyDescent="0.2">
      <c r="A1134">
        <v>7620</v>
      </c>
      <c r="B1134" t="s">
        <v>1039</v>
      </c>
      <c r="C1134">
        <v>665</v>
      </c>
      <c r="D1134" t="s">
        <v>1304</v>
      </c>
      <c r="E1134">
        <v>2011</v>
      </c>
      <c r="F1134">
        <f>IFERROR(VLOOKUP($A1134,'BM011'!$D$4:$T$606,13,0),"")</f>
        <v>6766</v>
      </c>
      <c r="G1134">
        <f>VLOOKUP($C1134,Baggrundsvariable!$A$3:$H$100,Baggrundsvariable!E$298,0)</f>
        <v>189387</v>
      </c>
      <c r="H1134">
        <f>VLOOKUP($C1134,Baggrundsvariable!$A$3:$H$100,Baggrundsvariable!F$298,0)</f>
        <v>1.1833333333333331</v>
      </c>
      <c r="I1134">
        <f>VLOOKUP($C1134,Baggrundsvariable!$A$3:$H$100,Baggrundsvariable!G$298,0)</f>
        <v>3.5</v>
      </c>
      <c r="J1134">
        <f>VLOOKUP($C1134,Baggrundsvariable!$A$3:$H$100,Baggrundsvariable!H$298,0)</f>
        <v>15.1</v>
      </c>
      <c r="K1134">
        <f>VLOOKUP($C1134,Baggrundsvariable!$A$3:$H$100,Baggrundsvariable!I$298,0)</f>
        <v>7.2</v>
      </c>
    </row>
    <row r="1135" spans="1:11" x14ac:dyDescent="0.2">
      <c r="A1135">
        <v>7650</v>
      </c>
      <c r="B1135" t="s">
        <v>1040</v>
      </c>
      <c r="C1135">
        <v>665</v>
      </c>
      <c r="D1135" t="s">
        <v>1304</v>
      </c>
      <c r="E1135">
        <v>2011</v>
      </c>
      <c r="F1135" t="str">
        <f>IFERROR(VLOOKUP($A1135,'BM011'!$D$4:$T$606,13,0),"")</f>
        <v/>
      </c>
      <c r="G1135">
        <f>VLOOKUP($C1135,Baggrundsvariable!$A$3:$H$100,Baggrundsvariable!E$298,0)</f>
        <v>189387</v>
      </c>
      <c r="H1135">
        <f>VLOOKUP($C1135,Baggrundsvariable!$A$3:$H$100,Baggrundsvariable!F$298,0)</f>
        <v>1.1833333333333331</v>
      </c>
      <c r="I1135">
        <f>VLOOKUP($C1135,Baggrundsvariable!$A$3:$H$100,Baggrundsvariable!G$298,0)</f>
        <v>3.5</v>
      </c>
      <c r="J1135">
        <f>VLOOKUP($C1135,Baggrundsvariable!$A$3:$H$100,Baggrundsvariable!H$298,0)</f>
        <v>15.1</v>
      </c>
      <c r="K1135">
        <f>VLOOKUP($C1135,Baggrundsvariable!$A$3:$H$100,Baggrundsvariable!I$298,0)</f>
        <v>7.2</v>
      </c>
    </row>
    <row r="1136" spans="1:11" x14ac:dyDescent="0.2">
      <c r="A1136">
        <v>7660</v>
      </c>
      <c r="B1136" t="s">
        <v>1041</v>
      </c>
      <c r="C1136">
        <v>665</v>
      </c>
      <c r="D1136" t="s">
        <v>1304</v>
      </c>
      <c r="E1136">
        <v>2011</v>
      </c>
      <c r="F1136" t="str">
        <f>IFERROR(VLOOKUP($A1136,'BM011'!$D$4:$T$606,13,0),"")</f>
        <v/>
      </c>
      <c r="G1136">
        <f>VLOOKUP($C1136,Baggrundsvariable!$A$3:$H$100,Baggrundsvariable!E$298,0)</f>
        <v>189387</v>
      </c>
      <c r="H1136">
        <f>VLOOKUP($C1136,Baggrundsvariable!$A$3:$H$100,Baggrundsvariable!F$298,0)</f>
        <v>1.1833333333333331</v>
      </c>
      <c r="I1136">
        <f>VLOOKUP($C1136,Baggrundsvariable!$A$3:$H$100,Baggrundsvariable!G$298,0)</f>
        <v>3.5</v>
      </c>
      <c r="J1136">
        <f>VLOOKUP($C1136,Baggrundsvariable!$A$3:$H$100,Baggrundsvariable!H$298,0)</f>
        <v>15.1</v>
      </c>
      <c r="K1136">
        <f>VLOOKUP($C1136,Baggrundsvariable!$A$3:$H$100,Baggrundsvariable!I$298,0)</f>
        <v>7.2</v>
      </c>
    </row>
    <row r="1137" spans="1:11" x14ac:dyDescent="0.2">
      <c r="A1137">
        <v>7660</v>
      </c>
      <c r="B1137" t="s">
        <v>1041</v>
      </c>
      <c r="C1137">
        <v>671</v>
      </c>
      <c r="D1137" t="s">
        <v>1310</v>
      </c>
      <c r="E1137">
        <v>2011</v>
      </c>
      <c r="F1137" t="str">
        <f>IFERROR(VLOOKUP($A1137,'BM011'!$D$4:$T$606,13,0),"")</f>
        <v/>
      </c>
      <c r="G1137">
        <f>VLOOKUP($C1137,Baggrundsvariable!$A$3:$H$100,Baggrundsvariable!E$298,0)</f>
        <v>188350</v>
      </c>
      <c r="H1137">
        <f>VLOOKUP($C1137,Baggrundsvariable!$A$3:$H$100,Baggrundsvariable!F$298,0)</f>
        <v>1.4916666666666669</v>
      </c>
      <c r="I1137">
        <f>VLOOKUP($C1137,Baggrundsvariable!$A$3:$H$100,Baggrundsvariable!G$298,0)</f>
        <v>3</v>
      </c>
      <c r="J1137">
        <f>VLOOKUP($C1137,Baggrundsvariable!$A$3:$H$100,Baggrundsvariable!H$298,0)</f>
        <v>16.399999999999999</v>
      </c>
      <c r="K1137">
        <f>VLOOKUP($C1137,Baggrundsvariable!$A$3:$H$100,Baggrundsvariable!I$298,0)</f>
        <v>11.5</v>
      </c>
    </row>
    <row r="1138" spans="1:11" x14ac:dyDescent="0.2">
      <c r="A1138">
        <v>7673</v>
      </c>
      <c r="B1138" t="s">
        <v>1042</v>
      </c>
      <c r="C1138">
        <v>665</v>
      </c>
      <c r="D1138" t="s">
        <v>1304</v>
      </c>
      <c r="E1138">
        <v>2011</v>
      </c>
      <c r="F1138">
        <f>IFERROR(VLOOKUP($A1138,'BM011'!$D$4:$T$606,13,0),"")</f>
        <v>5064</v>
      </c>
      <c r="G1138">
        <f>VLOOKUP($C1138,Baggrundsvariable!$A$3:$H$100,Baggrundsvariable!E$298,0)</f>
        <v>189387</v>
      </c>
      <c r="H1138">
        <f>VLOOKUP($C1138,Baggrundsvariable!$A$3:$H$100,Baggrundsvariable!F$298,0)</f>
        <v>1.1833333333333331</v>
      </c>
      <c r="I1138">
        <f>VLOOKUP($C1138,Baggrundsvariable!$A$3:$H$100,Baggrundsvariable!G$298,0)</f>
        <v>3.5</v>
      </c>
      <c r="J1138">
        <f>VLOOKUP($C1138,Baggrundsvariable!$A$3:$H$100,Baggrundsvariable!H$298,0)</f>
        <v>15.1</v>
      </c>
      <c r="K1138">
        <f>VLOOKUP($C1138,Baggrundsvariable!$A$3:$H$100,Baggrundsvariable!I$298,0)</f>
        <v>7.2</v>
      </c>
    </row>
    <row r="1139" spans="1:11" x14ac:dyDescent="0.2">
      <c r="A1139">
        <v>7680</v>
      </c>
      <c r="B1139" t="s">
        <v>1043</v>
      </c>
      <c r="C1139">
        <v>665</v>
      </c>
      <c r="D1139" t="s">
        <v>1304</v>
      </c>
      <c r="E1139">
        <v>2011</v>
      </c>
      <c r="F1139">
        <f>IFERROR(VLOOKUP($A1139,'BM011'!$D$4:$T$606,13,0),"")</f>
        <v>5111</v>
      </c>
      <c r="G1139">
        <f>VLOOKUP($C1139,Baggrundsvariable!$A$3:$H$100,Baggrundsvariable!E$298,0)</f>
        <v>189387</v>
      </c>
      <c r="H1139">
        <f>VLOOKUP($C1139,Baggrundsvariable!$A$3:$H$100,Baggrundsvariable!F$298,0)</f>
        <v>1.1833333333333331</v>
      </c>
      <c r="I1139">
        <f>VLOOKUP($C1139,Baggrundsvariable!$A$3:$H$100,Baggrundsvariable!G$298,0)</f>
        <v>3.5</v>
      </c>
      <c r="J1139">
        <f>VLOOKUP($C1139,Baggrundsvariable!$A$3:$H$100,Baggrundsvariable!H$298,0)</f>
        <v>15.1</v>
      </c>
      <c r="K1139">
        <f>VLOOKUP($C1139,Baggrundsvariable!$A$3:$H$100,Baggrundsvariable!I$298,0)</f>
        <v>7.2</v>
      </c>
    </row>
    <row r="1140" spans="1:11" x14ac:dyDescent="0.2">
      <c r="A1140">
        <v>7700</v>
      </c>
      <c r="B1140" t="s">
        <v>1044</v>
      </c>
      <c r="C1140">
        <v>787</v>
      </c>
      <c r="D1140" t="s">
        <v>1311</v>
      </c>
      <c r="E1140">
        <v>2011</v>
      </c>
      <c r="F1140">
        <f>IFERROR(VLOOKUP($A1140,'BM011'!$D$4:$T$606,13,0),"")</f>
        <v>7527</v>
      </c>
      <c r="G1140">
        <f>VLOOKUP($C1140,Baggrundsvariable!$A$3:$H$100,Baggrundsvariable!E$298,0)</f>
        <v>181162</v>
      </c>
      <c r="H1140">
        <f>VLOOKUP($C1140,Baggrundsvariable!$A$3:$H$100,Baggrundsvariable!F$298,0)</f>
        <v>1.1333333333333333</v>
      </c>
      <c r="I1140">
        <f>VLOOKUP($C1140,Baggrundsvariable!$A$3:$H$100,Baggrundsvariable!G$298,0)</f>
        <v>3.6</v>
      </c>
      <c r="J1140">
        <f>VLOOKUP($C1140,Baggrundsvariable!$A$3:$H$100,Baggrundsvariable!H$298,0)</f>
        <v>17.899999999999999</v>
      </c>
      <c r="K1140">
        <f>VLOOKUP($C1140,Baggrundsvariable!$A$3:$H$100,Baggrundsvariable!I$298,0)</f>
        <v>10.7</v>
      </c>
    </row>
    <row r="1141" spans="1:11" x14ac:dyDescent="0.2">
      <c r="A1141">
        <v>7730</v>
      </c>
      <c r="B1141" t="s">
        <v>1045</v>
      </c>
      <c r="C1141">
        <v>787</v>
      </c>
      <c r="D1141" t="s">
        <v>1311</v>
      </c>
      <c r="E1141">
        <v>2011</v>
      </c>
      <c r="F1141">
        <f>IFERROR(VLOOKUP($A1141,'BM011'!$D$4:$T$606,13,0),"")</f>
        <v>5117</v>
      </c>
      <c r="G1141">
        <f>VLOOKUP($C1141,Baggrundsvariable!$A$3:$H$100,Baggrundsvariable!E$298,0)</f>
        <v>181162</v>
      </c>
      <c r="H1141">
        <f>VLOOKUP($C1141,Baggrundsvariable!$A$3:$H$100,Baggrundsvariable!F$298,0)</f>
        <v>1.1333333333333333</v>
      </c>
      <c r="I1141">
        <f>VLOOKUP($C1141,Baggrundsvariable!$A$3:$H$100,Baggrundsvariable!G$298,0)</f>
        <v>3.6</v>
      </c>
      <c r="J1141">
        <f>VLOOKUP($C1141,Baggrundsvariable!$A$3:$H$100,Baggrundsvariable!H$298,0)</f>
        <v>17.899999999999999</v>
      </c>
      <c r="K1141">
        <f>VLOOKUP($C1141,Baggrundsvariable!$A$3:$H$100,Baggrundsvariable!I$298,0)</f>
        <v>10.7</v>
      </c>
    </row>
    <row r="1142" spans="1:11" x14ac:dyDescent="0.2">
      <c r="A1142">
        <v>7741</v>
      </c>
      <c r="B1142" t="s">
        <v>1046</v>
      </c>
      <c r="C1142">
        <v>787</v>
      </c>
      <c r="D1142" t="s">
        <v>1311</v>
      </c>
      <c r="E1142">
        <v>2011</v>
      </c>
      <c r="F1142" t="str">
        <f>IFERROR(VLOOKUP($A1142,'BM011'!$D$4:$T$606,13,0),"")</f>
        <v/>
      </c>
      <c r="G1142">
        <f>VLOOKUP($C1142,Baggrundsvariable!$A$3:$H$100,Baggrundsvariable!E$298,0)</f>
        <v>181162</v>
      </c>
      <c r="H1142">
        <f>VLOOKUP($C1142,Baggrundsvariable!$A$3:$H$100,Baggrundsvariable!F$298,0)</f>
        <v>1.1333333333333333</v>
      </c>
      <c r="I1142">
        <f>VLOOKUP($C1142,Baggrundsvariable!$A$3:$H$100,Baggrundsvariable!G$298,0)</f>
        <v>3.6</v>
      </c>
      <c r="J1142">
        <f>VLOOKUP($C1142,Baggrundsvariable!$A$3:$H$100,Baggrundsvariable!H$298,0)</f>
        <v>17.899999999999999</v>
      </c>
      <c r="K1142">
        <f>VLOOKUP($C1142,Baggrundsvariable!$A$3:$H$100,Baggrundsvariable!I$298,0)</f>
        <v>10.7</v>
      </c>
    </row>
    <row r="1143" spans="1:11" x14ac:dyDescent="0.2">
      <c r="A1143">
        <v>7742</v>
      </c>
      <c r="B1143" t="s">
        <v>1047</v>
      </c>
      <c r="C1143">
        <v>787</v>
      </c>
      <c r="D1143" t="s">
        <v>1311</v>
      </c>
      <c r="E1143">
        <v>2011</v>
      </c>
      <c r="F1143" t="str">
        <f>IFERROR(VLOOKUP($A1143,'BM011'!$D$4:$T$606,13,0),"")</f>
        <v/>
      </c>
      <c r="G1143">
        <f>VLOOKUP($C1143,Baggrundsvariable!$A$3:$H$100,Baggrundsvariable!E$298,0)</f>
        <v>181162</v>
      </c>
      <c r="H1143">
        <f>VLOOKUP($C1143,Baggrundsvariable!$A$3:$H$100,Baggrundsvariable!F$298,0)</f>
        <v>1.1333333333333333</v>
      </c>
      <c r="I1143">
        <f>VLOOKUP($C1143,Baggrundsvariable!$A$3:$H$100,Baggrundsvariable!G$298,0)</f>
        <v>3.6</v>
      </c>
      <c r="J1143">
        <f>VLOOKUP($C1143,Baggrundsvariable!$A$3:$H$100,Baggrundsvariable!H$298,0)</f>
        <v>17.899999999999999</v>
      </c>
      <c r="K1143">
        <f>VLOOKUP($C1143,Baggrundsvariable!$A$3:$H$100,Baggrundsvariable!I$298,0)</f>
        <v>10.7</v>
      </c>
    </row>
    <row r="1144" spans="1:11" x14ac:dyDescent="0.2">
      <c r="A1144">
        <v>7752</v>
      </c>
      <c r="B1144" t="s">
        <v>1048</v>
      </c>
      <c r="C1144">
        <v>787</v>
      </c>
      <c r="D1144" t="s">
        <v>1311</v>
      </c>
      <c r="E1144">
        <v>2011</v>
      </c>
      <c r="F1144">
        <f>IFERROR(VLOOKUP($A1144,'BM011'!$D$4:$T$606,13,0),"")</f>
        <v>4012</v>
      </c>
      <c r="G1144">
        <f>VLOOKUP($C1144,Baggrundsvariable!$A$3:$H$100,Baggrundsvariable!E$298,0)</f>
        <v>181162</v>
      </c>
      <c r="H1144">
        <f>VLOOKUP($C1144,Baggrundsvariable!$A$3:$H$100,Baggrundsvariable!F$298,0)</f>
        <v>1.1333333333333333</v>
      </c>
      <c r="I1144">
        <f>VLOOKUP($C1144,Baggrundsvariable!$A$3:$H$100,Baggrundsvariable!G$298,0)</f>
        <v>3.6</v>
      </c>
      <c r="J1144">
        <f>VLOOKUP($C1144,Baggrundsvariable!$A$3:$H$100,Baggrundsvariable!H$298,0)</f>
        <v>17.899999999999999</v>
      </c>
      <c r="K1144">
        <f>VLOOKUP($C1144,Baggrundsvariable!$A$3:$H$100,Baggrundsvariable!I$298,0)</f>
        <v>10.7</v>
      </c>
    </row>
    <row r="1145" spans="1:11" x14ac:dyDescent="0.2">
      <c r="A1145">
        <v>7755</v>
      </c>
      <c r="B1145" t="s">
        <v>1049</v>
      </c>
      <c r="C1145">
        <v>787</v>
      </c>
      <c r="D1145" t="s">
        <v>1311</v>
      </c>
      <c r="E1145">
        <v>2011</v>
      </c>
      <c r="F1145">
        <f>IFERROR(VLOOKUP($A1145,'BM011'!$D$4:$T$606,13,0),"")</f>
        <v>4347</v>
      </c>
      <c r="G1145">
        <f>VLOOKUP($C1145,Baggrundsvariable!$A$3:$H$100,Baggrundsvariable!E$298,0)</f>
        <v>181162</v>
      </c>
      <c r="H1145">
        <f>VLOOKUP($C1145,Baggrundsvariable!$A$3:$H$100,Baggrundsvariable!F$298,0)</f>
        <v>1.1333333333333333</v>
      </c>
      <c r="I1145">
        <f>VLOOKUP($C1145,Baggrundsvariable!$A$3:$H$100,Baggrundsvariable!G$298,0)</f>
        <v>3.6</v>
      </c>
      <c r="J1145">
        <f>VLOOKUP($C1145,Baggrundsvariable!$A$3:$H$100,Baggrundsvariable!H$298,0)</f>
        <v>17.899999999999999</v>
      </c>
      <c r="K1145">
        <f>VLOOKUP($C1145,Baggrundsvariable!$A$3:$H$100,Baggrundsvariable!I$298,0)</f>
        <v>10.7</v>
      </c>
    </row>
    <row r="1146" spans="1:11" x14ac:dyDescent="0.2">
      <c r="A1146">
        <v>7760</v>
      </c>
      <c r="B1146" t="s">
        <v>1050</v>
      </c>
      <c r="C1146">
        <v>787</v>
      </c>
      <c r="D1146" t="s">
        <v>1311</v>
      </c>
      <c r="E1146">
        <v>2011</v>
      </c>
      <c r="F1146">
        <f>IFERROR(VLOOKUP($A1146,'BM011'!$D$4:$T$606,13,0),"")</f>
        <v>4389</v>
      </c>
      <c r="G1146">
        <f>VLOOKUP($C1146,Baggrundsvariable!$A$3:$H$100,Baggrundsvariable!E$298,0)</f>
        <v>181162</v>
      </c>
      <c r="H1146">
        <f>VLOOKUP($C1146,Baggrundsvariable!$A$3:$H$100,Baggrundsvariable!F$298,0)</f>
        <v>1.1333333333333333</v>
      </c>
      <c r="I1146">
        <f>VLOOKUP($C1146,Baggrundsvariable!$A$3:$H$100,Baggrundsvariable!G$298,0)</f>
        <v>3.6</v>
      </c>
      <c r="J1146">
        <f>VLOOKUP($C1146,Baggrundsvariable!$A$3:$H$100,Baggrundsvariable!H$298,0)</f>
        <v>17.899999999999999</v>
      </c>
      <c r="K1146">
        <f>VLOOKUP($C1146,Baggrundsvariable!$A$3:$H$100,Baggrundsvariable!I$298,0)</f>
        <v>10.7</v>
      </c>
    </row>
    <row r="1147" spans="1:11" x14ac:dyDescent="0.2">
      <c r="A1147">
        <v>7760</v>
      </c>
      <c r="B1147" t="s">
        <v>1050</v>
      </c>
      <c r="C1147">
        <v>671</v>
      </c>
      <c r="D1147" t="s">
        <v>1310</v>
      </c>
      <c r="E1147">
        <v>2011</v>
      </c>
      <c r="F1147">
        <f>IFERROR(VLOOKUP($A1147,'BM011'!$D$4:$T$606,13,0),"")</f>
        <v>4389</v>
      </c>
      <c r="G1147">
        <f>VLOOKUP($C1147,Baggrundsvariable!$A$3:$H$100,Baggrundsvariable!E$298,0)</f>
        <v>188350</v>
      </c>
      <c r="H1147">
        <f>VLOOKUP($C1147,Baggrundsvariable!$A$3:$H$100,Baggrundsvariable!F$298,0)</f>
        <v>1.4916666666666669</v>
      </c>
      <c r="I1147">
        <f>VLOOKUP($C1147,Baggrundsvariable!$A$3:$H$100,Baggrundsvariable!G$298,0)</f>
        <v>3</v>
      </c>
      <c r="J1147">
        <f>VLOOKUP($C1147,Baggrundsvariable!$A$3:$H$100,Baggrundsvariable!H$298,0)</f>
        <v>16.399999999999999</v>
      </c>
      <c r="K1147">
        <f>VLOOKUP($C1147,Baggrundsvariable!$A$3:$H$100,Baggrundsvariable!I$298,0)</f>
        <v>11.5</v>
      </c>
    </row>
    <row r="1148" spans="1:11" x14ac:dyDescent="0.2">
      <c r="A1148">
        <v>7770</v>
      </c>
      <c r="B1148" t="s">
        <v>1051</v>
      </c>
      <c r="C1148">
        <v>787</v>
      </c>
      <c r="D1148" t="s">
        <v>1311</v>
      </c>
      <c r="E1148">
        <v>2011</v>
      </c>
      <c r="F1148" t="str">
        <f>IFERROR(VLOOKUP($A1148,'BM011'!$D$4:$T$606,13,0),"")</f>
        <v/>
      </c>
      <c r="G1148">
        <f>VLOOKUP($C1148,Baggrundsvariable!$A$3:$H$100,Baggrundsvariable!E$298,0)</f>
        <v>181162</v>
      </c>
      <c r="H1148">
        <f>VLOOKUP($C1148,Baggrundsvariable!$A$3:$H$100,Baggrundsvariable!F$298,0)</f>
        <v>1.1333333333333333</v>
      </c>
      <c r="I1148">
        <f>VLOOKUP($C1148,Baggrundsvariable!$A$3:$H$100,Baggrundsvariable!G$298,0)</f>
        <v>3.6</v>
      </c>
      <c r="J1148">
        <f>VLOOKUP($C1148,Baggrundsvariable!$A$3:$H$100,Baggrundsvariable!H$298,0)</f>
        <v>17.899999999999999</v>
      </c>
      <c r="K1148">
        <f>VLOOKUP($C1148,Baggrundsvariable!$A$3:$H$100,Baggrundsvariable!I$298,0)</f>
        <v>10.7</v>
      </c>
    </row>
    <row r="1149" spans="1:11" x14ac:dyDescent="0.2">
      <c r="A1149">
        <v>7790</v>
      </c>
      <c r="B1149" t="s">
        <v>1052</v>
      </c>
      <c r="C1149">
        <v>671</v>
      </c>
      <c r="D1149" t="s">
        <v>1310</v>
      </c>
      <c r="E1149">
        <v>2011</v>
      </c>
      <c r="F1149">
        <f>IFERROR(VLOOKUP($A1149,'BM011'!$D$4:$T$606,13,0),"")</f>
        <v>5323</v>
      </c>
      <c r="G1149">
        <f>VLOOKUP($C1149,Baggrundsvariable!$A$3:$H$100,Baggrundsvariable!E$298,0)</f>
        <v>188350</v>
      </c>
      <c r="H1149">
        <f>VLOOKUP($C1149,Baggrundsvariable!$A$3:$H$100,Baggrundsvariable!F$298,0)</f>
        <v>1.4916666666666669</v>
      </c>
      <c r="I1149">
        <f>VLOOKUP($C1149,Baggrundsvariable!$A$3:$H$100,Baggrundsvariable!G$298,0)</f>
        <v>3</v>
      </c>
      <c r="J1149">
        <f>VLOOKUP($C1149,Baggrundsvariable!$A$3:$H$100,Baggrundsvariable!H$298,0)</f>
        <v>16.399999999999999</v>
      </c>
      <c r="K1149">
        <f>VLOOKUP($C1149,Baggrundsvariable!$A$3:$H$100,Baggrundsvariable!I$298,0)</f>
        <v>11.5</v>
      </c>
    </row>
    <row r="1150" spans="1:11" x14ac:dyDescent="0.2">
      <c r="A1150">
        <v>7800</v>
      </c>
      <c r="B1150" t="s">
        <v>1053</v>
      </c>
      <c r="C1150">
        <v>661</v>
      </c>
      <c r="D1150" t="s">
        <v>1303</v>
      </c>
      <c r="E1150">
        <v>2011</v>
      </c>
      <c r="F1150">
        <f>IFERROR(VLOOKUP($A1150,'BM011'!$D$4:$T$606,13,0),"")</f>
        <v>7354</v>
      </c>
      <c r="G1150">
        <f>VLOOKUP($C1150,Baggrundsvariable!$A$3:$H$100,Baggrundsvariable!E$298,0)</f>
        <v>195009</v>
      </c>
      <c r="H1150">
        <f>VLOOKUP($C1150,Baggrundsvariable!$A$3:$H$100,Baggrundsvariable!F$298,0)</f>
        <v>1.2583333333333331</v>
      </c>
      <c r="I1150">
        <f>VLOOKUP($C1150,Baggrundsvariable!$A$3:$H$100,Baggrundsvariable!G$298,0)</f>
        <v>4.5999999999999996</v>
      </c>
      <c r="J1150">
        <f>VLOOKUP($C1150,Baggrundsvariable!$A$3:$H$100,Baggrundsvariable!H$298,0)</f>
        <v>14.5</v>
      </c>
      <c r="K1150">
        <f>VLOOKUP($C1150,Baggrundsvariable!$A$3:$H$100,Baggrundsvariable!I$298,0)</f>
        <v>12.1</v>
      </c>
    </row>
    <row r="1151" spans="1:11" x14ac:dyDescent="0.2">
      <c r="A1151">
        <v>7800</v>
      </c>
      <c r="B1151" t="s">
        <v>1053</v>
      </c>
      <c r="C1151">
        <v>779</v>
      </c>
      <c r="D1151" t="s">
        <v>1312</v>
      </c>
      <c r="E1151">
        <v>2011</v>
      </c>
      <c r="F1151">
        <f>IFERROR(VLOOKUP($A1151,'BM011'!$D$4:$T$606,13,0),"")</f>
        <v>7354</v>
      </c>
      <c r="G1151">
        <f>VLOOKUP($C1151,Baggrundsvariable!$A$3:$H$100,Baggrundsvariable!E$298,0)</f>
        <v>183229</v>
      </c>
      <c r="H1151">
        <f>VLOOKUP($C1151,Baggrundsvariable!$A$3:$H$100,Baggrundsvariable!F$298,0)</f>
        <v>1.4916666666666669</v>
      </c>
      <c r="I1151">
        <f>VLOOKUP($C1151,Baggrundsvariable!$A$3:$H$100,Baggrundsvariable!G$298,0)</f>
        <v>3.1</v>
      </c>
      <c r="J1151">
        <f>VLOOKUP($C1151,Baggrundsvariable!$A$3:$H$100,Baggrundsvariable!H$298,0)</f>
        <v>14.9</v>
      </c>
      <c r="K1151">
        <f>VLOOKUP($C1151,Baggrundsvariable!$A$3:$H$100,Baggrundsvariable!I$298,0)</f>
        <v>10.3</v>
      </c>
    </row>
    <row r="1152" spans="1:11" x14ac:dyDescent="0.2">
      <c r="A1152">
        <v>7800</v>
      </c>
      <c r="B1152" t="s">
        <v>1053</v>
      </c>
      <c r="C1152">
        <v>791</v>
      </c>
      <c r="D1152" t="s">
        <v>1309</v>
      </c>
      <c r="E1152">
        <v>2011</v>
      </c>
      <c r="F1152">
        <f>IFERROR(VLOOKUP($A1152,'BM011'!$D$4:$T$606,13,0),"")</f>
        <v>7354</v>
      </c>
      <c r="G1152">
        <f>VLOOKUP($C1152,Baggrundsvariable!$A$3:$H$100,Baggrundsvariable!E$298,0)</f>
        <v>194133</v>
      </c>
      <c r="H1152">
        <f>VLOOKUP($C1152,Baggrundsvariable!$A$3:$H$100,Baggrundsvariable!F$298,0)</f>
        <v>1.3250000000000002</v>
      </c>
      <c r="I1152">
        <f>VLOOKUP($C1152,Baggrundsvariable!$A$3:$H$100,Baggrundsvariable!G$298,0)</f>
        <v>2.9</v>
      </c>
      <c r="J1152">
        <f>VLOOKUP($C1152,Baggrundsvariable!$A$3:$H$100,Baggrundsvariable!H$298,0)</f>
        <v>14.6</v>
      </c>
      <c r="K1152">
        <f>VLOOKUP($C1152,Baggrundsvariable!$A$3:$H$100,Baggrundsvariable!I$298,0)</f>
        <v>12.8</v>
      </c>
    </row>
    <row r="1153" spans="1:11" x14ac:dyDescent="0.2">
      <c r="A1153">
        <v>7830</v>
      </c>
      <c r="B1153" t="s">
        <v>1054</v>
      </c>
      <c r="C1153">
        <v>657</v>
      </c>
      <c r="D1153" t="s">
        <v>1302</v>
      </c>
      <c r="E1153">
        <v>2011</v>
      </c>
      <c r="F1153">
        <f>IFERROR(VLOOKUP($A1153,'BM011'!$D$4:$T$606,13,0),"")</f>
        <v>3986</v>
      </c>
      <c r="G1153">
        <f>VLOOKUP($C1153,Baggrundsvariable!$A$3:$H$100,Baggrundsvariable!E$298,0)</f>
        <v>199171</v>
      </c>
      <c r="H1153">
        <f>VLOOKUP($C1153,Baggrundsvariable!$A$3:$H$100,Baggrundsvariable!F$298,0)</f>
        <v>1.3583333333333336</v>
      </c>
      <c r="I1153">
        <f>VLOOKUP($C1153,Baggrundsvariable!$A$3:$H$100,Baggrundsvariable!G$298,0)</f>
        <v>3</v>
      </c>
      <c r="J1153">
        <f>VLOOKUP($C1153,Baggrundsvariable!$A$3:$H$100,Baggrundsvariable!H$298,0)</f>
        <v>15</v>
      </c>
      <c r="K1153">
        <f>VLOOKUP($C1153,Baggrundsvariable!$A$3:$H$100,Baggrundsvariable!I$298,0)</f>
        <v>11.8</v>
      </c>
    </row>
    <row r="1154" spans="1:11" x14ac:dyDescent="0.2">
      <c r="A1154">
        <v>7830</v>
      </c>
      <c r="B1154" t="s">
        <v>1054</v>
      </c>
      <c r="C1154">
        <v>661</v>
      </c>
      <c r="D1154" t="s">
        <v>1303</v>
      </c>
      <c r="E1154">
        <v>2011</v>
      </c>
      <c r="F1154">
        <f>IFERROR(VLOOKUP($A1154,'BM011'!$D$4:$T$606,13,0),"")</f>
        <v>3986</v>
      </c>
      <c r="G1154">
        <f>VLOOKUP($C1154,Baggrundsvariable!$A$3:$H$100,Baggrundsvariable!E$298,0)</f>
        <v>195009</v>
      </c>
      <c r="H1154">
        <f>VLOOKUP($C1154,Baggrundsvariable!$A$3:$H$100,Baggrundsvariable!F$298,0)</f>
        <v>1.2583333333333331</v>
      </c>
      <c r="I1154">
        <f>VLOOKUP($C1154,Baggrundsvariable!$A$3:$H$100,Baggrundsvariable!G$298,0)</f>
        <v>4.5999999999999996</v>
      </c>
      <c r="J1154">
        <f>VLOOKUP($C1154,Baggrundsvariable!$A$3:$H$100,Baggrundsvariable!H$298,0)</f>
        <v>14.5</v>
      </c>
      <c r="K1154">
        <f>VLOOKUP($C1154,Baggrundsvariable!$A$3:$H$100,Baggrundsvariable!I$298,0)</f>
        <v>12.1</v>
      </c>
    </row>
    <row r="1155" spans="1:11" x14ac:dyDescent="0.2">
      <c r="A1155">
        <v>7830</v>
      </c>
      <c r="B1155" t="s">
        <v>1054</v>
      </c>
      <c r="C1155">
        <v>671</v>
      </c>
      <c r="D1155" t="s">
        <v>1310</v>
      </c>
      <c r="E1155">
        <v>2011</v>
      </c>
      <c r="F1155">
        <f>IFERROR(VLOOKUP($A1155,'BM011'!$D$4:$T$606,13,0),"")</f>
        <v>3986</v>
      </c>
      <c r="G1155">
        <f>VLOOKUP($C1155,Baggrundsvariable!$A$3:$H$100,Baggrundsvariable!E$298,0)</f>
        <v>188350</v>
      </c>
      <c r="H1155">
        <f>VLOOKUP($C1155,Baggrundsvariable!$A$3:$H$100,Baggrundsvariable!F$298,0)</f>
        <v>1.4916666666666669</v>
      </c>
      <c r="I1155">
        <f>VLOOKUP($C1155,Baggrundsvariable!$A$3:$H$100,Baggrundsvariable!G$298,0)</f>
        <v>3</v>
      </c>
      <c r="J1155">
        <f>VLOOKUP($C1155,Baggrundsvariable!$A$3:$H$100,Baggrundsvariable!H$298,0)</f>
        <v>16.399999999999999</v>
      </c>
      <c r="K1155">
        <f>VLOOKUP($C1155,Baggrundsvariable!$A$3:$H$100,Baggrundsvariable!I$298,0)</f>
        <v>11.5</v>
      </c>
    </row>
    <row r="1156" spans="1:11" x14ac:dyDescent="0.2">
      <c r="A1156">
        <v>7830</v>
      </c>
      <c r="B1156" t="s">
        <v>1054</v>
      </c>
      <c r="C1156">
        <v>779</v>
      </c>
      <c r="D1156" t="s">
        <v>1312</v>
      </c>
      <c r="E1156">
        <v>2011</v>
      </c>
      <c r="F1156">
        <f>IFERROR(VLOOKUP($A1156,'BM011'!$D$4:$T$606,13,0),"")</f>
        <v>3986</v>
      </c>
      <c r="G1156">
        <f>VLOOKUP($C1156,Baggrundsvariable!$A$3:$H$100,Baggrundsvariable!E$298,0)</f>
        <v>183229</v>
      </c>
      <c r="H1156">
        <f>VLOOKUP($C1156,Baggrundsvariable!$A$3:$H$100,Baggrundsvariable!F$298,0)</f>
        <v>1.4916666666666669</v>
      </c>
      <c r="I1156">
        <f>VLOOKUP($C1156,Baggrundsvariable!$A$3:$H$100,Baggrundsvariable!G$298,0)</f>
        <v>3.1</v>
      </c>
      <c r="J1156">
        <f>VLOOKUP($C1156,Baggrundsvariable!$A$3:$H$100,Baggrundsvariable!H$298,0)</f>
        <v>14.9</v>
      </c>
      <c r="K1156">
        <f>VLOOKUP($C1156,Baggrundsvariable!$A$3:$H$100,Baggrundsvariable!I$298,0)</f>
        <v>10.3</v>
      </c>
    </row>
    <row r="1157" spans="1:11" x14ac:dyDescent="0.2">
      <c r="A1157">
        <v>7840</v>
      </c>
      <c r="B1157" t="s">
        <v>1055</v>
      </c>
      <c r="C1157">
        <v>779</v>
      </c>
      <c r="D1157" t="s">
        <v>1312</v>
      </c>
      <c r="E1157">
        <v>2011</v>
      </c>
      <c r="F1157">
        <f>IFERROR(VLOOKUP($A1157,'BM011'!$D$4:$T$606,13,0),"")</f>
        <v>4434</v>
      </c>
      <c r="G1157">
        <f>VLOOKUP($C1157,Baggrundsvariable!$A$3:$H$100,Baggrundsvariable!E$298,0)</f>
        <v>183229</v>
      </c>
      <c r="H1157">
        <f>VLOOKUP($C1157,Baggrundsvariable!$A$3:$H$100,Baggrundsvariable!F$298,0)</f>
        <v>1.4916666666666669</v>
      </c>
      <c r="I1157">
        <f>VLOOKUP($C1157,Baggrundsvariable!$A$3:$H$100,Baggrundsvariable!G$298,0)</f>
        <v>3.1</v>
      </c>
      <c r="J1157">
        <f>VLOOKUP($C1157,Baggrundsvariable!$A$3:$H$100,Baggrundsvariable!H$298,0)</f>
        <v>14.9</v>
      </c>
      <c r="K1157">
        <f>VLOOKUP($C1157,Baggrundsvariable!$A$3:$H$100,Baggrundsvariable!I$298,0)</f>
        <v>10.3</v>
      </c>
    </row>
    <row r="1158" spans="1:11" x14ac:dyDescent="0.2">
      <c r="A1158">
        <v>7840</v>
      </c>
      <c r="B1158" t="s">
        <v>1055</v>
      </c>
      <c r="C1158">
        <v>791</v>
      </c>
      <c r="D1158" t="s">
        <v>1309</v>
      </c>
      <c r="E1158">
        <v>2011</v>
      </c>
      <c r="F1158">
        <f>IFERROR(VLOOKUP($A1158,'BM011'!$D$4:$T$606,13,0),"")</f>
        <v>4434</v>
      </c>
      <c r="G1158">
        <f>VLOOKUP($C1158,Baggrundsvariable!$A$3:$H$100,Baggrundsvariable!E$298,0)</f>
        <v>194133</v>
      </c>
      <c r="H1158">
        <f>VLOOKUP($C1158,Baggrundsvariable!$A$3:$H$100,Baggrundsvariable!F$298,0)</f>
        <v>1.3250000000000002</v>
      </c>
      <c r="I1158">
        <f>VLOOKUP($C1158,Baggrundsvariable!$A$3:$H$100,Baggrundsvariable!G$298,0)</f>
        <v>2.9</v>
      </c>
      <c r="J1158">
        <f>VLOOKUP($C1158,Baggrundsvariable!$A$3:$H$100,Baggrundsvariable!H$298,0)</f>
        <v>14.6</v>
      </c>
      <c r="K1158">
        <f>VLOOKUP($C1158,Baggrundsvariable!$A$3:$H$100,Baggrundsvariable!I$298,0)</f>
        <v>12.8</v>
      </c>
    </row>
    <row r="1159" spans="1:11" x14ac:dyDescent="0.2">
      <c r="A1159">
        <v>7850</v>
      </c>
      <c r="B1159" t="s">
        <v>1056</v>
      </c>
      <c r="C1159">
        <v>791</v>
      </c>
      <c r="D1159" t="s">
        <v>1309</v>
      </c>
      <c r="E1159">
        <v>2011</v>
      </c>
      <c r="F1159">
        <f>IFERROR(VLOOKUP($A1159,'BM011'!$D$4:$T$606,13,0),"")</f>
        <v>6165</v>
      </c>
      <c r="G1159">
        <f>VLOOKUP($C1159,Baggrundsvariable!$A$3:$H$100,Baggrundsvariable!E$298,0)</f>
        <v>194133</v>
      </c>
      <c r="H1159">
        <f>VLOOKUP($C1159,Baggrundsvariable!$A$3:$H$100,Baggrundsvariable!F$298,0)</f>
        <v>1.3250000000000002</v>
      </c>
      <c r="I1159">
        <f>VLOOKUP($C1159,Baggrundsvariable!$A$3:$H$100,Baggrundsvariable!G$298,0)</f>
        <v>2.9</v>
      </c>
      <c r="J1159">
        <f>VLOOKUP($C1159,Baggrundsvariable!$A$3:$H$100,Baggrundsvariable!H$298,0)</f>
        <v>14.6</v>
      </c>
      <c r="K1159">
        <f>VLOOKUP($C1159,Baggrundsvariable!$A$3:$H$100,Baggrundsvariable!I$298,0)</f>
        <v>12.8</v>
      </c>
    </row>
    <row r="1160" spans="1:11" x14ac:dyDescent="0.2">
      <c r="A1160">
        <v>7860</v>
      </c>
      <c r="B1160" t="s">
        <v>1057</v>
      </c>
      <c r="C1160">
        <v>779</v>
      </c>
      <c r="D1160" t="s">
        <v>1312</v>
      </c>
      <c r="E1160">
        <v>2011</v>
      </c>
      <c r="F1160">
        <f>IFERROR(VLOOKUP($A1160,'BM011'!$D$4:$T$606,13,0),"")</f>
        <v>4972</v>
      </c>
      <c r="G1160">
        <f>VLOOKUP($C1160,Baggrundsvariable!$A$3:$H$100,Baggrundsvariable!E$298,0)</f>
        <v>183229</v>
      </c>
      <c r="H1160">
        <f>VLOOKUP($C1160,Baggrundsvariable!$A$3:$H$100,Baggrundsvariable!F$298,0)</f>
        <v>1.4916666666666669</v>
      </c>
      <c r="I1160">
        <f>VLOOKUP($C1160,Baggrundsvariable!$A$3:$H$100,Baggrundsvariable!G$298,0)</f>
        <v>3.1</v>
      </c>
      <c r="J1160">
        <f>VLOOKUP($C1160,Baggrundsvariable!$A$3:$H$100,Baggrundsvariable!H$298,0)</f>
        <v>14.9</v>
      </c>
      <c r="K1160">
        <f>VLOOKUP($C1160,Baggrundsvariable!$A$3:$H$100,Baggrundsvariable!I$298,0)</f>
        <v>10.3</v>
      </c>
    </row>
    <row r="1161" spans="1:11" x14ac:dyDescent="0.2">
      <c r="A1161">
        <v>7870</v>
      </c>
      <c r="B1161" t="s">
        <v>1058</v>
      </c>
      <c r="C1161">
        <v>779</v>
      </c>
      <c r="D1161" t="s">
        <v>1312</v>
      </c>
      <c r="E1161">
        <v>2011</v>
      </c>
      <c r="F1161">
        <f>IFERROR(VLOOKUP($A1161,'BM011'!$D$4:$T$606,13,0),"")</f>
        <v>4606</v>
      </c>
      <c r="G1161">
        <f>VLOOKUP($C1161,Baggrundsvariable!$A$3:$H$100,Baggrundsvariable!E$298,0)</f>
        <v>183229</v>
      </c>
      <c r="H1161">
        <f>VLOOKUP($C1161,Baggrundsvariable!$A$3:$H$100,Baggrundsvariable!F$298,0)</f>
        <v>1.4916666666666669</v>
      </c>
      <c r="I1161">
        <f>VLOOKUP($C1161,Baggrundsvariable!$A$3:$H$100,Baggrundsvariable!G$298,0)</f>
        <v>3.1</v>
      </c>
      <c r="J1161">
        <f>VLOOKUP($C1161,Baggrundsvariable!$A$3:$H$100,Baggrundsvariable!H$298,0)</f>
        <v>14.9</v>
      </c>
      <c r="K1161">
        <f>VLOOKUP($C1161,Baggrundsvariable!$A$3:$H$100,Baggrundsvariable!I$298,0)</f>
        <v>10.3</v>
      </c>
    </row>
    <row r="1162" spans="1:11" x14ac:dyDescent="0.2">
      <c r="A1162">
        <v>7884</v>
      </c>
      <c r="B1162" t="s">
        <v>1059</v>
      </c>
      <c r="C1162">
        <v>779</v>
      </c>
      <c r="D1162" t="s">
        <v>1312</v>
      </c>
      <c r="E1162">
        <v>2011</v>
      </c>
      <c r="F1162" t="str">
        <f>IFERROR(VLOOKUP($A1162,'BM011'!$D$4:$T$606,13,0),"")</f>
        <v/>
      </c>
      <c r="G1162">
        <f>VLOOKUP($C1162,Baggrundsvariable!$A$3:$H$100,Baggrundsvariable!E$298,0)</f>
        <v>183229</v>
      </c>
      <c r="H1162">
        <f>VLOOKUP($C1162,Baggrundsvariable!$A$3:$H$100,Baggrundsvariable!F$298,0)</f>
        <v>1.4916666666666669</v>
      </c>
      <c r="I1162">
        <f>VLOOKUP($C1162,Baggrundsvariable!$A$3:$H$100,Baggrundsvariable!G$298,0)</f>
        <v>3.1</v>
      </c>
      <c r="J1162">
        <f>VLOOKUP($C1162,Baggrundsvariable!$A$3:$H$100,Baggrundsvariable!H$298,0)</f>
        <v>14.9</v>
      </c>
      <c r="K1162">
        <f>VLOOKUP($C1162,Baggrundsvariable!$A$3:$H$100,Baggrundsvariable!I$298,0)</f>
        <v>10.3</v>
      </c>
    </row>
    <row r="1163" spans="1:11" x14ac:dyDescent="0.2">
      <c r="A1163">
        <v>7900</v>
      </c>
      <c r="B1163" t="s">
        <v>1060</v>
      </c>
      <c r="C1163">
        <v>773</v>
      </c>
      <c r="D1163" t="s">
        <v>1313</v>
      </c>
      <c r="E1163">
        <v>2011</v>
      </c>
      <c r="F1163">
        <f>IFERROR(VLOOKUP($A1163,'BM011'!$D$4:$T$606,13,0),"")</f>
        <v>5008</v>
      </c>
      <c r="G1163">
        <f>VLOOKUP($C1163,Baggrundsvariable!$A$3:$H$100,Baggrundsvariable!E$298,0)</f>
        <v>174164</v>
      </c>
      <c r="H1163">
        <f>VLOOKUP($C1163,Baggrundsvariable!$A$3:$H$100,Baggrundsvariable!F$298,0)</f>
        <v>2.0833333333333335</v>
      </c>
      <c r="I1163">
        <f>VLOOKUP($C1163,Baggrundsvariable!$A$3:$H$100,Baggrundsvariable!G$298,0)</f>
        <v>2.9</v>
      </c>
      <c r="J1163">
        <f>VLOOKUP($C1163,Baggrundsvariable!$A$3:$H$100,Baggrundsvariable!H$298,0)</f>
        <v>19.7</v>
      </c>
      <c r="K1163">
        <f>VLOOKUP($C1163,Baggrundsvariable!$A$3:$H$100,Baggrundsvariable!I$298,0)</f>
        <v>8.8000000000000007</v>
      </c>
    </row>
    <row r="1164" spans="1:11" x14ac:dyDescent="0.2">
      <c r="A1164">
        <v>7950</v>
      </c>
      <c r="B1164" t="s">
        <v>1061</v>
      </c>
      <c r="C1164">
        <v>773</v>
      </c>
      <c r="D1164" t="s">
        <v>1313</v>
      </c>
      <c r="E1164">
        <v>2011</v>
      </c>
      <c r="F1164">
        <f>IFERROR(VLOOKUP($A1164,'BM011'!$D$4:$T$606,13,0),"")</f>
        <v>4313</v>
      </c>
      <c r="G1164">
        <f>VLOOKUP($C1164,Baggrundsvariable!$A$3:$H$100,Baggrundsvariable!E$298,0)</f>
        <v>174164</v>
      </c>
      <c r="H1164">
        <f>VLOOKUP($C1164,Baggrundsvariable!$A$3:$H$100,Baggrundsvariable!F$298,0)</f>
        <v>2.0833333333333335</v>
      </c>
      <c r="I1164">
        <f>VLOOKUP($C1164,Baggrundsvariable!$A$3:$H$100,Baggrundsvariable!G$298,0)</f>
        <v>2.9</v>
      </c>
      <c r="J1164">
        <f>VLOOKUP($C1164,Baggrundsvariable!$A$3:$H$100,Baggrundsvariable!H$298,0)</f>
        <v>19.7</v>
      </c>
      <c r="K1164">
        <f>VLOOKUP($C1164,Baggrundsvariable!$A$3:$H$100,Baggrundsvariable!I$298,0)</f>
        <v>8.8000000000000007</v>
      </c>
    </row>
    <row r="1165" spans="1:11" x14ac:dyDescent="0.2">
      <c r="A1165">
        <v>7960</v>
      </c>
      <c r="B1165" t="s">
        <v>1062</v>
      </c>
      <c r="C1165">
        <v>773</v>
      </c>
      <c r="D1165" t="s">
        <v>1313</v>
      </c>
      <c r="E1165">
        <v>2011</v>
      </c>
      <c r="F1165" t="str">
        <f>IFERROR(VLOOKUP($A1165,'BM011'!$D$4:$T$606,13,0),"")</f>
        <v/>
      </c>
      <c r="G1165">
        <f>VLOOKUP($C1165,Baggrundsvariable!$A$3:$H$100,Baggrundsvariable!E$298,0)</f>
        <v>174164</v>
      </c>
      <c r="H1165">
        <f>VLOOKUP($C1165,Baggrundsvariable!$A$3:$H$100,Baggrundsvariable!F$298,0)</f>
        <v>2.0833333333333335</v>
      </c>
      <c r="I1165">
        <f>VLOOKUP($C1165,Baggrundsvariable!$A$3:$H$100,Baggrundsvariable!G$298,0)</f>
        <v>2.9</v>
      </c>
      <c r="J1165">
        <f>VLOOKUP($C1165,Baggrundsvariable!$A$3:$H$100,Baggrundsvariable!H$298,0)</f>
        <v>19.7</v>
      </c>
      <c r="K1165">
        <f>VLOOKUP($C1165,Baggrundsvariable!$A$3:$H$100,Baggrundsvariable!I$298,0)</f>
        <v>8.8000000000000007</v>
      </c>
    </row>
    <row r="1166" spans="1:11" x14ac:dyDescent="0.2">
      <c r="A1166">
        <v>7970</v>
      </c>
      <c r="B1166" t="s">
        <v>1063</v>
      </c>
      <c r="C1166">
        <v>773</v>
      </c>
      <c r="D1166" t="s">
        <v>1313</v>
      </c>
      <c r="E1166">
        <v>2011</v>
      </c>
      <c r="F1166" t="str">
        <f>IFERROR(VLOOKUP($A1166,'BM011'!$D$4:$T$606,13,0),"")</f>
        <v/>
      </c>
      <c r="G1166">
        <f>VLOOKUP($C1166,Baggrundsvariable!$A$3:$H$100,Baggrundsvariable!E$298,0)</f>
        <v>174164</v>
      </c>
      <c r="H1166">
        <f>VLOOKUP($C1166,Baggrundsvariable!$A$3:$H$100,Baggrundsvariable!F$298,0)</f>
        <v>2.0833333333333335</v>
      </c>
      <c r="I1166">
        <f>VLOOKUP($C1166,Baggrundsvariable!$A$3:$H$100,Baggrundsvariable!G$298,0)</f>
        <v>2.9</v>
      </c>
      <c r="J1166">
        <f>VLOOKUP($C1166,Baggrundsvariable!$A$3:$H$100,Baggrundsvariable!H$298,0)</f>
        <v>19.7</v>
      </c>
      <c r="K1166">
        <f>VLOOKUP($C1166,Baggrundsvariable!$A$3:$H$100,Baggrundsvariable!I$298,0)</f>
        <v>8.8000000000000007</v>
      </c>
    </row>
    <row r="1167" spans="1:11" x14ac:dyDescent="0.2">
      <c r="A1167">
        <v>7980</v>
      </c>
      <c r="B1167" t="s">
        <v>1064</v>
      </c>
      <c r="C1167">
        <v>773</v>
      </c>
      <c r="D1167" t="s">
        <v>1313</v>
      </c>
      <c r="E1167">
        <v>2011</v>
      </c>
      <c r="F1167">
        <f>IFERROR(VLOOKUP($A1167,'BM011'!$D$4:$T$606,13,0),"")</f>
        <v>3793</v>
      </c>
      <c r="G1167">
        <f>VLOOKUP($C1167,Baggrundsvariable!$A$3:$H$100,Baggrundsvariable!E$298,0)</f>
        <v>174164</v>
      </c>
      <c r="H1167">
        <f>VLOOKUP($C1167,Baggrundsvariable!$A$3:$H$100,Baggrundsvariable!F$298,0)</f>
        <v>2.0833333333333335</v>
      </c>
      <c r="I1167">
        <f>VLOOKUP($C1167,Baggrundsvariable!$A$3:$H$100,Baggrundsvariable!G$298,0)</f>
        <v>2.9</v>
      </c>
      <c r="J1167">
        <f>VLOOKUP($C1167,Baggrundsvariable!$A$3:$H$100,Baggrundsvariable!H$298,0)</f>
        <v>19.7</v>
      </c>
      <c r="K1167">
        <f>VLOOKUP($C1167,Baggrundsvariable!$A$3:$H$100,Baggrundsvariable!I$298,0)</f>
        <v>8.8000000000000007</v>
      </c>
    </row>
    <row r="1168" spans="1:11" x14ac:dyDescent="0.2">
      <c r="A1168">
        <v>7990</v>
      </c>
      <c r="B1168" t="s">
        <v>1065</v>
      </c>
      <c r="C1168">
        <v>773</v>
      </c>
      <c r="D1168" t="s">
        <v>1313</v>
      </c>
      <c r="E1168">
        <v>2011</v>
      </c>
      <c r="F1168" t="str">
        <f>IFERROR(VLOOKUP($A1168,'BM011'!$D$4:$T$606,13,0),"")</f>
        <v/>
      </c>
      <c r="G1168">
        <f>VLOOKUP($C1168,Baggrundsvariable!$A$3:$H$100,Baggrundsvariable!E$298,0)</f>
        <v>174164</v>
      </c>
      <c r="H1168">
        <f>VLOOKUP($C1168,Baggrundsvariable!$A$3:$H$100,Baggrundsvariable!F$298,0)</f>
        <v>2.0833333333333335</v>
      </c>
      <c r="I1168">
        <f>VLOOKUP($C1168,Baggrundsvariable!$A$3:$H$100,Baggrundsvariable!G$298,0)</f>
        <v>2.9</v>
      </c>
      <c r="J1168">
        <f>VLOOKUP($C1168,Baggrundsvariable!$A$3:$H$100,Baggrundsvariable!H$298,0)</f>
        <v>19.7</v>
      </c>
      <c r="K1168">
        <f>VLOOKUP($C1168,Baggrundsvariable!$A$3:$H$100,Baggrundsvariable!I$298,0)</f>
        <v>8.8000000000000007</v>
      </c>
    </row>
    <row r="1169" spans="1:11" x14ac:dyDescent="0.2">
      <c r="A1169">
        <v>8000</v>
      </c>
      <c r="B1169" t="s">
        <v>1066</v>
      </c>
      <c r="C1169">
        <v>751</v>
      </c>
      <c r="D1169" t="s">
        <v>1314</v>
      </c>
      <c r="E1169">
        <v>2011</v>
      </c>
      <c r="F1169">
        <f>IFERROR(VLOOKUP($A1169,'BM011'!$D$4:$T$606,13,0),"")</f>
        <v>23577</v>
      </c>
      <c r="G1169">
        <f>VLOOKUP($C1169,Baggrundsvariable!$A$3:$H$100,Baggrundsvariable!E$298,0)</f>
        <v>196346</v>
      </c>
      <c r="H1169">
        <f>VLOOKUP($C1169,Baggrundsvariable!$A$3:$H$100,Baggrundsvariable!F$298,0)</f>
        <v>1.3083333333333336</v>
      </c>
      <c r="I1169">
        <f>VLOOKUP($C1169,Baggrundsvariable!$A$3:$H$100,Baggrundsvariable!G$298,0)</f>
        <v>5.3</v>
      </c>
      <c r="J1169">
        <f>VLOOKUP($C1169,Baggrundsvariable!$A$3:$H$100,Baggrundsvariable!H$298,0)</f>
        <v>19.5</v>
      </c>
      <c r="K1169">
        <f>VLOOKUP($C1169,Baggrundsvariable!$A$3:$H$100,Baggrundsvariable!I$298,0)</f>
        <v>13.3</v>
      </c>
    </row>
    <row r="1170" spans="1:11" x14ac:dyDescent="0.2">
      <c r="A1170">
        <v>8200</v>
      </c>
      <c r="B1170" t="s">
        <v>1067</v>
      </c>
      <c r="C1170">
        <v>751</v>
      </c>
      <c r="D1170" t="s">
        <v>1314</v>
      </c>
      <c r="E1170">
        <v>2011</v>
      </c>
      <c r="F1170">
        <f>IFERROR(VLOOKUP($A1170,'BM011'!$D$4:$T$606,13,0),"")</f>
        <v>20262</v>
      </c>
      <c r="G1170">
        <f>VLOOKUP($C1170,Baggrundsvariable!$A$3:$H$100,Baggrundsvariable!E$298,0)</f>
        <v>196346</v>
      </c>
      <c r="H1170">
        <f>VLOOKUP($C1170,Baggrundsvariable!$A$3:$H$100,Baggrundsvariable!F$298,0)</f>
        <v>1.3083333333333336</v>
      </c>
      <c r="I1170">
        <f>VLOOKUP($C1170,Baggrundsvariable!$A$3:$H$100,Baggrundsvariable!G$298,0)</f>
        <v>5.3</v>
      </c>
      <c r="J1170">
        <f>VLOOKUP($C1170,Baggrundsvariable!$A$3:$H$100,Baggrundsvariable!H$298,0)</f>
        <v>19.5</v>
      </c>
      <c r="K1170">
        <f>VLOOKUP($C1170,Baggrundsvariable!$A$3:$H$100,Baggrundsvariable!I$298,0)</f>
        <v>13.3</v>
      </c>
    </row>
    <row r="1171" spans="1:11" x14ac:dyDescent="0.2">
      <c r="A1171">
        <v>8210</v>
      </c>
      <c r="B1171" t="s">
        <v>1068</v>
      </c>
      <c r="C1171">
        <v>751</v>
      </c>
      <c r="D1171" t="s">
        <v>1314</v>
      </c>
      <c r="E1171">
        <v>2011</v>
      </c>
      <c r="F1171">
        <f>IFERROR(VLOOKUP($A1171,'BM011'!$D$4:$T$606,13,0),"")</f>
        <v>18199</v>
      </c>
      <c r="G1171">
        <f>VLOOKUP($C1171,Baggrundsvariable!$A$3:$H$100,Baggrundsvariable!E$298,0)</f>
        <v>196346</v>
      </c>
      <c r="H1171">
        <f>VLOOKUP($C1171,Baggrundsvariable!$A$3:$H$100,Baggrundsvariable!F$298,0)</f>
        <v>1.3083333333333336</v>
      </c>
      <c r="I1171">
        <f>VLOOKUP($C1171,Baggrundsvariable!$A$3:$H$100,Baggrundsvariable!G$298,0)</f>
        <v>5.3</v>
      </c>
      <c r="J1171">
        <f>VLOOKUP($C1171,Baggrundsvariable!$A$3:$H$100,Baggrundsvariable!H$298,0)</f>
        <v>19.5</v>
      </c>
      <c r="K1171">
        <f>VLOOKUP($C1171,Baggrundsvariable!$A$3:$H$100,Baggrundsvariable!I$298,0)</f>
        <v>13.3</v>
      </c>
    </row>
    <row r="1172" spans="1:11" x14ac:dyDescent="0.2">
      <c r="A1172">
        <v>8220</v>
      </c>
      <c r="B1172" t="s">
        <v>1069</v>
      </c>
      <c r="C1172">
        <v>751</v>
      </c>
      <c r="D1172" t="s">
        <v>1314</v>
      </c>
      <c r="E1172">
        <v>2011</v>
      </c>
      <c r="F1172">
        <f>IFERROR(VLOOKUP($A1172,'BM011'!$D$4:$T$606,13,0),"")</f>
        <v>17259</v>
      </c>
      <c r="G1172">
        <f>VLOOKUP($C1172,Baggrundsvariable!$A$3:$H$100,Baggrundsvariable!E$298,0)</f>
        <v>196346</v>
      </c>
      <c r="H1172">
        <f>VLOOKUP($C1172,Baggrundsvariable!$A$3:$H$100,Baggrundsvariable!F$298,0)</f>
        <v>1.3083333333333336</v>
      </c>
      <c r="I1172">
        <f>VLOOKUP($C1172,Baggrundsvariable!$A$3:$H$100,Baggrundsvariable!G$298,0)</f>
        <v>5.3</v>
      </c>
      <c r="J1172">
        <f>VLOOKUP($C1172,Baggrundsvariable!$A$3:$H$100,Baggrundsvariable!H$298,0)</f>
        <v>19.5</v>
      </c>
      <c r="K1172">
        <f>VLOOKUP($C1172,Baggrundsvariable!$A$3:$H$100,Baggrundsvariable!I$298,0)</f>
        <v>13.3</v>
      </c>
    </row>
    <row r="1173" spans="1:11" x14ac:dyDescent="0.2">
      <c r="A1173">
        <v>8230</v>
      </c>
      <c r="B1173" t="s">
        <v>1071</v>
      </c>
      <c r="C1173">
        <v>751</v>
      </c>
      <c r="D1173" t="s">
        <v>1314</v>
      </c>
      <c r="E1173">
        <v>2011</v>
      </c>
      <c r="F1173">
        <f>IFERROR(VLOOKUP($A1173,'BM011'!$D$4:$T$606,13,0),"")</f>
        <v>21827</v>
      </c>
      <c r="G1173">
        <f>VLOOKUP($C1173,Baggrundsvariable!$A$3:$H$100,Baggrundsvariable!E$298,0)</f>
        <v>196346</v>
      </c>
      <c r="H1173">
        <f>VLOOKUP($C1173,Baggrundsvariable!$A$3:$H$100,Baggrundsvariable!F$298,0)</f>
        <v>1.3083333333333336</v>
      </c>
      <c r="I1173">
        <f>VLOOKUP($C1173,Baggrundsvariable!$A$3:$H$100,Baggrundsvariable!G$298,0)</f>
        <v>5.3</v>
      </c>
      <c r="J1173">
        <f>VLOOKUP($C1173,Baggrundsvariable!$A$3:$H$100,Baggrundsvariable!H$298,0)</f>
        <v>19.5</v>
      </c>
      <c r="K1173">
        <f>VLOOKUP($C1173,Baggrundsvariable!$A$3:$H$100,Baggrundsvariable!I$298,0)</f>
        <v>13.3</v>
      </c>
    </row>
    <row r="1174" spans="1:11" x14ac:dyDescent="0.2">
      <c r="A1174">
        <v>8240</v>
      </c>
      <c r="B1174" t="s">
        <v>1072</v>
      </c>
      <c r="C1174">
        <v>751</v>
      </c>
      <c r="D1174" t="s">
        <v>1314</v>
      </c>
      <c r="E1174">
        <v>2011</v>
      </c>
      <c r="F1174">
        <f>IFERROR(VLOOKUP($A1174,'BM011'!$D$4:$T$606,13,0),"")</f>
        <v>22758</v>
      </c>
      <c r="G1174">
        <f>VLOOKUP($C1174,Baggrundsvariable!$A$3:$H$100,Baggrundsvariable!E$298,0)</f>
        <v>196346</v>
      </c>
      <c r="H1174">
        <f>VLOOKUP($C1174,Baggrundsvariable!$A$3:$H$100,Baggrundsvariable!F$298,0)</f>
        <v>1.3083333333333336</v>
      </c>
      <c r="I1174">
        <f>VLOOKUP($C1174,Baggrundsvariable!$A$3:$H$100,Baggrundsvariable!G$298,0)</f>
        <v>5.3</v>
      </c>
      <c r="J1174">
        <f>VLOOKUP($C1174,Baggrundsvariable!$A$3:$H$100,Baggrundsvariable!H$298,0)</f>
        <v>19.5</v>
      </c>
      <c r="K1174">
        <f>VLOOKUP($C1174,Baggrundsvariable!$A$3:$H$100,Baggrundsvariable!I$298,0)</f>
        <v>13.3</v>
      </c>
    </row>
    <row r="1175" spans="1:11" x14ac:dyDescent="0.2">
      <c r="A1175">
        <v>8245</v>
      </c>
      <c r="B1175" t="s">
        <v>1070</v>
      </c>
      <c r="C1175">
        <v>751</v>
      </c>
      <c r="D1175" t="s">
        <v>1314</v>
      </c>
      <c r="E1175">
        <v>2011</v>
      </c>
      <c r="F1175" t="str">
        <f>IFERROR(VLOOKUP($A1175,'BM011'!$D$4:$T$606,13,0),"")</f>
        <v/>
      </c>
      <c r="G1175">
        <f>VLOOKUP($C1175,Baggrundsvariable!$A$3:$H$100,Baggrundsvariable!E$298,0)</f>
        <v>196346</v>
      </c>
      <c r="H1175">
        <f>VLOOKUP($C1175,Baggrundsvariable!$A$3:$H$100,Baggrundsvariable!F$298,0)</f>
        <v>1.3083333333333336</v>
      </c>
      <c r="I1175">
        <f>VLOOKUP($C1175,Baggrundsvariable!$A$3:$H$100,Baggrundsvariable!G$298,0)</f>
        <v>5.3</v>
      </c>
      <c r="J1175">
        <f>VLOOKUP($C1175,Baggrundsvariable!$A$3:$H$100,Baggrundsvariable!H$298,0)</f>
        <v>19.5</v>
      </c>
      <c r="K1175">
        <f>VLOOKUP($C1175,Baggrundsvariable!$A$3:$H$100,Baggrundsvariable!I$298,0)</f>
        <v>13.3</v>
      </c>
    </row>
    <row r="1176" spans="1:11" x14ac:dyDescent="0.2">
      <c r="A1176">
        <v>8250</v>
      </c>
      <c r="B1176" t="s">
        <v>1073</v>
      </c>
      <c r="C1176">
        <v>751</v>
      </c>
      <c r="D1176" t="s">
        <v>1314</v>
      </c>
      <c r="E1176">
        <v>2011</v>
      </c>
      <c r="F1176">
        <f>IFERROR(VLOOKUP($A1176,'BM011'!$D$4:$T$606,13,0),"")</f>
        <v>17769</v>
      </c>
      <c r="G1176">
        <f>VLOOKUP($C1176,Baggrundsvariable!$A$3:$H$100,Baggrundsvariable!E$298,0)</f>
        <v>196346</v>
      </c>
      <c r="H1176">
        <f>VLOOKUP($C1176,Baggrundsvariable!$A$3:$H$100,Baggrundsvariable!F$298,0)</f>
        <v>1.3083333333333336</v>
      </c>
      <c r="I1176">
        <f>VLOOKUP($C1176,Baggrundsvariable!$A$3:$H$100,Baggrundsvariable!G$298,0)</f>
        <v>5.3</v>
      </c>
      <c r="J1176">
        <f>VLOOKUP($C1176,Baggrundsvariable!$A$3:$H$100,Baggrundsvariable!H$298,0)</f>
        <v>19.5</v>
      </c>
      <c r="K1176">
        <f>VLOOKUP($C1176,Baggrundsvariable!$A$3:$H$100,Baggrundsvariable!I$298,0)</f>
        <v>13.3</v>
      </c>
    </row>
    <row r="1177" spans="1:11" x14ac:dyDescent="0.2">
      <c r="A1177">
        <v>8260</v>
      </c>
      <c r="B1177" t="s">
        <v>1074</v>
      </c>
      <c r="C1177">
        <v>751</v>
      </c>
      <c r="D1177" t="s">
        <v>1314</v>
      </c>
      <c r="E1177">
        <v>2011</v>
      </c>
      <c r="F1177">
        <f>IFERROR(VLOOKUP($A1177,'BM011'!$D$4:$T$606,13,0),"")</f>
        <v>17887</v>
      </c>
      <c r="G1177">
        <f>VLOOKUP($C1177,Baggrundsvariable!$A$3:$H$100,Baggrundsvariable!E$298,0)</f>
        <v>196346</v>
      </c>
      <c r="H1177">
        <f>VLOOKUP($C1177,Baggrundsvariable!$A$3:$H$100,Baggrundsvariable!F$298,0)</f>
        <v>1.3083333333333336</v>
      </c>
      <c r="I1177">
        <f>VLOOKUP($C1177,Baggrundsvariable!$A$3:$H$100,Baggrundsvariable!G$298,0)</f>
        <v>5.3</v>
      </c>
      <c r="J1177">
        <f>VLOOKUP($C1177,Baggrundsvariable!$A$3:$H$100,Baggrundsvariable!H$298,0)</f>
        <v>19.5</v>
      </c>
      <c r="K1177">
        <f>VLOOKUP($C1177,Baggrundsvariable!$A$3:$H$100,Baggrundsvariable!I$298,0)</f>
        <v>13.3</v>
      </c>
    </row>
    <row r="1178" spans="1:11" x14ac:dyDescent="0.2">
      <c r="A1178">
        <v>8270</v>
      </c>
      <c r="B1178" t="s">
        <v>1075</v>
      </c>
      <c r="C1178">
        <v>751</v>
      </c>
      <c r="D1178" t="s">
        <v>1314</v>
      </c>
      <c r="E1178">
        <v>2011</v>
      </c>
      <c r="F1178">
        <f>IFERROR(VLOOKUP($A1178,'BM011'!$D$4:$T$606,13,0),"")</f>
        <v>20791</v>
      </c>
      <c r="G1178">
        <f>VLOOKUP($C1178,Baggrundsvariable!$A$3:$H$100,Baggrundsvariable!E$298,0)</f>
        <v>196346</v>
      </c>
      <c r="H1178">
        <f>VLOOKUP($C1178,Baggrundsvariable!$A$3:$H$100,Baggrundsvariable!F$298,0)</f>
        <v>1.3083333333333336</v>
      </c>
      <c r="I1178">
        <f>VLOOKUP($C1178,Baggrundsvariable!$A$3:$H$100,Baggrundsvariable!G$298,0)</f>
        <v>5.3</v>
      </c>
      <c r="J1178">
        <f>VLOOKUP($C1178,Baggrundsvariable!$A$3:$H$100,Baggrundsvariable!H$298,0)</f>
        <v>19.5</v>
      </c>
      <c r="K1178">
        <f>VLOOKUP($C1178,Baggrundsvariable!$A$3:$H$100,Baggrundsvariable!I$298,0)</f>
        <v>13.3</v>
      </c>
    </row>
    <row r="1179" spans="1:11" x14ac:dyDescent="0.2">
      <c r="A1179">
        <v>8300</v>
      </c>
      <c r="B1179" t="s">
        <v>1076</v>
      </c>
      <c r="C1179">
        <v>727</v>
      </c>
      <c r="D1179" t="s">
        <v>1315</v>
      </c>
      <c r="E1179">
        <v>2011</v>
      </c>
      <c r="F1179">
        <f>IFERROR(VLOOKUP($A1179,'BM011'!$D$4:$T$606,13,0),"")</f>
        <v>11118</v>
      </c>
      <c r="G1179">
        <f>VLOOKUP($C1179,Baggrundsvariable!$A$3:$H$100,Baggrundsvariable!E$298,0)</f>
        <v>204311</v>
      </c>
      <c r="H1179">
        <f>VLOOKUP($C1179,Baggrundsvariable!$A$3:$H$100,Baggrundsvariable!F$298,0)</f>
        <v>1.1916666666666664</v>
      </c>
      <c r="I1179">
        <f>VLOOKUP($C1179,Baggrundsvariable!$A$3:$H$100,Baggrundsvariable!G$298,0)</f>
        <v>2.6</v>
      </c>
      <c r="J1179">
        <f>VLOOKUP($C1179,Baggrundsvariable!$A$3:$H$100,Baggrundsvariable!H$298,0)</f>
        <v>11.2</v>
      </c>
      <c r="K1179">
        <f>VLOOKUP($C1179,Baggrundsvariable!$A$3:$H$100,Baggrundsvariable!I$298,0)</f>
        <v>13.9</v>
      </c>
    </row>
    <row r="1180" spans="1:11" x14ac:dyDescent="0.2">
      <c r="A1180">
        <v>8300</v>
      </c>
      <c r="B1180" t="s">
        <v>1076</v>
      </c>
      <c r="C1180">
        <v>751</v>
      </c>
      <c r="D1180" t="s">
        <v>1314</v>
      </c>
      <c r="E1180">
        <v>2011</v>
      </c>
      <c r="F1180">
        <f>IFERROR(VLOOKUP($A1180,'BM011'!$D$4:$T$606,13,0),"")</f>
        <v>11118</v>
      </c>
      <c r="G1180">
        <f>VLOOKUP($C1180,Baggrundsvariable!$A$3:$H$100,Baggrundsvariable!E$298,0)</f>
        <v>196346</v>
      </c>
      <c r="H1180">
        <f>VLOOKUP($C1180,Baggrundsvariable!$A$3:$H$100,Baggrundsvariable!F$298,0)</f>
        <v>1.3083333333333336</v>
      </c>
      <c r="I1180">
        <f>VLOOKUP($C1180,Baggrundsvariable!$A$3:$H$100,Baggrundsvariable!G$298,0)</f>
        <v>5.3</v>
      </c>
      <c r="J1180">
        <f>VLOOKUP($C1180,Baggrundsvariable!$A$3:$H$100,Baggrundsvariable!H$298,0)</f>
        <v>19.5</v>
      </c>
      <c r="K1180">
        <f>VLOOKUP($C1180,Baggrundsvariable!$A$3:$H$100,Baggrundsvariable!I$298,0)</f>
        <v>13.3</v>
      </c>
    </row>
    <row r="1181" spans="1:11" x14ac:dyDescent="0.2">
      <c r="A1181">
        <v>8305</v>
      </c>
      <c r="B1181" t="s">
        <v>1077</v>
      </c>
      <c r="C1181">
        <v>741</v>
      </c>
      <c r="D1181" t="s">
        <v>1316</v>
      </c>
      <c r="E1181">
        <v>2011</v>
      </c>
      <c r="F1181">
        <f>IFERROR(VLOOKUP($A1181,'BM011'!$D$4:$T$606,13,0),"")</f>
        <v>8081</v>
      </c>
      <c r="G1181">
        <f>VLOOKUP($C1181,Baggrundsvariable!$A$3:$H$100,Baggrundsvariable!E$298,0)</f>
        <v>178054</v>
      </c>
      <c r="H1181">
        <f>VLOOKUP($C1181,Baggrundsvariable!$A$3:$H$100,Baggrundsvariable!F$298,0)</f>
        <v>1.2083333333333333</v>
      </c>
      <c r="I1181">
        <f>VLOOKUP($C1181,Baggrundsvariable!$A$3:$H$100,Baggrundsvariable!G$298,0)</f>
        <v>2.8</v>
      </c>
      <c r="J1181">
        <f>VLOOKUP($C1181,Baggrundsvariable!$A$3:$H$100,Baggrundsvariable!H$298,0)</f>
        <v>23.2</v>
      </c>
      <c r="K1181">
        <f>VLOOKUP($C1181,Baggrundsvariable!$A$3:$H$100,Baggrundsvariable!I$298,0)</f>
        <v>10.5</v>
      </c>
    </row>
    <row r="1182" spans="1:11" x14ac:dyDescent="0.2">
      <c r="A1182">
        <v>8310</v>
      </c>
      <c r="B1182" t="s">
        <v>1078</v>
      </c>
      <c r="C1182">
        <v>751</v>
      </c>
      <c r="D1182" t="s">
        <v>1314</v>
      </c>
      <c r="E1182">
        <v>2011</v>
      </c>
      <c r="F1182">
        <f>IFERROR(VLOOKUP($A1182,'BM011'!$D$4:$T$606,13,0),"")</f>
        <v>16256</v>
      </c>
      <c r="G1182">
        <f>VLOOKUP($C1182,Baggrundsvariable!$A$3:$H$100,Baggrundsvariable!E$298,0)</f>
        <v>196346</v>
      </c>
      <c r="H1182">
        <f>VLOOKUP($C1182,Baggrundsvariable!$A$3:$H$100,Baggrundsvariable!F$298,0)</f>
        <v>1.3083333333333336</v>
      </c>
      <c r="I1182">
        <f>VLOOKUP($C1182,Baggrundsvariable!$A$3:$H$100,Baggrundsvariable!G$298,0)</f>
        <v>5.3</v>
      </c>
      <c r="J1182">
        <f>VLOOKUP($C1182,Baggrundsvariable!$A$3:$H$100,Baggrundsvariable!H$298,0)</f>
        <v>19.5</v>
      </c>
      <c r="K1182">
        <f>VLOOKUP($C1182,Baggrundsvariable!$A$3:$H$100,Baggrundsvariable!I$298,0)</f>
        <v>13.3</v>
      </c>
    </row>
    <row r="1183" spans="1:11" x14ac:dyDescent="0.2">
      <c r="A1183">
        <v>8320</v>
      </c>
      <c r="B1183" t="s">
        <v>1079</v>
      </c>
      <c r="C1183">
        <v>751</v>
      </c>
      <c r="D1183" t="s">
        <v>1314</v>
      </c>
      <c r="E1183">
        <v>2011</v>
      </c>
      <c r="F1183">
        <f>IFERROR(VLOOKUP($A1183,'BM011'!$D$4:$T$606,13,0),"")</f>
        <v>15731</v>
      </c>
      <c r="G1183">
        <f>VLOOKUP($C1183,Baggrundsvariable!$A$3:$H$100,Baggrundsvariable!E$298,0)</f>
        <v>196346</v>
      </c>
      <c r="H1183">
        <f>VLOOKUP($C1183,Baggrundsvariable!$A$3:$H$100,Baggrundsvariable!F$298,0)</f>
        <v>1.3083333333333336</v>
      </c>
      <c r="I1183">
        <f>VLOOKUP($C1183,Baggrundsvariable!$A$3:$H$100,Baggrundsvariable!G$298,0)</f>
        <v>5.3</v>
      </c>
      <c r="J1183">
        <f>VLOOKUP($C1183,Baggrundsvariable!$A$3:$H$100,Baggrundsvariable!H$298,0)</f>
        <v>19.5</v>
      </c>
      <c r="K1183">
        <f>VLOOKUP($C1183,Baggrundsvariable!$A$3:$H$100,Baggrundsvariable!I$298,0)</f>
        <v>13.3</v>
      </c>
    </row>
    <row r="1184" spans="1:11" x14ac:dyDescent="0.2">
      <c r="A1184">
        <v>8330</v>
      </c>
      <c r="B1184" t="s">
        <v>1080</v>
      </c>
      <c r="C1184">
        <v>751</v>
      </c>
      <c r="D1184" t="s">
        <v>1314</v>
      </c>
      <c r="E1184">
        <v>2011</v>
      </c>
      <c r="F1184">
        <f>IFERROR(VLOOKUP($A1184,'BM011'!$D$4:$T$606,13,0),"")</f>
        <v>20934</v>
      </c>
      <c r="G1184">
        <f>VLOOKUP($C1184,Baggrundsvariable!$A$3:$H$100,Baggrundsvariable!E$298,0)</f>
        <v>196346</v>
      </c>
      <c r="H1184">
        <f>VLOOKUP($C1184,Baggrundsvariable!$A$3:$H$100,Baggrundsvariable!F$298,0)</f>
        <v>1.3083333333333336</v>
      </c>
      <c r="I1184">
        <f>VLOOKUP($C1184,Baggrundsvariable!$A$3:$H$100,Baggrundsvariable!G$298,0)</f>
        <v>5.3</v>
      </c>
      <c r="J1184">
        <f>VLOOKUP($C1184,Baggrundsvariable!$A$3:$H$100,Baggrundsvariable!H$298,0)</f>
        <v>19.5</v>
      </c>
      <c r="K1184">
        <f>VLOOKUP($C1184,Baggrundsvariable!$A$3:$H$100,Baggrundsvariable!I$298,0)</f>
        <v>13.3</v>
      </c>
    </row>
    <row r="1185" spans="1:11" x14ac:dyDescent="0.2">
      <c r="A1185">
        <v>8340</v>
      </c>
      <c r="B1185" t="s">
        <v>1081</v>
      </c>
      <c r="C1185">
        <v>727</v>
      </c>
      <c r="D1185" t="s">
        <v>1315</v>
      </c>
      <c r="E1185">
        <v>2011</v>
      </c>
      <c r="F1185">
        <f>IFERROR(VLOOKUP($A1185,'BM011'!$D$4:$T$606,13,0),"")</f>
        <v>11973</v>
      </c>
      <c r="G1185">
        <f>VLOOKUP($C1185,Baggrundsvariable!$A$3:$H$100,Baggrundsvariable!E$298,0)</f>
        <v>204311</v>
      </c>
      <c r="H1185">
        <f>VLOOKUP($C1185,Baggrundsvariable!$A$3:$H$100,Baggrundsvariable!F$298,0)</f>
        <v>1.1916666666666664</v>
      </c>
      <c r="I1185">
        <f>VLOOKUP($C1185,Baggrundsvariable!$A$3:$H$100,Baggrundsvariable!G$298,0)</f>
        <v>2.6</v>
      </c>
      <c r="J1185">
        <f>VLOOKUP($C1185,Baggrundsvariable!$A$3:$H$100,Baggrundsvariable!H$298,0)</f>
        <v>11.2</v>
      </c>
      <c r="K1185">
        <f>VLOOKUP($C1185,Baggrundsvariable!$A$3:$H$100,Baggrundsvariable!I$298,0)</f>
        <v>13.9</v>
      </c>
    </row>
    <row r="1186" spans="1:11" x14ac:dyDescent="0.2">
      <c r="A1186">
        <v>8340</v>
      </c>
      <c r="B1186" t="s">
        <v>1081</v>
      </c>
      <c r="C1186">
        <v>751</v>
      </c>
      <c r="D1186" t="s">
        <v>1314</v>
      </c>
      <c r="E1186">
        <v>2011</v>
      </c>
      <c r="F1186">
        <f>IFERROR(VLOOKUP($A1186,'BM011'!$D$4:$T$606,13,0),"")</f>
        <v>11973</v>
      </c>
      <c r="G1186">
        <f>VLOOKUP($C1186,Baggrundsvariable!$A$3:$H$100,Baggrundsvariable!E$298,0)</f>
        <v>196346</v>
      </c>
      <c r="H1186">
        <f>VLOOKUP($C1186,Baggrundsvariable!$A$3:$H$100,Baggrundsvariable!F$298,0)</f>
        <v>1.3083333333333336</v>
      </c>
      <c r="I1186">
        <f>VLOOKUP($C1186,Baggrundsvariable!$A$3:$H$100,Baggrundsvariable!G$298,0)</f>
        <v>5.3</v>
      </c>
      <c r="J1186">
        <f>VLOOKUP($C1186,Baggrundsvariable!$A$3:$H$100,Baggrundsvariable!H$298,0)</f>
        <v>19.5</v>
      </c>
      <c r="K1186">
        <f>VLOOKUP($C1186,Baggrundsvariable!$A$3:$H$100,Baggrundsvariable!I$298,0)</f>
        <v>13.3</v>
      </c>
    </row>
    <row r="1187" spans="1:11" x14ac:dyDescent="0.2">
      <c r="A1187">
        <v>8350</v>
      </c>
      <c r="B1187" t="s">
        <v>1082</v>
      </c>
      <c r="C1187">
        <v>727</v>
      </c>
      <c r="D1187" t="s">
        <v>1315</v>
      </c>
      <c r="E1187">
        <v>2011</v>
      </c>
      <c r="F1187" t="str">
        <f>IFERROR(VLOOKUP($A1187,'BM011'!$D$4:$T$606,13,0),"")</f>
        <v/>
      </c>
      <c r="G1187">
        <f>VLOOKUP($C1187,Baggrundsvariable!$A$3:$H$100,Baggrundsvariable!E$298,0)</f>
        <v>204311</v>
      </c>
      <c r="H1187">
        <f>VLOOKUP($C1187,Baggrundsvariable!$A$3:$H$100,Baggrundsvariable!F$298,0)</f>
        <v>1.1916666666666664</v>
      </c>
      <c r="I1187">
        <f>VLOOKUP($C1187,Baggrundsvariable!$A$3:$H$100,Baggrundsvariable!G$298,0)</f>
        <v>2.6</v>
      </c>
      <c r="J1187">
        <f>VLOOKUP($C1187,Baggrundsvariable!$A$3:$H$100,Baggrundsvariable!H$298,0)</f>
        <v>11.2</v>
      </c>
      <c r="K1187">
        <f>VLOOKUP($C1187,Baggrundsvariable!$A$3:$H$100,Baggrundsvariable!I$298,0)</f>
        <v>13.9</v>
      </c>
    </row>
    <row r="1188" spans="1:11" x14ac:dyDescent="0.2">
      <c r="A1188">
        <v>8355</v>
      </c>
      <c r="B1188" t="s">
        <v>1083</v>
      </c>
      <c r="C1188">
        <v>751</v>
      </c>
      <c r="D1188" t="s">
        <v>1314</v>
      </c>
      <c r="E1188">
        <v>2011</v>
      </c>
      <c r="F1188">
        <f>IFERROR(VLOOKUP($A1188,'BM011'!$D$4:$T$606,13,0),"")</f>
        <v>16475</v>
      </c>
      <c r="G1188">
        <f>VLOOKUP($C1188,Baggrundsvariable!$A$3:$H$100,Baggrundsvariable!E$298,0)</f>
        <v>196346</v>
      </c>
      <c r="H1188">
        <f>VLOOKUP($C1188,Baggrundsvariable!$A$3:$H$100,Baggrundsvariable!F$298,0)</f>
        <v>1.3083333333333336</v>
      </c>
      <c r="I1188">
        <f>VLOOKUP($C1188,Baggrundsvariable!$A$3:$H$100,Baggrundsvariable!G$298,0)</f>
        <v>5.3</v>
      </c>
      <c r="J1188">
        <f>VLOOKUP($C1188,Baggrundsvariable!$A$3:$H$100,Baggrundsvariable!H$298,0)</f>
        <v>19.5</v>
      </c>
      <c r="K1188">
        <f>VLOOKUP($C1188,Baggrundsvariable!$A$3:$H$100,Baggrundsvariable!I$298,0)</f>
        <v>13.3</v>
      </c>
    </row>
    <row r="1189" spans="1:11" x14ac:dyDescent="0.2">
      <c r="A1189">
        <v>8361</v>
      </c>
      <c r="B1189" t="s">
        <v>1084</v>
      </c>
      <c r="C1189">
        <v>751</v>
      </c>
      <c r="D1189" t="s">
        <v>1314</v>
      </c>
      <c r="E1189">
        <v>2011</v>
      </c>
      <c r="F1189">
        <f>IFERROR(VLOOKUP($A1189,'BM011'!$D$4:$T$606,13,0),"")</f>
        <v>15603</v>
      </c>
      <c r="G1189">
        <f>VLOOKUP($C1189,Baggrundsvariable!$A$3:$H$100,Baggrundsvariable!E$298,0)</f>
        <v>196346</v>
      </c>
      <c r="H1189">
        <f>VLOOKUP($C1189,Baggrundsvariable!$A$3:$H$100,Baggrundsvariable!F$298,0)</f>
        <v>1.3083333333333336</v>
      </c>
      <c r="I1189">
        <f>VLOOKUP($C1189,Baggrundsvariable!$A$3:$H$100,Baggrundsvariable!G$298,0)</f>
        <v>5.3</v>
      </c>
      <c r="J1189">
        <f>VLOOKUP($C1189,Baggrundsvariable!$A$3:$H$100,Baggrundsvariable!H$298,0)</f>
        <v>19.5</v>
      </c>
      <c r="K1189">
        <f>VLOOKUP($C1189,Baggrundsvariable!$A$3:$H$100,Baggrundsvariable!I$298,0)</f>
        <v>13.3</v>
      </c>
    </row>
    <row r="1190" spans="1:11" x14ac:dyDescent="0.2">
      <c r="A1190">
        <v>8362</v>
      </c>
      <c r="B1190" t="s">
        <v>1085</v>
      </c>
      <c r="C1190">
        <v>746</v>
      </c>
      <c r="D1190" t="s">
        <v>1317</v>
      </c>
      <c r="E1190">
        <v>2011</v>
      </c>
      <c r="F1190">
        <f>IFERROR(VLOOKUP($A1190,'BM011'!$D$4:$T$606,13,0),"")</f>
        <v>12402</v>
      </c>
      <c r="G1190">
        <f>VLOOKUP($C1190,Baggrundsvariable!$A$3:$H$100,Baggrundsvariable!E$298,0)</f>
        <v>217897</v>
      </c>
      <c r="H1190">
        <f>VLOOKUP($C1190,Baggrundsvariable!$A$3:$H$100,Baggrundsvariable!F$298,0)</f>
        <v>0.85833333333333339</v>
      </c>
      <c r="I1190">
        <f>VLOOKUP($C1190,Baggrundsvariable!$A$3:$H$100,Baggrundsvariable!G$298,0)</f>
        <v>2.5</v>
      </c>
      <c r="J1190">
        <f>VLOOKUP($C1190,Baggrundsvariable!$A$3:$H$100,Baggrundsvariable!H$298,0)</f>
        <v>8.1999999999999993</v>
      </c>
      <c r="K1190">
        <f>VLOOKUP($C1190,Baggrundsvariable!$A$3:$H$100,Baggrundsvariable!I$298,0)</f>
        <v>12.3</v>
      </c>
    </row>
    <row r="1191" spans="1:11" x14ac:dyDescent="0.2">
      <c r="A1191">
        <v>8362</v>
      </c>
      <c r="B1191" t="s">
        <v>1085</v>
      </c>
      <c r="C1191">
        <v>751</v>
      </c>
      <c r="D1191" t="s">
        <v>1314</v>
      </c>
      <c r="E1191">
        <v>2011</v>
      </c>
      <c r="F1191">
        <f>IFERROR(VLOOKUP($A1191,'BM011'!$D$4:$T$606,13,0),"")</f>
        <v>12402</v>
      </c>
      <c r="G1191">
        <f>VLOOKUP($C1191,Baggrundsvariable!$A$3:$H$100,Baggrundsvariable!E$298,0)</f>
        <v>196346</v>
      </c>
      <c r="H1191">
        <f>VLOOKUP($C1191,Baggrundsvariable!$A$3:$H$100,Baggrundsvariable!F$298,0)</f>
        <v>1.3083333333333336</v>
      </c>
      <c r="I1191">
        <f>VLOOKUP($C1191,Baggrundsvariable!$A$3:$H$100,Baggrundsvariable!G$298,0)</f>
        <v>5.3</v>
      </c>
      <c r="J1191">
        <f>VLOOKUP($C1191,Baggrundsvariable!$A$3:$H$100,Baggrundsvariable!H$298,0)</f>
        <v>19.5</v>
      </c>
      <c r="K1191">
        <f>VLOOKUP($C1191,Baggrundsvariable!$A$3:$H$100,Baggrundsvariable!I$298,0)</f>
        <v>13.3</v>
      </c>
    </row>
    <row r="1192" spans="1:11" x14ac:dyDescent="0.2">
      <c r="A1192">
        <v>8370</v>
      </c>
      <c r="B1192" t="s">
        <v>1086</v>
      </c>
      <c r="C1192">
        <v>710</v>
      </c>
      <c r="D1192" t="s">
        <v>1318</v>
      </c>
      <c r="E1192">
        <v>2011</v>
      </c>
      <c r="F1192">
        <f>IFERROR(VLOOKUP($A1192,'BM011'!$D$4:$T$606,13,0),"")</f>
        <v>10219</v>
      </c>
      <c r="G1192">
        <f>VLOOKUP($C1192,Baggrundsvariable!$A$3:$H$100,Baggrundsvariable!E$298,0)</f>
        <v>204412</v>
      </c>
      <c r="H1192">
        <f>VLOOKUP($C1192,Baggrundsvariable!$A$3:$H$100,Baggrundsvariable!F$298,0)</f>
        <v>1.0666666666666667</v>
      </c>
      <c r="I1192">
        <f>VLOOKUP($C1192,Baggrundsvariable!$A$3:$H$100,Baggrundsvariable!G$298,0)</f>
        <v>3.1</v>
      </c>
      <c r="J1192">
        <f>VLOOKUP($C1192,Baggrundsvariable!$A$3:$H$100,Baggrundsvariable!H$298,0)</f>
        <v>8.1999999999999993</v>
      </c>
      <c r="K1192">
        <f>VLOOKUP($C1192,Baggrundsvariable!$A$3:$H$100,Baggrundsvariable!I$298,0)</f>
        <v>12.3</v>
      </c>
    </row>
    <row r="1193" spans="1:11" x14ac:dyDescent="0.2">
      <c r="A1193">
        <v>8380</v>
      </c>
      <c r="B1193" t="s">
        <v>1087</v>
      </c>
      <c r="C1193">
        <v>710</v>
      </c>
      <c r="D1193" t="s">
        <v>1318</v>
      </c>
      <c r="E1193">
        <v>2011</v>
      </c>
      <c r="F1193">
        <f>IFERROR(VLOOKUP($A1193,'BM011'!$D$4:$T$606,13,0),"")</f>
        <v>13356</v>
      </c>
      <c r="G1193">
        <f>VLOOKUP($C1193,Baggrundsvariable!$A$3:$H$100,Baggrundsvariable!E$298,0)</f>
        <v>204412</v>
      </c>
      <c r="H1193">
        <f>VLOOKUP($C1193,Baggrundsvariable!$A$3:$H$100,Baggrundsvariable!F$298,0)</f>
        <v>1.0666666666666667</v>
      </c>
      <c r="I1193">
        <f>VLOOKUP($C1193,Baggrundsvariable!$A$3:$H$100,Baggrundsvariable!G$298,0)</f>
        <v>3.1</v>
      </c>
      <c r="J1193">
        <f>VLOOKUP($C1193,Baggrundsvariable!$A$3:$H$100,Baggrundsvariable!H$298,0)</f>
        <v>8.1999999999999993</v>
      </c>
      <c r="K1193">
        <f>VLOOKUP($C1193,Baggrundsvariable!$A$3:$H$100,Baggrundsvariable!I$298,0)</f>
        <v>12.3</v>
      </c>
    </row>
    <row r="1194" spans="1:11" x14ac:dyDescent="0.2">
      <c r="A1194">
        <v>8380</v>
      </c>
      <c r="B1194" t="s">
        <v>1087</v>
      </c>
      <c r="C1194">
        <v>751</v>
      </c>
      <c r="D1194" t="s">
        <v>1314</v>
      </c>
      <c r="E1194">
        <v>2011</v>
      </c>
      <c r="F1194">
        <f>IFERROR(VLOOKUP($A1194,'BM011'!$D$4:$T$606,13,0),"")</f>
        <v>13356</v>
      </c>
      <c r="G1194">
        <f>VLOOKUP($C1194,Baggrundsvariable!$A$3:$H$100,Baggrundsvariable!E$298,0)</f>
        <v>196346</v>
      </c>
      <c r="H1194">
        <f>VLOOKUP($C1194,Baggrundsvariable!$A$3:$H$100,Baggrundsvariable!F$298,0)</f>
        <v>1.3083333333333336</v>
      </c>
      <c r="I1194">
        <f>VLOOKUP($C1194,Baggrundsvariable!$A$3:$H$100,Baggrundsvariable!G$298,0)</f>
        <v>5.3</v>
      </c>
      <c r="J1194">
        <f>VLOOKUP($C1194,Baggrundsvariable!$A$3:$H$100,Baggrundsvariable!H$298,0)</f>
        <v>19.5</v>
      </c>
      <c r="K1194">
        <f>VLOOKUP($C1194,Baggrundsvariable!$A$3:$H$100,Baggrundsvariable!I$298,0)</f>
        <v>13.3</v>
      </c>
    </row>
    <row r="1195" spans="1:11" x14ac:dyDescent="0.2">
      <c r="A1195">
        <v>8381</v>
      </c>
      <c r="B1195" t="s">
        <v>1088</v>
      </c>
      <c r="C1195">
        <v>751</v>
      </c>
      <c r="D1195" t="s">
        <v>1314</v>
      </c>
      <c r="E1195">
        <v>2011</v>
      </c>
      <c r="F1195">
        <f>IFERROR(VLOOKUP($A1195,'BM011'!$D$4:$T$606,13,0),"")</f>
        <v>15862</v>
      </c>
      <c r="G1195">
        <f>VLOOKUP($C1195,Baggrundsvariable!$A$3:$H$100,Baggrundsvariable!E$298,0)</f>
        <v>196346</v>
      </c>
      <c r="H1195">
        <f>VLOOKUP($C1195,Baggrundsvariable!$A$3:$H$100,Baggrundsvariable!F$298,0)</f>
        <v>1.3083333333333336</v>
      </c>
      <c r="I1195">
        <f>VLOOKUP($C1195,Baggrundsvariable!$A$3:$H$100,Baggrundsvariable!G$298,0)</f>
        <v>5.3</v>
      </c>
      <c r="J1195">
        <f>VLOOKUP($C1195,Baggrundsvariable!$A$3:$H$100,Baggrundsvariable!H$298,0)</f>
        <v>19.5</v>
      </c>
      <c r="K1195">
        <f>VLOOKUP($C1195,Baggrundsvariable!$A$3:$H$100,Baggrundsvariable!I$298,0)</f>
        <v>13.3</v>
      </c>
    </row>
    <row r="1196" spans="1:11" x14ac:dyDescent="0.2">
      <c r="A1196">
        <v>8382</v>
      </c>
      <c r="B1196" t="s">
        <v>1089</v>
      </c>
      <c r="C1196">
        <v>710</v>
      </c>
      <c r="D1196" t="s">
        <v>1318</v>
      </c>
      <c r="E1196">
        <v>2011</v>
      </c>
      <c r="F1196">
        <f>IFERROR(VLOOKUP($A1196,'BM011'!$D$4:$T$606,13,0),"")</f>
        <v>14262</v>
      </c>
      <c r="G1196">
        <f>VLOOKUP($C1196,Baggrundsvariable!$A$3:$H$100,Baggrundsvariable!E$298,0)</f>
        <v>204412</v>
      </c>
      <c r="H1196">
        <f>VLOOKUP($C1196,Baggrundsvariable!$A$3:$H$100,Baggrundsvariable!F$298,0)</f>
        <v>1.0666666666666667</v>
      </c>
      <c r="I1196">
        <f>VLOOKUP($C1196,Baggrundsvariable!$A$3:$H$100,Baggrundsvariable!G$298,0)</f>
        <v>3.1</v>
      </c>
      <c r="J1196">
        <f>VLOOKUP($C1196,Baggrundsvariable!$A$3:$H$100,Baggrundsvariable!H$298,0)</f>
        <v>8.1999999999999993</v>
      </c>
      <c r="K1196">
        <f>VLOOKUP($C1196,Baggrundsvariable!$A$3:$H$100,Baggrundsvariable!I$298,0)</f>
        <v>12.3</v>
      </c>
    </row>
    <row r="1197" spans="1:11" x14ac:dyDescent="0.2">
      <c r="A1197">
        <v>8382</v>
      </c>
      <c r="B1197" t="s">
        <v>1089</v>
      </c>
      <c r="C1197">
        <v>751</v>
      </c>
      <c r="D1197" t="s">
        <v>1314</v>
      </c>
      <c r="E1197">
        <v>2011</v>
      </c>
      <c r="F1197">
        <f>IFERROR(VLOOKUP($A1197,'BM011'!$D$4:$T$606,13,0),"")</f>
        <v>14262</v>
      </c>
      <c r="G1197">
        <f>VLOOKUP($C1197,Baggrundsvariable!$A$3:$H$100,Baggrundsvariable!E$298,0)</f>
        <v>196346</v>
      </c>
      <c r="H1197">
        <f>VLOOKUP($C1197,Baggrundsvariable!$A$3:$H$100,Baggrundsvariable!F$298,0)</f>
        <v>1.3083333333333336</v>
      </c>
      <c r="I1197">
        <f>VLOOKUP($C1197,Baggrundsvariable!$A$3:$H$100,Baggrundsvariable!G$298,0)</f>
        <v>5.3</v>
      </c>
      <c r="J1197">
        <f>VLOOKUP($C1197,Baggrundsvariable!$A$3:$H$100,Baggrundsvariable!H$298,0)</f>
        <v>19.5</v>
      </c>
      <c r="K1197">
        <f>VLOOKUP($C1197,Baggrundsvariable!$A$3:$H$100,Baggrundsvariable!I$298,0)</f>
        <v>13.3</v>
      </c>
    </row>
    <row r="1198" spans="1:11" x14ac:dyDescent="0.2">
      <c r="A1198">
        <v>8400</v>
      </c>
      <c r="B1198" t="s">
        <v>1090</v>
      </c>
      <c r="C1198">
        <v>706</v>
      </c>
      <c r="D1198" t="s">
        <v>1319</v>
      </c>
      <c r="E1198">
        <v>2011</v>
      </c>
      <c r="F1198">
        <f>IFERROR(VLOOKUP($A1198,'BM011'!$D$4:$T$606,13,0),"")</f>
        <v>11138</v>
      </c>
      <c r="G1198">
        <f>VLOOKUP($C1198,Baggrundsvariable!$A$3:$H$100,Baggrundsvariable!E$298,0)</f>
        <v>195670</v>
      </c>
      <c r="H1198">
        <f>VLOOKUP($C1198,Baggrundsvariable!$A$3:$H$100,Baggrundsvariable!F$298,0)</f>
        <v>1.4916666666666665</v>
      </c>
      <c r="I1198">
        <f>VLOOKUP($C1198,Baggrundsvariable!$A$3:$H$100,Baggrundsvariable!G$298,0)</f>
        <v>2.2000000000000002</v>
      </c>
      <c r="J1198">
        <f>VLOOKUP($C1198,Baggrundsvariable!$A$3:$H$100,Baggrundsvariable!H$298,0)</f>
        <v>13.5</v>
      </c>
      <c r="K1198">
        <f>VLOOKUP($C1198,Baggrundsvariable!$A$3:$H$100,Baggrundsvariable!I$298,0)</f>
        <v>12.1</v>
      </c>
    </row>
    <row r="1199" spans="1:11" x14ac:dyDescent="0.2">
      <c r="A1199">
        <v>8410</v>
      </c>
      <c r="B1199" t="s">
        <v>1091</v>
      </c>
      <c r="C1199">
        <v>706</v>
      </c>
      <c r="D1199" t="s">
        <v>1319</v>
      </c>
      <c r="E1199">
        <v>2011</v>
      </c>
      <c r="F1199">
        <f>IFERROR(VLOOKUP($A1199,'BM011'!$D$4:$T$606,13,0),"")</f>
        <v>13705</v>
      </c>
      <c r="G1199">
        <f>VLOOKUP($C1199,Baggrundsvariable!$A$3:$H$100,Baggrundsvariable!E$298,0)</f>
        <v>195670</v>
      </c>
      <c r="H1199">
        <f>VLOOKUP($C1199,Baggrundsvariable!$A$3:$H$100,Baggrundsvariable!F$298,0)</f>
        <v>1.4916666666666665</v>
      </c>
      <c r="I1199">
        <f>VLOOKUP($C1199,Baggrundsvariable!$A$3:$H$100,Baggrundsvariable!G$298,0)</f>
        <v>2.2000000000000002</v>
      </c>
      <c r="J1199">
        <f>VLOOKUP($C1199,Baggrundsvariable!$A$3:$H$100,Baggrundsvariable!H$298,0)</f>
        <v>13.5</v>
      </c>
      <c r="K1199">
        <f>VLOOKUP($C1199,Baggrundsvariable!$A$3:$H$100,Baggrundsvariable!I$298,0)</f>
        <v>12.1</v>
      </c>
    </row>
    <row r="1200" spans="1:11" x14ac:dyDescent="0.2">
      <c r="A1200">
        <v>8420</v>
      </c>
      <c r="B1200" t="s">
        <v>1092</v>
      </c>
      <c r="C1200">
        <v>706</v>
      </c>
      <c r="D1200" t="s">
        <v>1319</v>
      </c>
      <c r="E1200">
        <v>2011</v>
      </c>
      <c r="F1200">
        <f>IFERROR(VLOOKUP($A1200,'BM011'!$D$4:$T$606,13,0),"")</f>
        <v>8018</v>
      </c>
      <c r="G1200">
        <f>VLOOKUP($C1200,Baggrundsvariable!$A$3:$H$100,Baggrundsvariable!E$298,0)</f>
        <v>195670</v>
      </c>
      <c r="H1200">
        <f>VLOOKUP($C1200,Baggrundsvariable!$A$3:$H$100,Baggrundsvariable!F$298,0)</f>
        <v>1.4916666666666665</v>
      </c>
      <c r="I1200">
        <f>VLOOKUP($C1200,Baggrundsvariable!$A$3:$H$100,Baggrundsvariable!G$298,0)</f>
        <v>2.2000000000000002</v>
      </c>
      <c r="J1200">
        <f>VLOOKUP($C1200,Baggrundsvariable!$A$3:$H$100,Baggrundsvariable!H$298,0)</f>
        <v>13.5</v>
      </c>
      <c r="K1200">
        <f>VLOOKUP($C1200,Baggrundsvariable!$A$3:$H$100,Baggrundsvariable!I$298,0)</f>
        <v>12.1</v>
      </c>
    </row>
    <row r="1201" spans="1:11" x14ac:dyDescent="0.2">
      <c r="A1201">
        <v>8444</v>
      </c>
      <c r="B1201" t="s">
        <v>1093</v>
      </c>
      <c r="C1201">
        <v>706</v>
      </c>
      <c r="D1201" t="s">
        <v>1319</v>
      </c>
      <c r="E1201">
        <v>2011</v>
      </c>
      <c r="F1201" t="str">
        <f>IFERROR(VLOOKUP($A1201,'BM011'!$D$4:$T$606,13,0),"")</f>
        <v/>
      </c>
      <c r="G1201">
        <f>VLOOKUP($C1201,Baggrundsvariable!$A$3:$H$100,Baggrundsvariable!E$298,0)</f>
        <v>195670</v>
      </c>
      <c r="H1201">
        <f>VLOOKUP($C1201,Baggrundsvariable!$A$3:$H$100,Baggrundsvariable!F$298,0)</f>
        <v>1.4916666666666665</v>
      </c>
      <c r="I1201">
        <f>VLOOKUP($C1201,Baggrundsvariable!$A$3:$H$100,Baggrundsvariable!G$298,0)</f>
        <v>2.2000000000000002</v>
      </c>
      <c r="J1201">
        <f>VLOOKUP($C1201,Baggrundsvariable!$A$3:$H$100,Baggrundsvariable!H$298,0)</f>
        <v>13.5</v>
      </c>
      <c r="K1201">
        <f>VLOOKUP($C1201,Baggrundsvariable!$A$3:$H$100,Baggrundsvariable!I$298,0)</f>
        <v>12.1</v>
      </c>
    </row>
    <row r="1202" spans="1:11" x14ac:dyDescent="0.2">
      <c r="A1202">
        <v>8444</v>
      </c>
      <c r="B1202" t="s">
        <v>1093</v>
      </c>
      <c r="C1202">
        <v>707</v>
      </c>
      <c r="D1202" t="s">
        <v>1320</v>
      </c>
      <c r="E1202">
        <v>2011</v>
      </c>
      <c r="F1202" t="str">
        <f>IFERROR(VLOOKUP($A1202,'BM011'!$D$4:$T$606,13,0),"")</f>
        <v/>
      </c>
      <c r="G1202">
        <f>VLOOKUP($C1202,Baggrundsvariable!$A$3:$H$100,Baggrundsvariable!E$298,0)</f>
        <v>180328</v>
      </c>
      <c r="H1202">
        <f>VLOOKUP($C1202,Baggrundsvariable!$A$3:$H$100,Baggrundsvariable!F$298,0)</f>
        <v>1.3916666666666666</v>
      </c>
      <c r="I1202">
        <f>VLOOKUP($C1202,Baggrundsvariable!$A$3:$H$100,Baggrundsvariable!G$298,0)</f>
        <v>4.4000000000000004</v>
      </c>
      <c r="J1202">
        <f>VLOOKUP($C1202,Baggrundsvariable!$A$3:$H$100,Baggrundsvariable!H$298,0)</f>
        <v>20.2</v>
      </c>
      <c r="K1202">
        <f>VLOOKUP($C1202,Baggrundsvariable!$A$3:$H$100,Baggrundsvariable!I$298,0)</f>
        <v>13.5</v>
      </c>
    </row>
    <row r="1203" spans="1:11" x14ac:dyDescent="0.2">
      <c r="A1203">
        <v>8450</v>
      </c>
      <c r="B1203" t="s">
        <v>1094</v>
      </c>
      <c r="C1203">
        <v>710</v>
      </c>
      <c r="D1203" t="s">
        <v>1318</v>
      </c>
      <c r="E1203">
        <v>2011</v>
      </c>
      <c r="F1203">
        <f>IFERROR(VLOOKUP($A1203,'BM011'!$D$4:$T$606,13,0),"")</f>
        <v>11373</v>
      </c>
      <c r="G1203">
        <f>VLOOKUP($C1203,Baggrundsvariable!$A$3:$H$100,Baggrundsvariable!E$298,0)</f>
        <v>204412</v>
      </c>
      <c r="H1203">
        <f>VLOOKUP($C1203,Baggrundsvariable!$A$3:$H$100,Baggrundsvariable!F$298,0)</f>
        <v>1.0666666666666667</v>
      </c>
      <c r="I1203">
        <f>VLOOKUP($C1203,Baggrundsvariable!$A$3:$H$100,Baggrundsvariable!G$298,0)</f>
        <v>3.1</v>
      </c>
      <c r="J1203">
        <f>VLOOKUP($C1203,Baggrundsvariable!$A$3:$H$100,Baggrundsvariable!H$298,0)</f>
        <v>8.1999999999999993</v>
      </c>
      <c r="K1203">
        <f>VLOOKUP($C1203,Baggrundsvariable!$A$3:$H$100,Baggrundsvariable!I$298,0)</f>
        <v>12.3</v>
      </c>
    </row>
    <row r="1204" spans="1:11" x14ac:dyDescent="0.2">
      <c r="A1204">
        <v>8450</v>
      </c>
      <c r="B1204" t="s">
        <v>1094</v>
      </c>
      <c r="C1204">
        <v>740</v>
      </c>
      <c r="D1204" t="s">
        <v>1308</v>
      </c>
      <c r="E1204">
        <v>2011</v>
      </c>
      <c r="F1204">
        <f>IFERROR(VLOOKUP($A1204,'BM011'!$D$4:$T$606,13,0),"")</f>
        <v>11373</v>
      </c>
      <c r="G1204">
        <f>VLOOKUP($C1204,Baggrundsvariable!$A$3:$H$100,Baggrundsvariable!E$298,0)</f>
        <v>196924</v>
      </c>
      <c r="H1204">
        <f>VLOOKUP($C1204,Baggrundsvariable!$A$3:$H$100,Baggrundsvariable!F$298,0)</f>
        <v>1.3500000000000003</v>
      </c>
      <c r="I1204">
        <f>VLOOKUP($C1204,Baggrundsvariable!$A$3:$H$100,Baggrundsvariable!G$298,0)</f>
        <v>3.3</v>
      </c>
      <c r="J1204">
        <f>VLOOKUP($C1204,Baggrundsvariable!$A$3:$H$100,Baggrundsvariable!H$298,0)</f>
        <v>12.9</v>
      </c>
      <c r="K1204">
        <f>VLOOKUP($C1204,Baggrundsvariable!$A$3:$H$100,Baggrundsvariable!I$298,0)</f>
        <v>12.6</v>
      </c>
    </row>
    <row r="1205" spans="1:11" x14ac:dyDescent="0.2">
      <c r="A1205">
        <v>8462</v>
      </c>
      <c r="B1205" t="s">
        <v>1095</v>
      </c>
      <c r="C1205">
        <v>751</v>
      </c>
      <c r="D1205" t="s">
        <v>1314</v>
      </c>
      <c r="E1205">
        <v>2011</v>
      </c>
      <c r="F1205">
        <f>IFERROR(VLOOKUP($A1205,'BM011'!$D$4:$T$606,13,0),"")</f>
        <v>13507</v>
      </c>
      <c r="G1205">
        <f>VLOOKUP($C1205,Baggrundsvariable!$A$3:$H$100,Baggrundsvariable!E$298,0)</f>
        <v>196346</v>
      </c>
      <c r="H1205">
        <f>VLOOKUP($C1205,Baggrundsvariable!$A$3:$H$100,Baggrundsvariable!F$298,0)</f>
        <v>1.3083333333333336</v>
      </c>
      <c r="I1205">
        <f>VLOOKUP($C1205,Baggrundsvariable!$A$3:$H$100,Baggrundsvariable!G$298,0)</f>
        <v>5.3</v>
      </c>
      <c r="J1205">
        <f>VLOOKUP($C1205,Baggrundsvariable!$A$3:$H$100,Baggrundsvariable!H$298,0)</f>
        <v>19.5</v>
      </c>
      <c r="K1205">
        <f>VLOOKUP($C1205,Baggrundsvariable!$A$3:$H$100,Baggrundsvariable!I$298,0)</f>
        <v>13.3</v>
      </c>
    </row>
    <row r="1206" spans="1:11" x14ac:dyDescent="0.2">
      <c r="A1206">
        <v>8464</v>
      </c>
      <c r="B1206" t="s">
        <v>1096</v>
      </c>
      <c r="C1206">
        <v>746</v>
      </c>
      <c r="D1206" t="s">
        <v>1317</v>
      </c>
      <c r="E1206">
        <v>2011</v>
      </c>
      <c r="F1206">
        <f>IFERROR(VLOOKUP($A1206,'BM011'!$D$4:$T$606,13,0),"")</f>
        <v>11967</v>
      </c>
      <c r="G1206">
        <f>VLOOKUP($C1206,Baggrundsvariable!$A$3:$H$100,Baggrundsvariable!E$298,0)</f>
        <v>217897</v>
      </c>
      <c r="H1206">
        <f>VLOOKUP($C1206,Baggrundsvariable!$A$3:$H$100,Baggrundsvariable!F$298,0)</f>
        <v>0.85833333333333339</v>
      </c>
      <c r="I1206">
        <f>VLOOKUP($C1206,Baggrundsvariable!$A$3:$H$100,Baggrundsvariable!G$298,0)</f>
        <v>2.5</v>
      </c>
      <c r="J1206">
        <f>VLOOKUP($C1206,Baggrundsvariable!$A$3:$H$100,Baggrundsvariable!H$298,0)</f>
        <v>8.1999999999999993</v>
      </c>
      <c r="K1206">
        <f>VLOOKUP($C1206,Baggrundsvariable!$A$3:$H$100,Baggrundsvariable!I$298,0)</f>
        <v>12.3</v>
      </c>
    </row>
    <row r="1207" spans="1:11" x14ac:dyDescent="0.2">
      <c r="A1207">
        <v>8464</v>
      </c>
      <c r="B1207" t="s">
        <v>1096</v>
      </c>
      <c r="C1207">
        <v>751</v>
      </c>
      <c r="D1207" t="s">
        <v>1314</v>
      </c>
      <c r="E1207">
        <v>2011</v>
      </c>
      <c r="F1207">
        <f>IFERROR(VLOOKUP($A1207,'BM011'!$D$4:$T$606,13,0),"")</f>
        <v>11967</v>
      </c>
      <c r="G1207">
        <f>VLOOKUP($C1207,Baggrundsvariable!$A$3:$H$100,Baggrundsvariable!E$298,0)</f>
        <v>196346</v>
      </c>
      <c r="H1207">
        <f>VLOOKUP($C1207,Baggrundsvariable!$A$3:$H$100,Baggrundsvariable!F$298,0)</f>
        <v>1.3083333333333336</v>
      </c>
      <c r="I1207">
        <f>VLOOKUP($C1207,Baggrundsvariable!$A$3:$H$100,Baggrundsvariable!G$298,0)</f>
        <v>5.3</v>
      </c>
      <c r="J1207">
        <f>VLOOKUP($C1207,Baggrundsvariable!$A$3:$H$100,Baggrundsvariable!H$298,0)</f>
        <v>19.5</v>
      </c>
      <c r="K1207">
        <f>VLOOKUP($C1207,Baggrundsvariable!$A$3:$H$100,Baggrundsvariable!I$298,0)</f>
        <v>13.3</v>
      </c>
    </row>
    <row r="1208" spans="1:11" x14ac:dyDescent="0.2">
      <c r="A1208">
        <v>8471</v>
      </c>
      <c r="B1208" t="s">
        <v>1097</v>
      </c>
      <c r="C1208">
        <v>710</v>
      </c>
      <c r="D1208" t="s">
        <v>1318</v>
      </c>
      <c r="E1208">
        <v>2011</v>
      </c>
      <c r="F1208">
        <f>IFERROR(VLOOKUP($A1208,'BM011'!$D$4:$T$606,13,0),"")</f>
        <v>13991</v>
      </c>
      <c r="G1208">
        <f>VLOOKUP($C1208,Baggrundsvariable!$A$3:$H$100,Baggrundsvariable!E$298,0)</f>
        <v>204412</v>
      </c>
      <c r="H1208">
        <f>VLOOKUP($C1208,Baggrundsvariable!$A$3:$H$100,Baggrundsvariable!F$298,0)</f>
        <v>1.0666666666666667</v>
      </c>
      <c r="I1208">
        <f>VLOOKUP($C1208,Baggrundsvariable!$A$3:$H$100,Baggrundsvariable!G$298,0)</f>
        <v>3.1</v>
      </c>
      <c r="J1208">
        <f>VLOOKUP($C1208,Baggrundsvariable!$A$3:$H$100,Baggrundsvariable!H$298,0)</f>
        <v>8.1999999999999993</v>
      </c>
      <c r="K1208">
        <f>VLOOKUP($C1208,Baggrundsvariable!$A$3:$H$100,Baggrundsvariable!I$298,0)</f>
        <v>12.3</v>
      </c>
    </row>
    <row r="1209" spans="1:11" x14ac:dyDescent="0.2">
      <c r="A1209">
        <v>8471</v>
      </c>
      <c r="B1209" t="s">
        <v>1097</v>
      </c>
      <c r="C1209">
        <v>746</v>
      </c>
      <c r="D1209" t="s">
        <v>1317</v>
      </c>
      <c r="E1209">
        <v>2011</v>
      </c>
      <c r="F1209">
        <f>IFERROR(VLOOKUP($A1209,'BM011'!$D$4:$T$606,13,0),"")</f>
        <v>13991</v>
      </c>
      <c r="G1209">
        <f>VLOOKUP($C1209,Baggrundsvariable!$A$3:$H$100,Baggrundsvariable!E$298,0)</f>
        <v>217897</v>
      </c>
      <c r="H1209">
        <f>VLOOKUP($C1209,Baggrundsvariable!$A$3:$H$100,Baggrundsvariable!F$298,0)</f>
        <v>0.85833333333333339</v>
      </c>
      <c r="I1209">
        <f>VLOOKUP($C1209,Baggrundsvariable!$A$3:$H$100,Baggrundsvariable!G$298,0)</f>
        <v>2.5</v>
      </c>
      <c r="J1209">
        <f>VLOOKUP($C1209,Baggrundsvariable!$A$3:$H$100,Baggrundsvariable!H$298,0)</f>
        <v>8.1999999999999993</v>
      </c>
      <c r="K1209">
        <f>VLOOKUP($C1209,Baggrundsvariable!$A$3:$H$100,Baggrundsvariable!I$298,0)</f>
        <v>12.3</v>
      </c>
    </row>
    <row r="1210" spans="1:11" x14ac:dyDescent="0.2">
      <c r="A1210">
        <v>8471</v>
      </c>
      <c r="B1210" t="s">
        <v>1097</v>
      </c>
      <c r="C1210">
        <v>751</v>
      </c>
      <c r="D1210" t="s">
        <v>1314</v>
      </c>
      <c r="E1210">
        <v>2011</v>
      </c>
      <c r="F1210">
        <f>IFERROR(VLOOKUP($A1210,'BM011'!$D$4:$T$606,13,0),"")</f>
        <v>13991</v>
      </c>
      <c r="G1210">
        <f>VLOOKUP($C1210,Baggrundsvariable!$A$3:$H$100,Baggrundsvariable!E$298,0)</f>
        <v>196346</v>
      </c>
      <c r="H1210">
        <f>VLOOKUP($C1210,Baggrundsvariable!$A$3:$H$100,Baggrundsvariable!F$298,0)</f>
        <v>1.3083333333333336</v>
      </c>
      <c r="I1210">
        <f>VLOOKUP($C1210,Baggrundsvariable!$A$3:$H$100,Baggrundsvariable!G$298,0)</f>
        <v>5.3</v>
      </c>
      <c r="J1210">
        <f>VLOOKUP($C1210,Baggrundsvariable!$A$3:$H$100,Baggrundsvariable!H$298,0)</f>
        <v>19.5</v>
      </c>
      <c r="K1210">
        <f>VLOOKUP($C1210,Baggrundsvariable!$A$3:$H$100,Baggrundsvariable!I$298,0)</f>
        <v>13.3</v>
      </c>
    </row>
    <row r="1211" spans="1:11" x14ac:dyDescent="0.2">
      <c r="A1211">
        <v>8472</v>
      </c>
      <c r="B1211" t="s">
        <v>1098</v>
      </c>
      <c r="C1211">
        <v>710</v>
      </c>
      <c r="D1211" t="s">
        <v>1318</v>
      </c>
      <c r="E1211">
        <v>2011</v>
      </c>
      <c r="F1211">
        <f>IFERROR(VLOOKUP($A1211,'BM011'!$D$4:$T$606,13,0),"")</f>
        <v>7006</v>
      </c>
      <c r="G1211">
        <f>VLOOKUP($C1211,Baggrundsvariable!$A$3:$H$100,Baggrundsvariable!E$298,0)</f>
        <v>204412</v>
      </c>
      <c r="H1211">
        <f>VLOOKUP($C1211,Baggrundsvariable!$A$3:$H$100,Baggrundsvariable!F$298,0)</f>
        <v>1.0666666666666667</v>
      </c>
      <c r="I1211">
        <f>VLOOKUP($C1211,Baggrundsvariable!$A$3:$H$100,Baggrundsvariable!G$298,0)</f>
        <v>3.1</v>
      </c>
      <c r="J1211">
        <f>VLOOKUP($C1211,Baggrundsvariable!$A$3:$H$100,Baggrundsvariable!H$298,0)</f>
        <v>8.1999999999999993</v>
      </c>
      <c r="K1211">
        <f>VLOOKUP($C1211,Baggrundsvariable!$A$3:$H$100,Baggrundsvariable!I$298,0)</f>
        <v>12.3</v>
      </c>
    </row>
    <row r="1212" spans="1:11" x14ac:dyDescent="0.2">
      <c r="A1212">
        <v>8472</v>
      </c>
      <c r="B1212" t="s">
        <v>1098</v>
      </c>
      <c r="C1212">
        <v>740</v>
      </c>
      <c r="D1212" t="s">
        <v>1308</v>
      </c>
      <c r="E1212">
        <v>2011</v>
      </c>
      <c r="F1212">
        <f>IFERROR(VLOOKUP($A1212,'BM011'!$D$4:$T$606,13,0),"")</f>
        <v>7006</v>
      </c>
      <c r="G1212">
        <f>VLOOKUP($C1212,Baggrundsvariable!$A$3:$H$100,Baggrundsvariable!E$298,0)</f>
        <v>196924</v>
      </c>
      <c r="H1212">
        <f>VLOOKUP($C1212,Baggrundsvariable!$A$3:$H$100,Baggrundsvariable!F$298,0)</f>
        <v>1.3500000000000003</v>
      </c>
      <c r="I1212">
        <f>VLOOKUP($C1212,Baggrundsvariable!$A$3:$H$100,Baggrundsvariable!G$298,0)</f>
        <v>3.3</v>
      </c>
      <c r="J1212">
        <f>VLOOKUP($C1212,Baggrundsvariable!$A$3:$H$100,Baggrundsvariable!H$298,0)</f>
        <v>12.9</v>
      </c>
      <c r="K1212">
        <f>VLOOKUP($C1212,Baggrundsvariable!$A$3:$H$100,Baggrundsvariable!I$298,0)</f>
        <v>12.6</v>
      </c>
    </row>
    <row r="1213" spans="1:11" x14ac:dyDescent="0.2">
      <c r="A1213">
        <v>8472</v>
      </c>
      <c r="B1213" t="s">
        <v>1098</v>
      </c>
      <c r="C1213">
        <v>746</v>
      </c>
      <c r="D1213" t="s">
        <v>1317</v>
      </c>
      <c r="E1213">
        <v>2011</v>
      </c>
      <c r="F1213">
        <f>IFERROR(VLOOKUP($A1213,'BM011'!$D$4:$T$606,13,0),"")</f>
        <v>7006</v>
      </c>
      <c r="G1213">
        <f>VLOOKUP($C1213,Baggrundsvariable!$A$3:$H$100,Baggrundsvariable!E$298,0)</f>
        <v>217897</v>
      </c>
      <c r="H1213">
        <f>VLOOKUP($C1213,Baggrundsvariable!$A$3:$H$100,Baggrundsvariable!F$298,0)</f>
        <v>0.85833333333333339</v>
      </c>
      <c r="I1213">
        <f>VLOOKUP($C1213,Baggrundsvariable!$A$3:$H$100,Baggrundsvariable!G$298,0)</f>
        <v>2.5</v>
      </c>
      <c r="J1213">
        <f>VLOOKUP($C1213,Baggrundsvariable!$A$3:$H$100,Baggrundsvariable!H$298,0)</f>
        <v>8.1999999999999993</v>
      </c>
      <c r="K1213">
        <f>VLOOKUP($C1213,Baggrundsvariable!$A$3:$H$100,Baggrundsvariable!I$298,0)</f>
        <v>12.3</v>
      </c>
    </row>
    <row r="1214" spans="1:11" x14ac:dyDescent="0.2">
      <c r="A1214">
        <v>8500</v>
      </c>
      <c r="B1214" t="s">
        <v>1099</v>
      </c>
      <c r="C1214">
        <v>707</v>
      </c>
      <c r="D1214" t="s">
        <v>1320</v>
      </c>
      <c r="E1214">
        <v>2011</v>
      </c>
      <c r="F1214">
        <f>IFERROR(VLOOKUP($A1214,'BM011'!$D$4:$T$606,13,0),"")</f>
        <v>8241</v>
      </c>
      <c r="G1214">
        <f>VLOOKUP($C1214,Baggrundsvariable!$A$3:$H$100,Baggrundsvariable!E$298,0)</f>
        <v>180328</v>
      </c>
      <c r="H1214">
        <f>VLOOKUP($C1214,Baggrundsvariable!$A$3:$H$100,Baggrundsvariable!F$298,0)</f>
        <v>1.3916666666666666</v>
      </c>
      <c r="I1214">
        <f>VLOOKUP($C1214,Baggrundsvariable!$A$3:$H$100,Baggrundsvariable!G$298,0)</f>
        <v>4.4000000000000004</v>
      </c>
      <c r="J1214">
        <f>VLOOKUP($C1214,Baggrundsvariable!$A$3:$H$100,Baggrundsvariable!H$298,0)</f>
        <v>20.2</v>
      </c>
      <c r="K1214">
        <f>VLOOKUP($C1214,Baggrundsvariable!$A$3:$H$100,Baggrundsvariable!I$298,0)</f>
        <v>13.5</v>
      </c>
    </row>
    <row r="1215" spans="1:11" x14ac:dyDescent="0.2">
      <c r="A1215">
        <v>8520</v>
      </c>
      <c r="B1215" t="s">
        <v>1100</v>
      </c>
      <c r="C1215">
        <v>751</v>
      </c>
      <c r="D1215" t="s">
        <v>1314</v>
      </c>
      <c r="E1215">
        <v>2011</v>
      </c>
      <c r="F1215">
        <f>IFERROR(VLOOKUP($A1215,'BM011'!$D$4:$T$606,13,0),"")</f>
        <v>17332</v>
      </c>
      <c r="G1215">
        <f>VLOOKUP($C1215,Baggrundsvariable!$A$3:$H$100,Baggrundsvariable!E$298,0)</f>
        <v>196346</v>
      </c>
      <c r="H1215">
        <f>VLOOKUP($C1215,Baggrundsvariable!$A$3:$H$100,Baggrundsvariable!F$298,0)</f>
        <v>1.3083333333333336</v>
      </c>
      <c r="I1215">
        <f>VLOOKUP($C1215,Baggrundsvariable!$A$3:$H$100,Baggrundsvariable!G$298,0)</f>
        <v>5.3</v>
      </c>
      <c r="J1215">
        <f>VLOOKUP($C1215,Baggrundsvariable!$A$3:$H$100,Baggrundsvariable!H$298,0)</f>
        <v>19.5</v>
      </c>
      <c r="K1215">
        <f>VLOOKUP($C1215,Baggrundsvariable!$A$3:$H$100,Baggrundsvariable!I$298,0)</f>
        <v>13.3</v>
      </c>
    </row>
    <row r="1216" spans="1:11" x14ac:dyDescent="0.2">
      <c r="A1216">
        <v>8530</v>
      </c>
      <c r="B1216" t="s">
        <v>1101</v>
      </c>
      <c r="C1216">
        <v>751</v>
      </c>
      <c r="D1216" t="s">
        <v>1314</v>
      </c>
      <c r="E1216">
        <v>2011</v>
      </c>
      <c r="F1216">
        <f>IFERROR(VLOOKUP($A1216,'BM011'!$D$4:$T$606,13,0),"")</f>
        <v>12409</v>
      </c>
      <c r="G1216">
        <f>VLOOKUP($C1216,Baggrundsvariable!$A$3:$H$100,Baggrundsvariable!E$298,0)</f>
        <v>196346</v>
      </c>
      <c r="H1216">
        <f>VLOOKUP($C1216,Baggrundsvariable!$A$3:$H$100,Baggrundsvariable!F$298,0)</f>
        <v>1.3083333333333336</v>
      </c>
      <c r="I1216">
        <f>VLOOKUP($C1216,Baggrundsvariable!$A$3:$H$100,Baggrundsvariable!G$298,0)</f>
        <v>5.3</v>
      </c>
      <c r="J1216">
        <f>VLOOKUP($C1216,Baggrundsvariable!$A$3:$H$100,Baggrundsvariable!H$298,0)</f>
        <v>19.5</v>
      </c>
      <c r="K1216">
        <f>VLOOKUP($C1216,Baggrundsvariable!$A$3:$H$100,Baggrundsvariable!I$298,0)</f>
        <v>13.3</v>
      </c>
    </row>
    <row r="1217" spans="1:11" x14ac:dyDescent="0.2">
      <c r="A1217">
        <v>8541</v>
      </c>
      <c r="B1217" t="s">
        <v>1102</v>
      </c>
      <c r="C1217">
        <v>751</v>
      </c>
      <c r="D1217" t="s">
        <v>1314</v>
      </c>
      <c r="E1217">
        <v>2011</v>
      </c>
      <c r="F1217">
        <f>IFERROR(VLOOKUP($A1217,'BM011'!$D$4:$T$606,13,0),"")</f>
        <v>14690</v>
      </c>
      <c r="G1217">
        <f>VLOOKUP($C1217,Baggrundsvariable!$A$3:$H$100,Baggrundsvariable!E$298,0)</f>
        <v>196346</v>
      </c>
      <c r="H1217">
        <f>VLOOKUP($C1217,Baggrundsvariable!$A$3:$H$100,Baggrundsvariable!F$298,0)</f>
        <v>1.3083333333333336</v>
      </c>
      <c r="I1217">
        <f>VLOOKUP($C1217,Baggrundsvariable!$A$3:$H$100,Baggrundsvariable!G$298,0)</f>
        <v>5.3</v>
      </c>
      <c r="J1217">
        <f>VLOOKUP($C1217,Baggrundsvariable!$A$3:$H$100,Baggrundsvariable!H$298,0)</f>
        <v>19.5</v>
      </c>
      <c r="K1217">
        <f>VLOOKUP($C1217,Baggrundsvariable!$A$3:$H$100,Baggrundsvariable!I$298,0)</f>
        <v>13.3</v>
      </c>
    </row>
    <row r="1218" spans="1:11" x14ac:dyDescent="0.2">
      <c r="A1218">
        <v>8543</v>
      </c>
      <c r="B1218" t="s">
        <v>1103</v>
      </c>
      <c r="C1218">
        <v>706</v>
      </c>
      <c r="D1218" t="s">
        <v>1319</v>
      </c>
      <c r="E1218">
        <v>2011</v>
      </c>
      <c r="F1218">
        <f>IFERROR(VLOOKUP($A1218,'BM011'!$D$4:$T$606,13,0),"")</f>
        <v>11670</v>
      </c>
      <c r="G1218">
        <f>VLOOKUP($C1218,Baggrundsvariable!$A$3:$H$100,Baggrundsvariable!E$298,0)</f>
        <v>195670</v>
      </c>
      <c r="H1218">
        <f>VLOOKUP($C1218,Baggrundsvariable!$A$3:$H$100,Baggrundsvariable!F$298,0)</f>
        <v>1.4916666666666665</v>
      </c>
      <c r="I1218">
        <f>VLOOKUP($C1218,Baggrundsvariable!$A$3:$H$100,Baggrundsvariable!G$298,0)</f>
        <v>2.2000000000000002</v>
      </c>
      <c r="J1218">
        <f>VLOOKUP($C1218,Baggrundsvariable!$A$3:$H$100,Baggrundsvariable!H$298,0)</f>
        <v>13.5</v>
      </c>
      <c r="K1218">
        <f>VLOOKUP($C1218,Baggrundsvariable!$A$3:$H$100,Baggrundsvariable!I$298,0)</f>
        <v>12.1</v>
      </c>
    </row>
    <row r="1219" spans="1:11" x14ac:dyDescent="0.2">
      <c r="A1219">
        <v>8543</v>
      </c>
      <c r="B1219" t="s">
        <v>1103</v>
      </c>
      <c r="C1219">
        <v>751</v>
      </c>
      <c r="D1219" t="s">
        <v>1314</v>
      </c>
      <c r="E1219">
        <v>2011</v>
      </c>
      <c r="F1219">
        <f>IFERROR(VLOOKUP($A1219,'BM011'!$D$4:$T$606,13,0),"")</f>
        <v>11670</v>
      </c>
      <c r="G1219">
        <f>VLOOKUP($C1219,Baggrundsvariable!$A$3:$H$100,Baggrundsvariable!E$298,0)</f>
        <v>196346</v>
      </c>
      <c r="H1219">
        <f>VLOOKUP($C1219,Baggrundsvariable!$A$3:$H$100,Baggrundsvariable!F$298,0)</f>
        <v>1.3083333333333336</v>
      </c>
      <c r="I1219">
        <f>VLOOKUP($C1219,Baggrundsvariable!$A$3:$H$100,Baggrundsvariable!G$298,0)</f>
        <v>5.3</v>
      </c>
      <c r="J1219">
        <f>VLOOKUP($C1219,Baggrundsvariable!$A$3:$H$100,Baggrundsvariable!H$298,0)</f>
        <v>19.5</v>
      </c>
      <c r="K1219">
        <f>VLOOKUP($C1219,Baggrundsvariable!$A$3:$H$100,Baggrundsvariable!I$298,0)</f>
        <v>13.3</v>
      </c>
    </row>
    <row r="1220" spans="1:11" x14ac:dyDescent="0.2">
      <c r="A1220">
        <v>8544</v>
      </c>
      <c r="B1220" t="s">
        <v>1104</v>
      </c>
      <c r="C1220">
        <v>706</v>
      </c>
      <c r="D1220" t="s">
        <v>1319</v>
      </c>
      <c r="E1220">
        <v>2011</v>
      </c>
      <c r="F1220">
        <f>IFERROR(VLOOKUP($A1220,'BM011'!$D$4:$T$606,13,0),"")</f>
        <v>8800</v>
      </c>
      <c r="G1220">
        <f>VLOOKUP($C1220,Baggrundsvariable!$A$3:$H$100,Baggrundsvariable!E$298,0)</f>
        <v>195670</v>
      </c>
      <c r="H1220">
        <f>VLOOKUP($C1220,Baggrundsvariable!$A$3:$H$100,Baggrundsvariable!F$298,0)</f>
        <v>1.4916666666666665</v>
      </c>
      <c r="I1220">
        <f>VLOOKUP($C1220,Baggrundsvariable!$A$3:$H$100,Baggrundsvariable!G$298,0)</f>
        <v>2.2000000000000002</v>
      </c>
      <c r="J1220">
        <f>VLOOKUP($C1220,Baggrundsvariable!$A$3:$H$100,Baggrundsvariable!H$298,0)</f>
        <v>13.5</v>
      </c>
      <c r="K1220">
        <f>VLOOKUP($C1220,Baggrundsvariable!$A$3:$H$100,Baggrundsvariable!I$298,0)</f>
        <v>12.1</v>
      </c>
    </row>
    <row r="1221" spans="1:11" x14ac:dyDescent="0.2">
      <c r="A1221">
        <v>8550</v>
      </c>
      <c r="B1221" t="s">
        <v>1105</v>
      </c>
      <c r="C1221">
        <v>706</v>
      </c>
      <c r="D1221" t="s">
        <v>1319</v>
      </c>
      <c r="E1221">
        <v>2011</v>
      </c>
      <c r="F1221">
        <f>IFERROR(VLOOKUP($A1221,'BM011'!$D$4:$T$606,13,0),"")</f>
        <v>8952</v>
      </c>
      <c r="G1221">
        <f>VLOOKUP($C1221,Baggrundsvariable!$A$3:$H$100,Baggrundsvariable!E$298,0)</f>
        <v>195670</v>
      </c>
      <c r="H1221">
        <f>VLOOKUP($C1221,Baggrundsvariable!$A$3:$H$100,Baggrundsvariable!F$298,0)</f>
        <v>1.4916666666666665</v>
      </c>
      <c r="I1221">
        <f>VLOOKUP($C1221,Baggrundsvariable!$A$3:$H$100,Baggrundsvariable!G$298,0)</f>
        <v>2.2000000000000002</v>
      </c>
      <c r="J1221">
        <f>VLOOKUP($C1221,Baggrundsvariable!$A$3:$H$100,Baggrundsvariable!H$298,0)</f>
        <v>13.5</v>
      </c>
      <c r="K1221">
        <f>VLOOKUP($C1221,Baggrundsvariable!$A$3:$H$100,Baggrundsvariable!I$298,0)</f>
        <v>12.1</v>
      </c>
    </row>
    <row r="1222" spans="1:11" x14ac:dyDescent="0.2">
      <c r="A1222">
        <v>8550</v>
      </c>
      <c r="B1222" t="s">
        <v>1105</v>
      </c>
      <c r="C1222">
        <v>707</v>
      </c>
      <c r="D1222" t="s">
        <v>1320</v>
      </c>
      <c r="E1222">
        <v>2011</v>
      </c>
      <c r="F1222">
        <f>IFERROR(VLOOKUP($A1222,'BM011'!$D$4:$T$606,13,0),"")</f>
        <v>8952</v>
      </c>
      <c r="G1222">
        <f>VLOOKUP($C1222,Baggrundsvariable!$A$3:$H$100,Baggrundsvariable!E$298,0)</f>
        <v>180328</v>
      </c>
      <c r="H1222">
        <f>VLOOKUP($C1222,Baggrundsvariable!$A$3:$H$100,Baggrundsvariable!F$298,0)</f>
        <v>1.3916666666666666</v>
      </c>
      <c r="I1222">
        <f>VLOOKUP($C1222,Baggrundsvariable!$A$3:$H$100,Baggrundsvariable!G$298,0)</f>
        <v>4.4000000000000004</v>
      </c>
      <c r="J1222">
        <f>VLOOKUP($C1222,Baggrundsvariable!$A$3:$H$100,Baggrundsvariable!H$298,0)</f>
        <v>20.2</v>
      </c>
      <c r="K1222">
        <f>VLOOKUP($C1222,Baggrundsvariable!$A$3:$H$100,Baggrundsvariable!I$298,0)</f>
        <v>13.5</v>
      </c>
    </row>
    <row r="1223" spans="1:11" x14ac:dyDescent="0.2">
      <c r="A1223">
        <v>8560</v>
      </c>
      <c r="B1223" t="s">
        <v>1106</v>
      </c>
      <c r="C1223">
        <v>706</v>
      </c>
      <c r="D1223" t="s">
        <v>1319</v>
      </c>
      <c r="E1223">
        <v>2011</v>
      </c>
      <c r="F1223">
        <f>IFERROR(VLOOKUP($A1223,'BM011'!$D$4:$T$606,13,0),"")</f>
        <v>7646</v>
      </c>
      <c r="G1223">
        <f>VLOOKUP($C1223,Baggrundsvariable!$A$3:$H$100,Baggrundsvariable!E$298,0)</f>
        <v>195670</v>
      </c>
      <c r="H1223">
        <f>VLOOKUP($C1223,Baggrundsvariable!$A$3:$H$100,Baggrundsvariable!F$298,0)</f>
        <v>1.4916666666666665</v>
      </c>
      <c r="I1223">
        <f>VLOOKUP($C1223,Baggrundsvariable!$A$3:$H$100,Baggrundsvariable!G$298,0)</f>
        <v>2.2000000000000002</v>
      </c>
      <c r="J1223">
        <f>VLOOKUP($C1223,Baggrundsvariable!$A$3:$H$100,Baggrundsvariable!H$298,0)</f>
        <v>13.5</v>
      </c>
      <c r="K1223">
        <f>VLOOKUP($C1223,Baggrundsvariable!$A$3:$H$100,Baggrundsvariable!I$298,0)</f>
        <v>12.1</v>
      </c>
    </row>
    <row r="1224" spans="1:11" x14ac:dyDescent="0.2">
      <c r="A1224">
        <v>8560</v>
      </c>
      <c r="B1224" t="s">
        <v>1106</v>
      </c>
      <c r="C1224">
        <v>707</v>
      </c>
      <c r="D1224" t="s">
        <v>1320</v>
      </c>
      <c r="E1224">
        <v>2011</v>
      </c>
      <c r="F1224">
        <f>IFERROR(VLOOKUP($A1224,'BM011'!$D$4:$T$606,13,0),"")</f>
        <v>7646</v>
      </c>
      <c r="G1224">
        <f>VLOOKUP($C1224,Baggrundsvariable!$A$3:$H$100,Baggrundsvariable!E$298,0)</f>
        <v>180328</v>
      </c>
      <c r="H1224">
        <f>VLOOKUP($C1224,Baggrundsvariable!$A$3:$H$100,Baggrundsvariable!F$298,0)</f>
        <v>1.3916666666666666</v>
      </c>
      <c r="I1224">
        <f>VLOOKUP($C1224,Baggrundsvariable!$A$3:$H$100,Baggrundsvariable!G$298,0)</f>
        <v>4.4000000000000004</v>
      </c>
      <c r="J1224">
        <f>VLOOKUP($C1224,Baggrundsvariable!$A$3:$H$100,Baggrundsvariable!H$298,0)</f>
        <v>20.2</v>
      </c>
      <c r="K1224">
        <f>VLOOKUP($C1224,Baggrundsvariable!$A$3:$H$100,Baggrundsvariable!I$298,0)</f>
        <v>13.5</v>
      </c>
    </row>
    <row r="1225" spans="1:11" x14ac:dyDescent="0.2">
      <c r="A1225">
        <v>8570</v>
      </c>
      <c r="B1225" t="s">
        <v>1107</v>
      </c>
      <c r="C1225">
        <v>706</v>
      </c>
      <c r="D1225" t="s">
        <v>1319</v>
      </c>
      <c r="E1225">
        <v>2011</v>
      </c>
      <c r="F1225" t="str">
        <f>IFERROR(VLOOKUP($A1225,'BM011'!$D$4:$T$606,13,0),"")</f>
        <v/>
      </c>
      <c r="G1225">
        <f>VLOOKUP($C1225,Baggrundsvariable!$A$3:$H$100,Baggrundsvariable!E$298,0)</f>
        <v>195670</v>
      </c>
      <c r="H1225">
        <f>VLOOKUP($C1225,Baggrundsvariable!$A$3:$H$100,Baggrundsvariable!F$298,0)</f>
        <v>1.4916666666666665</v>
      </c>
      <c r="I1225">
        <f>VLOOKUP($C1225,Baggrundsvariable!$A$3:$H$100,Baggrundsvariable!G$298,0)</f>
        <v>2.2000000000000002</v>
      </c>
      <c r="J1225">
        <f>VLOOKUP($C1225,Baggrundsvariable!$A$3:$H$100,Baggrundsvariable!H$298,0)</f>
        <v>13.5</v>
      </c>
      <c r="K1225">
        <f>VLOOKUP($C1225,Baggrundsvariable!$A$3:$H$100,Baggrundsvariable!I$298,0)</f>
        <v>12.1</v>
      </c>
    </row>
    <row r="1226" spans="1:11" x14ac:dyDescent="0.2">
      <c r="A1226">
        <v>8570</v>
      </c>
      <c r="B1226" t="s">
        <v>1107</v>
      </c>
      <c r="C1226">
        <v>707</v>
      </c>
      <c r="D1226" t="s">
        <v>1320</v>
      </c>
      <c r="E1226">
        <v>2011</v>
      </c>
      <c r="F1226" t="str">
        <f>IFERROR(VLOOKUP($A1226,'BM011'!$D$4:$T$606,13,0),"")</f>
        <v/>
      </c>
      <c r="G1226">
        <f>VLOOKUP($C1226,Baggrundsvariable!$A$3:$H$100,Baggrundsvariable!E$298,0)</f>
        <v>180328</v>
      </c>
      <c r="H1226">
        <f>VLOOKUP($C1226,Baggrundsvariable!$A$3:$H$100,Baggrundsvariable!F$298,0)</f>
        <v>1.3916666666666666</v>
      </c>
      <c r="I1226">
        <f>VLOOKUP($C1226,Baggrundsvariable!$A$3:$H$100,Baggrundsvariable!G$298,0)</f>
        <v>4.4000000000000004</v>
      </c>
      <c r="J1226">
        <f>VLOOKUP($C1226,Baggrundsvariable!$A$3:$H$100,Baggrundsvariable!H$298,0)</f>
        <v>20.2</v>
      </c>
      <c r="K1226">
        <f>VLOOKUP($C1226,Baggrundsvariable!$A$3:$H$100,Baggrundsvariable!I$298,0)</f>
        <v>13.5</v>
      </c>
    </row>
    <row r="1227" spans="1:11" x14ac:dyDescent="0.2">
      <c r="A1227">
        <v>8581</v>
      </c>
      <c r="B1227" t="s">
        <v>1108</v>
      </c>
      <c r="C1227">
        <v>706</v>
      </c>
      <c r="D1227" t="s">
        <v>1319</v>
      </c>
      <c r="E1227">
        <v>2011</v>
      </c>
      <c r="F1227" t="str">
        <f>IFERROR(VLOOKUP($A1227,'BM011'!$D$4:$T$606,13,0),"")</f>
        <v/>
      </c>
      <c r="G1227">
        <f>VLOOKUP($C1227,Baggrundsvariable!$A$3:$H$100,Baggrundsvariable!E$298,0)</f>
        <v>195670</v>
      </c>
      <c r="H1227">
        <f>VLOOKUP($C1227,Baggrundsvariable!$A$3:$H$100,Baggrundsvariable!F$298,0)</f>
        <v>1.4916666666666665</v>
      </c>
      <c r="I1227">
        <f>VLOOKUP($C1227,Baggrundsvariable!$A$3:$H$100,Baggrundsvariable!G$298,0)</f>
        <v>2.2000000000000002</v>
      </c>
      <c r="J1227">
        <f>VLOOKUP($C1227,Baggrundsvariable!$A$3:$H$100,Baggrundsvariable!H$298,0)</f>
        <v>13.5</v>
      </c>
      <c r="K1227">
        <f>VLOOKUP($C1227,Baggrundsvariable!$A$3:$H$100,Baggrundsvariable!I$298,0)</f>
        <v>12.1</v>
      </c>
    </row>
    <row r="1228" spans="1:11" x14ac:dyDescent="0.2">
      <c r="A1228">
        <v>8581</v>
      </c>
      <c r="B1228" t="s">
        <v>1108</v>
      </c>
      <c r="C1228">
        <v>707</v>
      </c>
      <c r="D1228" t="s">
        <v>1320</v>
      </c>
      <c r="E1228">
        <v>2011</v>
      </c>
      <c r="F1228" t="str">
        <f>IFERROR(VLOOKUP($A1228,'BM011'!$D$4:$T$606,13,0),"")</f>
        <v/>
      </c>
      <c r="G1228">
        <f>VLOOKUP($C1228,Baggrundsvariable!$A$3:$H$100,Baggrundsvariable!E$298,0)</f>
        <v>180328</v>
      </c>
      <c r="H1228">
        <f>VLOOKUP($C1228,Baggrundsvariable!$A$3:$H$100,Baggrundsvariable!F$298,0)</f>
        <v>1.3916666666666666</v>
      </c>
      <c r="I1228">
        <f>VLOOKUP($C1228,Baggrundsvariable!$A$3:$H$100,Baggrundsvariable!G$298,0)</f>
        <v>4.4000000000000004</v>
      </c>
      <c r="J1228">
        <f>VLOOKUP($C1228,Baggrundsvariable!$A$3:$H$100,Baggrundsvariable!H$298,0)</f>
        <v>20.2</v>
      </c>
      <c r="K1228">
        <f>VLOOKUP($C1228,Baggrundsvariable!$A$3:$H$100,Baggrundsvariable!I$298,0)</f>
        <v>13.5</v>
      </c>
    </row>
    <row r="1229" spans="1:11" x14ac:dyDescent="0.2">
      <c r="A1229">
        <v>8585</v>
      </c>
      <c r="B1229" t="s">
        <v>1109</v>
      </c>
      <c r="C1229">
        <v>707</v>
      </c>
      <c r="D1229" t="s">
        <v>1320</v>
      </c>
      <c r="E1229">
        <v>2011</v>
      </c>
      <c r="F1229">
        <f>IFERROR(VLOOKUP($A1229,'BM011'!$D$4:$T$606,13,0),"")</f>
        <v>7635</v>
      </c>
      <c r="G1229">
        <f>VLOOKUP($C1229,Baggrundsvariable!$A$3:$H$100,Baggrundsvariable!E$298,0)</f>
        <v>180328</v>
      </c>
      <c r="H1229">
        <f>VLOOKUP($C1229,Baggrundsvariable!$A$3:$H$100,Baggrundsvariable!F$298,0)</f>
        <v>1.3916666666666666</v>
      </c>
      <c r="I1229">
        <f>VLOOKUP($C1229,Baggrundsvariable!$A$3:$H$100,Baggrundsvariable!G$298,0)</f>
        <v>4.4000000000000004</v>
      </c>
      <c r="J1229">
        <f>VLOOKUP($C1229,Baggrundsvariable!$A$3:$H$100,Baggrundsvariable!H$298,0)</f>
        <v>20.2</v>
      </c>
      <c r="K1229">
        <f>VLOOKUP($C1229,Baggrundsvariable!$A$3:$H$100,Baggrundsvariable!I$298,0)</f>
        <v>13.5</v>
      </c>
    </row>
    <row r="1230" spans="1:11" x14ac:dyDescent="0.2">
      <c r="A1230">
        <v>8586</v>
      </c>
      <c r="B1230" t="s">
        <v>1110</v>
      </c>
      <c r="C1230">
        <v>707</v>
      </c>
      <c r="D1230" t="s">
        <v>1320</v>
      </c>
      <c r="E1230">
        <v>2011</v>
      </c>
      <c r="F1230" t="str">
        <f>IFERROR(VLOOKUP($A1230,'BM011'!$D$4:$T$606,13,0),"")</f>
        <v/>
      </c>
      <c r="G1230">
        <f>VLOOKUP($C1230,Baggrundsvariable!$A$3:$H$100,Baggrundsvariable!E$298,0)</f>
        <v>180328</v>
      </c>
      <c r="H1230">
        <f>VLOOKUP($C1230,Baggrundsvariable!$A$3:$H$100,Baggrundsvariable!F$298,0)</f>
        <v>1.3916666666666666</v>
      </c>
      <c r="I1230">
        <f>VLOOKUP($C1230,Baggrundsvariable!$A$3:$H$100,Baggrundsvariable!G$298,0)</f>
        <v>4.4000000000000004</v>
      </c>
      <c r="J1230">
        <f>VLOOKUP($C1230,Baggrundsvariable!$A$3:$H$100,Baggrundsvariable!H$298,0)</f>
        <v>20.2</v>
      </c>
      <c r="K1230">
        <f>VLOOKUP($C1230,Baggrundsvariable!$A$3:$H$100,Baggrundsvariable!I$298,0)</f>
        <v>13.5</v>
      </c>
    </row>
    <row r="1231" spans="1:11" x14ac:dyDescent="0.2">
      <c r="A1231">
        <v>8592</v>
      </c>
      <c r="B1231" t="s">
        <v>1111</v>
      </c>
      <c r="C1231">
        <v>707</v>
      </c>
      <c r="D1231" t="s">
        <v>1320</v>
      </c>
      <c r="E1231">
        <v>2011</v>
      </c>
      <c r="F1231" t="str">
        <f>IFERROR(VLOOKUP($A1231,'BM011'!$D$4:$T$606,13,0),"")</f>
        <v/>
      </c>
      <c r="G1231">
        <f>VLOOKUP($C1231,Baggrundsvariable!$A$3:$H$100,Baggrundsvariable!E$298,0)</f>
        <v>180328</v>
      </c>
      <c r="H1231">
        <f>VLOOKUP($C1231,Baggrundsvariable!$A$3:$H$100,Baggrundsvariable!F$298,0)</f>
        <v>1.3916666666666666</v>
      </c>
      <c r="I1231">
        <f>VLOOKUP($C1231,Baggrundsvariable!$A$3:$H$100,Baggrundsvariable!G$298,0)</f>
        <v>4.4000000000000004</v>
      </c>
      <c r="J1231">
        <f>VLOOKUP($C1231,Baggrundsvariable!$A$3:$H$100,Baggrundsvariable!H$298,0)</f>
        <v>20.2</v>
      </c>
      <c r="K1231">
        <f>VLOOKUP($C1231,Baggrundsvariable!$A$3:$H$100,Baggrundsvariable!I$298,0)</f>
        <v>13.5</v>
      </c>
    </row>
    <row r="1232" spans="1:11" x14ac:dyDescent="0.2">
      <c r="A1232">
        <v>8600</v>
      </c>
      <c r="B1232" t="s">
        <v>1112</v>
      </c>
      <c r="C1232">
        <v>740</v>
      </c>
      <c r="D1232" t="s">
        <v>1308</v>
      </c>
      <c r="E1232">
        <v>2011</v>
      </c>
      <c r="F1232">
        <f>IFERROR(VLOOKUP($A1232,'BM011'!$D$4:$T$606,13,0),"")</f>
        <v>13635</v>
      </c>
      <c r="G1232">
        <f>VLOOKUP($C1232,Baggrundsvariable!$A$3:$H$100,Baggrundsvariable!E$298,0)</f>
        <v>196924</v>
      </c>
      <c r="H1232">
        <f>VLOOKUP($C1232,Baggrundsvariable!$A$3:$H$100,Baggrundsvariable!F$298,0)</f>
        <v>1.3500000000000003</v>
      </c>
      <c r="I1232">
        <f>VLOOKUP($C1232,Baggrundsvariable!$A$3:$H$100,Baggrundsvariable!G$298,0)</f>
        <v>3.3</v>
      </c>
      <c r="J1232">
        <f>VLOOKUP($C1232,Baggrundsvariable!$A$3:$H$100,Baggrundsvariable!H$298,0)</f>
        <v>12.9</v>
      </c>
      <c r="K1232">
        <f>VLOOKUP($C1232,Baggrundsvariable!$A$3:$H$100,Baggrundsvariable!I$298,0)</f>
        <v>12.6</v>
      </c>
    </row>
    <row r="1233" spans="1:11" x14ac:dyDescent="0.2">
      <c r="A1233">
        <v>8600</v>
      </c>
      <c r="B1233" t="s">
        <v>1112</v>
      </c>
      <c r="C1233">
        <v>746</v>
      </c>
      <c r="D1233" t="s">
        <v>1317</v>
      </c>
      <c r="E1233">
        <v>2011</v>
      </c>
      <c r="F1233">
        <f>IFERROR(VLOOKUP($A1233,'BM011'!$D$4:$T$606,13,0),"")</f>
        <v>13635</v>
      </c>
      <c r="G1233">
        <f>VLOOKUP($C1233,Baggrundsvariable!$A$3:$H$100,Baggrundsvariable!E$298,0)</f>
        <v>217897</v>
      </c>
      <c r="H1233">
        <f>VLOOKUP($C1233,Baggrundsvariable!$A$3:$H$100,Baggrundsvariable!F$298,0)</f>
        <v>0.85833333333333339</v>
      </c>
      <c r="I1233">
        <f>VLOOKUP($C1233,Baggrundsvariable!$A$3:$H$100,Baggrundsvariable!G$298,0)</f>
        <v>2.5</v>
      </c>
      <c r="J1233">
        <f>VLOOKUP($C1233,Baggrundsvariable!$A$3:$H$100,Baggrundsvariable!H$298,0)</f>
        <v>8.1999999999999993</v>
      </c>
      <c r="K1233">
        <f>VLOOKUP($C1233,Baggrundsvariable!$A$3:$H$100,Baggrundsvariable!I$298,0)</f>
        <v>12.3</v>
      </c>
    </row>
    <row r="1234" spans="1:11" x14ac:dyDescent="0.2">
      <c r="A1234">
        <v>8600</v>
      </c>
      <c r="B1234" t="s">
        <v>1112</v>
      </c>
      <c r="C1234">
        <v>756</v>
      </c>
      <c r="D1234" t="s">
        <v>1307</v>
      </c>
      <c r="E1234">
        <v>2011</v>
      </c>
      <c r="F1234">
        <f>IFERROR(VLOOKUP($A1234,'BM011'!$D$4:$T$606,13,0),"")</f>
        <v>13635</v>
      </c>
      <c r="G1234">
        <f>VLOOKUP($C1234,Baggrundsvariable!$A$3:$H$100,Baggrundsvariable!E$298,0)</f>
        <v>190432</v>
      </c>
      <c r="H1234">
        <f>VLOOKUP($C1234,Baggrundsvariable!$A$3:$H$100,Baggrundsvariable!F$298,0)</f>
        <v>1.5333333333333332</v>
      </c>
      <c r="I1234">
        <f>VLOOKUP($C1234,Baggrundsvariable!$A$3:$H$100,Baggrundsvariable!G$298,0)</f>
        <v>3.5</v>
      </c>
      <c r="J1234">
        <f>VLOOKUP($C1234,Baggrundsvariable!$A$3:$H$100,Baggrundsvariable!H$298,0)</f>
        <v>14.7</v>
      </c>
      <c r="K1234">
        <f>VLOOKUP($C1234,Baggrundsvariable!$A$3:$H$100,Baggrundsvariable!I$298,0)</f>
        <v>11.2</v>
      </c>
    </row>
    <row r="1235" spans="1:11" x14ac:dyDescent="0.2">
      <c r="A1235">
        <v>8620</v>
      </c>
      <c r="B1235" t="s">
        <v>1113</v>
      </c>
      <c r="C1235">
        <v>740</v>
      </c>
      <c r="D1235" t="s">
        <v>1308</v>
      </c>
      <c r="E1235">
        <v>2011</v>
      </c>
      <c r="F1235">
        <f>IFERROR(VLOOKUP($A1235,'BM011'!$D$4:$T$606,13,0),"")</f>
        <v>6783</v>
      </c>
      <c r="G1235">
        <f>VLOOKUP($C1235,Baggrundsvariable!$A$3:$H$100,Baggrundsvariable!E$298,0)</f>
        <v>196924</v>
      </c>
      <c r="H1235">
        <f>VLOOKUP($C1235,Baggrundsvariable!$A$3:$H$100,Baggrundsvariable!F$298,0)</f>
        <v>1.3500000000000003</v>
      </c>
      <c r="I1235">
        <f>VLOOKUP($C1235,Baggrundsvariable!$A$3:$H$100,Baggrundsvariable!G$298,0)</f>
        <v>3.3</v>
      </c>
      <c r="J1235">
        <f>VLOOKUP($C1235,Baggrundsvariable!$A$3:$H$100,Baggrundsvariable!H$298,0)</f>
        <v>12.9</v>
      </c>
      <c r="K1235">
        <f>VLOOKUP($C1235,Baggrundsvariable!$A$3:$H$100,Baggrundsvariable!I$298,0)</f>
        <v>12.6</v>
      </c>
    </row>
    <row r="1236" spans="1:11" x14ac:dyDescent="0.2">
      <c r="A1236">
        <v>8620</v>
      </c>
      <c r="B1236" t="s">
        <v>1113</v>
      </c>
      <c r="C1236">
        <v>791</v>
      </c>
      <c r="D1236" t="s">
        <v>1309</v>
      </c>
      <c r="E1236">
        <v>2011</v>
      </c>
      <c r="F1236">
        <f>IFERROR(VLOOKUP($A1236,'BM011'!$D$4:$T$606,13,0),"")</f>
        <v>6783</v>
      </c>
      <c r="G1236">
        <f>VLOOKUP($C1236,Baggrundsvariable!$A$3:$H$100,Baggrundsvariable!E$298,0)</f>
        <v>194133</v>
      </c>
      <c r="H1236">
        <f>VLOOKUP($C1236,Baggrundsvariable!$A$3:$H$100,Baggrundsvariable!F$298,0)</f>
        <v>1.3250000000000002</v>
      </c>
      <c r="I1236">
        <f>VLOOKUP($C1236,Baggrundsvariable!$A$3:$H$100,Baggrundsvariable!G$298,0)</f>
        <v>2.9</v>
      </c>
      <c r="J1236">
        <f>VLOOKUP($C1236,Baggrundsvariable!$A$3:$H$100,Baggrundsvariable!H$298,0)</f>
        <v>14.6</v>
      </c>
      <c r="K1236">
        <f>VLOOKUP($C1236,Baggrundsvariable!$A$3:$H$100,Baggrundsvariable!I$298,0)</f>
        <v>12.8</v>
      </c>
    </row>
    <row r="1237" spans="1:11" x14ac:dyDescent="0.2">
      <c r="A1237">
        <v>8632</v>
      </c>
      <c r="B1237" t="s">
        <v>1114</v>
      </c>
      <c r="C1237">
        <v>740</v>
      </c>
      <c r="D1237" t="s">
        <v>1308</v>
      </c>
      <c r="E1237">
        <v>2011</v>
      </c>
      <c r="F1237" t="str">
        <f>IFERROR(VLOOKUP($A1237,'BM011'!$D$4:$T$606,13,0),"")</f>
        <v/>
      </c>
      <c r="G1237">
        <f>VLOOKUP($C1237,Baggrundsvariable!$A$3:$H$100,Baggrundsvariable!E$298,0)</f>
        <v>196924</v>
      </c>
      <c r="H1237">
        <f>VLOOKUP($C1237,Baggrundsvariable!$A$3:$H$100,Baggrundsvariable!F$298,0)</f>
        <v>1.3500000000000003</v>
      </c>
      <c r="I1237">
        <f>VLOOKUP($C1237,Baggrundsvariable!$A$3:$H$100,Baggrundsvariable!G$298,0)</f>
        <v>3.3</v>
      </c>
      <c r="J1237">
        <f>VLOOKUP($C1237,Baggrundsvariable!$A$3:$H$100,Baggrundsvariable!H$298,0)</f>
        <v>12.9</v>
      </c>
      <c r="K1237">
        <f>VLOOKUP($C1237,Baggrundsvariable!$A$3:$H$100,Baggrundsvariable!I$298,0)</f>
        <v>12.6</v>
      </c>
    </row>
    <row r="1238" spans="1:11" x14ac:dyDescent="0.2">
      <c r="A1238">
        <v>8641</v>
      </c>
      <c r="B1238" t="s">
        <v>1115</v>
      </c>
      <c r="C1238">
        <v>710</v>
      </c>
      <c r="D1238" t="s">
        <v>1318</v>
      </c>
      <c r="E1238">
        <v>2011</v>
      </c>
      <c r="F1238" t="str">
        <f>IFERROR(VLOOKUP($A1238,'BM011'!$D$4:$T$606,13,0),"")</f>
        <v/>
      </c>
      <c r="G1238">
        <f>VLOOKUP($C1238,Baggrundsvariable!$A$3:$H$100,Baggrundsvariable!E$298,0)</f>
        <v>204412</v>
      </c>
      <c r="H1238">
        <f>VLOOKUP($C1238,Baggrundsvariable!$A$3:$H$100,Baggrundsvariable!F$298,0)</f>
        <v>1.0666666666666667</v>
      </c>
      <c r="I1238">
        <f>VLOOKUP($C1238,Baggrundsvariable!$A$3:$H$100,Baggrundsvariable!G$298,0)</f>
        <v>3.1</v>
      </c>
      <c r="J1238">
        <f>VLOOKUP($C1238,Baggrundsvariable!$A$3:$H$100,Baggrundsvariable!H$298,0)</f>
        <v>8.1999999999999993</v>
      </c>
      <c r="K1238">
        <f>VLOOKUP($C1238,Baggrundsvariable!$A$3:$H$100,Baggrundsvariable!I$298,0)</f>
        <v>12.3</v>
      </c>
    </row>
    <row r="1239" spans="1:11" x14ac:dyDescent="0.2">
      <c r="A1239">
        <v>8641</v>
      </c>
      <c r="B1239" t="s">
        <v>1115</v>
      </c>
      <c r="C1239">
        <v>740</v>
      </c>
      <c r="D1239" t="s">
        <v>1308</v>
      </c>
      <c r="E1239">
        <v>2011</v>
      </c>
      <c r="F1239" t="str">
        <f>IFERROR(VLOOKUP($A1239,'BM011'!$D$4:$T$606,13,0),"")</f>
        <v/>
      </c>
      <c r="G1239">
        <f>VLOOKUP($C1239,Baggrundsvariable!$A$3:$H$100,Baggrundsvariable!E$298,0)</f>
        <v>196924</v>
      </c>
      <c r="H1239">
        <f>VLOOKUP($C1239,Baggrundsvariable!$A$3:$H$100,Baggrundsvariable!F$298,0)</f>
        <v>1.3500000000000003</v>
      </c>
      <c r="I1239">
        <f>VLOOKUP($C1239,Baggrundsvariable!$A$3:$H$100,Baggrundsvariable!G$298,0)</f>
        <v>3.3</v>
      </c>
      <c r="J1239">
        <f>VLOOKUP($C1239,Baggrundsvariable!$A$3:$H$100,Baggrundsvariable!H$298,0)</f>
        <v>12.9</v>
      </c>
      <c r="K1239">
        <f>VLOOKUP($C1239,Baggrundsvariable!$A$3:$H$100,Baggrundsvariable!I$298,0)</f>
        <v>12.6</v>
      </c>
    </row>
    <row r="1240" spans="1:11" x14ac:dyDescent="0.2">
      <c r="A1240">
        <v>8643</v>
      </c>
      <c r="B1240" t="s">
        <v>1116</v>
      </c>
      <c r="C1240">
        <v>740</v>
      </c>
      <c r="D1240" t="s">
        <v>1308</v>
      </c>
      <c r="E1240">
        <v>2011</v>
      </c>
      <c r="F1240" t="str">
        <f>IFERROR(VLOOKUP($A1240,'BM011'!$D$4:$T$606,13,0),"")</f>
        <v/>
      </c>
      <c r="G1240">
        <f>VLOOKUP($C1240,Baggrundsvariable!$A$3:$H$100,Baggrundsvariable!E$298,0)</f>
        <v>196924</v>
      </c>
      <c r="H1240">
        <f>VLOOKUP($C1240,Baggrundsvariable!$A$3:$H$100,Baggrundsvariable!F$298,0)</f>
        <v>1.3500000000000003</v>
      </c>
      <c r="I1240">
        <f>VLOOKUP($C1240,Baggrundsvariable!$A$3:$H$100,Baggrundsvariable!G$298,0)</f>
        <v>3.3</v>
      </c>
      <c r="J1240">
        <f>VLOOKUP($C1240,Baggrundsvariable!$A$3:$H$100,Baggrundsvariable!H$298,0)</f>
        <v>12.9</v>
      </c>
      <c r="K1240">
        <f>VLOOKUP($C1240,Baggrundsvariable!$A$3:$H$100,Baggrundsvariable!I$298,0)</f>
        <v>12.6</v>
      </c>
    </row>
    <row r="1241" spans="1:11" x14ac:dyDescent="0.2">
      <c r="A1241">
        <v>8643</v>
      </c>
      <c r="B1241" t="s">
        <v>1116</v>
      </c>
      <c r="C1241">
        <v>791</v>
      </c>
      <c r="D1241" t="s">
        <v>1309</v>
      </c>
      <c r="E1241">
        <v>2011</v>
      </c>
      <c r="F1241" t="str">
        <f>IFERROR(VLOOKUP($A1241,'BM011'!$D$4:$T$606,13,0),"")</f>
        <v/>
      </c>
      <c r="G1241">
        <f>VLOOKUP($C1241,Baggrundsvariable!$A$3:$H$100,Baggrundsvariable!E$298,0)</f>
        <v>194133</v>
      </c>
      <c r="H1241">
        <f>VLOOKUP($C1241,Baggrundsvariable!$A$3:$H$100,Baggrundsvariable!F$298,0)</f>
        <v>1.3250000000000002</v>
      </c>
      <c r="I1241">
        <f>VLOOKUP($C1241,Baggrundsvariable!$A$3:$H$100,Baggrundsvariable!G$298,0)</f>
        <v>2.9</v>
      </c>
      <c r="J1241">
        <f>VLOOKUP($C1241,Baggrundsvariable!$A$3:$H$100,Baggrundsvariable!H$298,0)</f>
        <v>14.6</v>
      </c>
      <c r="K1241">
        <f>VLOOKUP($C1241,Baggrundsvariable!$A$3:$H$100,Baggrundsvariable!I$298,0)</f>
        <v>12.8</v>
      </c>
    </row>
    <row r="1242" spans="1:11" x14ac:dyDescent="0.2">
      <c r="A1242">
        <v>8653</v>
      </c>
      <c r="B1242" t="s">
        <v>1117</v>
      </c>
      <c r="C1242">
        <v>740</v>
      </c>
      <c r="D1242" t="s">
        <v>1308</v>
      </c>
      <c r="E1242">
        <v>2011</v>
      </c>
      <c r="F1242">
        <f>IFERROR(VLOOKUP($A1242,'BM011'!$D$4:$T$606,13,0),"")</f>
        <v>11830</v>
      </c>
      <c r="G1242">
        <f>VLOOKUP($C1242,Baggrundsvariable!$A$3:$H$100,Baggrundsvariable!E$298,0)</f>
        <v>196924</v>
      </c>
      <c r="H1242">
        <f>VLOOKUP($C1242,Baggrundsvariable!$A$3:$H$100,Baggrundsvariable!F$298,0)</f>
        <v>1.3500000000000003</v>
      </c>
      <c r="I1242">
        <f>VLOOKUP($C1242,Baggrundsvariable!$A$3:$H$100,Baggrundsvariable!G$298,0)</f>
        <v>3.3</v>
      </c>
      <c r="J1242">
        <f>VLOOKUP($C1242,Baggrundsvariable!$A$3:$H$100,Baggrundsvariable!H$298,0)</f>
        <v>12.9</v>
      </c>
      <c r="K1242">
        <f>VLOOKUP($C1242,Baggrundsvariable!$A$3:$H$100,Baggrundsvariable!I$298,0)</f>
        <v>12.6</v>
      </c>
    </row>
    <row r="1243" spans="1:11" x14ac:dyDescent="0.2">
      <c r="A1243">
        <v>8654</v>
      </c>
      <c r="B1243" t="s">
        <v>1118</v>
      </c>
      <c r="C1243">
        <v>615</v>
      </c>
      <c r="D1243" t="s">
        <v>1321</v>
      </c>
      <c r="E1243">
        <v>2011</v>
      </c>
      <c r="F1243">
        <f>IFERROR(VLOOKUP($A1243,'BM011'!$D$4:$T$606,13,0),"")</f>
        <v>8638</v>
      </c>
      <c r="G1243">
        <f>VLOOKUP($C1243,Baggrundsvariable!$A$3:$H$100,Baggrundsvariable!E$298,0)</f>
        <v>193460</v>
      </c>
      <c r="H1243">
        <f>VLOOKUP($C1243,Baggrundsvariable!$A$3:$H$100,Baggrundsvariable!F$298,0)</f>
        <v>1.6333333333333331</v>
      </c>
      <c r="I1243">
        <f>VLOOKUP($C1243,Baggrundsvariable!$A$3:$H$100,Baggrundsvariable!G$298,0)</f>
        <v>5.6</v>
      </c>
      <c r="J1243">
        <f>VLOOKUP($C1243,Baggrundsvariable!$A$3:$H$100,Baggrundsvariable!H$298,0)</f>
        <v>14.7</v>
      </c>
      <c r="K1243">
        <f>VLOOKUP($C1243,Baggrundsvariable!$A$3:$H$100,Baggrundsvariable!I$298,0)</f>
        <v>14</v>
      </c>
    </row>
    <row r="1244" spans="1:11" x14ac:dyDescent="0.2">
      <c r="A1244">
        <v>8654</v>
      </c>
      <c r="B1244" t="s">
        <v>1118</v>
      </c>
      <c r="C1244">
        <v>740</v>
      </c>
      <c r="D1244" t="s">
        <v>1308</v>
      </c>
      <c r="E1244">
        <v>2011</v>
      </c>
      <c r="F1244">
        <f>IFERROR(VLOOKUP($A1244,'BM011'!$D$4:$T$606,13,0),"")</f>
        <v>8638</v>
      </c>
      <c r="G1244">
        <f>VLOOKUP($C1244,Baggrundsvariable!$A$3:$H$100,Baggrundsvariable!E$298,0)</f>
        <v>196924</v>
      </c>
      <c r="H1244">
        <f>VLOOKUP($C1244,Baggrundsvariable!$A$3:$H$100,Baggrundsvariable!F$298,0)</f>
        <v>1.3500000000000003</v>
      </c>
      <c r="I1244">
        <f>VLOOKUP($C1244,Baggrundsvariable!$A$3:$H$100,Baggrundsvariable!G$298,0)</f>
        <v>3.3</v>
      </c>
      <c r="J1244">
        <f>VLOOKUP($C1244,Baggrundsvariable!$A$3:$H$100,Baggrundsvariable!H$298,0)</f>
        <v>12.9</v>
      </c>
      <c r="K1244">
        <f>VLOOKUP($C1244,Baggrundsvariable!$A$3:$H$100,Baggrundsvariable!I$298,0)</f>
        <v>12.6</v>
      </c>
    </row>
    <row r="1245" spans="1:11" x14ac:dyDescent="0.2">
      <c r="A1245">
        <v>8654</v>
      </c>
      <c r="B1245" t="s">
        <v>1118</v>
      </c>
      <c r="C1245">
        <v>756</v>
      </c>
      <c r="D1245" t="s">
        <v>1307</v>
      </c>
      <c r="E1245">
        <v>2011</v>
      </c>
      <c r="F1245">
        <f>IFERROR(VLOOKUP($A1245,'BM011'!$D$4:$T$606,13,0),"")</f>
        <v>8638</v>
      </c>
      <c r="G1245">
        <f>VLOOKUP($C1245,Baggrundsvariable!$A$3:$H$100,Baggrundsvariable!E$298,0)</f>
        <v>190432</v>
      </c>
      <c r="H1245">
        <f>VLOOKUP($C1245,Baggrundsvariable!$A$3:$H$100,Baggrundsvariable!F$298,0)</f>
        <v>1.5333333333333332</v>
      </c>
      <c r="I1245">
        <f>VLOOKUP($C1245,Baggrundsvariable!$A$3:$H$100,Baggrundsvariable!G$298,0)</f>
        <v>3.5</v>
      </c>
      <c r="J1245">
        <f>VLOOKUP($C1245,Baggrundsvariable!$A$3:$H$100,Baggrundsvariable!H$298,0)</f>
        <v>14.7</v>
      </c>
      <c r="K1245">
        <f>VLOOKUP($C1245,Baggrundsvariable!$A$3:$H$100,Baggrundsvariable!I$298,0)</f>
        <v>11.2</v>
      </c>
    </row>
    <row r="1246" spans="1:11" x14ac:dyDescent="0.2">
      <c r="A1246">
        <v>8660</v>
      </c>
      <c r="B1246" t="s">
        <v>1119</v>
      </c>
      <c r="C1246">
        <v>615</v>
      </c>
      <c r="D1246" t="s">
        <v>1321</v>
      </c>
      <c r="E1246">
        <v>2011</v>
      </c>
      <c r="F1246">
        <f>IFERROR(VLOOKUP($A1246,'BM011'!$D$4:$T$606,13,0),"")</f>
        <v>13987</v>
      </c>
      <c r="G1246">
        <f>VLOOKUP($C1246,Baggrundsvariable!$A$3:$H$100,Baggrundsvariable!E$298,0)</f>
        <v>193460</v>
      </c>
      <c r="H1246">
        <f>VLOOKUP($C1246,Baggrundsvariable!$A$3:$H$100,Baggrundsvariable!F$298,0)</f>
        <v>1.6333333333333331</v>
      </c>
      <c r="I1246">
        <f>VLOOKUP($C1246,Baggrundsvariable!$A$3:$H$100,Baggrundsvariable!G$298,0)</f>
        <v>5.6</v>
      </c>
      <c r="J1246">
        <f>VLOOKUP($C1246,Baggrundsvariable!$A$3:$H$100,Baggrundsvariable!H$298,0)</f>
        <v>14.7</v>
      </c>
      <c r="K1246">
        <f>VLOOKUP($C1246,Baggrundsvariable!$A$3:$H$100,Baggrundsvariable!I$298,0)</f>
        <v>14</v>
      </c>
    </row>
    <row r="1247" spans="1:11" x14ac:dyDescent="0.2">
      <c r="A1247">
        <v>8660</v>
      </c>
      <c r="B1247" t="s">
        <v>1119</v>
      </c>
      <c r="C1247">
        <v>727</v>
      </c>
      <c r="D1247" t="s">
        <v>1315</v>
      </c>
      <c r="E1247">
        <v>2011</v>
      </c>
      <c r="F1247">
        <f>IFERROR(VLOOKUP($A1247,'BM011'!$D$4:$T$606,13,0),"")</f>
        <v>13987</v>
      </c>
      <c r="G1247">
        <f>VLOOKUP($C1247,Baggrundsvariable!$A$3:$H$100,Baggrundsvariable!E$298,0)</f>
        <v>204311</v>
      </c>
      <c r="H1247">
        <f>VLOOKUP($C1247,Baggrundsvariable!$A$3:$H$100,Baggrundsvariable!F$298,0)</f>
        <v>1.1916666666666664</v>
      </c>
      <c r="I1247">
        <f>VLOOKUP($C1247,Baggrundsvariable!$A$3:$H$100,Baggrundsvariable!G$298,0)</f>
        <v>2.6</v>
      </c>
      <c r="J1247">
        <f>VLOOKUP($C1247,Baggrundsvariable!$A$3:$H$100,Baggrundsvariable!H$298,0)</f>
        <v>11.2</v>
      </c>
      <c r="K1247">
        <f>VLOOKUP($C1247,Baggrundsvariable!$A$3:$H$100,Baggrundsvariable!I$298,0)</f>
        <v>13.9</v>
      </c>
    </row>
    <row r="1248" spans="1:11" x14ac:dyDescent="0.2">
      <c r="A1248">
        <v>8660</v>
      </c>
      <c r="B1248" t="s">
        <v>1119</v>
      </c>
      <c r="C1248">
        <v>746</v>
      </c>
      <c r="D1248" t="s">
        <v>1317</v>
      </c>
      <c r="E1248">
        <v>2011</v>
      </c>
      <c r="F1248">
        <f>IFERROR(VLOOKUP($A1248,'BM011'!$D$4:$T$606,13,0),"")</f>
        <v>13987</v>
      </c>
      <c r="G1248">
        <f>VLOOKUP($C1248,Baggrundsvariable!$A$3:$H$100,Baggrundsvariable!E$298,0)</f>
        <v>217897</v>
      </c>
      <c r="H1248">
        <f>VLOOKUP($C1248,Baggrundsvariable!$A$3:$H$100,Baggrundsvariable!F$298,0)</f>
        <v>0.85833333333333339</v>
      </c>
      <c r="I1248">
        <f>VLOOKUP($C1248,Baggrundsvariable!$A$3:$H$100,Baggrundsvariable!G$298,0)</f>
        <v>2.5</v>
      </c>
      <c r="J1248">
        <f>VLOOKUP($C1248,Baggrundsvariable!$A$3:$H$100,Baggrundsvariable!H$298,0)</f>
        <v>8.1999999999999993</v>
      </c>
      <c r="K1248">
        <f>VLOOKUP($C1248,Baggrundsvariable!$A$3:$H$100,Baggrundsvariable!I$298,0)</f>
        <v>12.3</v>
      </c>
    </row>
    <row r="1249" spans="1:11" x14ac:dyDescent="0.2">
      <c r="A1249">
        <v>8660</v>
      </c>
      <c r="B1249" t="s">
        <v>1119</v>
      </c>
      <c r="C1249">
        <v>751</v>
      </c>
      <c r="D1249" t="s">
        <v>1314</v>
      </c>
      <c r="E1249">
        <v>2011</v>
      </c>
      <c r="F1249">
        <f>IFERROR(VLOOKUP($A1249,'BM011'!$D$4:$T$606,13,0),"")</f>
        <v>13987</v>
      </c>
      <c r="G1249">
        <f>VLOOKUP($C1249,Baggrundsvariable!$A$3:$H$100,Baggrundsvariable!E$298,0)</f>
        <v>196346</v>
      </c>
      <c r="H1249">
        <f>VLOOKUP($C1249,Baggrundsvariable!$A$3:$H$100,Baggrundsvariable!F$298,0)</f>
        <v>1.3083333333333336</v>
      </c>
      <c r="I1249">
        <f>VLOOKUP($C1249,Baggrundsvariable!$A$3:$H$100,Baggrundsvariable!G$298,0)</f>
        <v>5.3</v>
      </c>
      <c r="J1249">
        <f>VLOOKUP($C1249,Baggrundsvariable!$A$3:$H$100,Baggrundsvariable!H$298,0)</f>
        <v>19.5</v>
      </c>
      <c r="K1249">
        <f>VLOOKUP($C1249,Baggrundsvariable!$A$3:$H$100,Baggrundsvariable!I$298,0)</f>
        <v>13.3</v>
      </c>
    </row>
    <row r="1250" spans="1:11" x14ac:dyDescent="0.2">
      <c r="A1250">
        <v>8670</v>
      </c>
      <c r="B1250" t="s">
        <v>1120</v>
      </c>
      <c r="C1250">
        <v>746</v>
      </c>
      <c r="D1250" t="s">
        <v>1317</v>
      </c>
      <c r="E1250">
        <v>2011</v>
      </c>
      <c r="F1250">
        <f>IFERROR(VLOOKUP($A1250,'BM011'!$D$4:$T$606,13,0),"")</f>
        <v>8329</v>
      </c>
      <c r="G1250">
        <f>VLOOKUP($C1250,Baggrundsvariable!$A$3:$H$100,Baggrundsvariable!E$298,0)</f>
        <v>217897</v>
      </c>
      <c r="H1250">
        <f>VLOOKUP($C1250,Baggrundsvariable!$A$3:$H$100,Baggrundsvariable!F$298,0)</f>
        <v>0.85833333333333339</v>
      </c>
      <c r="I1250">
        <f>VLOOKUP($C1250,Baggrundsvariable!$A$3:$H$100,Baggrundsvariable!G$298,0)</f>
        <v>2.5</v>
      </c>
      <c r="J1250">
        <f>VLOOKUP($C1250,Baggrundsvariable!$A$3:$H$100,Baggrundsvariable!H$298,0)</f>
        <v>8.1999999999999993</v>
      </c>
      <c r="K1250">
        <f>VLOOKUP($C1250,Baggrundsvariable!$A$3:$H$100,Baggrundsvariable!I$298,0)</f>
        <v>12.3</v>
      </c>
    </row>
    <row r="1251" spans="1:11" x14ac:dyDescent="0.2">
      <c r="A1251">
        <v>8680</v>
      </c>
      <c r="B1251" t="s">
        <v>1121</v>
      </c>
      <c r="C1251">
        <v>615</v>
      </c>
      <c r="D1251" t="s">
        <v>1321</v>
      </c>
      <c r="E1251">
        <v>2011</v>
      </c>
      <c r="F1251">
        <f>IFERROR(VLOOKUP($A1251,'BM011'!$D$4:$T$606,13,0),"")</f>
        <v>14362</v>
      </c>
      <c r="G1251">
        <f>VLOOKUP($C1251,Baggrundsvariable!$A$3:$H$100,Baggrundsvariable!E$298,0)</f>
        <v>193460</v>
      </c>
      <c r="H1251">
        <f>VLOOKUP($C1251,Baggrundsvariable!$A$3:$H$100,Baggrundsvariable!F$298,0)</f>
        <v>1.6333333333333331</v>
      </c>
      <c r="I1251">
        <f>VLOOKUP($C1251,Baggrundsvariable!$A$3:$H$100,Baggrundsvariable!G$298,0)</f>
        <v>5.6</v>
      </c>
      <c r="J1251">
        <f>VLOOKUP($C1251,Baggrundsvariable!$A$3:$H$100,Baggrundsvariable!H$298,0)</f>
        <v>14.7</v>
      </c>
      <c r="K1251">
        <f>VLOOKUP($C1251,Baggrundsvariable!$A$3:$H$100,Baggrundsvariable!I$298,0)</f>
        <v>14</v>
      </c>
    </row>
    <row r="1252" spans="1:11" x14ac:dyDescent="0.2">
      <c r="A1252">
        <v>8680</v>
      </c>
      <c r="B1252" t="s">
        <v>1121</v>
      </c>
      <c r="C1252">
        <v>740</v>
      </c>
      <c r="D1252" t="s">
        <v>1308</v>
      </c>
      <c r="E1252">
        <v>2011</v>
      </c>
      <c r="F1252">
        <f>IFERROR(VLOOKUP($A1252,'BM011'!$D$4:$T$606,13,0),"")</f>
        <v>14362</v>
      </c>
      <c r="G1252">
        <f>VLOOKUP($C1252,Baggrundsvariable!$A$3:$H$100,Baggrundsvariable!E$298,0)</f>
        <v>196924</v>
      </c>
      <c r="H1252">
        <f>VLOOKUP($C1252,Baggrundsvariable!$A$3:$H$100,Baggrundsvariable!F$298,0)</f>
        <v>1.3500000000000003</v>
      </c>
      <c r="I1252">
        <f>VLOOKUP($C1252,Baggrundsvariable!$A$3:$H$100,Baggrundsvariable!G$298,0)</f>
        <v>3.3</v>
      </c>
      <c r="J1252">
        <f>VLOOKUP($C1252,Baggrundsvariable!$A$3:$H$100,Baggrundsvariable!H$298,0)</f>
        <v>12.9</v>
      </c>
      <c r="K1252">
        <f>VLOOKUP($C1252,Baggrundsvariable!$A$3:$H$100,Baggrundsvariable!I$298,0)</f>
        <v>12.6</v>
      </c>
    </row>
    <row r="1253" spans="1:11" x14ac:dyDescent="0.2">
      <c r="A1253">
        <v>8680</v>
      </c>
      <c r="B1253" t="s">
        <v>1121</v>
      </c>
      <c r="C1253">
        <v>746</v>
      </c>
      <c r="D1253" t="s">
        <v>1317</v>
      </c>
      <c r="E1253">
        <v>2011</v>
      </c>
      <c r="F1253">
        <f>IFERROR(VLOOKUP($A1253,'BM011'!$D$4:$T$606,13,0),"")</f>
        <v>14362</v>
      </c>
      <c r="G1253">
        <f>VLOOKUP($C1253,Baggrundsvariable!$A$3:$H$100,Baggrundsvariable!E$298,0)</f>
        <v>217897</v>
      </c>
      <c r="H1253">
        <f>VLOOKUP($C1253,Baggrundsvariable!$A$3:$H$100,Baggrundsvariable!F$298,0)</f>
        <v>0.85833333333333339</v>
      </c>
      <c r="I1253">
        <f>VLOOKUP($C1253,Baggrundsvariable!$A$3:$H$100,Baggrundsvariable!G$298,0)</f>
        <v>2.5</v>
      </c>
      <c r="J1253">
        <f>VLOOKUP($C1253,Baggrundsvariable!$A$3:$H$100,Baggrundsvariable!H$298,0)</f>
        <v>8.1999999999999993</v>
      </c>
      <c r="K1253">
        <f>VLOOKUP($C1253,Baggrundsvariable!$A$3:$H$100,Baggrundsvariable!I$298,0)</f>
        <v>12.3</v>
      </c>
    </row>
    <row r="1254" spans="1:11" x14ac:dyDescent="0.2">
      <c r="A1254">
        <v>8700</v>
      </c>
      <c r="B1254" t="s">
        <v>1122</v>
      </c>
      <c r="C1254">
        <v>615</v>
      </c>
      <c r="D1254" t="s">
        <v>1321</v>
      </c>
      <c r="E1254">
        <v>2011</v>
      </c>
      <c r="F1254">
        <f>IFERROR(VLOOKUP($A1254,'BM011'!$D$4:$T$606,13,0),"")</f>
        <v>11370</v>
      </c>
      <c r="G1254">
        <f>VLOOKUP($C1254,Baggrundsvariable!$A$3:$H$100,Baggrundsvariable!E$298,0)</f>
        <v>193460</v>
      </c>
      <c r="H1254">
        <f>VLOOKUP($C1254,Baggrundsvariable!$A$3:$H$100,Baggrundsvariable!F$298,0)</f>
        <v>1.6333333333333331</v>
      </c>
      <c r="I1254">
        <f>VLOOKUP($C1254,Baggrundsvariable!$A$3:$H$100,Baggrundsvariable!G$298,0)</f>
        <v>5.6</v>
      </c>
      <c r="J1254">
        <f>VLOOKUP($C1254,Baggrundsvariable!$A$3:$H$100,Baggrundsvariable!H$298,0)</f>
        <v>14.7</v>
      </c>
      <c r="K1254">
        <f>VLOOKUP($C1254,Baggrundsvariable!$A$3:$H$100,Baggrundsvariable!I$298,0)</f>
        <v>14</v>
      </c>
    </row>
    <row r="1255" spans="1:11" x14ac:dyDescent="0.2">
      <c r="A1255">
        <v>8700</v>
      </c>
      <c r="B1255" t="s">
        <v>1122</v>
      </c>
      <c r="C1255">
        <v>766</v>
      </c>
      <c r="D1255" t="s">
        <v>1306</v>
      </c>
      <c r="E1255">
        <v>2011</v>
      </c>
      <c r="F1255">
        <f>IFERROR(VLOOKUP($A1255,'BM011'!$D$4:$T$606,13,0),"")</f>
        <v>11370</v>
      </c>
      <c r="G1255">
        <f>VLOOKUP($C1255,Baggrundsvariable!$A$3:$H$100,Baggrundsvariable!E$298,0)</f>
        <v>194684</v>
      </c>
      <c r="H1255">
        <f>VLOOKUP($C1255,Baggrundsvariable!$A$3:$H$100,Baggrundsvariable!F$298,0)</f>
        <v>0.92500000000000027</v>
      </c>
      <c r="I1255">
        <f>VLOOKUP($C1255,Baggrundsvariable!$A$3:$H$100,Baggrundsvariable!G$298,0)</f>
        <v>2.2999999999999998</v>
      </c>
      <c r="J1255">
        <f>VLOOKUP($C1255,Baggrundsvariable!$A$3:$H$100,Baggrundsvariable!H$298,0)</f>
        <v>11.7</v>
      </c>
      <c r="K1255">
        <f>VLOOKUP($C1255,Baggrundsvariable!$A$3:$H$100,Baggrundsvariable!I$298,0)</f>
        <v>10.9</v>
      </c>
    </row>
    <row r="1256" spans="1:11" x14ac:dyDescent="0.2">
      <c r="A1256">
        <v>8721</v>
      </c>
      <c r="B1256" t="s">
        <v>1123</v>
      </c>
      <c r="C1256">
        <v>766</v>
      </c>
      <c r="D1256" t="s">
        <v>1306</v>
      </c>
      <c r="E1256">
        <v>2011</v>
      </c>
      <c r="F1256" t="str">
        <f>IFERROR(VLOOKUP($A1256,'BM011'!$D$4:$T$606,13,0),"")</f>
        <v/>
      </c>
      <c r="G1256">
        <f>VLOOKUP($C1256,Baggrundsvariable!$A$3:$H$100,Baggrundsvariable!E$298,0)</f>
        <v>194684</v>
      </c>
      <c r="H1256">
        <f>VLOOKUP($C1256,Baggrundsvariable!$A$3:$H$100,Baggrundsvariable!F$298,0)</f>
        <v>0.92500000000000027</v>
      </c>
      <c r="I1256">
        <f>VLOOKUP($C1256,Baggrundsvariable!$A$3:$H$100,Baggrundsvariable!G$298,0)</f>
        <v>2.2999999999999998</v>
      </c>
      <c r="J1256">
        <f>VLOOKUP($C1256,Baggrundsvariable!$A$3:$H$100,Baggrundsvariable!H$298,0)</f>
        <v>11.7</v>
      </c>
      <c r="K1256">
        <f>VLOOKUP($C1256,Baggrundsvariable!$A$3:$H$100,Baggrundsvariable!I$298,0)</f>
        <v>10.9</v>
      </c>
    </row>
    <row r="1257" spans="1:11" x14ac:dyDescent="0.2">
      <c r="A1257">
        <v>8722</v>
      </c>
      <c r="B1257" t="s">
        <v>1124</v>
      </c>
      <c r="C1257">
        <v>766</v>
      </c>
      <c r="D1257" t="s">
        <v>1306</v>
      </c>
      <c r="E1257">
        <v>2011</v>
      </c>
      <c r="F1257">
        <f>IFERROR(VLOOKUP($A1257,'BM011'!$D$4:$T$606,13,0),"")</f>
        <v>11142</v>
      </c>
      <c r="G1257">
        <f>VLOOKUP($C1257,Baggrundsvariable!$A$3:$H$100,Baggrundsvariable!E$298,0)</f>
        <v>194684</v>
      </c>
      <c r="H1257">
        <f>VLOOKUP($C1257,Baggrundsvariable!$A$3:$H$100,Baggrundsvariable!F$298,0)</f>
        <v>0.92500000000000027</v>
      </c>
      <c r="I1257">
        <f>VLOOKUP($C1257,Baggrundsvariable!$A$3:$H$100,Baggrundsvariable!G$298,0)</f>
        <v>2.2999999999999998</v>
      </c>
      <c r="J1257">
        <f>VLOOKUP($C1257,Baggrundsvariable!$A$3:$H$100,Baggrundsvariable!H$298,0)</f>
        <v>11.7</v>
      </c>
      <c r="K1257">
        <f>VLOOKUP($C1257,Baggrundsvariable!$A$3:$H$100,Baggrundsvariable!I$298,0)</f>
        <v>10.9</v>
      </c>
    </row>
    <row r="1258" spans="1:11" x14ac:dyDescent="0.2">
      <c r="A1258">
        <v>8723</v>
      </c>
      <c r="B1258" t="s">
        <v>1125</v>
      </c>
      <c r="C1258">
        <v>766</v>
      </c>
      <c r="D1258" t="s">
        <v>1306</v>
      </c>
      <c r="E1258">
        <v>2011</v>
      </c>
      <c r="F1258">
        <f>IFERROR(VLOOKUP($A1258,'BM011'!$D$4:$T$606,13,0),"")</f>
        <v>9105</v>
      </c>
      <c r="G1258">
        <f>VLOOKUP($C1258,Baggrundsvariable!$A$3:$H$100,Baggrundsvariable!E$298,0)</f>
        <v>194684</v>
      </c>
      <c r="H1258">
        <f>VLOOKUP($C1258,Baggrundsvariable!$A$3:$H$100,Baggrundsvariable!F$298,0)</f>
        <v>0.92500000000000027</v>
      </c>
      <c r="I1258">
        <f>VLOOKUP($C1258,Baggrundsvariable!$A$3:$H$100,Baggrundsvariable!G$298,0)</f>
        <v>2.2999999999999998</v>
      </c>
      <c r="J1258">
        <f>VLOOKUP($C1258,Baggrundsvariable!$A$3:$H$100,Baggrundsvariable!H$298,0)</f>
        <v>11.7</v>
      </c>
      <c r="K1258">
        <f>VLOOKUP($C1258,Baggrundsvariable!$A$3:$H$100,Baggrundsvariable!I$298,0)</f>
        <v>10.9</v>
      </c>
    </row>
    <row r="1259" spans="1:11" x14ac:dyDescent="0.2">
      <c r="A1259">
        <v>8732</v>
      </c>
      <c r="B1259" t="s">
        <v>1126</v>
      </c>
      <c r="C1259">
        <v>615</v>
      </c>
      <c r="D1259" t="s">
        <v>1321</v>
      </c>
      <c r="E1259">
        <v>2011</v>
      </c>
      <c r="F1259">
        <f>IFERROR(VLOOKUP($A1259,'BM011'!$D$4:$T$606,13,0),"")</f>
        <v>10286</v>
      </c>
      <c r="G1259">
        <f>VLOOKUP($C1259,Baggrundsvariable!$A$3:$H$100,Baggrundsvariable!E$298,0)</f>
        <v>193460</v>
      </c>
      <c r="H1259">
        <f>VLOOKUP($C1259,Baggrundsvariable!$A$3:$H$100,Baggrundsvariable!F$298,0)</f>
        <v>1.6333333333333331</v>
      </c>
      <c r="I1259">
        <f>VLOOKUP($C1259,Baggrundsvariable!$A$3:$H$100,Baggrundsvariable!G$298,0)</f>
        <v>5.6</v>
      </c>
      <c r="J1259">
        <f>VLOOKUP($C1259,Baggrundsvariable!$A$3:$H$100,Baggrundsvariable!H$298,0)</f>
        <v>14.7</v>
      </c>
      <c r="K1259">
        <f>VLOOKUP($C1259,Baggrundsvariable!$A$3:$H$100,Baggrundsvariable!I$298,0)</f>
        <v>14</v>
      </c>
    </row>
    <row r="1260" spans="1:11" x14ac:dyDescent="0.2">
      <c r="A1260">
        <v>8740</v>
      </c>
      <c r="B1260" t="s">
        <v>1127</v>
      </c>
      <c r="C1260">
        <v>615</v>
      </c>
      <c r="D1260" t="s">
        <v>1321</v>
      </c>
      <c r="E1260">
        <v>2011</v>
      </c>
      <c r="F1260">
        <f>IFERROR(VLOOKUP($A1260,'BM011'!$D$4:$T$606,13,0),"")</f>
        <v>6681</v>
      </c>
      <c r="G1260">
        <f>VLOOKUP($C1260,Baggrundsvariable!$A$3:$H$100,Baggrundsvariable!E$298,0)</f>
        <v>193460</v>
      </c>
      <c r="H1260">
        <f>VLOOKUP($C1260,Baggrundsvariable!$A$3:$H$100,Baggrundsvariable!F$298,0)</f>
        <v>1.6333333333333331</v>
      </c>
      <c r="I1260">
        <f>VLOOKUP($C1260,Baggrundsvariable!$A$3:$H$100,Baggrundsvariable!G$298,0)</f>
        <v>5.6</v>
      </c>
      <c r="J1260">
        <f>VLOOKUP($C1260,Baggrundsvariable!$A$3:$H$100,Baggrundsvariable!H$298,0)</f>
        <v>14.7</v>
      </c>
      <c r="K1260">
        <f>VLOOKUP($C1260,Baggrundsvariable!$A$3:$H$100,Baggrundsvariable!I$298,0)</f>
        <v>14</v>
      </c>
    </row>
    <row r="1261" spans="1:11" x14ac:dyDescent="0.2">
      <c r="A1261">
        <v>8740</v>
      </c>
      <c r="B1261" t="s">
        <v>1127</v>
      </c>
      <c r="C1261">
        <v>740</v>
      </c>
      <c r="D1261" t="s">
        <v>1308</v>
      </c>
      <c r="E1261">
        <v>2011</v>
      </c>
      <c r="F1261">
        <f>IFERROR(VLOOKUP($A1261,'BM011'!$D$4:$T$606,13,0),"")</f>
        <v>6681</v>
      </c>
      <c r="G1261">
        <f>VLOOKUP($C1261,Baggrundsvariable!$A$3:$H$100,Baggrundsvariable!E$298,0)</f>
        <v>196924</v>
      </c>
      <c r="H1261">
        <f>VLOOKUP($C1261,Baggrundsvariable!$A$3:$H$100,Baggrundsvariable!F$298,0)</f>
        <v>1.3500000000000003</v>
      </c>
      <c r="I1261">
        <f>VLOOKUP($C1261,Baggrundsvariable!$A$3:$H$100,Baggrundsvariable!G$298,0)</f>
        <v>3.3</v>
      </c>
      <c r="J1261">
        <f>VLOOKUP($C1261,Baggrundsvariable!$A$3:$H$100,Baggrundsvariable!H$298,0)</f>
        <v>12.9</v>
      </c>
      <c r="K1261">
        <f>VLOOKUP($C1261,Baggrundsvariable!$A$3:$H$100,Baggrundsvariable!I$298,0)</f>
        <v>12.6</v>
      </c>
    </row>
    <row r="1262" spans="1:11" x14ac:dyDescent="0.2">
      <c r="A1262">
        <v>8751</v>
      </c>
      <c r="B1262" t="s">
        <v>1128</v>
      </c>
      <c r="C1262">
        <v>615</v>
      </c>
      <c r="D1262" t="s">
        <v>1321</v>
      </c>
      <c r="E1262">
        <v>2011</v>
      </c>
      <c r="F1262">
        <f>IFERROR(VLOOKUP($A1262,'BM011'!$D$4:$T$606,13,0),"")</f>
        <v>9639</v>
      </c>
      <c r="G1262">
        <f>VLOOKUP($C1262,Baggrundsvariable!$A$3:$H$100,Baggrundsvariable!E$298,0)</f>
        <v>193460</v>
      </c>
      <c r="H1262">
        <f>VLOOKUP($C1262,Baggrundsvariable!$A$3:$H$100,Baggrundsvariable!F$298,0)</f>
        <v>1.6333333333333331</v>
      </c>
      <c r="I1262">
        <f>VLOOKUP($C1262,Baggrundsvariable!$A$3:$H$100,Baggrundsvariable!G$298,0)</f>
        <v>5.6</v>
      </c>
      <c r="J1262">
        <f>VLOOKUP($C1262,Baggrundsvariable!$A$3:$H$100,Baggrundsvariable!H$298,0)</f>
        <v>14.7</v>
      </c>
      <c r="K1262">
        <f>VLOOKUP($C1262,Baggrundsvariable!$A$3:$H$100,Baggrundsvariable!I$298,0)</f>
        <v>14</v>
      </c>
    </row>
    <row r="1263" spans="1:11" x14ac:dyDescent="0.2">
      <c r="A1263">
        <v>8751</v>
      </c>
      <c r="B1263" t="s">
        <v>1128</v>
      </c>
      <c r="C1263">
        <v>746</v>
      </c>
      <c r="D1263" t="s">
        <v>1317</v>
      </c>
      <c r="E1263">
        <v>2011</v>
      </c>
      <c r="F1263">
        <f>IFERROR(VLOOKUP($A1263,'BM011'!$D$4:$T$606,13,0),"")</f>
        <v>9639</v>
      </c>
      <c r="G1263">
        <f>VLOOKUP($C1263,Baggrundsvariable!$A$3:$H$100,Baggrundsvariable!E$298,0)</f>
        <v>217897</v>
      </c>
      <c r="H1263">
        <f>VLOOKUP($C1263,Baggrundsvariable!$A$3:$H$100,Baggrundsvariable!F$298,0)</f>
        <v>0.85833333333333339</v>
      </c>
      <c r="I1263">
        <f>VLOOKUP($C1263,Baggrundsvariable!$A$3:$H$100,Baggrundsvariable!G$298,0)</f>
        <v>2.5</v>
      </c>
      <c r="J1263">
        <f>VLOOKUP($C1263,Baggrundsvariable!$A$3:$H$100,Baggrundsvariable!H$298,0)</f>
        <v>8.1999999999999993</v>
      </c>
      <c r="K1263">
        <f>VLOOKUP($C1263,Baggrundsvariable!$A$3:$H$100,Baggrundsvariable!I$298,0)</f>
        <v>12.3</v>
      </c>
    </row>
    <row r="1264" spans="1:11" x14ac:dyDescent="0.2">
      <c r="A1264">
        <v>8752</v>
      </c>
      <c r="B1264" t="s">
        <v>1129</v>
      </c>
      <c r="C1264">
        <v>615</v>
      </c>
      <c r="D1264" t="s">
        <v>1321</v>
      </c>
      <c r="E1264">
        <v>2011</v>
      </c>
      <c r="F1264">
        <f>IFERROR(VLOOKUP($A1264,'BM011'!$D$4:$T$606,13,0),"")</f>
        <v>9805</v>
      </c>
      <c r="G1264">
        <f>VLOOKUP($C1264,Baggrundsvariable!$A$3:$H$100,Baggrundsvariable!E$298,0)</f>
        <v>193460</v>
      </c>
      <c r="H1264">
        <f>VLOOKUP($C1264,Baggrundsvariable!$A$3:$H$100,Baggrundsvariable!F$298,0)</f>
        <v>1.6333333333333331</v>
      </c>
      <c r="I1264">
        <f>VLOOKUP($C1264,Baggrundsvariable!$A$3:$H$100,Baggrundsvariable!G$298,0)</f>
        <v>5.6</v>
      </c>
      <c r="J1264">
        <f>VLOOKUP($C1264,Baggrundsvariable!$A$3:$H$100,Baggrundsvariable!H$298,0)</f>
        <v>14.7</v>
      </c>
      <c r="K1264">
        <f>VLOOKUP($C1264,Baggrundsvariable!$A$3:$H$100,Baggrundsvariable!I$298,0)</f>
        <v>14</v>
      </c>
    </row>
    <row r="1265" spans="1:11" x14ac:dyDescent="0.2">
      <c r="A1265">
        <v>8762</v>
      </c>
      <c r="B1265" t="s">
        <v>1130</v>
      </c>
      <c r="C1265">
        <v>615</v>
      </c>
      <c r="D1265" t="s">
        <v>1321</v>
      </c>
      <c r="E1265">
        <v>2011</v>
      </c>
      <c r="F1265" t="str">
        <f>IFERROR(VLOOKUP($A1265,'BM011'!$D$4:$T$606,13,0),"")</f>
        <v/>
      </c>
      <c r="G1265">
        <f>VLOOKUP($C1265,Baggrundsvariable!$A$3:$H$100,Baggrundsvariable!E$298,0)</f>
        <v>193460</v>
      </c>
      <c r="H1265">
        <f>VLOOKUP($C1265,Baggrundsvariable!$A$3:$H$100,Baggrundsvariable!F$298,0)</f>
        <v>1.6333333333333331</v>
      </c>
      <c r="I1265">
        <f>VLOOKUP($C1265,Baggrundsvariable!$A$3:$H$100,Baggrundsvariable!G$298,0)</f>
        <v>5.6</v>
      </c>
      <c r="J1265">
        <f>VLOOKUP($C1265,Baggrundsvariable!$A$3:$H$100,Baggrundsvariable!H$298,0)</f>
        <v>14.7</v>
      </c>
      <c r="K1265">
        <f>VLOOKUP($C1265,Baggrundsvariable!$A$3:$H$100,Baggrundsvariable!I$298,0)</f>
        <v>14</v>
      </c>
    </row>
    <row r="1266" spans="1:11" x14ac:dyDescent="0.2">
      <c r="A1266">
        <v>8762</v>
      </c>
      <c r="B1266" t="s">
        <v>1130</v>
      </c>
      <c r="C1266">
        <v>766</v>
      </c>
      <c r="D1266" t="s">
        <v>1306</v>
      </c>
      <c r="E1266">
        <v>2011</v>
      </c>
      <c r="F1266" t="str">
        <f>IFERROR(VLOOKUP($A1266,'BM011'!$D$4:$T$606,13,0),"")</f>
        <v/>
      </c>
      <c r="G1266">
        <f>VLOOKUP($C1266,Baggrundsvariable!$A$3:$H$100,Baggrundsvariable!E$298,0)</f>
        <v>194684</v>
      </c>
      <c r="H1266">
        <f>VLOOKUP($C1266,Baggrundsvariable!$A$3:$H$100,Baggrundsvariable!F$298,0)</f>
        <v>0.92500000000000027</v>
      </c>
      <c r="I1266">
        <f>VLOOKUP($C1266,Baggrundsvariable!$A$3:$H$100,Baggrundsvariable!G$298,0)</f>
        <v>2.2999999999999998</v>
      </c>
      <c r="J1266">
        <f>VLOOKUP($C1266,Baggrundsvariable!$A$3:$H$100,Baggrundsvariable!H$298,0)</f>
        <v>11.7</v>
      </c>
      <c r="K1266">
        <f>VLOOKUP($C1266,Baggrundsvariable!$A$3:$H$100,Baggrundsvariable!I$298,0)</f>
        <v>10.9</v>
      </c>
    </row>
    <row r="1267" spans="1:11" x14ac:dyDescent="0.2">
      <c r="A1267">
        <v>8763</v>
      </c>
      <c r="B1267" t="s">
        <v>1131</v>
      </c>
      <c r="C1267">
        <v>766</v>
      </c>
      <c r="D1267" t="s">
        <v>1306</v>
      </c>
      <c r="E1267">
        <v>2011</v>
      </c>
      <c r="F1267" t="str">
        <f>IFERROR(VLOOKUP($A1267,'BM011'!$D$4:$T$606,13,0),"")</f>
        <v/>
      </c>
      <c r="G1267">
        <f>VLOOKUP($C1267,Baggrundsvariable!$A$3:$H$100,Baggrundsvariable!E$298,0)</f>
        <v>194684</v>
      </c>
      <c r="H1267">
        <f>VLOOKUP($C1267,Baggrundsvariable!$A$3:$H$100,Baggrundsvariable!F$298,0)</f>
        <v>0.92500000000000027</v>
      </c>
      <c r="I1267">
        <f>VLOOKUP($C1267,Baggrundsvariable!$A$3:$H$100,Baggrundsvariable!G$298,0)</f>
        <v>2.2999999999999998</v>
      </c>
      <c r="J1267">
        <f>VLOOKUP($C1267,Baggrundsvariable!$A$3:$H$100,Baggrundsvariable!H$298,0)</f>
        <v>11.7</v>
      </c>
      <c r="K1267">
        <f>VLOOKUP($C1267,Baggrundsvariable!$A$3:$H$100,Baggrundsvariable!I$298,0)</f>
        <v>10.9</v>
      </c>
    </row>
    <row r="1268" spans="1:11" x14ac:dyDescent="0.2">
      <c r="A1268">
        <v>8765</v>
      </c>
      <c r="B1268" t="s">
        <v>1132</v>
      </c>
      <c r="C1268">
        <v>615</v>
      </c>
      <c r="D1268" t="s">
        <v>1321</v>
      </c>
      <c r="E1268">
        <v>2011</v>
      </c>
      <c r="F1268" t="str">
        <f>IFERROR(VLOOKUP($A1268,'BM011'!$D$4:$T$606,13,0),"")</f>
        <v/>
      </c>
      <c r="G1268">
        <f>VLOOKUP($C1268,Baggrundsvariable!$A$3:$H$100,Baggrundsvariable!E$298,0)</f>
        <v>193460</v>
      </c>
      <c r="H1268">
        <f>VLOOKUP($C1268,Baggrundsvariable!$A$3:$H$100,Baggrundsvariable!F$298,0)</f>
        <v>1.6333333333333331</v>
      </c>
      <c r="I1268">
        <f>VLOOKUP($C1268,Baggrundsvariable!$A$3:$H$100,Baggrundsvariable!G$298,0)</f>
        <v>5.6</v>
      </c>
      <c r="J1268">
        <f>VLOOKUP($C1268,Baggrundsvariable!$A$3:$H$100,Baggrundsvariable!H$298,0)</f>
        <v>14.7</v>
      </c>
      <c r="K1268">
        <f>VLOOKUP($C1268,Baggrundsvariable!$A$3:$H$100,Baggrundsvariable!I$298,0)</f>
        <v>14</v>
      </c>
    </row>
    <row r="1269" spans="1:11" x14ac:dyDescent="0.2">
      <c r="A1269">
        <v>8765</v>
      </c>
      <c r="B1269" t="s">
        <v>1132</v>
      </c>
      <c r="C1269">
        <v>756</v>
      </c>
      <c r="D1269" t="s">
        <v>1307</v>
      </c>
      <c r="E1269">
        <v>2011</v>
      </c>
      <c r="F1269" t="str">
        <f>IFERROR(VLOOKUP($A1269,'BM011'!$D$4:$T$606,13,0),"")</f>
        <v/>
      </c>
      <c r="G1269">
        <f>VLOOKUP($C1269,Baggrundsvariable!$A$3:$H$100,Baggrundsvariable!E$298,0)</f>
        <v>190432</v>
      </c>
      <c r="H1269">
        <f>VLOOKUP($C1269,Baggrundsvariable!$A$3:$H$100,Baggrundsvariable!F$298,0)</f>
        <v>1.5333333333333332</v>
      </c>
      <c r="I1269">
        <f>VLOOKUP($C1269,Baggrundsvariable!$A$3:$H$100,Baggrundsvariable!G$298,0)</f>
        <v>3.5</v>
      </c>
      <c r="J1269">
        <f>VLOOKUP($C1269,Baggrundsvariable!$A$3:$H$100,Baggrundsvariable!H$298,0)</f>
        <v>14.7</v>
      </c>
      <c r="K1269">
        <f>VLOOKUP($C1269,Baggrundsvariable!$A$3:$H$100,Baggrundsvariable!I$298,0)</f>
        <v>11.2</v>
      </c>
    </row>
    <row r="1270" spans="1:11" x14ac:dyDescent="0.2">
      <c r="A1270">
        <v>8766</v>
      </c>
      <c r="B1270" t="s">
        <v>1133</v>
      </c>
      <c r="C1270">
        <v>756</v>
      </c>
      <c r="D1270" t="s">
        <v>1307</v>
      </c>
      <c r="E1270">
        <v>2011</v>
      </c>
      <c r="F1270" t="str">
        <f>IFERROR(VLOOKUP($A1270,'BM011'!$D$4:$T$606,13,0),"")</f>
        <v/>
      </c>
      <c r="G1270">
        <f>VLOOKUP($C1270,Baggrundsvariable!$A$3:$H$100,Baggrundsvariable!E$298,0)</f>
        <v>190432</v>
      </c>
      <c r="H1270">
        <f>VLOOKUP($C1270,Baggrundsvariable!$A$3:$H$100,Baggrundsvariable!F$298,0)</f>
        <v>1.5333333333333332</v>
      </c>
      <c r="I1270">
        <f>VLOOKUP($C1270,Baggrundsvariable!$A$3:$H$100,Baggrundsvariable!G$298,0)</f>
        <v>3.5</v>
      </c>
      <c r="J1270">
        <f>VLOOKUP($C1270,Baggrundsvariable!$A$3:$H$100,Baggrundsvariable!H$298,0)</f>
        <v>14.7</v>
      </c>
      <c r="K1270">
        <f>VLOOKUP($C1270,Baggrundsvariable!$A$3:$H$100,Baggrundsvariable!I$298,0)</f>
        <v>11.2</v>
      </c>
    </row>
    <row r="1271" spans="1:11" x14ac:dyDescent="0.2">
      <c r="A1271">
        <v>8766</v>
      </c>
      <c r="B1271" t="s">
        <v>1133</v>
      </c>
      <c r="C1271">
        <v>766</v>
      </c>
      <c r="D1271" t="s">
        <v>1306</v>
      </c>
      <c r="E1271">
        <v>2011</v>
      </c>
      <c r="F1271" t="str">
        <f>IFERROR(VLOOKUP($A1271,'BM011'!$D$4:$T$606,13,0),"")</f>
        <v/>
      </c>
      <c r="G1271">
        <f>VLOOKUP($C1271,Baggrundsvariable!$A$3:$H$100,Baggrundsvariable!E$298,0)</f>
        <v>194684</v>
      </c>
      <c r="H1271">
        <f>VLOOKUP($C1271,Baggrundsvariable!$A$3:$H$100,Baggrundsvariable!F$298,0)</f>
        <v>0.92500000000000027</v>
      </c>
      <c r="I1271">
        <f>VLOOKUP($C1271,Baggrundsvariable!$A$3:$H$100,Baggrundsvariable!G$298,0)</f>
        <v>2.2999999999999998</v>
      </c>
      <c r="J1271">
        <f>VLOOKUP($C1271,Baggrundsvariable!$A$3:$H$100,Baggrundsvariable!H$298,0)</f>
        <v>11.7</v>
      </c>
      <c r="K1271">
        <f>VLOOKUP($C1271,Baggrundsvariable!$A$3:$H$100,Baggrundsvariable!I$298,0)</f>
        <v>10.9</v>
      </c>
    </row>
    <row r="1272" spans="1:11" x14ac:dyDescent="0.2">
      <c r="A1272">
        <v>8781</v>
      </c>
      <c r="B1272" t="s">
        <v>1134</v>
      </c>
      <c r="C1272">
        <v>615</v>
      </c>
      <c r="D1272" t="s">
        <v>1321</v>
      </c>
      <c r="E1272">
        <v>2011</v>
      </c>
      <c r="F1272" t="str">
        <f>IFERROR(VLOOKUP($A1272,'BM011'!$D$4:$T$606,13,0),"")</f>
        <v/>
      </c>
      <c r="G1272">
        <f>VLOOKUP($C1272,Baggrundsvariable!$A$3:$H$100,Baggrundsvariable!E$298,0)</f>
        <v>193460</v>
      </c>
      <c r="H1272">
        <f>VLOOKUP($C1272,Baggrundsvariable!$A$3:$H$100,Baggrundsvariable!F$298,0)</f>
        <v>1.6333333333333331</v>
      </c>
      <c r="I1272">
        <f>VLOOKUP($C1272,Baggrundsvariable!$A$3:$H$100,Baggrundsvariable!G$298,0)</f>
        <v>5.6</v>
      </c>
      <c r="J1272">
        <f>VLOOKUP($C1272,Baggrundsvariable!$A$3:$H$100,Baggrundsvariable!H$298,0)</f>
        <v>14.7</v>
      </c>
      <c r="K1272">
        <f>VLOOKUP($C1272,Baggrundsvariable!$A$3:$H$100,Baggrundsvariable!I$298,0)</f>
        <v>14</v>
      </c>
    </row>
    <row r="1273" spans="1:11" x14ac:dyDescent="0.2">
      <c r="A1273">
        <v>8781</v>
      </c>
      <c r="B1273" t="s">
        <v>1134</v>
      </c>
      <c r="C1273">
        <v>766</v>
      </c>
      <c r="D1273" t="s">
        <v>1306</v>
      </c>
      <c r="E1273">
        <v>2011</v>
      </c>
      <c r="F1273" t="str">
        <f>IFERROR(VLOOKUP($A1273,'BM011'!$D$4:$T$606,13,0),"")</f>
        <v/>
      </c>
      <c r="G1273">
        <f>VLOOKUP($C1273,Baggrundsvariable!$A$3:$H$100,Baggrundsvariable!E$298,0)</f>
        <v>194684</v>
      </c>
      <c r="H1273">
        <f>VLOOKUP($C1273,Baggrundsvariable!$A$3:$H$100,Baggrundsvariable!F$298,0)</f>
        <v>0.92500000000000027</v>
      </c>
      <c r="I1273">
        <f>VLOOKUP($C1273,Baggrundsvariable!$A$3:$H$100,Baggrundsvariable!G$298,0)</f>
        <v>2.2999999999999998</v>
      </c>
      <c r="J1273">
        <f>VLOOKUP($C1273,Baggrundsvariable!$A$3:$H$100,Baggrundsvariable!H$298,0)</f>
        <v>11.7</v>
      </c>
      <c r="K1273">
        <f>VLOOKUP($C1273,Baggrundsvariable!$A$3:$H$100,Baggrundsvariable!I$298,0)</f>
        <v>10.9</v>
      </c>
    </row>
    <row r="1274" spans="1:11" x14ac:dyDescent="0.2">
      <c r="A1274">
        <v>8783</v>
      </c>
      <c r="B1274" t="s">
        <v>1135</v>
      </c>
      <c r="C1274">
        <v>615</v>
      </c>
      <c r="D1274" t="s">
        <v>1321</v>
      </c>
      <c r="E1274">
        <v>2011</v>
      </c>
      <c r="F1274">
        <f>IFERROR(VLOOKUP($A1274,'BM011'!$D$4:$T$606,13,0),"")</f>
        <v>8052</v>
      </c>
      <c r="G1274">
        <f>VLOOKUP($C1274,Baggrundsvariable!$A$3:$H$100,Baggrundsvariable!E$298,0)</f>
        <v>193460</v>
      </c>
      <c r="H1274">
        <f>VLOOKUP($C1274,Baggrundsvariable!$A$3:$H$100,Baggrundsvariable!F$298,0)</f>
        <v>1.6333333333333331</v>
      </c>
      <c r="I1274">
        <f>VLOOKUP($C1274,Baggrundsvariable!$A$3:$H$100,Baggrundsvariable!G$298,0)</f>
        <v>5.6</v>
      </c>
      <c r="J1274">
        <f>VLOOKUP($C1274,Baggrundsvariable!$A$3:$H$100,Baggrundsvariable!H$298,0)</f>
        <v>14.7</v>
      </c>
      <c r="K1274">
        <f>VLOOKUP($C1274,Baggrundsvariable!$A$3:$H$100,Baggrundsvariable!I$298,0)</f>
        <v>14</v>
      </c>
    </row>
    <row r="1275" spans="1:11" x14ac:dyDescent="0.2">
      <c r="A1275">
        <v>8783</v>
      </c>
      <c r="B1275" t="s">
        <v>1135</v>
      </c>
      <c r="C1275">
        <v>766</v>
      </c>
      <c r="D1275" t="s">
        <v>1306</v>
      </c>
      <c r="E1275">
        <v>2011</v>
      </c>
      <c r="F1275">
        <f>IFERROR(VLOOKUP($A1275,'BM011'!$D$4:$T$606,13,0),"")</f>
        <v>8052</v>
      </c>
      <c r="G1275">
        <f>VLOOKUP($C1275,Baggrundsvariable!$A$3:$H$100,Baggrundsvariable!E$298,0)</f>
        <v>194684</v>
      </c>
      <c r="H1275">
        <f>VLOOKUP($C1275,Baggrundsvariable!$A$3:$H$100,Baggrundsvariable!F$298,0)</f>
        <v>0.92500000000000027</v>
      </c>
      <c r="I1275">
        <f>VLOOKUP($C1275,Baggrundsvariable!$A$3:$H$100,Baggrundsvariable!G$298,0)</f>
        <v>2.2999999999999998</v>
      </c>
      <c r="J1275">
        <f>VLOOKUP($C1275,Baggrundsvariable!$A$3:$H$100,Baggrundsvariable!H$298,0)</f>
        <v>11.7</v>
      </c>
      <c r="K1275">
        <f>VLOOKUP($C1275,Baggrundsvariable!$A$3:$H$100,Baggrundsvariable!I$298,0)</f>
        <v>10.9</v>
      </c>
    </row>
    <row r="1276" spans="1:11" x14ac:dyDescent="0.2">
      <c r="A1276">
        <v>8789</v>
      </c>
      <c r="B1276" t="s">
        <v>1136</v>
      </c>
      <c r="C1276">
        <v>615</v>
      </c>
      <c r="D1276" t="s">
        <v>1321</v>
      </c>
      <c r="E1276">
        <v>2011</v>
      </c>
      <c r="F1276" t="str">
        <f>IFERROR(VLOOKUP($A1276,'BM011'!$D$4:$T$606,13,0),"")</f>
        <v/>
      </c>
      <c r="G1276">
        <f>VLOOKUP($C1276,Baggrundsvariable!$A$3:$H$100,Baggrundsvariable!E$298,0)</f>
        <v>193460</v>
      </c>
      <c r="H1276">
        <f>VLOOKUP($C1276,Baggrundsvariable!$A$3:$H$100,Baggrundsvariable!F$298,0)</f>
        <v>1.6333333333333331</v>
      </c>
      <c r="I1276">
        <f>VLOOKUP($C1276,Baggrundsvariable!$A$3:$H$100,Baggrundsvariable!G$298,0)</f>
        <v>5.6</v>
      </c>
      <c r="J1276">
        <f>VLOOKUP($C1276,Baggrundsvariable!$A$3:$H$100,Baggrundsvariable!H$298,0)</f>
        <v>14.7</v>
      </c>
      <c r="K1276">
        <f>VLOOKUP($C1276,Baggrundsvariable!$A$3:$H$100,Baggrundsvariable!I$298,0)</f>
        <v>14</v>
      </c>
    </row>
    <row r="1277" spans="1:11" x14ac:dyDescent="0.2">
      <c r="A1277">
        <v>8799</v>
      </c>
      <c r="B1277" t="s">
        <v>1137</v>
      </c>
      <c r="C1277">
        <v>727</v>
      </c>
      <c r="D1277" t="s">
        <v>1315</v>
      </c>
      <c r="E1277">
        <v>2011</v>
      </c>
      <c r="F1277" t="str">
        <f>IFERROR(VLOOKUP($A1277,'BM011'!$D$4:$T$606,13,0),"")</f>
        <v/>
      </c>
      <c r="G1277">
        <f>VLOOKUP($C1277,Baggrundsvariable!$A$3:$H$100,Baggrundsvariable!E$298,0)</f>
        <v>204311</v>
      </c>
      <c r="H1277">
        <f>VLOOKUP($C1277,Baggrundsvariable!$A$3:$H$100,Baggrundsvariable!F$298,0)</f>
        <v>1.1916666666666664</v>
      </c>
      <c r="I1277">
        <f>VLOOKUP($C1277,Baggrundsvariable!$A$3:$H$100,Baggrundsvariable!G$298,0)</f>
        <v>2.6</v>
      </c>
      <c r="J1277">
        <f>VLOOKUP($C1277,Baggrundsvariable!$A$3:$H$100,Baggrundsvariable!H$298,0)</f>
        <v>11.2</v>
      </c>
      <c r="K1277">
        <f>VLOOKUP($C1277,Baggrundsvariable!$A$3:$H$100,Baggrundsvariable!I$298,0)</f>
        <v>13.9</v>
      </c>
    </row>
    <row r="1278" spans="1:11" x14ac:dyDescent="0.2">
      <c r="A1278">
        <v>8800</v>
      </c>
      <c r="B1278" t="s">
        <v>1138</v>
      </c>
      <c r="C1278">
        <v>740</v>
      </c>
      <c r="D1278" t="s">
        <v>1308</v>
      </c>
      <c r="E1278">
        <v>2011</v>
      </c>
      <c r="F1278">
        <f>IFERROR(VLOOKUP($A1278,'BM011'!$D$4:$T$606,13,0),"")</f>
        <v>10088</v>
      </c>
      <c r="G1278">
        <f>VLOOKUP($C1278,Baggrundsvariable!$A$3:$H$100,Baggrundsvariable!E$298,0)</f>
        <v>196924</v>
      </c>
      <c r="H1278">
        <f>VLOOKUP($C1278,Baggrundsvariable!$A$3:$H$100,Baggrundsvariable!F$298,0)</f>
        <v>1.3500000000000003</v>
      </c>
      <c r="I1278">
        <f>VLOOKUP($C1278,Baggrundsvariable!$A$3:$H$100,Baggrundsvariable!G$298,0)</f>
        <v>3.3</v>
      </c>
      <c r="J1278">
        <f>VLOOKUP($C1278,Baggrundsvariable!$A$3:$H$100,Baggrundsvariable!H$298,0)</f>
        <v>12.9</v>
      </c>
      <c r="K1278">
        <f>VLOOKUP($C1278,Baggrundsvariable!$A$3:$H$100,Baggrundsvariable!I$298,0)</f>
        <v>12.6</v>
      </c>
    </row>
    <row r="1279" spans="1:11" x14ac:dyDescent="0.2">
      <c r="A1279">
        <v>8800</v>
      </c>
      <c r="B1279" t="s">
        <v>1138</v>
      </c>
      <c r="C1279">
        <v>791</v>
      </c>
      <c r="D1279" t="s">
        <v>1309</v>
      </c>
      <c r="E1279">
        <v>2011</v>
      </c>
      <c r="F1279">
        <f>IFERROR(VLOOKUP($A1279,'BM011'!$D$4:$T$606,13,0),"")</f>
        <v>10088</v>
      </c>
      <c r="G1279">
        <f>VLOOKUP($C1279,Baggrundsvariable!$A$3:$H$100,Baggrundsvariable!E$298,0)</f>
        <v>194133</v>
      </c>
      <c r="H1279">
        <f>VLOOKUP($C1279,Baggrundsvariable!$A$3:$H$100,Baggrundsvariable!F$298,0)</f>
        <v>1.3250000000000002</v>
      </c>
      <c r="I1279">
        <f>VLOOKUP($C1279,Baggrundsvariable!$A$3:$H$100,Baggrundsvariable!G$298,0)</f>
        <v>2.9</v>
      </c>
      <c r="J1279">
        <f>VLOOKUP($C1279,Baggrundsvariable!$A$3:$H$100,Baggrundsvariable!H$298,0)</f>
        <v>14.6</v>
      </c>
      <c r="K1279">
        <f>VLOOKUP($C1279,Baggrundsvariable!$A$3:$H$100,Baggrundsvariable!I$298,0)</f>
        <v>12.8</v>
      </c>
    </row>
    <row r="1280" spans="1:11" x14ac:dyDescent="0.2">
      <c r="A1280">
        <v>8830</v>
      </c>
      <c r="B1280" t="s">
        <v>1139</v>
      </c>
      <c r="C1280">
        <v>791</v>
      </c>
      <c r="D1280" t="s">
        <v>1309</v>
      </c>
      <c r="E1280">
        <v>2011</v>
      </c>
      <c r="F1280">
        <f>IFERROR(VLOOKUP($A1280,'BM011'!$D$4:$T$606,13,0),"")</f>
        <v>7843</v>
      </c>
      <c r="G1280">
        <f>VLOOKUP($C1280,Baggrundsvariable!$A$3:$H$100,Baggrundsvariable!E$298,0)</f>
        <v>194133</v>
      </c>
      <c r="H1280">
        <f>VLOOKUP($C1280,Baggrundsvariable!$A$3:$H$100,Baggrundsvariable!F$298,0)</f>
        <v>1.3250000000000002</v>
      </c>
      <c r="I1280">
        <f>VLOOKUP($C1280,Baggrundsvariable!$A$3:$H$100,Baggrundsvariable!G$298,0)</f>
        <v>2.9</v>
      </c>
      <c r="J1280">
        <f>VLOOKUP($C1280,Baggrundsvariable!$A$3:$H$100,Baggrundsvariable!H$298,0)</f>
        <v>14.6</v>
      </c>
      <c r="K1280">
        <f>VLOOKUP($C1280,Baggrundsvariable!$A$3:$H$100,Baggrundsvariable!I$298,0)</f>
        <v>12.8</v>
      </c>
    </row>
    <row r="1281" spans="1:11" x14ac:dyDescent="0.2">
      <c r="A1281">
        <v>8831</v>
      </c>
      <c r="B1281" t="s">
        <v>1140</v>
      </c>
      <c r="C1281">
        <v>791</v>
      </c>
      <c r="D1281" t="s">
        <v>1309</v>
      </c>
      <c r="E1281">
        <v>2011</v>
      </c>
      <c r="F1281" t="str">
        <f>IFERROR(VLOOKUP($A1281,'BM011'!$D$4:$T$606,13,0),"")</f>
        <v/>
      </c>
      <c r="G1281">
        <f>VLOOKUP($C1281,Baggrundsvariable!$A$3:$H$100,Baggrundsvariable!E$298,0)</f>
        <v>194133</v>
      </c>
      <c r="H1281">
        <f>VLOOKUP($C1281,Baggrundsvariable!$A$3:$H$100,Baggrundsvariable!F$298,0)</f>
        <v>1.3250000000000002</v>
      </c>
      <c r="I1281">
        <f>VLOOKUP($C1281,Baggrundsvariable!$A$3:$H$100,Baggrundsvariable!G$298,0)</f>
        <v>2.9</v>
      </c>
      <c r="J1281">
        <f>VLOOKUP($C1281,Baggrundsvariable!$A$3:$H$100,Baggrundsvariable!H$298,0)</f>
        <v>14.6</v>
      </c>
      <c r="K1281">
        <f>VLOOKUP($C1281,Baggrundsvariable!$A$3:$H$100,Baggrundsvariable!I$298,0)</f>
        <v>12.8</v>
      </c>
    </row>
    <row r="1282" spans="1:11" x14ac:dyDescent="0.2">
      <c r="A1282">
        <v>8832</v>
      </c>
      <c r="B1282" t="s">
        <v>1141</v>
      </c>
      <c r="C1282">
        <v>791</v>
      </c>
      <c r="D1282" t="s">
        <v>1309</v>
      </c>
      <c r="E1282">
        <v>2011</v>
      </c>
      <c r="F1282">
        <f>IFERROR(VLOOKUP($A1282,'BM011'!$D$4:$T$606,13,0),"")</f>
        <v>5740</v>
      </c>
      <c r="G1282">
        <f>VLOOKUP($C1282,Baggrundsvariable!$A$3:$H$100,Baggrundsvariable!E$298,0)</f>
        <v>194133</v>
      </c>
      <c r="H1282">
        <f>VLOOKUP($C1282,Baggrundsvariable!$A$3:$H$100,Baggrundsvariable!F$298,0)</f>
        <v>1.3250000000000002</v>
      </c>
      <c r="I1282">
        <f>VLOOKUP($C1282,Baggrundsvariable!$A$3:$H$100,Baggrundsvariable!G$298,0)</f>
        <v>2.9</v>
      </c>
      <c r="J1282">
        <f>VLOOKUP($C1282,Baggrundsvariable!$A$3:$H$100,Baggrundsvariable!H$298,0)</f>
        <v>14.6</v>
      </c>
      <c r="K1282">
        <f>VLOOKUP($C1282,Baggrundsvariable!$A$3:$H$100,Baggrundsvariable!I$298,0)</f>
        <v>12.8</v>
      </c>
    </row>
    <row r="1283" spans="1:11" x14ac:dyDescent="0.2">
      <c r="A1283">
        <v>8840</v>
      </c>
      <c r="B1283" t="s">
        <v>1142</v>
      </c>
      <c r="C1283">
        <v>740</v>
      </c>
      <c r="D1283" t="s">
        <v>1308</v>
      </c>
      <c r="E1283">
        <v>2011</v>
      </c>
      <c r="F1283" t="str">
        <f>IFERROR(VLOOKUP($A1283,'BM011'!$D$4:$T$606,13,0),"")</f>
        <v/>
      </c>
      <c r="G1283">
        <f>VLOOKUP($C1283,Baggrundsvariable!$A$3:$H$100,Baggrundsvariable!E$298,0)</f>
        <v>196924</v>
      </c>
      <c r="H1283">
        <f>VLOOKUP($C1283,Baggrundsvariable!$A$3:$H$100,Baggrundsvariable!F$298,0)</f>
        <v>1.3500000000000003</v>
      </c>
      <c r="I1283">
        <f>VLOOKUP($C1283,Baggrundsvariable!$A$3:$H$100,Baggrundsvariable!G$298,0)</f>
        <v>3.3</v>
      </c>
      <c r="J1283">
        <f>VLOOKUP($C1283,Baggrundsvariable!$A$3:$H$100,Baggrundsvariable!H$298,0)</f>
        <v>12.9</v>
      </c>
      <c r="K1283">
        <f>VLOOKUP($C1283,Baggrundsvariable!$A$3:$H$100,Baggrundsvariable!I$298,0)</f>
        <v>12.6</v>
      </c>
    </row>
    <row r="1284" spans="1:11" x14ac:dyDescent="0.2">
      <c r="A1284">
        <v>8840</v>
      </c>
      <c r="B1284" t="s">
        <v>1142</v>
      </c>
      <c r="C1284">
        <v>791</v>
      </c>
      <c r="D1284" t="s">
        <v>1309</v>
      </c>
      <c r="E1284">
        <v>2011</v>
      </c>
      <c r="F1284" t="str">
        <f>IFERROR(VLOOKUP($A1284,'BM011'!$D$4:$T$606,13,0),"")</f>
        <v/>
      </c>
      <c r="G1284">
        <f>VLOOKUP($C1284,Baggrundsvariable!$A$3:$H$100,Baggrundsvariable!E$298,0)</f>
        <v>194133</v>
      </c>
      <c r="H1284">
        <f>VLOOKUP($C1284,Baggrundsvariable!$A$3:$H$100,Baggrundsvariable!F$298,0)</f>
        <v>1.3250000000000002</v>
      </c>
      <c r="I1284">
        <f>VLOOKUP($C1284,Baggrundsvariable!$A$3:$H$100,Baggrundsvariable!G$298,0)</f>
        <v>2.9</v>
      </c>
      <c r="J1284">
        <f>VLOOKUP($C1284,Baggrundsvariable!$A$3:$H$100,Baggrundsvariable!H$298,0)</f>
        <v>14.6</v>
      </c>
      <c r="K1284">
        <f>VLOOKUP($C1284,Baggrundsvariable!$A$3:$H$100,Baggrundsvariable!I$298,0)</f>
        <v>12.8</v>
      </c>
    </row>
    <row r="1285" spans="1:11" x14ac:dyDescent="0.2">
      <c r="A1285">
        <v>8850</v>
      </c>
      <c r="B1285" t="s">
        <v>1143</v>
      </c>
      <c r="C1285">
        <v>710</v>
      </c>
      <c r="D1285" t="s">
        <v>1318</v>
      </c>
      <c r="E1285">
        <v>2011</v>
      </c>
      <c r="F1285">
        <f>IFERROR(VLOOKUP($A1285,'BM011'!$D$4:$T$606,13,0),"")</f>
        <v>7345</v>
      </c>
      <c r="G1285">
        <f>VLOOKUP($C1285,Baggrundsvariable!$A$3:$H$100,Baggrundsvariable!E$298,0)</f>
        <v>204412</v>
      </c>
      <c r="H1285">
        <f>VLOOKUP($C1285,Baggrundsvariable!$A$3:$H$100,Baggrundsvariable!F$298,0)</f>
        <v>1.0666666666666667</v>
      </c>
      <c r="I1285">
        <f>VLOOKUP($C1285,Baggrundsvariable!$A$3:$H$100,Baggrundsvariable!G$298,0)</f>
        <v>3.1</v>
      </c>
      <c r="J1285">
        <f>VLOOKUP($C1285,Baggrundsvariable!$A$3:$H$100,Baggrundsvariable!H$298,0)</f>
        <v>8.1999999999999993</v>
      </c>
      <c r="K1285">
        <f>VLOOKUP($C1285,Baggrundsvariable!$A$3:$H$100,Baggrundsvariable!I$298,0)</f>
        <v>12.3</v>
      </c>
    </row>
    <row r="1286" spans="1:11" x14ac:dyDescent="0.2">
      <c r="A1286">
        <v>8850</v>
      </c>
      <c r="B1286" t="s">
        <v>1143</v>
      </c>
      <c r="C1286">
        <v>791</v>
      </c>
      <c r="D1286" t="s">
        <v>1309</v>
      </c>
      <c r="E1286">
        <v>2011</v>
      </c>
      <c r="F1286">
        <f>IFERROR(VLOOKUP($A1286,'BM011'!$D$4:$T$606,13,0),"")</f>
        <v>7345</v>
      </c>
      <c r="G1286">
        <f>VLOOKUP($C1286,Baggrundsvariable!$A$3:$H$100,Baggrundsvariable!E$298,0)</f>
        <v>194133</v>
      </c>
      <c r="H1286">
        <f>VLOOKUP($C1286,Baggrundsvariable!$A$3:$H$100,Baggrundsvariable!F$298,0)</f>
        <v>1.3250000000000002</v>
      </c>
      <c r="I1286">
        <f>VLOOKUP($C1286,Baggrundsvariable!$A$3:$H$100,Baggrundsvariable!G$298,0)</f>
        <v>2.9</v>
      </c>
      <c r="J1286">
        <f>VLOOKUP($C1286,Baggrundsvariable!$A$3:$H$100,Baggrundsvariable!H$298,0)</f>
        <v>14.6</v>
      </c>
      <c r="K1286">
        <f>VLOOKUP($C1286,Baggrundsvariable!$A$3:$H$100,Baggrundsvariable!I$298,0)</f>
        <v>12.8</v>
      </c>
    </row>
    <row r="1287" spans="1:11" x14ac:dyDescent="0.2">
      <c r="A1287">
        <v>8860</v>
      </c>
      <c r="B1287" t="s">
        <v>1144</v>
      </c>
      <c r="C1287">
        <v>710</v>
      </c>
      <c r="D1287" t="s">
        <v>1318</v>
      </c>
      <c r="E1287">
        <v>2011</v>
      </c>
      <c r="F1287">
        <f>IFERROR(VLOOKUP($A1287,'BM011'!$D$4:$T$606,13,0),"")</f>
        <v>7095</v>
      </c>
      <c r="G1287">
        <f>VLOOKUP($C1287,Baggrundsvariable!$A$3:$H$100,Baggrundsvariable!E$298,0)</f>
        <v>204412</v>
      </c>
      <c r="H1287">
        <f>VLOOKUP($C1287,Baggrundsvariable!$A$3:$H$100,Baggrundsvariable!F$298,0)</f>
        <v>1.0666666666666667</v>
      </c>
      <c r="I1287">
        <f>VLOOKUP($C1287,Baggrundsvariable!$A$3:$H$100,Baggrundsvariable!G$298,0)</f>
        <v>3.1</v>
      </c>
      <c r="J1287">
        <f>VLOOKUP($C1287,Baggrundsvariable!$A$3:$H$100,Baggrundsvariable!H$298,0)</f>
        <v>8.1999999999999993</v>
      </c>
      <c r="K1287">
        <f>VLOOKUP($C1287,Baggrundsvariable!$A$3:$H$100,Baggrundsvariable!I$298,0)</f>
        <v>12.3</v>
      </c>
    </row>
    <row r="1288" spans="1:11" x14ac:dyDescent="0.2">
      <c r="A1288">
        <v>8860</v>
      </c>
      <c r="B1288" t="s">
        <v>1144</v>
      </c>
      <c r="C1288">
        <v>730</v>
      </c>
      <c r="D1288" t="s">
        <v>1322</v>
      </c>
      <c r="E1288">
        <v>2011</v>
      </c>
      <c r="F1288">
        <f>IFERROR(VLOOKUP($A1288,'BM011'!$D$4:$T$606,13,0),"")</f>
        <v>7095</v>
      </c>
      <c r="G1288">
        <f>VLOOKUP($C1288,Baggrundsvariable!$A$3:$H$100,Baggrundsvariable!E$298,0)</f>
        <v>185608</v>
      </c>
      <c r="H1288">
        <f>VLOOKUP($C1288,Baggrundsvariable!$A$3:$H$100,Baggrundsvariable!F$298,0)</f>
        <v>1.5666666666666664</v>
      </c>
      <c r="I1288">
        <f>VLOOKUP($C1288,Baggrundsvariable!$A$3:$H$100,Baggrundsvariable!G$298,0)</f>
        <v>5.2</v>
      </c>
      <c r="J1288">
        <f>VLOOKUP($C1288,Baggrundsvariable!$A$3:$H$100,Baggrundsvariable!H$298,0)</f>
        <v>16.600000000000001</v>
      </c>
      <c r="K1288">
        <f>VLOOKUP($C1288,Baggrundsvariable!$A$3:$H$100,Baggrundsvariable!I$298,0)</f>
        <v>12.9</v>
      </c>
    </row>
    <row r="1289" spans="1:11" x14ac:dyDescent="0.2">
      <c r="A1289">
        <v>8860</v>
      </c>
      <c r="B1289" t="s">
        <v>1144</v>
      </c>
      <c r="C1289">
        <v>791</v>
      </c>
      <c r="D1289" t="s">
        <v>1309</v>
      </c>
      <c r="E1289">
        <v>2011</v>
      </c>
      <c r="F1289">
        <f>IFERROR(VLOOKUP($A1289,'BM011'!$D$4:$T$606,13,0),"")</f>
        <v>7095</v>
      </c>
      <c r="G1289">
        <f>VLOOKUP($C1289,Baggrundsvariable!$A$3:$H$100,Baggrundsvariable!E$298,0)</f>
        <v>194133</v>
      </c>
      <c r="H1289">
        <f>VLOOKUP($C1289,Baggrundsvariable!$A$3:$H$100,Baggrundsvariable!F$298,0)</f>
        <v>1.3250000000000002</v>
      </c>
      <c r="I1289">
        <f>VLOOKUP($C1289,Baggrundsvariable!$A$3:$H$100,Baggrundsvariable!G$298,0)</f>
        <v>2.9</v>
      </c>
      <c r="J1289">
        <f>VLOOKUP($C1289,Baggrundsvariable!$A$3:$H$100,Baggrundsvariable!H$298,0)</f>
        <v>14.6</v>
      </c>
      <c r="K1289">
        <f>VLOOKUP($C1289,Baggrundsvariable!$A$3:$H$100,Baggrundsvariable!I$298,0)</f>
        <v>12.8</v>
      </c>
    </row>
    <row r="1290" spans="1:11" x14ac:dyDescent="0.2">
      <c r="A1290">
        <v>8870</v>
      </c>
      <c r="B1290" t="s">
        <v>1145</v>
      </c>
      <c r="C1290">
        <v>710</v>
      </c>
      <c r="D1290" t="s">
        <v>1318</v>
      </c>
      <c r="E1290">
        <v>2011</v>
      </c>
      <c r="F1290">
        <f>IFERROR(VLOOKUP($A1290,'BM011'!$D$4:$T$606,13,0),"")</f>
        <v>8998</v>
      </c>
      <c r="G1290">
        <f>VLOOKUP($C1290,Baggrundsvariable!$A$3:$H$100,Baggrundsvariable!E$298,0)</f>
        <v>204412</v>
      </c>
      <c r="H1290">
        <f>VLOOKUP($C1290,Baggrundsvariable!$A$3:$H$100,Baggrundsvariable!F$298,0)</f>
        <v>1.0666666666666667</v>
      </c>
      <c r="I1290">
        <f>VLOOKUP($C1290,Baggrundsvariable!$A$3:$H$100,Baggrundsvariable!G$298,0)</f>
        <v>3.1</v>
      </c>
      <c r="J1290">
        <f>VLOOKUP($C1290,Baggrundsvariable!$A$3:$H$100,Baggrundsvariable!H$298,0)</f>
        <v>8.1999999999999993</v>
      </c>
      <c r="K1290">
        <f>VLOOKUP($C1290,Baggrundsvariable!$A$3:$H$100,Baggrundsvariable!I$298,0)</f>
        <v>12.3</v>
      </c>
    </row>
    <row r="1291" spans="1:11" x14ac:dyDescent="0.2">
      <c r="A1291">
        <v>8870</v>
      </c>
      <c r="B1291" t="s">
        <v>1145</v>
      </c>
      <c r="C1291">
        <v>730</v>
      </c>
      <c r="D1291" t="s">
        <v>1322</v>
      </c>
      <c r="E1291">
        <v>2011</v>
      </c>
      <c r="F1291">
        <f>IFERROR(VLOOKUP($A1291,'BM011'!$D$4:$T$606,13,0),"")</f>
        <v>8998</v>
      </c>
      <c r="G1291">
        <f>VLOOKUP($C1291,Baggrundsvariable!$A$3:$H$100,Baggrundsvariable!E$298,0)</f>
        <v>185608</v>
      </c>
      <c r="H1291">
        <f>VLOOKUP($C1291,Baggrundsvariable!$A$3:$H$100,Baggrundsvariable!F$298,0)</f>
        <v>1.5666666666666664</v>
      </c>
      <c r="I1291">
        <f>VLOOKUP($C1291,Baggrundsvariable!$A$3:$H$100,Baggrundsvariable!G$298,0)</f>
        <v>5.2</v>
      </c>
      <c r="J1291">
        <f>VLOOKUP($C1291,Baggrundsvariable!$A$3:$H$100,Baggrundsvariable!H$298,0)</f>
        <v>16.600000000000001</v>
      </c>
      <c r="K1291">
        <f>VLOOKUP($C1291,Baggrundsvariable!$A$3:$H$100,Baggrundsvariable!I$298,0)</f>
        <v>12.9</v>
      </c>
    </row>
    <row r="1292" spans="1:11" x14ac:dyDescent="0.2">
      <c r="A1292">
        <v>8881</v>
      </c>
      <c r="B1292" t="s">
        <v>1146</v>
      </c>
      <c r="C1292">
        <v>710</v>
      </c>
      <c r="D1292" t="s">
        <v>1318</v>
      </c>
      <c r="E1292">
        <v>2011</v>
      </c>
      <c r="F1292" t="str">
        <f>IFERROR(VLOOKUP($A1292,'BM011'!$D$4:$T$606,13,0),"")</f>
        <v/>
      </c>
      <c r="G1292">
        <f>VLOOKUP($C1292,Baggrundsvariable!$A$3:$H$100,Baggrundsvariable!E$298,0)</f>
        <v>204412</v>
      </c>
      <c r="H1292">
        <f>VLOOKUP($C1292,Baggrundsvariable!$A$3:$H$100,Baggrundsvariable!F$298,0)</f>
        <v>1.0666666666666667</v>
      </c>
      <c r="I1292">
        <f>VLOOKUP($C1292,Baggrundsvariable!$A$3:$H$100,Baggrundsvariable!G$298,0)</f>
        <v>3.1</v>
      </c>
      <c r="J1292">
        <f>VLOOKUP($C1292,Baggrundsvariable!$A$3:$H$100,Baggrundsvariable!H$298,0)</f>
        <v>8.1999999999999993</v>
      </c>
      <c r="K1292">
        <f>VLOOKUP($C1292,Baggrundsvariable!$A$3:$H$100,Baggrundsvariable!I$298,0)</f>
        <v>12.3</v>
      </c>
    </row>
    <row r="1293" spans="1:11" x14ac:dyDescent="0.2">
      <c r="A1293">
        <v>8881</v>
      </c>
      <c r="B1293" t="s">
        <v>1146</v>
      </c>
      <c r="C1293">
        <v>740</v>
      </c>
      <c r="D1293" t="s">
        <v>1308</v>
      </c>
      <c r="E1293">
        <v>2011</v>
      </c>
      <c r="F1293" t="str">
        <f>IFERROR(VLOOKUP($A1293,'BM011'!$D$4:$T$606,13,0),"")</f>
        <v/>
      </c>
      <c r="G1293">
        <f>VLOOKUP($C1293,Baggrundsvariable!$A$3:$H$100,Baggrundsvariable!E$298,0)</f>
        <v>196924</v>
      </c>
      <c r="H1293">
        <f>VLOOKUP($C1293,Baggrundsvariable!$A$3:$H$100,Baggrundsvariable!F$298,0)</f>
        <v>1.3500000000000003</v>
      </c>
      <c r="I1293">
        <f>VLOOKUP($C1293,Baggrundsvariable!$A$3:$H$100,Baggrundsvariable!G$298,0)</f>
        <v>3.3</v>
      </c>
      <c r="J1293">
        <f>VLOOKUP($C1293,Baggrundsvariable!$A$3:$H$100,Baggrundsvariable!H$298,0)</f>
        <v>12.9</v>
      </c>
      <c r="K1293">
        <f>VLOOKUP($C1293,Baggrundsvariable!$A$3:$H$100,Baggrundsvariable!I$298,0)</f>
        <v>12.6</v>
      </c>
    </row>
    <row r="1294" spans="1:11" x14ac:dyDescent="0.2">
      <c r="A1294">
        <v>8882</v>
      </c>
      <c r="B1294" t="s">
        <v>1147</v>
      </c>
      <c r="C1294">
        <v>710</v>
      </c>
      <c r="D1294" t="s">
        <v>1318</v>
      </c>
      <c r="E1294">
        <v>2011</v>
      </c>
      <c r="F1294" t="str">
        <f>IFERROR(VLOOKUP($A1294,'BM011'!$D$4:$T$606,13,0),"")</f>
        <v/>
      </c>
      <c r="G1294">
        <f>VLOOKUP($C1294,Baggrundsvariable!$A$3:$H$100,Baggrundsvariable!E$298,0)</f>
        <v>204412</v>
      </c>
      <c r="H1294">
        <f>VLOOKUP($C1294,Baggrundsvariable!$A$3:$H$100,Baggrundsvariable!F$298,0)</f>
        <v>1.0666666666666667</v>
      </c>
      <c r="I1294">
        <f>VLOOKUP($C1294,Baggrundsvariable!$A$3:$H$100,Baggrundsvariable!G$298,0)</f>
        <v>3.1</v>
      </c>
      <c r="J1294">
        <f>VLOOKUP($C1294,Baggrundsvariable!$A$3:$H$100,Baggrundsvariable!H$298,0)</f>
        <v>8.1999999999999993</v>
      </c>
      <c r="K1294">
        <f>VLOOKUP($C1294,Baggrundsvariable!$A$3:$H$100,Baggrundsvariable!I$298,0)</f>
        <v>12.3</v>
      </c>
    </row>
    <row r="1295" spans="1:11" x14ac:dyDescent="0.2">
      <c r="A1295">
        <v>8882</v>
      </c>
      <c r="B1295" t="s">
        <v>1147</v>
      </c>
      <c r="C1295">
        <v>740</v>
      </c>
      <c r="D1295" t="s">
        <v>1308</v>
      </c>
      <c r="E1295">
        <v>2011</v>
      </c>
      <c r="F1295" t="str">
        <f>IFERROR(VLOOKUP($A1295,'BM011'!$D$4:$T$606,13,0),"")</f>
        <v/>
      </c>
      <c r="G1295">
        <f>VLOOKUP($C1295,Baggrundsvariable!$A$3:$H$100,Baggrundsvariable!E$298,0)</f>
        <v>196924</v>
      </c>
      <c r="H1295">
        <f>VLOOKUP($C1295,Baggrundsvariable!$A$3:$H$100,Baggrundsvariable!F$298,0)</f>
        <v>1.3500000000000003</v>
      </c>
      <c r="I1295">
        <f>VLOOKUP($C1295,Baggrundsvariable!$A$3:$H$100,Baggrundsvariable!G$298,0)</f>
        <v>3.3</v>
      </c>
      <c r="J1295">
        <f>VLOOKUP($C1295,Baggrundsvariable!$A$3:$H$100,Baggrundsvariable!H$298,0)</f>
        <v>12.9</v>
      </c>
      <c r="K1295">
        <f>VLOOKUP($C1295,Baggrundsvariable!$A$3:$H$100,Baggrundsvariable!I$298,0)</f>
        <v>12.6</v>
      </c>
    </row>
    <row r="1296" spans="1:11" x14ac:dyDescent="0.2">
      <c r="A1296">
        <v>8883</v>
      </c>
      <c r="B1296" t="s">
        <v>1148</v>
      </c>
      <c r="C1296">
        <v>740</v>
      </c>
      <c r="D1296" t="s">
        <v>1308</v>
      </c>
      <c r="E1296">
        <v>2011</v>
      </c>
      <c r="F1296" t="str">
        <f>IFERROR(VLOOKUP($A1296,'BM011'!$D$4:$T$606,13,0),"")</f>
        <v/>
      </c>
      <c r="G1296">
        <f>VLOOKUP($C1296,Baggrundsvariable!$A$3:$H$100,Baggrundsvariable!E$298,0)</f>
        <v>196924</v>
      </c>
      <c r="H1296">
        <f>VLOOKUP($C1296,Baggrundsvariable!$A$3:$H$100,Baggrundsvariable!F$298,0)</f>
        <v>1.3500000000000003</v>
      </c>
      <c r="I1296">
        <f>VLOOKUP($C1296,Baggrundsvariable!$A$3:$H$100,Baggrundsvariable!G$298,0)</f>
        <v>3.3</v>
      </c>
      <c r="J1296">
        <f>VLOOKUP($C1296,Baggrundsvariable!$A$3:$H$100,Baggrundsvariable!H$298,0)</f>
        <v>12.9</v>
      </c>
      <c r="K1296">
        <f>VLOOKUP($C1296,Baggrundsvariable!$A$3:$H$100,Baggrundsvariable!I$298,0)</f>
        <v>12.6</v>
      </c>
    </row>
    <row r="1297" spans="1:11" x14ac:dyDescent="0.2">
      <c r="A1297">
        <v>8900</v>
      </c>
      <c r="B1297" t="s">
        <v>1149</v>
      </c>
      <c r="C1297">
        <v>730</v>
      </c>
      <c r="D1297" t="s">
        <v>1322</v>
      </c>
      <c r="E1297">
        <v>2011</v>
      </c>
      <c r="F1297" t="str">
        <f>IFERROR(VLOOKUP($A1297,'BM011'!$D$4:$T$606,13,0),"")</f>
        <v/>
      </c>
      <c r="G1297">
        <f>VLOOKUP($C1297,Baggrundsvariable!$A$3:$H$100,Baggrundsvariable!E$298,0)</f>
        <v>185608</v>
      </c>
      <c r="H1297">
        <f>VLOOKUP($C1297,Baggrundsvariable!$A$3:$H$100,Baggrundsvariable!F$298,0)</f>
        <v>1.5666666666666664</v>
      </c>
      <c r="I1297">
        <f>VLOOKUP($C1297,Baggrundsvariable!$A$3:$H$100,Baggrundsvariable!G$298,0)</f>
        <v>5.2</v>
      </c>
      <c r="J1297">
        <f>VLOOKUP($C1297,Baggrundsvariable!$A$3:$H$100,Baggrundsvariable!H$298,0)</f>
        <v>16.600000000000001</v>
      </c>
      <c r="K1297">
        <f>VLOOKUP($C1297,Baggrundsvariable!$A$3:$H$100,Baggrundsvariable!I$298,0)</f>
        <v>12.9</v>
      </c>
    </row>
    <row r="1298" spans="1:11" x14ac:dyDescent="0.2">
      <c r="A1298">
        <v>8920</v>
      </c>
      <c r="B1298" t="s">
        <v>1150</v>
      </c>
      <c r="C1298">
        <v>730</v>
      </c>
      <c r="D1298" t="s">
        <v>1322</v>
      </c>
      <c r="E1298">
        <v>2011</v>
      </c>
      <c r="F1298">
        <f>IFERROR(VLOOKUP($A1298,'BM011'!$D$4:$T$606,13,0),"")</f>
        <v>10374</v>
      </c>
      <c r="G1298">
        <f>VLOOKUP($C1298,Baggrundsvariable!$A$3:$H$100,Baggrundsvariable!E$298,0)</f>
        <v>185608</v>
      </c>
      <c r="H1298">
        <f>VLOOKUP($C1298,Baggrundsvariable!$A$3:$H$100,Baggrundsvariable!F$298,0)</f>
        <v>1.5666666666666664</v>
      </c>
      <c r="I1298">
        <f>VLOOKUP($C1298,Baggrundsvariable!$A$3:$H$100,Baggrundsvariable!G$298,0)</f>
        <v>5.2</v>
      </c>
      <c r="J1298">
        <f>VLOOKUP($C1298,Baggrundsvariable!$A$3:$H$100,Baggrundsvariable!H$298,0)</f>
        <v>16.600000000000001</v>
      </c>
      <c r="K1298">
        <f>VLOOKUP($C1298,Baggrundsvariable!$A$3:$H$100,Baggrundsvariable!I$298,0)</f>
        <v>12.9</v>
      </c>
    </row>
    <row r="1299" spans="1:11" x14ac:dyDescent="0.2">
      <c r="A1299">
        <v>8930</v>
      </c>
      <c r="B1299" t="s">
        <v>1151</v>
      </c>
      <c r="C1299">
        <v>730</v>
      </c>
      <c r="D1299" t="s">
        <v>1322</v>
      </c>
      <c r="E1299">
        <v>2011</v>
      </c>
      <c r="F1299">
        <f>IFERROR(VLOOKUP($A1299,'BM011'!$D$4:$T$606,13,0),"")</f>
        <v>9243</v>
      </c>
      <c r="G1299">
        <f>VLOOKUP($C1299,Baggrundsvariable!$A$3:$H$100,Baggrundsvariable!E$298,0)</f>
        <v>185608</v>
      </c>
      <c r="H1299">
        <f>VLOOKUP($C1299,Baggrundsvariable!$A$3:$H$100,Baggrundsvariable!F$298,0)</f>
        <v>1.5666666666666664</v>
      </c>
      <c r="I1299">
        <f>VLOOKUP($C1299,Baggrundsvariable!$A$3:$H$100,Baggrundsvariable!G$298,0)</f>
        <v>5.2</v>
      </c>
      <c r="J1299">
        <f>VLOOKUP($C1299,Baggrundsvariable!$A$3:$H$100,Baggrundsvariable!H$298,0)</f>
        <v>16.600000000000001</v>
      </c>
      <c r="K1299">
        <f>VLOOKUP($C1299,Baggrundsvariable!$A$3:$H$100,Baggrundsvariable!I$298,0)</f>
        <v>12.9</v>
      </c>
    </row>
    <row r="1300" spans="1:11" x14ac:dyDescent="0.2">
      <c r="A1300">
        <v>8940</v>
      </c>
      <c r="B1300" t="s">
        <v>1152</v>
      </c>
      <c r="C1300">
        <v>710</v>
      </c>
      <c r="D1300" t="s">
        <v>1318</v>
      </c>
      <c r="E1300">
        <v>2011</v>
      </c>
      <c r="F1300">
        <f>IFERROR(VLOOKUP($A1300,'BM011'!$D$4:$T$606,13,0),"")</f>
        <v>11677</v>
      </c>
      <c r="G1300">
        <f>VLOOKUP($C1300,Baggrundsvariable!$A$3:$H$100,Baggrundsvariable!E$298,0)</f>
        <v>204412</v>
      </c>
      <c r="H1300">
        <f>VLOOKUP($C1300,Baggrundsvariable!$A$3:$H$100,Baggrundsvariable!F$298,0)</f>
        <v>1.0666666666666667</v>
      </c>
      <c r="I1300">
        <f>VLOOKUP($C1300,Baggrundsvariable!$A$3:$H$100,Baggrundsvariable!G$298,0)</f>
        <v>3.1</v>
      </c>
      <c r="J1300">
        <f>VLOOKUP($C1300,Baggrundsvariable!$A$3:$H$100,Baggrundsvariable!H$298,0)</f>
        <v>8.1999999999999993</v>
      </c>
      <c r="K1300">
        <f>VLOOKUP($C1300,Baggrundsvariable!$A$3:$H$100,Baggrundsvariable!I$298,0)</f>
        <v>12.3</v>
      </c>
    </row>
    <row r="1301" spans="1:11" x14ac:dyDescent="0.2">
      <c r="A1301">
        <v>8940</v>
      </c>
      <c r="B1301" t="s">
        <v>1152</v>
      </c>
      <c r="C1301">
        <v>730</v>
      </c>
      <c r="D1301" t="s">
        <v>1322</v>
      </c>
      <c r="E1301">
        <v>2011</v>
      </c>
      <c r="F1301">
        <f>IFERROR(VLOOKUP($A1301,'BM011'!$D$4:$T$606,13,0),"")</f>
        <v>11677</v>
      </c>
      <c r="G1301">
        <f>VLOOKUP($C1301,Baggrundsvariable!$A$3:$H$100,Baggrundsvariable!E$298,0)</f>
        <v>185608</v>
      </c>
      <c r="H1301">
        <f>VLOOKUP($C1301,Baggrundsvariable!$A$3:$H$100,Baggrundsvariable!F$298,0)</f>
        <v>1.5666666666666664</v>
      </c>
      <c r="I1301">
        <f>VLOOKUP($C1301,Baggrundsvariable!$A$3:$H$100,Baggrundsvariable!G$298,0)</f>
        <v>5.2</v>
      </c>
      <c r="J1301">
        <f>VLOOKUP($C1301,Baggrundsvariable!$A$3:$H$100,Baggrundsvariable!H$298,0)</f>
        <v>16.600000000000001</v>
      </c>
      <c r="K1301">
        <f>VLOOKUP($C1301,Baggrundsvariable!$A$3:$H$100,Baggrundsvariable!I$298,0)</f>
        <v>12.9</v>
      </c>
    </row>
    <row r="1302" spans="1:11" x14ac:dyDescent="0.2">
      <c r="A1302">
        <v>8950</v>
      </c>
      <c r="B1302" t="s">
        <v>1153</v>
      </c>
      <c r="C1302">
        <v>707</v>
      </c>
      <c r="D1302" t="s">
        <v>1320</v>
      </c>
      <c r="E1302">
        <v>2011</v>
      </c>
      <c r="F1302">
        <f>IFERROR(VLOOKUP($A1302,'BM011'!$D$4:$T$606,13,0),"")</f>
        <v>5917</v>
      </c>
      <c r="G1302">
        <f>VLOOKUP($C1302,Baggrundsvariable!$A$3:$H$100,Baggrundsvariable!E$298,0)</f>
        <v>180328</v>
      </c>
      <c r="H1302">
        <f>VLOOKUP($C1302,Baggrundsvariable!$A$3:$H$100,Baggrundsvariable!F$298,0)</f>
        <v>1.3916666666666666</v>
      </c>
      <c r="I1302">
        <f>VLOOKUP($C1302,Baggrundsvariable!$A$3:$H$100,Baggrundsvariable!G$298,0)</f>
        <v>4.4000000000000004</v>
      </c>
      <c r="J1302">
        <f>VLOOKUP($C1302,Baggrundsvariable!$A$3:$H$100,Baggrundsvariable!H$298,0)</f>
        <v>20.2</v>
      </c>
      <c r="K1302">
        <f>VLOOKUP($C1302,Baggrundsvariable!$A$3:$H$100,Baggrundsvariable!I$298,0)</f>
        <v>13.5</v>
      </c>
    </row>
    <row r="1303" spans="1:11" x14ac:dyDescent="0.2">
      <c r="A1303">
        <v>8960</v>
      </c>
      <c r="B1303" t="s">
        <v>1154</v>
      </c>
      <c r="C1303">
        <v>710</v>
      </c>
      <c r="D1303" t="s">
        <v>1318</v>
      </c>
      <c r="E1303">
        <v>2011</v>
      </c>
      <c r="F1303">
        <f>IFERROR(VLOOKUP($A1303,'BM011'!$D$4:$T$606,13,0),"")</f>
        <v>11254</v>
      </c>
      <c r="G1303">
        <f>VLOOKUP($C1303,Baggrundsvariable!$A$3:$H$100,Baggrundsvariable!E$298,0)</f>
        <v>204412</v>
      </c>
      <c r="H1303">
        <f>VLOOKUP($C1303,Baggrundsvariable!$A$3:$H$100,Baggrundsvariable!F$298,0)</f>
        <v>1.0666666666666667</v>
      </c>
      <c r="I1303">
        <f>VLOOKUP($C1303,Baggrundsvariable!$A$3:$H$100,Baggrundsvariable!G$298,0)</f>
        <v>3.1</v>
      </c>
      <c r="J1303">
        <f>VLOOKUP($C1303,Baggrundsvariable!$A$3:$H$100,Baggrundsvariable!H$298,0)</f>
        <v>8.1999999999999993</v>
      </c>
      <c r="K1303">
        <f>VLOOKUP($C1303,Baggrundsvariable!$A$3:$H$100,Baggrundsvariable!I$298,0)</f>
        <v>12.3</v>
      </c>
    </row>
    <row r="1304" spans="1:11" x14ac:dyDescent="0.2">
      <c r="A1304">
        <v>8960</v>
      </c>
      <c r="B1304" t="s">
        <v>1154</v>
      </c>
      <c r="C1304">
        <v>730</v>
      </c>
      <c r="D1304" t="s">
        <v>1322</v>
      </c>
      <c r="E1304">
        <v>2011</v>
      </c>
      <c r="F1304">
        <f>IFERROR(VLOOKUP($A1304,'BM011'!$D$4:$T$606,13,0),"")</f>
        <v>11254</v>
      </c>
      <c r="G1304">
        <f>VLOOKUP($C1304,Baggrundsvariable!$A$3:$H$100,Baggrundsvariable!E$298,0)</f>
        <v>185608</v>
      </c>
      <c r="H1304">
        <f>VLOOKUP($C1304,Baggrundsvariable!$A$3:$H$100,Baggrundsvariable!F$298,0)</f>
        <v>1.5666666666666664</v>
      </c>
      <c r="I1304">
        <f>VLOOKUP($C1304,Baggrundsvariable!$A$3:$H$100,Baggrundsvariable!G$298,0)</f>
        <v>5.2</v>
      </c>
      <c r="J1304">
        <f>VLOOKUP($C1304,Baggrundsvariable!$A$3:$H$100,Baggrundsvariable!H$298,0)</f>
        <v>16.600000000000001</v>
      </c>
      <c r="K1304">
        <f>VLOOKUP($C1304,Baggrundsvariable!$A$3:$H$100,Baggrundsvariable!I$298,0)</f>
        <v>12.9</v>
      </c>
    </row>
    <row r="1305" spans="1:11" x14ac:dyDescent="0.2">
      <c r="A1305">
        <v>8961</v>
      </c>
      <c r="B1305" t="s">
        <v>1155</v>
      </c>
      <c r="C1305">
        <v>707</v>
      </c>
      <c r="D1305" t="s">
        <v>1320</v>
      </c>
      <c r="E1305">
        <v>2011</v>
      </c>
      <c r="F1305">
        <f>IFERROR(VLOOKUP($A1305,'BM011'!$D$4:$T$606,13,0),"")</f>
        <v>6973</v>
      </c>
      <c r="G1305">
        <f>VLOOKUP($C1305,Baggrundsvariable!$A$3:$H$100,Baggrundsvariable!E$298,0)</f>
        <v>180328</v>
      </c>
      <c r="H1305">
        <f>VLOOKUP($C1305,Baggrundsvariable!$A$3:$H$100,Baggrundsvariable!F$298,0)</f>
        <v>1.3916666666666666</v>
      </c>
      <c r="I1305">
        <f>VLOOKUP($C1305,Baggrundsvariable!$A$3:$H$100,Baggrundsvariable!G$298,0)</f>
        <v>4.4000000000000004</v>
      </c>
      <c r="J1305">
        <f>VLOOKUP($C1305,Baggrundsvariable!$A$3:$H$100,Baggrundsvariable!H$298,0)</f>
        <v>20.2</v>
      </c>
      <c r="K1305">
        <f>VLOOKUP($C1305,Baggrundsvariable!$A$3:$H$100,Baggrundsvariable!I$298,0)</f>
        <v>13.5</v>
      </c>
    </row>
    <row r="1306" spans="1:11" x14ac:dyDescent="0.2">
      <c r="A1306">
        <v>8963</v>
      </c>
      <c r="B1306" t="s">
        <v>1156</v>
      </c>
      <c r="C1306">
        <v>706</v>
      </c>
      <c r="D1306" t="s">
        <v>1319</v>
      </c>
      <c r="E1306">
        <v>2011</v>
      </c>
      <c r="F1306">
        <f>IFERROR(VLOOKUP($A1306,'BM011'!$D$4:$T$606,13,0),"")</f>
        <v>7311</v>
      </c>
      <c r="G1306">
        <f>VLOOKUP($C1306,Baggrundsvariable!$A$3:$H$100,Baggrundsvariable!E$298,0)</f>
        <v>195670</v>
      </c>
      <c r="H1306">
        <f>VLOOKUP($C1306,Baggrundsvariable!$A$3:$H$100,Baggrundsvariable!F$298,0)</f>
        <v>1.4916666666666665</v>
      </c>
      <c r="I1306">
        <f>VLOOKUP($C1306,Baggrundsvariable!$A$3:$H$100,Baggrundsvariable!G$298,0)</f>
        <v>2.2000000000000002</v>
      </c>
      <c r="J1306">
        <f>VLOOKUP($C1306,Baggrundsvariable!$A$3:$H$100,Baggrundsvariable!H$298,0)</f>
        <v>13.5</v>
      </c>
      <c r="K1306">
        <f>VLOOKUP($C1306,Baggrundsvariable!$A$3:$H$100,Baggrundsvariable!I$298,0)</f>
        <v>12.1</v>
      </c>
    </row>
    <row r="1307" spans="1:11" x14ac:dyDescent="0.2">
      <c r="A1307">
        <v>8963</v>
      </c>
      <c r="B1307" t="s">
        <v>1156</v>
      </c>
      <c r="C1307">
        <v>707</v>
      </c>
      <c r="D1307" t="s">
        <v>1320</v>
      </c>
      <c r="E1307">
        <v>2011</v>
      </c>
      <c r="F1307">
        <f>IFERROR(VLOOKUP($A1307,'BM011'!$D$4:$T$606,13,0),"")</f>
        <v>7311</v>
      </c>
      <c r="G1307">
        <f>VLOOKUP($C1307,Baggrundsvariable!$A$3:$H$100,Baggrundsvariable!E$298,0)</f>
        <v>180328</v>
      </c>
      <c r="H1307">
        <f>VLOOKUP($C1307,Baggrundsvariable!$A$3:$H$100,Baggrundsvariable!F$298,0)</f>
        <v>1.3916666666666666</v>
      </c>
      <c r="I1307">
        <f>VLOOKUP($C1307,Baggrundsvariable!$A$3:$H$100,Baggrundsvariable!G$298,0)</f>
        <v>4.4000000000000004</v>
      </c>
      <c r="J1307">
        <f>VLOOKUP($C1307,Baggrundsvariable!$A$3:$H$100,Baggrundsvariable!H$298,0)</f>
        <v>20.2</v>
      </c>
      <c r="K1307">
        <f>VLOOKUP($C1307,Baggrundsvariable!$A$3:$H$100,Baggrundsvariable!I$298,0)</f>
        <v>13.5</v>
      </c>
    </row>
    <row r="1308" spans="1:11" x14ac:dyDescent="0.2">
      <c r="A1308">
        <v>8970</v>
      </c>
      <c r="B1308" t="s">
        <v>1157</v>
      </c>
      <c r="C1308">
        <v>846</v>
      </c>
      <c r="D1308" t="s">
        <v>1323</v>
      </c>
      <c r="E1308">
        <v>2011</v>
      </c>
      <c r="F1308">
        <f>IFERROR(VLOOKUP($A1308,'BM011'!$D$4:$T$606,13,0),"")</f>
        <v>6292</v>
      </c>
      <c r="G1308">
        <f>VLOOKUP($C1308,Baggrundsvariable!$A$3:$H$100,Baggrundsvariable!E$298,0)</f>
        <v>184920</v>
      </c>
      <c r="H1308">
        <f>VLOOKUP($C1308,Baggrundsvariable!$A$3:$H$100,Baggrundsvariable!F$298,0)</f>
        <v>1.3333333333333333</v>
      </c>
      <c r="I1308">
        <f>VLOOKUP($C1308,Baggrundsvariable!$A$3:$H$100,Baggrundsvariable!G$298,0)</f>
        <v>3.4</v>
      </c>
      <c r="J1308">
        <f>VLOOKUP($C1308,Baggrundsvariable!$A$3:$H$100,Baggrundsvariable!H$298,0)</f>
        <v>15.7</v>
      </c>
      <c r="K1308">
        <f>VLOOKUP($C1308,Baggrundsvariable!$A$3:$H$100,Baggrundsvariable!I$298,0)</f>
        <v>13</v>
      </c>
    </row>
    <row r="1309" spans="1:11" x14ac:dyDescent="0.2">
      <c r="A1309">
        <v>8970</v>
      </c>
      <c r="B1309" t="s">
        <v>1157</v>
      </c>
      <c r="C1309">
        <v>730</v>
      </c>
      <c r="D1309" t="s">
        <v>1322</v>
      </c>
      <c r="E1309">
        <v>2011</v>
      </c>
      <c r="F1309">
        <f>IFERROR(VLOOKUP($A1309,'BM011'!$D$4:$T$606,13,0),"")</f>
        <v>6292</v>
      </c>
      <c r="G1309">
        <f>VLOOKUP($C1309,Baggrundsvariable!$A$3:$H$100,Baggrundsvariable!E$298,0)</f>
        <v>185608</v>
      </c>
      <c r="H1309">
        <f>VLOOKUP($C1309,Baggrundsvariable!$A$3:$H$100,Baggrundsvariable!F$298,0)</f>
        <v>1.5666666666666664</v>
      </c>
      <c r="I1309">
        <f>VLOOKUP($C1309,Baggrundsvariable!$A$3:$H$100,Baggrundsvariable!G$298,0)</f>
        <v>5.2</v>
      </c>
      <c r="J1309">
        <f>VLOOKUP($C1309,Baggrundsvariable!$A$3:$H$100,Baggrundsvariable!H$298,0)</f>
        <v>16.600000000000001</v>
      </c>
      <c r="K1309">
        <f>VLOOKUP($C1309,Baggrundsvariable!$A$3:$H$100,Baggrundsvariable!I$298,0)</f>
        <v>12.9</v>
      </c>
    </row>
    <row r="1310" spans="1:11" x14ac:dyDescent="0.2">
      <c r="A1310">
        <v>8981</v>
      </c>
      <c r="B1310" t="s">
        <v>1158</v>
      </c>
      <c r="C1310">
        <v>730</v>
      </c>
      <c r="D1310" t="s">
        <v>1322</v>
      </c>
      <c r="E1310">
        <v>2011</v>
      </c>
      <c r="F1310">
        <f>IFERROR(VLOOKUP($A1310,'BM011'!$D$4:$T$606,13,0),"")</f>
        <v>7336</v>
      </c>
      <c r="G1310">
        <f>VLOOKUP($C1310,Baggrundsvariable!$A$3:$H$100,Baggrundsvariable!E$298,0)</f>
        <v>185608</v>
      </c>
      <c r="H1310">
        <f>VLOOKUP($C1310,Baggrundsvariable!$A$3:$H$100,Baggrundsvariable!F$298,0)</f>
        <v>1.5666666666666664</v>
      </c>
      <c r="I1310">
        <f>VLOOKUP($C1310,Baggrundsvariable!$A$3:$H$100,Baggrundsvariable!G$298,0)</f>
        <v>5.2</v>
      </c>
      <c r="J1310">
        <f>VLOOKUP($C1310,Baggrundsvariable!$A$3:$H$100,Baggrundsvariable!H$298,0)</f>
        <v>16.600000000000001</v>
      </c>
      <c r="K1310">
        <f>VLOOKUP($C1310,Baggrundsvariable!$A$3:$H$100,Baggrundsvariable!I$298,0)</f>
        <v>12.9</v>
      </c>
    </row>
    <row r="1311" spans="1:11" x14ac:dyDescent="0.2">
      <c r="A1311">
        <v>8983</v>
      </c>
      <c r="B1311" t="s">
        <v>1159</v>
      </c>
      <c r="C1311">
        <v>730</v>
      </c>
      <c r="D1311" t="s">
        <v>1322</v>
      </c>
      <c r="E1311">
        <v>2011</v>
      </c>
      <c r="F1311">
        <f>IFERROR(VLOOKUP($A1311,'BM011'!$D$4:$T$606,13,0),"")</f>
        <v>6424</v>
      </c>
      <c r="G1311">
        <f>VLOOKUP($C1311,Baggrundsvariable!$A$3:$H$100,Baggrundsvariable!E$298,0)</f>
        <v>185608</v>
      </c>
      <c r="H1311">
        <f>VLOOKUP($C1311,Baggrundsvariable!$A$3:$H$100,Baggrundsvariable!F$298,0)</f>
        <v>1.5666666666666664</v>
      </c>
      <c r="I1311">
        <f>VLOOKUP($C1311,Baggrundsvariable!$A$3:$H$100,Baggrundsvariable!G$298,0)</f>
        <v>5.2</v>
      </c>
      <c r="J1311">
        <f>VLOOKUP($C1311,Baggrundsvariable!$A$3:$H$100,Baggrundsvariable!H$298,0)</f>
        <v>16.600000000000001</v>
      </c>
      <c r="K1311">
        <f>VLOOKUP($C1311,Baggrundsvariable!$A$3:$H$100,Baggrundsvariable!I$298,0)</f>
        <v>12.9</v>
      </c>
    </row>
    <row r="1312" spans="1:11" x14ac:dyDescent="0.2">
      <c r="A1312">
        <v>8990</v>
      </c>
      <c r="B1312" t="s">
        <v>1160</v>
      </c>
      <c r="C1312">
        <v>846</v>
      </c>
      <c r="D1312" t="s">
        <v>1323</v>
      </c>
      <c r="E1312">
        <v>2011</v>
      </c>
      <c r="F1312">
        <f>IFERROR(VLOOKUP($A1312,'BM011'!$D$4:$T$606,13,0),"")</f>
        <v>6799</v>
      </c>
      <c r="G1312">
        <f>VLOOKUP($C1312,Baggrundsvariable!$A$3:$H$100,Baggrundsvariable!E$298,0)</f>
        <v>184920</v>
      </c>
      <c r="H1312">
        <f>VLOOKUP($C1312,Baggrundsvariable!$A$3:$H$100,Baggrundsvariable!F$298,0)</f>
        <v>1.3333333333333333</v>
      </c>
      <c r="I1312">
        <f>VLOOKUP($C1312,Baggrundsvariable!$A$3:$H$100,Baggrundsvariable!G$298,0)</f>
        <v>3.4</v>
      </c>
      <c r="J1312">
        <f>VLOOKUP($C1312,Baggrundsvariable!$A$3:$H$100,Baggrundsvariable!H$298,0)</f>
        <v>15.7</v>
      </c>
      <c r="K1312">
        <f>VLOOKUP($C1312,Baggrundsvariable!$A$3:$H$100,Baggrundsvariable!I$298,0)</f>
        <v>13</v>
      </c>
    </row>
    <row r="1313" spans="1:11" x14ac:dyDescent="0.2">
      <c r="A1313">
        <v>8990</v>
      </c>
      <c r="B1313" t="s">
        <v>1160</v>
      </c>
      <c r="C1313">
        <v>730</v>
      </c>
      <c r="D1313" t="s">
        <v>1322</v>
      </c>
      <c r="E1313">
        <v>2011</v>
      </c>
      <c r="F1313">
        <f>IFERROR(VLOOKUP($A1313,'BM011'!$D$4:$T$606,13,0),"")</f>
        <v>6799</v>
      </c>
      <c r="G1313">
        <f>VLOOKUP($C1313,Baggrundsvariable!$A$3:$H$100,Baggrundsvariable!E$298,0)</f>
        <v>185608</v>
      </c>
      <c r="H1313">
        <f>VLOOKUP($C1313,Baggrundsvariable!$A$3:$H$100,Baggrundsvariable!F$298,0)</f>
        <v>1.5666666666666664</v>
      </c>
      <c r="I1313">
        <f>VLOOKUP($C1313,Baggrundsvariable!$A$3:$H$100,Baggrundsvariable!G$298,0)</f>
        <v>5.2</v>
      </c>
      <c r="J1313">
        <f>VLOOKUP($C1313,Baggrundsvariable!$A$3:$H$100,Baggrundsvariable!H$298,0)</f>
        <v>16.600000000000001</v>
      </c>
      <c r="K1313">
        <f>VLOOKUP($C1313,Baggrundsvariable!$A$3:$H$100,Baggrundsvariable!I$298,0)</f>
        <v>12.9</v>
      </c>
    </row>
    <row r="1314" spans="1:11" x14ac:dyDescent="0.2">
      <c r="A1314">
        <v>9000</v>
      </c>
      <c r="B1314" t="s">
        <v>1161</v>
      </c>
      <c r="C1314">
        <v>851</v>
      </c>
      <c r="D1314" t="s">
        <v>1324</v>
      </c>
      <c r="E1314">
        <v>2011</v>
      </c>
      <c r="F1314">
        <f>IFERROR(VLOOKUP($A1314,'BM011'!$D$4:$T$606,13,0),"")</f>
        <v>15875</v>
      </c>
      <c r="G1314">
        <f>VLOOKUP($C1314,Baggrundsvariable!$A$3:$H$100,Baggrundsvariable!E$298,0)</f>
        <v>187797</v>
      </c>
      <c r="H1314">
        <f>VLOOKUP($C1314,Baggrundsvariable!$A$3:$H$100,Baggrundsvariable!F$298,0)</f>
        <v>1.4916666666666669</v>
      </c>
      <c r="I1314">
        <f>VLOOKUP($C1314,Baggrundsvariable!$A$3:$H$100,Baggrundsvariable!G$298,0)</f>
        <v>4.4000000000000004</v>
      </c>
      <c r="J1314">
        <f>VLOOKUP($C1314,Baggrundsvariable!$A$3:$H$100,Baggrundsvariable!H$298,0)</f>
        <v>16.600000000000001</v>
      </c>
      <c r="K1314">
        <f>VLOOKUP($C1314,Baggrundsvariable!$A$3:$H$100,Baggrundsvariable!I$298,0)</f>
        <v>12.1</v>
      </c>
    </row>
    <row r="1315" spans="1:11" x14ac:dyDescent="0.2">
      <c r="A1315">
        <v>9200</v>
      </c>
      <c r="B1315" t="s">
        <v>1162</v>
      </c>
      <c r="C1315">
        <v>851</v>
      </c>
      <c r="D1315" t="s">
        <v>1324</v>
      </c>
      <c r="E1315">
        <v>2011</v>
      </c>
      <c r="F1315">
        <f>IFERROR(VLOOKUP($A1315,'BM011'!$D$4:$T$606,13,0),"")</f>
        <v>12905</v>
      </c>
      <c r="G1315">
        <f>VLOOKUP($C1315,Baggrundsvariable!$A$3:$H$100,Baggrundsvariable!E$298,0)</f>
        <v>187797</v>
      </c>
      <c r="H1315">
        <f>VLOOKUP($C1315,Baggrundsvariable!$A$3:$H$100,Baggrundsvariable!F$298,0)</f>
        <v>1.4916666666666669</v>
      </c>
      <c r="I1315">
        <f>VLOOKUP($C1315,Baggrundsvariable!$A$3:$H$100,Baggrundsvariable!G$298,0)</f>
        <v>4.4000000000000004</v>
      </c>
      <c r="J1315">
        <f>VLOOKUP($C1315,Baggrundsvariable!$A$3:$H$100,Baggrundsvariable!H$298,0)</f>
        <v>16.600000000000001</v>
      </c>
      <c r="K1315">
        <f>VLOOKUP($C1315,Baggrundsvariable!$A$3:$H$100,Baggrundsvariable!I$298,0)</f>
        <v>12.1</v>
      </c>
    </row>
    <row r="1316" spans="1:11" x14ac:dyDescent="0.2">
      <c r="A1316">
        <v>9210</v>
      </c>
      <c r="B1316" t="s">
        <v>1163</v>
      </c>
      <c r="C1316">
        <v>851</v>
      </c>
      <c r="D1316" t="s">
        <v>1324</v>
      </c>
      <c r="E1316">
        <v>2011</v>
      </c>
      <c r="F1316">
        <f>IFERROR(VLOOKUP($A1316,'BM011'!$D$4:$T$606,13,0),"")</f>
        <v>12323</v>
      </c>
      <c r="G1316">
        <f>VLOOKUP($C1316,Baggrundsvariable!$A$3:$H$100,Baggrundsvariable!E$298,0)</f>
        <v>187797</v>
      </c>
      <c r="H1316">
        <f>VLOOKUP($C1316,Baggrundsvariable!$A$3:$H$100,Baggrundsvariable!F$298,0)</f>
        <v>1.4916666666666669</v>
      </c>
      <c r="I1316">
        <f>VLOOKUP($C1316,Baggrundsvariable!$A$3:$H$100,Baggrundsvariable!G$298,0)</f>
        <v>4.4000000000000004</v>
      </c>
      <c r="J1316">
        <f>VLOOKUP($C1316,Baggrundsvariable!$A$3:$H$100,Baggrundsvariable!H$298,0)</f>
        <v>16.600000000000001</v>
      </c>
      <c r="K1316">
        <f>VLOOKUP($C1316,Baggrundsvariable!$A$3:$H$100,Baggrundsvariable!I$298,0)</f>
        <v>12.1</v>
      </c>
    </row>
    <row r="1317" spans="1:11" x14ac:dyDescent="0.2">
      <c r="A1317">
        <v>9220</v>
      </c>
      <c r="B1317" t="s">
        <v>1164</v>
      </c>
      <c r="C1317">
        <v>851</v>
      </c>
      <c r="D1317" t="s">
        <v>1324</v>
      </c>
      <c r="E1317">
        <v>2011</v>
      </c>
      <c r="F1317">
        <f>IFERROR(VLOOKUP($A1317,'BM011'!$D$4:$T$606,13,0),"")</f>
        <v>11079</v>
      </c>
      <c r="G1317">
        <f>VLOOKUP($C1317,Baggrundsvariable!$A$3:$H$100,Baggrundsvariable!E$298,0)</f>
        <v>187797</v>
      </c>
      <c r="H1317">
        <f>VLOOKUP($C1317,Baggrundsvariable!$A$3:$H$100,Baggrundsvariable!F$298,0)</f>
        <v>1.4916666666666669</v>
      </c>
      <c r="I1317">
        <f>VLOOKUP($C1317,Baggrundsvariable!$A$3:$H$100,Baggrundsvariable!G$298,0)</f>
        <v>4.4000000000000004</v>
      </c>
      <c r="J1317">
        <f>VLOOKUP($C1317,Baggrundsvariable!$A$3:$H$100,Baggrundsvariable!H$298,0)</f>
        <v>16.600000000000001</v>
      </c>
      <c r="K1317">
        <f>VLOOKUP($C1317,Baggrundsvariable!$A$3:$H$100,Baggrundsvariable!I$298,0)</f>
        <v>12.1</v>
      </c>
    </row>
    <row r="1318" spans="1:11" x14ac:dyDescent="0.2">
      <c r="A1318">
        <v>9230</v>
      </c>
      <c r="B1318" t="s">
        <v>1165</v>
      </c>
      <c r="C1318">
        <v>840</v>
      </c>
      <c r="D1318" t="s">
        <v>1325</v>
      </c>
      <c r="E1318">
        <v>2011</v>
      </c>
      <c r="F1318">
        <f>IFERROR(VLOOKUP($A1318,'BM011'!$D$4:$T$606,13,0),"")</f>
        <v>10392</v>
      </c>
      <c r="G1318">
        <f>VLOOKUP($C1318,Baggrundsvariable!$A$3:$H$100,Baggrundsvariable!E$298,0)</f>
        <v>198058</v>
      </c>
      <c r="H1318">
        <f>VLOOKUP($C1318,Baggrundsvariable!$A$3:$H$100,Baggrundsvariable!F$298,0)</f>
        <v>1.125</v>
      </c>
      <c r="I1318">
        <f>VLOOKUP($C1318,Baggrundsvariable!$A$3:$H$100,Baggrundsvariable!G$298,0)</f>
        <v>1.9</v>
      </c>
      <c r="J1318">
        <f>VLOOKUP($C1318,Baggrundsvariable!$A$3:$H$100,Baggrundsvariable!H$298,0)</f>
        <v>12.8</v>
      </c>
      <c r="K1318">
        <f>VLOOKUP($C1318,Baggrundsvariable!$A$3:$H$100,Baggrundsvariable!I$298,0)</f>
        <v>11.7</v>
      </c>
    </row>
    <row r="1319" spans="1:11" x14ac:dyDescent="0.2">
      <c r="A1319">
        <v>9230</v>
      </c>
      <c r="B1319" t="s">
        <v>1165</v>
      </c>
      <c r="C1319">
        <v>851</v>
      </c>
      <c r="D1319" t="s">
        <v>1324</v>
      </c>
      <c r="E1319">
        <v>2011</v>
      </c>
      <c r="F1319">
        <f>IFERROR(VLOOKUP($A1319,'BM011'!$D$4:$T$606,13,0),"")</f>
        <v>10392</v>
      </c>
      <c r="G1319">
        <f>VLOOKUP($C1319,Baggrundsvariable!$A$3:$H$100,Baggrundsvariable!E$298,0)</f>
        <v>187797</v>
      </c>
      <c r="H1319">
        <f>VLOOKUP($C1319,Baggrundsvariable!$A$3:$H$100,Baggrundsvariable!F$298,0)</f>
        <v>1.4916666666666669</v>
      </c>
      <c r="I1319">
        <f>VLOOKUP($C1319,Baggrundsvariable!$A$3:$H$100,Baggrundsvariable!G$298,0)</f>
        <v>4.4000000000000004</v>
      </c>
      <c r="J1319">
        <f>VLOOKUP($C1319,Baggrundsvariable!$A$3:$H$100,Baggrundsvariable!H$298,0)</f>
        <v>16.600000000000001</v>
      </c>
      <c r="K1319">
        <f>VLOOKUP($C1319,Baggrundsvariable!$A$3:$H$100,Baggrundsvariable!I$298,0)</f>
        <v>12.1</v>
      </c>
    </row>
    <row r="1320" spans="1:11" x14ac:dyDescent="0.2">
      <c r="A1320">
        <v>9240</v>
      </c>
      <c r="B1320" t="s">
        <v>1166</v>
      </c>
      <c r="C1320">
        <v>820</v>
      </c>
      <c r="D1320" t="s">
        <v>1326</v>
      </c>
      <c r="E1320">
        <v>2011</v>
      </c>
      <c r="F1320">
        <f>IFERROR(VLOOKUP($A1320,'BM011'!$D$4:$T$606,13,0),"")</f>
        <v>9021</v>
      </c>
      <c r="G1320">
        <f>VLOOKUP($C1320,Baggrundsvariable!$A$3:$H$100,Baggrundsvariable!E$298,0)</f>
        <v>177831</v>
      </c>
      <c r="H1320">
        <f>VLOOKUP($C1320,Baggrundsvariable!$A$3:$H$100,Baggrundsvariable!F$298,0)</f>
        <v>1.3166666666666667</v>
      </c>
      <c r="I1320">
        <f>VLOOKUP($C1320,Baggrundsvariable!$A$3:$H$100,Baggrundsvariable!G$298,0)</f>
        <v>3.3</v>
      </c>
      <c r="J1320">
        <f>VLOOKUP($C1320,Baggrundsvariable!$A$3:$H$100,Baggrundsvariable!H$298,0)</f>
        <v>17.399999999999999</v>
      </c>
      <c r="K1320">
        <f>VLOOKUP($C1320,Baggrundsvariable!$A$3:$H$100,Baggrundsvariable!I$298,0)</f>
        <v>11.9</v>
      </c>
    </row>
    <row r="1321" spans="1:11" x14ac:dyDescent="0.2">
      <c r="A1321">
        <v>9240</v>
      </c>
      <c r="B1321" t="s">
        <v>1166</v>
      </c>
      <c r="C1321">
        <v>840</v>
      </c>
      <c r="D1321" t="s">
        <v>1325</v>
      </c>
      <c r="E1321">
        <v>2011</v>
      </c>
      <c r="F1321">
        <f>IFERROR(VLOOKUP($A1321,'BM011'!$D$4:$T$606,13,0),"")</f>
        <v>9021</v>
      </c>
      <c r="G1321">
        <f>VLOOKUP($C1321,Baggrundsvariable!$A$3:$H$100,Baggrundsvariable!E$298,0)</f>
        <v>198058</v>
      </c>
      <c r="H1321">
        <f>VLOOKUP($C1321,Baggrundsvariable!$A$3:$H$100,Baggrundsvariable!F$298,0)</f>
        <v>1.125</v>
      </c>
      <c r="I1321">
        <f>VLOOKUP($C1321,Baggrundsvariable!$A$3:$H$100,Baggrundsvariable!G$298,0)</f>
        <v>1.9</v>
      </c>
      <c r="J1321">
        <f>VLOOKUP($C1321,Baggrundsvariable!$A$3:$H$100,Baggrundsvariable!H$298,0)</f>
        <v>12.8</v>
      </c>
      <c r="K1321">
        <f>VLOOKUP($C1321,Baggrundsvariable!$A$3:$H$100,Baggrundsvariable!I$298,0)</f>
        <v>11.7</v>
      </c>
    </row>
    <row r="1322" spans="1:11" x14ac:dyDescent="0.2">
      <c r="A1322">
        <v>9240</v>
      </c>
      <c r="B1322" t="s">
        <v>1166</v>
      </c>
      <c r="C1322">
        <v>851</v>
      </c>
      <c r="D1322" t="s">
        <v>1324</v>
      </c>
      <c r="E1322">
        <v>2011</v>
      </c>
      <c r="F1322">
        <f>IFERROR(VLOOKUP($A1322,'BM011'!$D$4:$T$606,13,0),"")</f>
        <v>9021</v>
      </c>
      <c r="G1322">
        <f>VLOOKUP($C1322,Baggrundsvariable!$A$3:$H$100,Baggrundsvariable!E$298,0)</f>
        <v>187797</v>
      </c>
      <c r="H1322">
        <f>VLOOKUP($C1322,Baggrundsvariable!$A$3:$H$100,Baggrundsvariable!F$298,0)</f>
        <v>1.4916666666666669</v>
      </c>
      <c r="I1322">
        <f>VLOOKUP($C1322,Baggrundsvariable!$A$3:$H$100,Baggrundsvariable!G$298,0)</f>
        <v>4.4000000000000004</v>
      </c>
      <c r="J1322">
        <f>VLOOKUP($C1322,Baggrundsvariable!$A$3:$H$100,Baggrundsvariable!H$298,0)</f>
        <v>16.600000000000001</v>
      </c>
      <c r="K1322">
        <f>VLOOKUP($C1322,Baggrundsvariable!$A$3:$H$100,Baggrundsvariable!I$298,0)</f>
        <v>12.1</v>
      </c>
    </row>
    <row r="1323" spans="1:11" x14ac:dyDescent="0.2">
      <c r="A1323">
        <v>9260</v>
      </c>
      <c r="B1323" t="s">
        <v>1167</v>
      </c>
      <c r="C1323">
        <v>840</v>
      </c>
      <c r="D1323" t="s">
        <v>1325</v>
      </c>
      <c r="E1323">
        <v>2011</v>
      </c>
      <c r="F1323">
        <f>IFERROR(VLOOKUP($A1323,'BM011'!$D$4:$T$606,13,0),"")</f>
        <v>9313</v>
      </c>
      <c r="G1323">
        <f>VLOOKUP($C1323,Baggrundsvariable!$A$3:$H$100,Baggrundsvariable!E$298,0)</f>
        <v>198058</v>
      </c>
      <c r="H1323">
        <f>VLOOKUP($C1323,Baggrundsvariable!$A$3:$H$100,Baggrundsvariable!F$298,0)</f>
        <v>1.125</v>
      </c>
      <c r="I1323">
        <f>VLOOKUP($C1323,Baggrundsvariable!$A$3:$H$100,Baggrundsvariable!G$298,0)</f>
        <v>1.9</v>
      </c>
      <c r="J1323">
        <f>VLOOKUP($C1323,Baggrundsvariable!$A$3:$H$100,Baggrundsvariable!H$298,0)</f>
        <v>12.8</v>
      </c>
      <c r="K1323">
        <f>VLOOKUP($C1323,Baggrundsvariable!$A$3:$H$100,Baggrundsvariable!I$298,0)</f>
        <v>11.7</v>
      </c>
    </row>
    <row r="1324" spans="1:11" x14ac:dyDescent="0.2">
      <c r="A1324">
        <v>9260</v>
      </c>
      <c r="B1324" t="s">
        <v>1167</v>
      </c>
      <c r="C1324">
        <v>851</v>
      </c>
      <c r="D1324" t="s">
        <v>1324</v>
      </c>
      <c r="E1324">
        <v>2011</v>
      </c>
      <c r="F1324">
        <f>IFERROR(VLOOKUP($A1324,'BM011'!$D$4:$T$606,13,0),"")</f>
        <v>9313</v>
      </c>
      <c r="G1324">
        <f>VLOOKUP($C1324,Baggrundsvariable!$A$3:$H$100,Baggrundsvariable!E$298,0)</f>
        <v>187797</v>
      </c>
      <c r="H1324">
        <f>VLOOKUP($C1324,Baggrundsvariable!$A$3:$H$100,Baggrundsvariable!F$298,0)</f>
        <v>1.4916666666666669</v>
      </c>
      <c r="I1324">
        <f>VLOOKUP($C1324,Baggrundsvariable!$A$3:$H$100,Baggrundsvariable!G$298,0)</f>
        <v>4.4000000000000004</v>
      </c>
      <c r="J1324">
        <f>VLOOKUP($C1324,Baggrundsvariable!$A$3:$H$100,Baggrundsvariable!H$298,0)</f>
        <v>16.600000000000001</v>
      </c>
      <c r="K1324">
        <f>VLOOKUP($C1324,Baggrundsvariable!$A$3:$H$100,Baggrundsvariable!I$298,0)</f>
        <v>12.1</v>
      </c>
    </row>
    <row r="1325" spans="1:11" x14ac:dyDescent="0.2">
      <c r="A1325">
        <v>9270</v>
      </c>
      <c r="B1325" t="s">
        <v>1168</v>
      </c>
      <c r="C1325">
        <v>851</v>
      </c>
      <c r="D1325" t="s">
        <v>1324</v>
      </c>
      <c r="E1325">
        <v>2011</v>
      </c>
      <c r="F1325">
        <f>IFERROR(VLOOKUP($A1325,'BM011'!$D$4:$T$606,13,0),"")</f>
        <v>9762</v>
      </c>
      <c r="G1325">
        <f>VLOOKUP($C1325,Baggrundsvariable!$A$3:$H$100,Baggrundsvariable!E$298,0)</f>
        <v>187797</v>
      </c>
      <c r="H1325">
        <f>VLOOKUP($C1325,Baggrundsvariable!$A$3:$H$100,Baggrundsvariable!F$298,0)</f>
        <v>1.4916666666666669</v>
      </c>
      <c r="I1325">
        <f>VLOOKUP($C1325,Baggrundsvariable!$A$3:$H$100,Baggrundsvariable!G$298,0)</f>
        <v>4.4000000000000004</v>
      </c>
      <c r="J1325">
        <f>VLOOKUP($C1325,Baggrundsvariable!$A$3:$H$100,Baggrundsvariable!H$298,0)</f>
        <v>16.600000000000001</v>
      </c>
      <c r="K1325">
        <f>VLOOKUP($C1325,Baggrundsvariable!$A$3:$H$100,Baggrundsvariable!I$298,0)</f>
        <v>12.1</v>
      </c>
    </row>
    <row r="1326" spans="1:11" x14ac:dyDescent="0.2">
      <c r="A1326">
        <v>9280</v>
      </c>
      <c r="B1326" t="s">
        <v>1169</v>
      </c>
      <c r="C1326">
        <v>851</v>
      </c>
      <c r="D1326" t="s">
        <v>1324</v>
      </c>
      <c r="E1326">
        <v>2011</v>
      </c>
      <c r="F1326">
        <f>IFERROR(VLOOKUP($A1326,'BM011'!$D$4:$T$606,13,0),"")</f>
        <v>8192</v>
      </c>
      <c r="G1326">
        <f>VLOOKUP($C1326,Baggrundsvariable!$A$3:$H$100,Baggrundsvariable!E$298,0)</f>
        <v>187797</v>
      </c>
      <c r="H1326">
        <f>VLOOKUP($C1326,Baggrundsvariable!$A$3:$H$100,Baggrundsvariable!F$298,0)</f>
        <v>1.4916666666666669</v>
      </c>
      <c r="I1326">
        <f>VLOOKUP($C1326,Baggrundsvariable!$A$3:$H$100,Baggrundsvariable!G$298,0)</f>
        <v>4.4000000000000004</v>
      </c>
      <c r="J1326">
        <f>VLOOKUP($C1326,Baggrundsvariable!$A$3:$H$100,Baggrundsvariable!H$298,0)</f>
        <v>16.600000000000001</v>
      </c>
      <c r="K1326">
        <f>VLOOKUP($C1326,Baggrundsvariable!$A$3:$H$100,Baggrundsvariable!I$298,0)</f>
        <v>12.1</v>
      </c>
    </row>
    <row r="1327" spans="1:11" x14ac:dyDescent="0.2">
      <c r="A1327">
        <v>9293</v>
      </c>
      <c r="B1327" t="s">
        <v>1170</v>
      </c>
      <c r="C1327">
        <v>840</v>
      </c>
      <c r="D1327" t="s">
        <v>1325</v>
      </c>
      <c r="E1327">
        <v>2011</v>
      </c>
      <c r="F1327" t="str">
        <f>IFERROR(VLOOKUP($A1327,'BM011'!$D$4:$T$606,13,0),"")</f>
        <v/>
      </c>
      <c r="G1327">
        <f>VLOOKUP($C1327,Baggrundsvariable!$A$3:$H$100,Baggrundsvariable!E$298,0)</f>
        <v>198058</v>
      </c>
      <c r="H1327">
        <f>VLOOKUP($C1327,Baggrundsvariable!$A$3:$H$100,Baggrundsvariable!F$298,0)</f>
        <v>1.125</v>
      </c>
      <c r="I1327">
        <f>VLOOKUP($C1327,Baggrundsvariable!$A$3:$H$100,Baggrundsvariable!G$298,0)</f>
        <v>1.9</v>
      </c>
      <c r="J1327">
        <f>VLOOKUP($C1327,Baggrundsvariable!$A$3:$H$100,Baggrundsvariable!H$298,0)</f>
        <v>12.8</v>
      </c>
      <c r="K1327">
        <f>VLOOKUP($C1327,Baggrundsvariable!$A$3:$H$100,Baggrundsvariable!I$298,0)</f>
        <v>11.7</v>
      </c>
    </row>
    <row r="1328" spans="1:11" x14ac:dyDescent="0.2">
      <c r="A1328">
        <v>9293</v>
      </c>
      <c r="B1328" t="s">
        <v>1170</v>
      </c>
      <c r="C1328">
        <v>851</v>
      </c>
      <c r="D1328" t="s">
        <v>1324</v>
      </c>
      <c r="E1328">
        <v>2011</v>
      </c>
      <c r="F1328" t="str">
        <f>IFERROR(VLOOKUP($A1328,'BM011'!$D$4:$T$606,13,0),"")</f>
        <v/>
      </c>
      <c r="G1328">
        <f>VLOOKUP($C1328,Baggrundsvariable!$A$3:$H$100,Baggrundsvariable!E$298,0)</f>
        <v>187797</v>
      </c>
      <c r="H1328">
        <f>VLOOKUP($C1328,Baggrundsvariable!$A$3:$H$100,Baggrundsvariable!F$298,0)</f>
        <v>1.4916666666666669</v>
      </c>
      <c r="I1328">
        <f>VLOOKUP($C1328,Baggrundsvariable!$A$3:$H$100,Baggrundsvariable!G$298,0)</f>
        <v>4.4000000000000004</v>
      </c>
      <c r="J1328">
        <f>VLOOKUP($C1328,Baggrundsvariable!$A$3:$H$100,Baggrundsvariable!H$298,0)</f>
        <v>16.600000000000001</v>
      </c>
      <c r="K1328">
        <f>VLOOKUP($C1328,Baggrundsvariable!$A$3:$H$100,Baggrundsvariable!I$298,0)</f>
        <v>12.1</v>
      </c>
    </row>
    <row r="1329" spans="1:11" x14ac:dyDescent="0.2">
      <c r="A1329">
        <v>9300</v>
      </c>
      <c r="B1329" t="s">
        <v>1171</v>
      </c>
      <c r="C1329">
        <v>813</v>
      </c>
      <c r="D1329" t="s">
        <v>1327</v>
      </c>
      <c r="E1329">
        <v>2011</v>
      </c>
      <c r="F1329">
        <f>IFERROR(VLOOKUP($A1329,'BM011'!$D$4:$T$606,13,0),"")</f>
        <v>8471</v>
      </c>
      <c r="G1329">
        <f>VLOOKUP($C1329,Baggrundsvariable!$A$3:$H$100,Baggrundsvariable!E$298,0)</f>
        <v>185770</v>
      </c>
      <c r="H1329">
        <f>VLOOKUP($C1329,Baggrundsvariable!$A$3:$H$100,Baggrundsvariable!F$298,0)</f>
        <v>1.8416666666666668</v>
      </c>
      <c r="I1329">
        <f>VLOOKUP($C1329,Baggrundsvariable!$A$3:$H$100,Baggrundsvariable!G$298,0)</f>
        <v>3.3</v>
      </c>
      <c r="J1329">
        <f>VLOOKUP($C1329,Baggrundsvariable!$A$3:$H$100,Baggrundsvariable!H$298,0)</f>
        <v>14.8</v>
      </c>
      <c r="K1329">
        <f>VLOOKUP($C1329,Baggrundsvariable!$A$3:$H$100,Baggrundsvariable!I$298,0)</f>
        <v>13.1</v>
      </c>
    </row>
    <row r="1330" spans="1:11" x14ac:dyDescent="0.2">
      <c r="A1330">
        <v>9310</v>
      </c>
      <c r="B1330" t="s">
        <v>1172</v>
      </c>
      <c r="C1330">
        <v>851</v>
      </c>
      <c r="D1330" t="s">
        <v>1324</v>
      </c>
      <c r="E1330">
        <v>2011</v>
      </c>
      <c r="F1330">
        <f>IFERROR(VLOOKUP($A1330,'BM011'!$D$4:$T$606,13,0),"")</f>
        <v>10268</v>
      </c>
      <c r="G1330">
        <f>VLOOKUP($C1330,Baggrundsvariable!$A$3:$H$100,Baggrundsvariable!E$298,0)</f>
        <v>187797</v>
      </c>
      <c r="H1330">
        <f>VLOOKUP($C1330,Baggrundsvariable!$A$3:$H$100,Baggrundsvariable!F$298,0)</f>
        <v>1.4916666666666669</v>
      </c>
      <c r="I1330">
        <f>VLOOKUP($C1330,Baggrundsvariable!$A$3:$H$100,Baggrundsvariable!G$298,0)</f>
        <v>4.4000000000000004</v>
      </c>
      <c r="J1330">
        <f>VLOOKUP($C1330,Baggrundsvariable!$A$3:$H$100,Baggrundsvariable!H$298,0)</f>
        <v>16.600000000000001</v>
      </c>
      <c r="K1330">
        <f>VLOOKUP($C1330,Baggrundsvariable!$A$3:$H$100,Baggrundsvariable!I$298,0)</f>
        <v>12.1</v>
      </c>
    </row>
    <row r="1331" spans="1:11" x14ac:dyDescent="0.2">
      <c r="A1331">
        <v>9320</v>
      </c>
      <c r="B1331" t="s">
        <v>1173</v>
      </c>
      <c r="C1331">
        <v>810</v>
      </c>
      <c r="D1331" t="s">
        <v>1328</v>
      </c>
      <c r="E1331">
        <v>2011</v>
      </c>
      <c r="F1331">
        <f>IFERROR(VLOOKUP($A1331,'BM011'!$D$4:$T$606,13,0),"")</f>
        <v>8062</v>
      </c>
      <c r="G1331">
        <f>VLOOKUP($C1331,Baggrundsvariable!$A$3:$H$100,Baggrundsvariable!E$298,0)</f>
        <v>180932</v>
      </c>
      <c r="H1331">
        <f>VLOOKUP($C1331,Baggrundsvariable!$A$3:$H$100,Baggrundsvariable!F$298,0)</f>
        <v>1.4750000000000003</v>
      </c>
      <c r="I1331">
        <f>VLOOKUP($C1331,Baggrundsvariable!$A$3:$H$100,Baggrundsvariable!G$298,0)</f>
        <v>3.9</v>
      </c>
      <c r="J1331">
        <f>VLOOKUP($C1331,Baggrundsvariable!$A$3:$H$100,Baggrundsvariable!H$298,0)</f>
        <v>16.399999999999999</v>
      </c>
      <c r="K1331">
        <f>VLOOKUP($C1331,Baggrundsvariable!$A$3:$H$100,Baggrundsvariable!I$298,0)</f>
        <v>11.7</v>
      </c>
    </row>
    <row r="1332" spans="1:11" x14ac:dyDescent="0.2">
      <c r="A1332">
        <v>9320</v>
      </c>
      <c r="B1332" t="s">
        <v>1173</v>
      </c>
      <c r="C1332">
        <v>851</v>
      </c>
      <c r="D1332" t="s">
        <v>1324</v>
      </c>
      <c r="E1332">
        <v>2011</v>
      </c>
      <c r="F1332">
        <f>IFERROR(VLOOKUP($A1332,'BM011'!$D$4:$T$606,13,0),"")</f>
        <v>8062</v>
      </c>
      <c r="G1332">
        <f>VLOOKUP($C1332,Baggrundsvariable!$A$3:$H$100,Baggrundsvariable!E$298,0)</f>
        <v>187797</v>
      </c>
      <c r="H1332">
        <f>VLOOKUP($C1332,Baggrundsvariable!$A$3:$H$100,Baggrundsvariable!F$298,0)</f>
        <v>1.4916666666666669</v>
      </c>
      <c r="I1332">
        <f>VLOOKUP($C1332,Baggrundsvariable!$A$3:$H$100,Baggrundsvariable!G$298,0)</f>
        <v>4.4000000000000004</v>
      </c>
      <c r="J1332">
        <f>VLOOKUP($C1332,Baggrundsvariable!$A$3:$H$100,Baggrundsvariable!H$298,0)</f>
        <v>16.600000000000001</v>
      </c>
      <c r="K1332">
        <f>VLOOKUP($C1332,Baggrundsvariable!$A$3:$H$100,Baggrundsvariable!I$298,0)</f>
        <v>12.1</v>
      </c>
    </row>
    <row r="1333" spans="1:11" x14ac:dyDescent="0.2">
      <c r="A1333">
        <v>9330</v>
      </c>
      <c r="B1333" t="s">
        <v>1174</v>
      </c>
      <c r="C1333">
        <v>810</v>
      </c>
      <c r="D1333" t="s">
        <v>1328</v>
      </c>
      <c r="E1333">
        <v>2011</v>
      </c>
      <c r="F1333">
        <f>IFERROR(VLOOKUP($A1333,'BM011'!$D$4:$T$606,13,0),"")</f>
        <v>6273</v>
      </c>
      <c r="G1333">
        <f>VLOOKUP($C1333,Baggrundsvariable!$A$3:$H$100,Baggrundsvariable!E$298,0)</f>
        <v>180932</v>
      </c>
      <c r="H1333">
        <f>VLOOKUP($C1333,Baggrundsvariable!$A$3:$H$100,Baggrundsvariable!F$298,0)</f>
        <v>1.4750000000000003</v>
      </c>
      <c r="I1333">
        <f>VLOOKUP($C1333,Baggrundsvariable!$A$3:$H$100,Baggrundsvariable!G$298,0)</f>
        <v>3.9</v>
      </c>
      <c r="J1333">
        <f>VLOOKUP($C1333,Baggrundsvariable!$A$3:$H$100,Baggrundsvariable!H$298,0)</f>
        <v>16.399999999999999</v>
      </c>
      <c r="K1333">
        <f>VLOOKUP($C1333,Baggrundsvariable!$A$3:$H$100,Baggrundsvariable!I$298,0)</f>
        <v>11.7</v>
      </c>
    </row>
    <row r="1334" spans="1:11" x14ac:dyDescent="0.2">
      <c r="A1334">
        <v>9330</v>
      </c>
      <c r="B1334" t="s">
        <v>1174</v>
      </c>
      <c r="C1334">
        <v>813</v>
      </c>
      <c r="D1334" t="s">
        <v>1327</v>
      </c>
      <c r="E1334">
        <v>2011</v>
      </c>
      <c r="F1334">
        <f>IFERROR(VLOOKUP($A1334,'BM011'!$D$4:$T$606,13,0),"")</f>
        <v>6273</v>
      </c>
      <c r="G1334">
        <f>VLOOKUP($C1334,Baggrundsvariable!$A$3:$H$100,Baggrundsvariable!E$298,0)</f>
        <v>185770</v>
      </c>
      <c r="H1334">
        <f>VLOOKUP($C1334,Baggrundsvariable!$A$3:$H$100,Baggrundsvariable!F$298,0)</f>
        <v>1.8416666666666668</v>
      </c>
      <c r="I1334">
        <f>VLOOKUP($C1334,Baggrundsvariable!$A$3:$H$100,Baggrundsvariable!G$298,0)</f>
        <v>3.3</v>
      </c>
      <c r="J1334">
        <f>VLOOKUP($C1334,Baggrundsvariable!$A$3:$H$100,Baggrundsvariable!H$298,0)</f>
        <v>14.8</v>
      </c>
      <c r="K1334">
        <f>VLOOKUP($C1334,Baggrundsvariable!$A$3:$H$100,Baggrundsvariable!I$298,0)</f>
        <v>13.1</v>
      </c>
    </row>
    <row r="1335" spans="1:11" x14ac:dyDescent="0.2">
      <c r="A1335">
        <v>9340</v>
      </c>
      <c r="B1335" t="s">
        <v>1175</v>
      </c>
      <c r="C1335">
        <v>810</v>
      </c>
      <c r="D1335" t="s">
        <v>1328</v>
      </c>
      <c r="E1335">
        <v>2011</v>
      </c>
      <c r="F1335" t="str">
        <f>IFERROR(VLOOKUP($A1335,'BM011'!$D$4:$T$606,13,0),"")</f>
        <v/>
      </c>
      <c r="G1335">
        <f>VLOOKUP($C1335,Baggrundsvariable!$A$3:$H$100,Baggrundsvariable!E$298,0)</f>
        <v>180932</v>
      </c>
      <c r="H1335">
        <f>VLOOKUP($C1335,Baggrundsvariable!$A$3:$H$100,Baggrundsvariable!F$298,0)</f>
        <v>1.4750000000000003</v>
      </c>
      <c r="I1335">
        <f>VLOOKUP($C1335,Baggrundsvariable!$A$3:$H$100,Baggrundsvariable!G$298,0)</f>
        <v>3.9</v>
      </c>
      <c r="J1335">
        <f>VLOOKUP($C1335,Baggrundsvariable!$A$3:$H$100,Baggrundsvariable!H$298,0)</f>
        <v>16.399999999999999</v>
      </c>
      <c r="K1335">
        <f>VLOOKUP($C1335,Baggrundsvariable!$A$3:$H$100,Baggrundsvariable!I$298,0)</f>
        <v>11.7</v>
      </c>
    </row>
    <row r="1336" spans="1:11" x14ac:dyDescent="0.2">
      <c r="A1336">
        <v>9340</v>
      </c>
      <c r="B1336" t="s">
        <v>1175</v>
      </c>
      <c r="C1336">
        <v>813</v>
      </c>
      <c r="D1336" t="s">
        <v>1327</v>
      </c>
      <c r="E1336">
        <v>2011</v>
      </c>
      <c r="F1336" t="str">
        <f>IFERROR(VLOOKUP($A1336,'BM011'!$D$4:$T$606,13,0),"")</f>
        <v/>
      </c>
      <c r="G1336">
        <f>VLOOKUP($C1336,Baggrundsvariable!$A$3:$H$100,Baggrundsvariable!E$298,0)</f>
        <v>185770</v>
      </c>
      <c r="H1336">
        <f>VLOOKUP($C1336,Baggrundsvariable!$A$3:$H$100,Baggrundsvariable!F$298,0)</f>
        <v>1.8416666666666668</v>
      </c>
      <c r="I1336">
        <f>VLOOKUP($C1336,Baggrundsvariable!$A$3:$H$100,Baggrundsvariable!G$298,0)</f>
        <v>3.3</v>
      </c>
      <c r="J1336">
        <f>VLOOKUP($C1336,Baggrundsvariable!$A$3:$H$100,Baggrundsvariable!H$298,0)</f>
        <v>14.8</v>
      </c>
      <c r="K1336">
        <f>VLOOKUP($C1336,Baggrundsvariable!$A$3:$H$100,Baggrundsvariable!I$298,0)</f>
        <v>13.1</v>
      </c>
    </row>
    <row r="1337" spans="1:11" x14ac:dyDescent="0.2">
      <c r="A1337">
        <v>9352</v>
      </c>
      <c r="B1337" t="s">
        <v>1176</v>
      </c>
      <c r="C1337">
        <v>810</v>
      </c>
      <c r="D1337" t="s">
        <v>1328</v>
      </c>
      <c r="E1337">
        <v>2011</v>
      </c>
      <c r="F1337" t="str">
        <f>IFERROR(VLOOKUP($A1337,'BM011'!$D$4:$T$606,13,0),"")</f>
        <v/>
      </c>
      <c r="G1337">
        <f>VLOOKUP($C1337,Baggrundsvariable!$A$3:$H$100,Baggrundsvariable!E$298,0)</f>
        <v>180932</v>
      </c>
      <c r="H1337">
        <f>VLOOKUP($C1337,Baggrundsvariable!$A$3:$H$100,Baggrundsvariable!F$298,0)</f>
        <v>1.4750000000000003</v>
      </c>
      <c r="I1337">
        <f>VLOOKUP($C1337,Baggrundsvariable!$A$3:$H$100,Baggrundsvariable!G$298,0)</f>
        <v>3.9</v>
      </c>
      <c r="J1337">
        <f>VLOOKUP($C1337,Baggrundsvariable!$A$3:$H$100,Baggrundsvariable!H$298,0)</f>
        <v>16.399999999999999</v>
      </c>
      <c r="K1337">
        <f>VLOOKUP($C1337,Baggrundsvariable!$A$3:$H$100,Baggrundsvariable!I$298,0)</f>
        <v>11.7</v>
      </c>
    </row>
    <row r="1338" spans="1:11" x14ac:dyDescent="0.2">
      <c r="A1338">
        <v>9352</v>
      </c>
      <c r="B1338" t="s">
        <v>1176</v>
      </c>
      <c r="C1338">
        <v>813</v>
      </c>
      <c r="D1338" t="s">
        <v>1327</v>
      </c>
      <c r="E1338">
        <v>2011</v>
      </c>
      <c r="F1338" t="str">
        <f>IFERROR(VLOOKUP($A1338,'BM011'!$D$4:$T$606,13,0),"")</f>
        <v/>
      </c>
      <c r="G1338">
        <f>VLOOKUP($C1338,Baggrundsvariable!$A$3:$H$100,Baggrundsvariable!E$298,0)</f>
        <v>185770</v>
      </c>
      <c r="H1338">
        <f>VLOOKUP($C1338,Baggrundsvariable!$A$3:$H$100,Baggrundsvariable!F$298,0)</f>
        <v>1.8416666666666668</v>
      </c>
      <c r="I1338">
        <f>VLOOKUP($C1338,Baggrundsvariable!$A$3:$H$100,Baggrundsvariable!G$298,0)</f>
        <v>3.3</v>
      </c>
      <c r="J1338">
        <f>VLOOKUP($C1338,Baggrundsvariable!$A$3:$H$100,Baggrundsvariable!H$298,0)</f>
        <v>14.8</v>
      </c>
      <c r="K1338">
        <f>VLOOKUP($C1338,Baggrundsvariable!$A$3:$H$100,Baggrundsvariable!I$298,0)</f>
        <v>13.1</v>
      </c>
    </row>
    <row r="1339" spans="1:11" x14ac:dyDescent="0.2">
      <c r="A1339">
        <v>9362</v>
      </c>
      <c r="B1339" t="s">
        <v>1177</v>
      </c>
      <c r="C1339">
        <v>851</v>
      </c>
      <c r="D1339" t="s">
        <v>1324</v>
      </c>
      <c r="E1339">
        <v>2011</v>
      </c>
      <c r="F1339" t="str">
        <f>IFERROR(VLOOKUP($A1339,'BM011'!$D$4:$T$606,13,0),"")</f>
        <v/>
      </c>
      <c r="G1339">
        <f>VLOOKUP($C1339,Baggrundsvariable!$A$3:$H$100,Baggrundsvariable!E$298,0)</f>
        <v>187797</v>
      </c>
      <c r="H1339">
        <f>VLOOKUP($C1339,Baggrundsvariable!$A$3:$H$100,Baggrundsvariable!F$298,0)</f>
        <v>1.4916666666666669</v>
      </c>
      <c r="I1339">
        <f>VLOOKUP($C1339,Baggrundsvariable!$A$3:$H$100,Baggrundsvariable!G$298,0)</f>
        <v>4.4000000000000004</v>
      </c>
      <c r="J1339">
        <f>VLOOKUP($C1339,Baggrundsvariable!$A$3:$H$100,Baggrundsvariable!H$298,0)</f>
        <v>16.600000000000001</v>
      </c>
      <c r="K1339">
        <f>VLOOKUP($C1339,Baggrundsvariable!$A$3:$H$100,Baggrundsvariable!I$298,0)</f>
        <v>12.1</v>
      </c>
    </row>
    <row r="1340" spans="1:11" x14ac:dyDescent="0.2">
      <c r="A1340">
        <v>9370</v>
      </c>
      <c r="B1340" t="s">
        <v>1178</v>
      </c>
      <c r="C1340">
        <v>810</v>
      </c>
      <c r="D1340" t="s">
        <v>1328</v>
      </c>
      <c r="E1340">
        <v>2011</v>
      </c>
      <c r="F1340">
        <f>IFERROR(VLOOKUP($A1340,'BM011'!$D$4:$T$606,13,0),"")</f>
        <v>7661</v>
      </c>
      <c r="G1340">
        <f>VLOOKUP($C1340,Baggrundsvariable!$A$3:$H$100,Baggrundsvariable!E$298,0)</f>
        <v>180932</v>
      </c>
      <c r="H1340">
        <f>VLOOKUP($C1340,Baggrundsvariable!$A$3:$H$100,Baggrundsvariable!F$298,0)</f>
        <v>1.4750000000000003</v>
      </c>
      <c r="I1340">
        <f>VLOOKUP($C1340,Baggrundsvariable!$A$3:$H$100,Baggrundsvariable!G$298,0)</f>
        <v>3.9</v>
      </c>
      <c r="J1340">
        <f>VLOOKUP($C1340,Baggrundsvariable!$A$3:$H$100,Baggrundsvariable!H$298,0)</f>
        <v>16.399999999999999</v>
      </c>
      <c r="K1340">
        <f>VLOOKUP($C1340,Baggrundsvariable!$A$3:$H$100,Baggrundsvariable!I$298,0)</f>
        <v>11.7</v>
      </c>
    </row>
    <row r="1341" spans="1:11" x14ac:dyDescent="0.2">
      <c r="A1341">
        <v>9370</v>
      </c>
      <c r="B1341" t="s">
        <v>1178</v>
      </c>
      <c r="C1341">
        <v>851</v>
      </c>
      <c r="D1341" t="s">
        <v>1324</v>
      </c>
      <c r="E1341">
        <v>2011</v>
      </c>
      <c r="F1341">
        <f>IFERROR(VLOOKUP($A1341,'BM011'!$D$4:$T$606,13,0),"")</f>
        <v>7661</v>
      </c>
      <c r="G1341">
        <f>VLOOKUP($C1341,Baggrundsvariable!$A$3:$H$100,Baggrundsvariable!E$298,0)</f>
        <v>187797</v>
      </c>
      <c r="H1341">
        <f>VLOOKUP($C1341,Baggrundsvariable!$A$3:$H$100,Baggrundsvariable!F$298,0)</f>
        <v>1.4916666666666669</v>
      </c>
      <c r="I1341">
        <f>VLOOKUP($C1341,Baggrundsvariable!$A$3:$H$100,Baggrundsvariable!G$298,0)</f>
        <v>4.4000000000000004</v>
      </c>
      <c r="J1341">
        <f>VLOOKUP($C1341,Baggrundsvariable!$A$3:$H$100,Baggrundsvariable!H$298,0)</f>
        <v>16.600000000000001</v>
      </c>
      <c r="K1341">
        <f>VLOOKUP($C1341,Baggrundsvariable!$A$3:$H$100,Baggrundsvariable!I$298,0)</f>
        <v>12.1</v>
      </c>
    </row>
    <row r="1342" spans="1:11" x14ac:dyDescent="0.2">
      <c r="A1342">
        <v>9380</v>
      </c>
      <c r="B1342" t="s">
        <v>1179</v>
      </c>
      <c r="C1342">
        <v>851</v>
      </c>
      <c r="D1342" t="s">
        <v>1324</v>
      </c>
      <c r="E1342">
        <v>2011</v>
      </c>
      <c r="F1342">
        <f>IFERROR(VLOOKUP($A1342,'BM011'!$D$4:$T$606,13,0),"")</f>
        <v>12231</v>
      </c>
      <c r="G1342">
        <f>VLOOKUP($C1342,Baggrundsvariable!$A$3:$H$100,Baggrundsvariable!E$298,0)</f>
        <v>187797</v>
      </c>
      <c r="H1342">
        <f>VLOOKUP($C1342,Baggrundsvariable!$A$3:$H$100,Baggrundsvariable!F$298,0)</f>
        <v>1.4916666666666669</v>
      </c>
      <c r="I1342">
        <f>VLOOKUP($C1342,Baggrundsvariable!$A$3:$H$100,Baggrundsvariable!G$298,0)</f>
        <v>4.4000000000000004</v>
      </c>
      <c r="J1342">
        <f>VLOOKUP($C1342,Baggrundsvariable!$A$3:$H$100,Baggrundsvariable!H$298,0)</f>
        <v>16.600000000000001</v>
      </c>
      <c r="K1342">
        <f>VLOOKUP($C1342,Baggrundsvariable!$A$3:$H$100,Baggrundsvariable!I$298,0)</f>
        <v>12.1</v>
      </c>
    </row>
    <row r="1343" spans="1:11" x14ac:dyDescent="0.2">
      <c r="A1343">
        <v>9381</v>
      </c>
      <c r="B1343" t="s">
        <v>1180</v>
      </c>
      <c r="C1343">
        <v>849</v>
      </c>
      <c r="D1343" t="s">
        <v>1329</v>
      </c>
      <c r="E1343">
        <v>2011</v>
      </c>
      <c r="F1343">
        <f>IFERROR(VLOOKUP($A1343,'BM011'!$D$4:$T$606,13,0),"")</f>
        <v>7162</v>
      </c>
      <c r="G1343">
        <f>VLOOKUP($C1343,Baggrundsvariable!$A$3:$H$100,Baggrundsvariable!E$298,0)</f>
        <v>185213</v>
      </c>
      <c r="H1343">
        <f>VLOOKUP($C1343,Baggrundsvariable!$A$3:$H$100,Baggrundsvariable!F$298,0)</f>
        <v>1.2916666666666665</v>
      </c>
      <c r="I1343">
        <f>VLOOKUP($C1343,Baggrundsvariable!$A$3:$H$100,Baggrundsvariable!G$298,0)</f>
        <v>3.1</v>
      </c>
      <c r="J1343">
        <f>VLOOKUP($C1343,Baggrundsvariable!$A$3:$H$100,Baggrundsvariable!H$298,0)</f>
        <v>16.5</v>
      </c>
      <c r="K1343">
        <f>VLOOKUP($C1343,Baggrundsvariable!$A$3:$H$100,Baggrundsvariable!I$298,0)</f>
        <v>12.6</v>
      </c>
    </row>
    <row r="1344" spans="1:11" x14ac:dyDescent="0.2">
      <c r="A1344">
        <v>9381</v>
      </c>
      <c r="B1344" t="s">
        <v>1180</v>
      </c>
      <c r="C1344">
        <v>851</v>
      </c>
      <c r="D1344" t="s">
        <v>1324</v>
      </c>
      <c r="E1344">
        <v>2011</v>
      </c>
      <c r="F1344">
        <f>IFERROR(VLOOKUP($A1344,'BM011'!$D$4:$T$606,13,0),"")</f>
        <v>7162</v>
      </c>
      <c r="G1344">
        <f>VLOOKUP($C1344,Baggrundsvariable!$A$3:$H$100,Baggrundsvariable!E$298,0)</f>
        <v>187797</v>
      </c>
      <c r="H1344">
        <f>VLOOKUP($C1344,Baggrundsvariable!$A$3:$H$100,Baggrundsvariable!F$298,0)</f>
        <v>1.4916666666666669</v>
      </c>
      <c r="I1344">
        <f>VLOOKUP($C1344,Baggrundsvariable!$A$3:$H$100,Baggrundsvariable!G$298,0)</f>
        <v>4.4000000000000004</v>
      </c>
      <c r="J1344">
        <f>VLOOKUP($C1344,Baggrundsvariable!$A$3:$H$100,Baggrundsvariable!H$298,0)</f>
        <v>16.600000000000001</v>
      </c>
      <c r="K1344">
        <f>VLOOKUP($C1344,Baggrundsvariable!$A$3:$H$100,Baggrundsvariable!I$298,0)</f>
        <v>12.1</v>
      </c>
    </row>
    <row r="1345" spans="1:11" x14ac:dyDescent="0.2">
      <c r="A1345">
        <v>9382</v>
      </c>
      <c r="B1345" t="s">
        <v>1181</v>
      </c>
      <c r="C1345">
        <v>810</v>
      </c>
      <c r="D1345" t="s">
        <v>1328</v>
      </c>
      <c r="E1345">
        <v>2011</v>
      </c>
      <c r="F1345">
        <f>IFERROR(VLOOKUP($A1345,'BM011'!$D$4:$T$606,13,0),"")</f>
        <v>4599</v>
      </c>
      <c r="G1345">
        <f>VLOOKUP($C1345,Baggrundsvariable!$A$3:$H$100,Baggrundsvariable!E$298,0)</f>
        <v>180932</v>
      </c>
      <c r="H1345">
        <f>VLOOKUP($C1345,Baggrundsvariable!$A$3:$H$100,Baggrundsvariable!F$298,0)</f>
        <v>1.4750000000000003</v>
      </c>
      <c r="I1345">
        <f>VLOOKUP($C1345,Baggrundsvariable!$A$3:$H$100,Baggrundsvariable!G$298,0)</f>
        <v>3.9</v>
      </c>
      <c r="J1345">
        <f>VLOOKUP($C1345,Baggrundsvariable!$A$3:$H$100,Baggrundsvariable!H$298,0)</f>
        <v>16.399999999999999</v>
      </c>
      <c r="K1345">
        <f>VLOOKUP($C1345,Baggrundsvariable!$A$3:$H$100,Baggrundsvariable!I$298,0)</f>
        <v>11.7</v>
      </c>
    </row>
    <row r="1346" spans="1:11" x14ac:dyDescent="0.2">
      <c r="A1346">
        <v>9382</v>
      </c>
      <c r="B1346" t="s">
        <v>1181</v>
      </c>
      <c r="C1346">
        <v>849</v>
      </c>
      <c r="D1346" t="s">
        <v>1329</v>
      </c>
      <c r="E1346">
        <v>2011</v>
      </c>
      <c r="F1346">
        <f>IFERROR(VLOOKUP($A1346,'BM011'!$D$4:$T$606,13,0),"")</f>
        <v>4599</v>
      </c>
      <c r="G1346">
        <f>VLOOKUP($C1346,Baggrundsvariable!$A$3:$H$100,Baggrundsvariable!E$298,0)</f>
        <v>185213</v>
      </c>
      <c r="H1346">
        <f>VLOOKUP($C1346,Baggrundsvariable!$A$3:$H$100,Baggrundsvariable!F$298,0)</f>
        <v>1.2916666666666665</v>
      </c>
      <c r="I1346">
        <f>VLOOKUP($C1346,Baggrundsvariable!$A$3:$H$100,Baggrundsvariable!G$298,0)</f>
        <v>3.1</v>
      </c>
      <c r="J1346">
        <f>VLOOKUP($C1346,Baggrundsvariable!$A$3:$H$100,Baggrundsvariable!H$298,0)</f>
        <v>16.5</v>
      </c>
      <c r="K1346">
        <f>VLOOKUP($C1346,Baggrundsvariable!$A$3:$H$100,Baggrundsvariable!I$298,0)</f>
        <v>12.6</v>
      </c>
    </row>
    <row r="1347" spans="1:11" x14ac:dyDescent="0.2">
      <c r="A1347">
        <v>9382</v>
      </c>
      <c r="B1347" t="s">
        <v>1181</v>
      </c>
      <c r="C1347">
        <v>851</v>
      </c>
      <c r="D1347" t="s">
        <v>1324</v>
      </c>
      <c r="E1347">
        <v>2011</v>
      </c>
      <c r="F1347">
        <f>IFERROR(VLOOKUP($A1347,'BM011'!$D$4:$T$606,13,0),"")</f>
        <v>4599</v>
      </c>
      <c r="G1347">
        <f>VLOOKUP($C1347,Baggrundsvariable!$A$3:$H$100,Baggrundsvariable!E$298,0)</f>
        <v>187797</v>
      </c>
      <c r="H1347">
        <f>VLOOKUP($C1347,Baggrundsvariable!$A$3:$H$100,Baggrundsvariable!F$298,0)</f>
        <v>1.4916666666666669</v>
      </c>
      <c r="I1347">
        <f>VLOOKUP($C1347,Baggrundsvariable!$A$3:$H$100,Baggrundsvariable!G$298,0)</f>
        <v>4.4000000000000004</v>
      </c>
      <c r="J1347">
        <f>VLOOKUP($C1347,Baggrundsvariable!$A$3:$H$100,Baggrundsvariable!H$298,0)</f>
        <v>16.600000000000001</v>
      </c>
      <c r="K1347">
        <f>VLOOKUP($C1347,Baggrundsvariable!$A$3:$H$100,Baggrundsvariable!I$298,0)</f>
        <v>12.1</v>
      </c>
    </row>
    <row r="1348" spans="1:11" x14ac:dyDescent="0.2">
      <c r="A1348">
        <v>9400</v>
      </c>
      <c r="B1348" t="s">
        <v>1182</v>
      </c>
      <c r="C1348">
        <v>851</v>
      </c>
      <c r="D1348" t="s">
        <v>1324</v>
      </c>
      <c r="E1348">
        <v>2011</v>
      </c>
      <c r="F1348">
        <f>IFERROR(VLOOKUP($A1348,'BM011'!$D$4:$T$606,13,0),"")</f>
        <v>11445</v>
      </c>
      <c r="G1348">
        <f>VLOOKUP($C1348,Baggrundsvariable!$A$3:$H$100,Baggrundsvariable!E$298,0)</f>
        <v>187797</v>
      </c>
      <c r="H1348">
        <f>VLOOKUP($C1348,Baggrundsvariable!$A$3:$H$100,Baggrundsvariable!F$298,0)</f>
        <v>1.4916666666666669</v>
      </c>
      <c r="I1348">
        <f>VLOOKUP($C1348,Baggrundsvariable!$A$3:$H$100,Baggrundsvariable!G$298,0)</f>
        <v>4.4000000000000004</v>
      </c>
      <c r="J1348">
        <f>VLOOKUP($C1348,Baggrundsvariable!$A$3:$H$100,Baggrundsvariable!H$298,0)</f>
        <v>16.600000000000001</v>
      </c>
      <c r="K1348">
        <f>VLOOKUP($C1348,Baggrundsvariable!$A$3:$H$100,Baggrundsvariable!I$298,0)</f>
        <v>12.1</v>
      </c>
    </row>
    <row r="1349" spans="1:11" x14ac:dyDescent="0.2">
      <c r="A1349">
        <v>9430</v>
      </c>
      <c r="B1349" t="s">
        <v>1183</v>
      </c>
      <c r="C1349">
        <v>849</v>
      </c>
      <c r="D1349" t="s">
        <v>1329</v>
      </c>
      <c r="E1349">
        <v>2011</v>
      </c>
      <c r="F1349">
        <f>IFERROR(VLOOKUP($A1349,'BM011'!$D$4:$T$606,13,0),"")</f>
        <v>8595</v>
      </c>
      <c r="G1349">
        <f>VLOOKUP($C1349,Baggrundsvariable!$A$3:$H$100,Baggrundsvariable!E$298,0)</f>
        <v>185213</v>
      </c>
      <c r="H1349">
        <f>VLOOKUP($C1349,Baggrundsvariable!$A$3:$H$100,Baggrundsvariable!F$298,0)</f>
        <v>1.2916666666666665</v>
      </c>
      <c r="I1349">
        <f>VLOOKUP($C1349,Baggrundsvariable!$A$3:$H$100,Baggrundsvariable!G$298,0)</f>
        <v>3.1</v>
      </c>
      <c r="J1349">
        <f>VLOOKUP($C1349,Baggrundsvariable!$A$3:$H$100,Baggrundsvariable!H$298,0)</f>
        <v>16.5</v>
      </c>
      <c r="K1349">
        <f>VLOOKUP($C1349,Baggrundsvariable!$A$3:$H$100,Baggrundsvariable!I$298,0)</f>
        <v>12.6</v>
      </c>
    </row>
    <row r="1350" spans="1:11" x14ac:dyDescent="0.2">
      <c r="A1350">
        <v>9430</v>
      </c>
      <c r="B1350" t="s">
        <v>1183</v>
      </c>
      <c r="C1350">
        <v>851</v>
      </c>
      <c r="D1350" t="s">
        <v>1324</v>
      </c>
      <c r="E1350">
        <v>2011</v>
      </c>
      <c r="F1350">
        <f>IFERROR(VLOOKUP($A1350,'BM011'!$D$4:$T$606,13,0),"")</f>
        <v>8595</v>
      </c>
      <c r="G1350">
        <f>VLOOKUP($C1350,Baggrundsvariable!$A$3:$H$100,Baggrundsvariable!E$298,0)</f>
        <v>187797</v>
      </c>
      <c r="H1350">
        <f>VLOOKUP($C1350,Baggrundsvariable!$A$3:$H$100,Baggrundsvariable!F$298,0)</f>
        <v>1.4916666666666669</v>
      </c>
      <c r="I1350">
        <f>VLOOKUP($C1350,Baggrundsvariable!$A$3:$H$100,Baggrundsvariable!G$298,0)</f>
        <v>4.4000000000000004</v>
      </c>
      <c r="J1350">
        <f>VLOOKUP($C1350,Baggrundsvariable!$A$3:$H$100,Baggrundsvariable!H$298,0)</f>
        <v>16.600000000000001</v>
      </c>
      <c r="K1350">
        <f>VLOOKUP($C1350,Baggrundsvariable!$A$3:$H$100,Baggrundsvariable!I$298,0)</f>
        <v>12.1</v>
      </c>
    </row>
    <row r="1351" spans="1:11" x14ac:dyDescent="0.2">
      <c r="A1351">
        <v>9440</v>
      </c>
      <c r="B1351" t="s">
        <v>1184</v>
      </c>
      <c r="C1351">
        <v>810</v>
      </c>
      <c r="D1351" t="s">
        <v>1328</v>
      </c>
      <c r="E1351">
        <v>2011</v>
      </c>
      <c r="F1351">
        <f>IFERROR(VLOOKUP($A1351,'BM011'!$D$4:$T$606,13,0),"")</f>
        <v>8362</v>
      </c>
      <c r="G1351">
        <f>VLOOKUP($C1351,Baggrundsvariable!$A$3:$H$100,Baggrundsvariable!E$298,0)</f>
        <v>180932</v>
      </c>
      <c r="H1351">
        <f>VLOOKUP($C1351,Baggrundsvariable!$A$3:$H$100,Baggrundsvariable!F$298,0)</f>
        <v>1.4750000000000003</v>
      </c>
      <c r="I1351">
        <f>VLOOKUP($C1351,Baggrundsvariable!$A$3:$H$100,Baggrundsvariable!G$298,0)</f>
        <v>3.9</v>
      </c>
      <c r="J1351">
        <f>VLOOKUP($C1351,Baggrundsvariable!$A$3:$H$100,Baggrundsvariable!H$298,0)</f>
        <v>16.399999999999999</v>
      </c>
      <c r="K1351">
        <f>VLOOKUP($C1351,Baggrundsvariable!$A$3:$H$100,Baggrundsvariable!I$298,0)</f>
        <v>11.7</v>
      </c>
    </row>
    <row r="1352" spans="1:11" x14ac:dyDescent="0.2">
      <c r="A1352">
        <v>9440</v>
      </c>
      <c r="B1352" t="s">
        <v>1184</v>
      </c>
      <c r="C1352">
        <v>849</v>
      </c>
      <c r="D1352" t="s">
        <v>1329</v>
      </c>
      <c r="E1352">
        <v>2011</v>
      </c>
      <c r="F1352">
        <f>IFERROR(VLOOKUP($A1352,'BM011'!$D$4:$T$606,13,0),"")</f>
        <v>8362</v>
      </c>
      <c r="G1352">
        <f>VLOOKUP($C1352,Baggrundsvariable!$A$3:$H$100,Baggrundsvariable!E$298,0)</f>
        <v>185213</v>
      </c>
      <c r="H1352">
        <f>VLOOKUP($C1352,Baggrundsvariable!$A$3:$H$100,Baggrundsvariable!F$298,0)</f>
        <v>1.2916666666666665</v>
      </c>
      <c r="I1352">
        <f>VLOOKUP($C1352,Baggrundsvariable!$A$3:$H$100,Baggrundsvariable!G$298,0)</f>
        <v>3.1</v>
      </c>
      <c r="J1352">
        <f>VLOOKUP($C1352,Baggrundsvariable!$A$3:$H$100,Baggrundsvariable!H$298,0)</f>
        <v>16.5</v>
      </c>
      <c r="K1352">
        <f>VLOOKUP($C1352,Baggrundsvariable!$A$3:$H$100,Baggrundsvariable!I$298,0)</f>
        <v>12.6</v>
      </c>
    </row>
    <row r="1353" spans="1:11" x14ac:dyDescent="0.2">
      <c r="A1353">
        <v>9440</v>
      </c>
      <c r="B1353" t="s">
        <v>1184</v>
      </c>
      <c r="C1353">
        <v>851</v>
      </c>
      <c r="D1353" t="s">
        <v>1324</v>
      </c>
      <c r="E1353">
        <v>2011</v>
      </c>
      <c r="F1353">
        <f>IFERROR(VLOOKUP($A1353,'BM011'!$D$4:$T$606,13,0),"")</f>
        <v>8362</v>
      </c>
      <c r="G1353">
        <f>VLOOKUP($C1353,Baggrundsvariable!$A$3:$H$100,Baggrundsvariable!E$298,0)</f>
        <v>187797</v>
      </c>
      <c r="H1353">
        <f>VLOOKUP($C1353,Baggrundsvariable!$A$3:$H$100,Baggrundsvariable!F$298,0)</f>
        <v>1.4916666666666669</v>
      </c>
      <c r="I1353">
        <f>VLOOKUP($C1353,Baggrundsvariable!$A$3:$H$100,Baggrundsvariable!G$298,0)</f>
        <v>4.4000000000000004</v>
      </c>
      <c r="J1353">
        <f>VLOOKUP($C1353,Baggrundsvariable!$A$3:$H$100,Baggrundsvariable!H$298,0)</f>
        <v>16.600000000000001</v>
      </c>
      <c r="K1353">
        <f>VLOOKUP($C1353,Baggrundsvariable!$A$3:$H$100,Baggrundsvariable!I$298,0)</f>
        <v>12.1</v>
      </c>
    </row>
    <row r="1354" spans="1:11" x14ac:dyDescent="0.2">
      <c r="A1354">
        <v>9460</v>
      </c>
      <c r="B1354" t="s">
        <v>1185</v>
      </c>
      <c r="C1354">
        <v>849</v>
      </c>
      <c r="D1354" t="s">
        <v>1329</v>
      </c>
      <c r="E1354">
        <v>2011</v>
      </c>
      <c r="F1354">
        <f>IFERROR(VLOOKUP($A1354,'BM011'!$D$4:$T$606,13,0),"")</f>
        <v>5483</v>
      </c>
      <c r="G1354">
        <f>VLOOKUP($C1354,Baggrundsvariable!$A$3:$H$100,Baggrundsvariable!E$298,0)</f>
        <v>185213</v>
      </c>
      <c r="H1354">
        <f>VLOOKUP($C1354,Baggrundsvariable!$A$3:$H$100,Baggrundsvariable!F$298,0)</f>
        <v>1.2916666666666665</v>
      </c>
      <c r="I1354">
        <f>VLOOKUP($C1354,Baggrundsvariable!$A$3:$H$100,Baggrundsvariable!G$298,0)</f>
        <v>3.1</v>
      </c>
      <c r="J1354">
        <f>VLOOKUP($C1354,Baggrundsvariable!$A$3:$H$100,Baggrundsvariable!H$298,0)</f>
        <v>16.5</v>
      </c>
      <c r="K1354">
        <f>VLOOKUP($C1354,Baggrundsvariable!$A$3:$H$100,Baggrundsvariable!I$298,0)</f>
        <v>12.6</v>
      </c>
    </row>
    <row r="1355" spans="1:11" x14ac:dyDescent="0.2">
      <c r="A1355">
        <v>9480</v>
      </c>
      <c r="B1355" t="s">
        <v>1186</v>
      </c>
      <c r="C1355">
        <v>810</v>
      </c>
      <c r="D1355" t="s">
        <v>1328</v>
      </c>
      <c r="E1355">
        <v>2011</v>
      </c>
      <c r="F1355">
        <f>IFERROR(VLOOKUP($A1355,'BM011'!$D$4:$T$606,13,0),"")</f>
        <v>6009</v>
      </c>
      <c r="G1355">
        <f>VLOOKUP($C1355,Baggrundsvariable!$A$3:$H$100,Baggrundsvariable!E$298,0)</f>
        <v>180932</v>
      </c>
      <c r="H1355">
        <f>VLOOKUP($C1355,Baggrundsvariable!$A$3:$H$100,Baggrundsvariable!F$298,0)</f>
        <v>1.4750000000000003</v>
      </c>
      <c r="I1355">
        <f>VLOOKUP($C1355,Baggrundsvariable!$A$3:$H$100,Baggrundsvariable!G$298,0)</f>
        <v>3.9</v>
      </c>
      <c r="J1355">
        <f>VLOOKUP($C1355,Baggrundsvariable!$A$3:$H$100,Baggrundsvariable!H$298,0)</f>
        <v>16.399999999999999</v>
      </c>
      <c r="K1355">
        <f>VLOOKUP($C1355,Baggrundsvariable!$A$3:$H$100,Baggrundsvariable!I$298,0)</f>
        <v>11.7</v>
      </c>
    </row>
    <row r="1356" spans="1:11" x14ac:dyDescent="0.2">
      <c r="A1356">
        <v>9480</v>
      </c>
      <c r="B1356" t="s">
        <v>1186</v>
      </c>
      <c r="C1356">
        <v>849</v>
      </c>
      <c r="D1356" t="s">
        <v>1329</v>
      </c>
      <c r="E1356">
        <v>2011</v>
      </c>
      <c r="F1356">
        <f>IFERROR(VLOOKUP($A1356,'BM011'!$D$4:$T$606,13,0),"")</f>
        <v>6009</v>
      </c>
      <c r="G1356">
        <f>VLOOKUP($C1356,Baggrundsvariable!$A$3:$H$100,Baggrundsvariable!E$298,0)</f>
        <v>185213</v>
      </c>
      <c r="H1356">
        <f>VLOOKUP($C1356,Baggrundsvariable!$A$3:$H$100,Baggrundsvariable!F$298,0)</f>
        <v>1.2916666666666665</v>
      </c>
      <c r="I1356">
        <f>VLOOKUP($C1356,Baggrundsvariable!$A$3:$H$100,Baggrundsvariable!G$298,0)</f>
        <v>3.1</v>
      </c>
      <c r="J1356">
        <f>VLOOKUP($C1356,Baggrundsvariable!$A$3:$H$100,Baggrundsvariable!H$298,0)</f>
        <v>16.5</v>
      </c>
      <c r="K1356">
        <f>VLOOKUP($C1356,Baggrundsvariable!$A$3:$H$100,Baggrundsvariable!I$298,0)</f>
        <v>12.6</v>
      </c>
    </row>
    <row r="1357" spans="1:11" x14ac:dyDescent="0.2">
      <c r="A1357">
        <v>9480</v>
      </c>
      <c r="B1357" t="s">
        <v>1186</v>
      </c>
      <c r="C1357">
        <v>860</v>
      </c>
      <c r="D1357" t="s">
        <v>1330</v>
      </c>
      <c r="E1357">
        <v>2011</v>
      </c>
      <c r="F1357">
        <f>IFERROR(VLOOKUP($A1357,'BM011'!$D$4:$T$606,13,0),"")</f>
        <v>6009</v>
      </c>
      <c r="G1357">
        <f>VLOOKUP($C1357,Baggrundsvariable!$A$3:$H$100,Baggrundsvariable!E$298,0)</f>
        <v>183635</v>
      </c>
      <c r="H1357">
        <f>VLOOKUP($C1357,Baggrundsvariable!$A$3:$H$100,Baggrundsvariable!F$298,0)</f>
        <v>1.7249999999999999</v>
      </c>
      <c r="I1357">
        <f>VLOOKUP($C1357,Baggrundsvariable!$A$3:$H$100,Baggrundsvariable!G$298,0)</f>
        <v>3.6</v>
      </c>
      <c r="J1357">
        <f>VLOOKUP($C1357,Baggrundsvariable!$A$3:$H$100,Baggrundsvariable!H$298,0)</f>
        <v>20.3</v>
      </c>
      <c r="K1357">
        <f>VLOOKUP($C1357,Baggrundsvariable!$A$3:$H$100,Baggrundsvariable!I$298,0)</f>
        <v>12.1</v>
      </c>
    </row>
    <row r="1358" spans="1:11" x14ac:dyDescent="0.2">
      <c r="A1358">
        <v>9490</v>
      </c>
      <c r="B1358" t="s">
        <v>1187</v>
      </c>
      <c r="C1358">
        <v>849</v>
      </c>
      <c r="D1358" t="s">
        <v>1329</v>
      </c>
      <c r="E1358">
        <v>2011</v>
      </c>
      <c r="F1358">
        <f>IFERROR(VLOOKUP($A1358,'BM011'!$D$4:$T$606,13,0),"")</f>
        <v>7127</v>
      </c>
      <c r="G1358">
        <f>VLOOKUP($C1358,Baggrundsvariable!$A$3:$H$100,Baggrundsvariable!E$298,0)</f>
        <v>185213</v>
      </c>
      <c r="H1358">
        <f>VLOOKUP($C1358,Baggrundsvariable!$A$3:$H$100,Baggrundsvariable!F$298,0)</f>
        <v>1.2916666666666665</v>
      </c>
      <c r="I1358">
        <f>VLOOKUP($C1358,Baggrundsvariable!$A$3:$H$100,Baggrundsvariable!G$298,0)</f>
        <v>3.1</v>
      </c>
      <c r="J1358">
        <f>VLOOKUP($C1358,Baggrundsvariable!$A$3:$H$100,Baggrundsvariable!H$298,0)</f>
        <v>16.5</v>
      </c>
      <c r="K1358">
        <f>VLOOKUP($C1358,Baggrundsvariable!$A$3:$H$100,Baggrundsvariable!I$298,0)</f>
        <v>12.6</v>
      </c>
    </row>
    <row r="1359" spans="1:11" x14ac:dyDescent="0.2">
      <c r="A1359">
        <v>9492</v>
      </c>
      <c r="B1359" t="s">
        <v>1188</v>
      </c>
      <c r="C1359">
        <v>849</v>
      </c>
      <c r="D1359" t="s">
        <v>1329</v>
      </c>
      <c r="E1359">
        <v>2011</v>
      </c>
      <c r="F1359">
        <f>IFERROR(VLOOKUP($A1359,'BM011'!$D$4:$T$606,13,0),"")</f>
        <v>13610</v>
      </c>
      <c r="G1359">
        <f>VLOOKUP($C1359,Baggrundsvariable!$A$3:$H$100,Baggrundsvariable!E$298,0)</f>
        <v>185213</v>
      </c>
      <c r="H1359">
        <f>VLOOKUP($C1359,Baggrundsvariable!$A$3:$H$100,Baggrundsvariable!F$298,0)</f>
        <v>1.2916666666666665</v>
      </c>
      <c r="I1359">
        <f>VLOOKUP($C1359,Baggrundsvariable!$A$3:$H$100,Baggrundsvariable!G$298,0)</f>
        <v>3.1</v>
      </c>
      <c r="J1359">
        <f>VLOOKUP($C1359,Baggrundsvariable!$A$3:$H$100,Baggrundsvariable!H$298,0)</f>
        <v>16.5</v>
      </c>
      <c r="K1359">
        <f>VLOOKUP($C1359,Baggrundsvariable!$A$3:$H$100,Baggrundsvariable!I$298,0)</f>
        <v>12.6</v>
      </c>
    </row>
    <row r="1360" spans="1:11" x14ac:dyDescent="0.2">
      <c r="A1360">
        <v>9493</v>
      </c>
      <c r="B1360" t="s">
        <v>1189</v>
      </c>
      <c r="C1360">
        <v>849</v>
      </c>
      <c r="D1360" t="s">
        <v>1329</v>
      </c>
      <c r="E1360">
        <v>2011</v>
      </c>
      <c r="F1360" t="str">
        <f>IFERROR(VLOOKUP($A1360,'BM011'!$D$4:$T$606,13,0),"")</f>
        <v/>
      </c>
      <c r="G1360">
        <f>VLOOKUP($C1360,Baggrundsvariable!$A$3:$H$100,Baggrundsvariable!E$298,0)</f>
        <v>185213</v>
      </c>
      <c r="H1360">
        <f>VLOOKUP($C1360,Baggrundsvariable!$A$3:$H$100,Baggrundsvariable!F$298,0)</f>
        <v>1.2916666666666665</v>
      </c>
      <c r="I1360">
        <f>VLOOKUP($C1360,Baggrundsvariable!$A$3:$H$100,Baggrundsvariable!G$298,0)</f>
        <v>3.1</v>
      </c>
      <c r="J1360">
        <f>VLOOKUP($C1360,Baggrundsvariable!$A$3:$H$100,Baggrundsvariable!H$298,0)</f>
        <v>16.5</v>
      </c>
      <c r="K1360">
        <f>VLOOKUP($C1360,Baggrundsvariable!$A$3:$H$100,Baggrundsvariable!I$298,0)</f>
        <v>12.6</v>
      </c>
    </row>
    <row r="1361" spans="1:11" x14ac:dyDescent="0.2">
      <c r="A1361">
        <v>9500</v>
      </c>
      <c r="B1361" t="s">
        <v>1190</v>
      </c>
      <c r="C1361">
        <v>840</v>
      </c>
      <c r="D1361" t="s">
        <v>1325</v>
      </c>
      <c r="E1361">
        <v>2011</v>
      </c>
      <c r="F1361">
        <f>IFERROR(VLOOKUP($A1361,'BM011'!$D$4:$T$606,13,0),"")</f>
        <v>6903</v>
      </c>
      <c r="G1361">
        <f>VLOOKUP($C1361,Baggrundsvariable!$A$3:$H$100,Baggrundsvariable!E$298,0)</f>
        <v>198058</v>
      </c>
      <c r="H1361">
        <f>VLOOKUP($C1361,Baggrundsvariable!$A$3:$H$100,Baggrundsvariable!F$298,0)</f>
        <v>1.125</v>
      </c>
      <c r="I1361">
        <f>VLOOKUP($C1361,Baggrundsvariable!$A$3:$H$100,Baggrundsvariable!G$298,0)</f>
        <v>1.9</v>
      </c>
      <c r="J1361">
        <f>VLOOKUP($C1361,Baggrundsvariable!$A$3:$H$100,Baggrundsvariable!H$298,0)</f>
        <v>12.8</v>
      </c>
      <c r="K1361">
        <f>VLOOKUP($C1361,Baggrundsvariable!$A$3:$H$100,Baggrundsvariable!I$298,0)</f>
        <v>11.7</v>
      </c>
    </row>
    <row r="1362" spans="1:11" x14ac:dyDescent="0.2">
      <c r="A1362">
        <v>9500</v>
      </c>
      <c r="B1362" t="s">
        <v>1190</v>
      </c>
      <c r="C1362">
        <v>846</v>
      </c>
      <c r="D1362" t="s">
        <v>1323</v>
      </c>
      <c r="E1362">
        <v>2011</v>
      </c>
      <c r="F1362">
        <f>IFERROR(VLOOKUP($A1362,'BM011'!$D$4:$T$606,13,0),"")</f>
        <v>6903</v>
      </c>
      <c r="G1362">
        <f>VLOOKUP($C1362,Baggrundsvariable!$A$3:$H$100,Baggrundsvariable!E$298,0)</f>
        <v>184920</v>
      </c>
      <c r="H1362">
        <f>VLOOKUP($C1362,Baggrundsvariable!$A$3:$H$100,Baggrundsvariable!F$298,0)</f>
        <v>1.3333333333333333</v>
      </c>
      <c r="I1362">
        <f>VLOOKUP($C1362,Baggrundsvariable!$A$3:$H$100,Baggrundsvariable!G$298,0)</f>
        <v>3.4</v>
      </c>
      <c r="J1362">
        <f>VLOOKUP($C1362,Baggrundsvariable!$A$3:$H$100,Baggrundsvariable!H$298,0)</f>
        <v>15.7</v>
      </c>
      <c r="K1362">
        <f>VLOOKUP($C1362,Baggrundsvariable!$A$3:$H$100,Baggrundsvariable!I$298,0)</f>
        <v>13</v>
      </c>
    </row>
    <row r="1363" spans="1:11" x14ac:dyDescent="0.2">
      <c r="A1363">
        <v>9500</v>
      </c>
      <c r="B1363" t="s">
        <v>1190</v>
      </c>
      <c r="C1363">
        <v>791</v>
      </c>
      <c r="D1363" t="s">
        <v>1309</v>
      </c>
      <c r="E1363">
        <v>2011</v>
      </c>
      <c r="F1363">
        <f>IFERROR(VLOOKUP($A1363,'BM011'!$D$4:$T$606,13,0),"")</f>
        <v>6903</v>
      </c>
      <c r="G1363">
        <f>VLOOKUP($C1363,Baggrundsvariable!$A$3:$H$100,Baggrundsvariable!E$298,0)</f>
        <v>194133</v>
      </c>
      <c r="H1363">
        <f>VLOOKUP($C1363,Baggrundsvariable!$A$3:$H$100,Baggrundsvariable!F$298,0)</f>
        <v>1.3250000000000002</v>
      </c>
      <c r="I1363">
        <f>VLOOKUP($C1363,Baggrundsvariable!$A$3:$H$100,Baggrundsvariable!G$298,0)</f>
        <v>2.9</v>
      </c>
      <c r="J1363">
        <f>VLOOKUP($C1363,Baggrundsvariable!$A$3:$H$100,Baggrundsvariable!H$298,0)</f>
        <v>14.6</v>
      </c>
      <c r="K1363">
        <f>VLOOKUP($C1363,Baggrundsvariable!$A$3:$H$100,Baggrundsvariable!I$298,0)</f>
        <v>12.8</v>
      </c>
    </row>
    <row r="1364" spans="1:11" x14ac:dyDescent="0.2">
      <c r="A1364">
        <v>9510</v>
      </c>
      <c r="B1364" t="s">
        <v>1191</v>
      </c>
      <c r="C1364">
        <v>840</v>
      </c>
      <c r="D1364" t="s">
        <v>1325</v>
      </c>
      <c r="E1364">
        <v>2011</v>
      </c>
      <c r="F1364">
        <f>IFERROR(VLOOKUP($A1364,'BM011'!$D$4:$T$606,13,0),"")</f>
        <v>4615</v>
      </c>
      <c r="G1364">
        <f>VLOOKUP($C1364,Baggrundsvariable!$A$3:$H$100,Baggrundsvariable!E$298,0)</f>
        <v>198058</v>
      </c>
      <c r="H1364">
        <f>VLOOKUP($C1364,Baggrundsvariable!$A$3:$H$100,Baggrundsvariable!F$298,0)</f>
        <v>1.125</v>
      </c>
      <c r="I1364">
        <f>VLOOKUP($C1364,Baggrundsvariable!$A$3:$H$100,Baggrundsvariable!G$298,0)</f>
        <v>1.9</v>
      </c>
      <c r="J1364">
        <f>VLOOKUP($C1364,Baggrundsvariable!$A$3:$H$100,Baggrundsvariable!H$298,0)</f>
        <v>12.8</v>
      </c>
      <c r="K1364">
        <f>VLOOKUP($C1364,Baggrundsvariable!$A$3:$H$100,Baggrundsvariable!I$298,0)</f>
        <v>11.7</v>
      </c>
    </row>
    <row r="1365" spans="1:11" x14ac:dyDescent="0.2">
      <c r="A1365">
        <v>9510</v>
      </c>
      <c r="B1365" t="s">
        <v>1191</v>
      </c>
      <c r="C1365">
        <v>846</v>
      </c>
      <c r="D1365" t="s">
        <v>1323</v>
      </c>
      <c r="E1365">
        <v>2011</v>
      </c>
      <c r="F1365">
        <f>IFERROR(VLOOKUP($A1365,'BM011'!$D$4:$T$606,13,0),"")</f>
        <v>4615</v>
      </c>
      <c r="G1365">
        <f>VLOOKUP($C1365,Baggrundsvariable!$A$3:$H$100,Baggrundsvariable!E$298,0)</f>
        <v>184920</v>
      </c>
      <c r="H1365">
        <f>VLOOKUP($C1365,Baggrundsvariable!$A$3:$H$100,Baggrundsvariable!F$298,0)</f>
        <v>1.3333333333333333</v>
      </c>
      <c r="I1365">
        <f>VLOOKUP($C1365,Baggrundsvariable!$A$3:$H$100,Baggrundsvariable!G$298,0)</f>
        <v>3.4</v>
      </c>
      <c r="J1365">
        <f>VLOOKUP($C1365,Baggrundsvariable!$A$3:$H$100,Baggrundsvariable!H$298,0)</f>
        <v>15.7</v>
      </c>
      <c r="K1365">
        <f>VLOOKUP($C1365,Baggrundsvariable!$A$3:$H$100,Baggrundsvariable!I$298,0)</f>
        <v>13</v>
      </c>
    </row>
    <row r="1366" spans="1:11" x14ac:dyDescent="0.2">
      <c r="A1366">
        <v>9520</v>
      </c>
      <c r="B1366" t="s">
        <v>1192</v>
      </c>
      <c r="C1366">
        <v>840</v>
      </c>
      <c r="D1366" t="s">
        <v>1325</v>
      </c>
      <c r="E1366">
        <v>2011</v>
      </c>
      <c r="F1366">
        <f>IFERROR(VLOOKUP($A1366,'BM011'!$D$4:$T$606,13,0),"")</f>
        <v>9397</v>
      </c>
      <c r="G1366">
        <f>VLOOKUP($C1366,Baggrundsvariable!$A$3:$H$100,Baggrundsvariable!E$298,0)</f>
        <v>198058</v>
      </c>
      <c r="H1366">
        <f>VLOOKUP($C1366,Baggrundsvariable!$A$3:$H$100,Baggrundsvariable!F$298,0)</f>
        <v>1.125</v>
      </c>
      <c r="I1366">
        <f>VLOOKUP($C1366,Baggrundsvariable!$A$3:$H$100,Baggrundsvariable!G$298,0)</f>
        <v>1.9</v>
      </c>
      <c r="J1366">
        <f>VLOOKUP($C1366,Baggrundsvariable!$A$3:$H$100,Baggrundsvariable!H$298,0)</f>
        <v>12.8</v>
      </c>
      <c r="K1366">
        <f>VLOOKUP($C1366,Baggrundsvariable!$A$3:$H$100,Baggrundsvariable!I$298,0)</f>
        <v>11.7</v>
      </c>
    </row>
    <row r="1367" spans="1:11" x14ac:dyDescent="0.2">
      <c r="A1367">
        <v>9530</v>
      </c>
      <c r="B1367" t="s">
        <v>1193</v>
      </c>
      <c r="C1367">
        <v>840</v>
      </c>
      <c r="D1367" t="s">
        <v>1325</v>
      </c>
      <c r="E1367">
        <v>2011</v>
      </c>
      <c r="F1367">
        <f>IFERROR(VLOOKUP($A1367,'BM011'!$D$4:$T$606,13,0),"")</f>
        <v>9616</v>
      </c>
      <c r="G1367">
        <f>VLOOKUP($C1367,Baggrundsvariable!$A$3:$H$100,Baggrundsvariable!E$298,0)</f>
        <v>198058</v>
      </c>
      <c r="H1367">
        <f>VLOOKUP($C1367,Baggrundsvariable!$A$3:$H$100,Baggrundsvariable!F$298,0)</f>
        <v>1.125</v>
      </c>
      <c r="I1367">
        <f>VLOOKUP($C1367,Baggrundsvariable!$A$3:$H$100,Baggrundsvariable!G$298,0)</f>
        <v>1.9</v>
      </c>
      <c r="J1367">
        <f>VLOOKUP($C1367,Baggrundsvariable!$A$3:$H$100,Baggrundsvariable!H$298,0)</f>
        <v>12.8</v>
      </c>
      <c r="K1367">
        <f>VLOOKUP($C1367,Baggrundsvariable!$A$3:$H$100,Baggrundsvariable!I$298,0)</f>
        <v>11.7</v>
      </c>
    </row>
    <row r="1368" spans="1:11" x14ac:dyDescent="0.2">
      <c r="A1368">
        <v>9530</v>
      </c>
      <c r="B1368" t="s">
        <v>1193</v>
      </c>
      <c r="C1368">
        <v>851</v>
      </c>
      <c r="D1368" t="s">
        <v>1324</v>
      </c>
      <c r="E1368">
        <v>2011</v>
      </c>
      <c r="F1368">
        <f>IFERROR(VLOOKUP($A1368,'BM011'!$D$4:$T$606,13,0),"")</f>
        <v>9616</v>
      </c>
      <c r="G1368">
        <f>VLOOKUP($C1368,Baggrundsvariable!$A$3:$H$100,Baggrundsvariable!E$298,0)</f>
        <v>187797</v>
      </c>
      <c r="H1368">
        <f>VLOOKUP($C1368,Baggrundsvariable!$A$3:$H$100,Baggrundsvariable!F$298,0)</f>
        <v>1.4916666666666669</v>
      </c>
      <c r="I1368">
        <f>VLOOKUP($C1368,Baggrundsvariable!$A$3:$H$100,Baggrundsvariable!G$298,0)</f>
        <v>4.4000000000000004</v>
      </c>
      <c r="J1368">
        <f>VLOOKUP($C1368,Baggrundsvariable!$A$3:$H$100,Baggrundsvariable!H$298,0)</f>
        <v>16.600000000000001</v>
      </c>
      <c r="K1368">
        <f>VLOOKUP($C1368,Baggrundsvariable!$A$3:$H$100,Baggrundsvariable!I$298,0)</f>
        <v>12.1</v>
      </c>
    </row>
    <row r="1369" spans="1:11" x14ac:dyDescent="0.2">
      <c r="A1369">
        <v>9541</v>
      </c>
      <c r="B1369" t="s">
        <v>1194</v>
      </c>
      <c r="C1369">
        <v>820</v>
      </c>
      <c r="D1369" t="s">
        <v>1326</v>
      </c>
      <c r="E1369">
        <v>2011</v>
      </c>
      <c r="F1369" t="str">
        <f>IFERROR(VLOOKUP($A1369,'BM011'!$D$4:$T$606,13,0),"")</f>
        <v/>
      </c>
      <c r="G1369">
        <f>VLOOKUP($C1369,Baggrundsvariable!$A$3:$H$100,Baggrundsvariable!E$298,0)</f>
        <v>177831</v>
      </c>
      <c r="H1369">
        <f>VLOOKUP($C1369,Baggrundsvariable!$A$3:$H$100,Baggrundsvariable!F$298,0)</f>
        <v>1.3166666666666667</v>
      </c>
      <c r="I1369">
        <f>VLOOKUP($C1369,Baggrundsvariable!$A$3:$H$100,Baggrundsvariable!G$298,0)</f>
        <v>3.3</v>
      </c>
      <c r="J1369">
        <f>VLOOKUP($C1369,Baggrundsvariable!$A$3:$H$100,Baggrundsvariable!H$298,0)</f>
        <v>17.399999999999999</v>
      </c>
      <c r="K1369">
        <f>VLOOKUP($C1369,Baggrundsvariable!$A$3:$H$100,Baggrundsvariable!I$298,0)</f>
        <v>11.9</v>
      </c>
    </row>
    <row r="1370" spans="1:11" x14ac:dyDescent="0.2">
      <c r="A1370">
        <v>9541</v>
      </c>
      <c r="B1370" t="s">
        <v>1194</v>
      </c>
      <c r="C1370">
        <v>840</v>
      </c>
      <c r="D1370" t="s">
        <v>1325</v>
      </c>
      <c r="E1370">
        <v>2011</v>
      </c>
      <c r="F1370" t="str">
        <f>IFERROR(VLOOKUP($A1370,'BM011'!$D$4:$T$606,13,0),"")</f>
        <v/>
      </c>
      <c r="G1370">
        <f>VLOOKUP($C1370,Baggrundsvariable!$A$3:$H$100,Baggrundsvariable!E$298,0)</f>
        <v>198058</v>
      </c>
      <c r="H1370">
        <f>VLOOKUP($C1370,Baggrundsvariable!$A$3:$H$100,Baggrundsvariable!F$298,0)</f>
        <v>1.125</v>
      </c>
      <c r="I1370">
        <f>VLOOKUP($C1370,Baggrundsvariable!$A$3:$H$100,Baggrundsvariable!G$298,0)</f>
        <v>1.9</v>
      </c>
      <c r="J1370">
        <f>VLOOKUP($C1370,Baggrundsvariable!$A$3:$H$100,Baggrundsvariable!H$298,0)</f>
        <v>12.8</v>
      </c>
      <c r="K1370">
        <f>VLOOKUP($C1370,Baggrundsvariable!$A$3:$H$100,Baggrundsvariable!I$298,0)</f>
        <v>11.7</v>
      </c>
    </row>
    <row r="1371" spans="1:11" x14ac:dyDescent="0.2">
      <c r="A1371">
        <v>9550</v>
      </c>
      <c r="B1371" t="s">
        <v>1195</v>
      </c>
      <c r="C1371">
        <v>846</v>
      </c>
      <c r="D1371" t="s">
        <v>1323</v>
      </c>
      <c r="E1371">
        <v>2011</v>
      </c>
      <c r="F1371">
        <f>IFERROR(VLOOKUP($A1371,'BM011'!$D$4:$T$606,13,0),"")</f>
        <v>8237</v>
      </c>
      <c r="G1371">
        <f>VLOOKUP($C1371,Baggrundsvariable!$A$3:$H$100,Baggrundsvariable!E$298,0)</f>
        <v>184920</v>
      </c>
      <c r="H1371">
        <f>VLOOKUP($C1371,Baggrundsvariable!$A$3:$H$100,Baggrundsvariable!F$298,0)</f>
        <v>1.3333333333333333</v>
      </c>
      <c r="I1371">
        <f>VLOOKUP($C1371,Baggrundsvariable!$A$3:$H$100,Baggrundsvariable!G$298,0)</f>
        <v>3.4</v>
      </c>
      <c r="J1371">
        <f>VLOOKUP($C1371,Baggrundsvariable!$A$3:$H$100,Baggrundsvariable!H$298,0)</f>
        <v>15.7</v>
      </c>
      <c r="K1371">
        <f>VLOOKUP($C1371,Baggrundsvariable!$A$3:$H$100,Baggrundsvariable!I$298,0)</f>
        <v>13</v>
      </c>
    </row>
    <row r="1372" spans="1:11" x14ac:dyDescent="0.2">
      <c r="A1372">
        <v>9550</v>
      </c>
      <c r="B1372" t="s">
        <v>1195</v>
      </c>
      <c r="C1372">
        <v>730</v>
      </c>
      <c r="D1372" t="s">
        <v>1322</v>
      </c>
      <c r="E1372">
        <v>2011</v>
      </c>
      <c r="F1372">
        <f>IFERROR(VLOOKUP($A1372,'BM011'!$D$4:$T$606,13,0),"")</f>
        <v>8237</v>
      </c>
      <c r="G1372">
        <f>VLOOKUP($C1372,Baggrundsvariable!$A$3:$H$100,Baggrundsvariable!E$298,0)</f>
        <v>185608</v>
      </c>
      <c r="H1372">
        <f>VLOOKUP($C1372,Baggrundsvariable!$A$3:$H$100,Baggrundsvariable!F$298,0)</f>
        <v>1.5666666666666664</v>
      </c>
      <c r="I1372">
        <f>VLOOKUP($C1372,Baggrundsvariable!$A$3:$H$100,Baggrundsvariable!G$298,0)</f>
        <v>5.2</v>
      </c>
      <c r="J1372">
        <f>VLOOKUP($C1372,Baggrundsvariable!$A$3:$H$100,Baggrundsvariable!H$298,0)</f>
        <v>16.600000000000001</v>
      </c>
      <c r="K1372">
        <f>VLOOKUP($C1372,Baggrundsvariable!$A$3:$H$100,Baggrundsvariable!I$298,0)</f>
        <v>12.9</v>
      </c>
    </row>
    <row r="1373" spans="1:11" x14ac:dyDescent="0.2">
      <c r="A1373">
        <v>9560</v>
      </c>
      <c r="B1373" t="s">
        <v>1196</v>
      </c>
      <c r="C1373">
        <v>840</v>
      </c>
      <c r="D1373" t="s">
        <v>1325</v>
      </c>
      <c r="E1373">
        <v>2011</v>
      </c>
      <c r="F1373">
        <f>IFERROR(VLOOKUP($A1373,'BM011'!$D$4:$T$606,13,0),"")</f>
        <v>6617</v>
      </c>
      <c r="G1373">
        <f>VLOOKUP($C1373,Baggrundsvariable!$A$3:$H$100,Baggrundsvariable!E$298,0)</f>
        <v>198058</v>
      </c>
      <c r="H1373">
        <f>VLOOKUP($C1373,Baggrundsvariable!$A$3:$H$100,Baggrundsvariable!F$298,0)</f>
        <v>1.125</v>
      </c>
      <c r="I1373">
        <f>VLOOKUP($C1373,Baggrundsvariable!$A$3:$H$100,Baggrundsvariable!G$298,0)</f>
        <v>1.9</v>
      </c>
      <c r="J1373">
        <f>VLOOKUP($C1373,Baggrundsvariable!$A$3:$H$100,Baggrundsvariable!H$298,0)</f>
        <v>12.8</v>
      </c>
      <c r="K1373">
        <f>VLOOKUP($C1373,Baggrundsvariable!$A$3:$H$100,Baggrundsvariable!I$298,0)</f>
        <v>11.7</v>
      </c>
    </row>
    <row r="1374" spans="1:11" x14ac:dyDescent="0.2">
      <c r="A1374">
        <v>9560</v>
      </c>
      <c r="B1374" t="s">
        <v>1196</v>
      </c>
      <c r="C1374">
        <v>846</v>
      </c>
      <c r="D1374" t="s">
        <v>1323</v>
      </c>
      <c r="E1374">
        <v>2011</v>
      </c>
      <c r="F1374">
        <f>IFERROR(VLOOKUP($A1374,'BM011'!$D$4:$T$606,13,0),"")</f>
        <v>6617</v>
      </c>
      <c r="G1374">
        <f>VLOOKUP($C1374,Baggrundsvariable!$A$3:$H$100,Baggrundsvariable!E$298,0)</f>
        <v>184920</v>
      </c>
      <c r="H1374">
        <f>VLOOKUP($C1374,Baggrundsvariable!$A$3:$H$100,Baggrundsvariable!F$298,0)</f>
        <v>1.3333333333333333</v>
      </c>
      <c r="I1374">
        <f>VLOOKUP($C1374,Baggrundsvariable!$A$3:$H$100,Baggrundsvariable!G$298,0)</f>
        <v>3.4</v>
      </c>
      <c r="J1374">
        <f>VLOOKUP($C1374,Baggrundsvariable!$A$3:$H$100,Baggrundsvariable!H$298,0)</f>
        <v>15.7</v>
      </c>
      <c r="K1374">
        <f>VLOOKUP($C1374,Baggrundsvariable!$A$3:$H$100,Baggrundsvariable!I$298,0)</f>
        <v>13</v>
      </c>
    </row>
    <row r="1375" spans="1:11" x14ac:dyDescent="0.2">
      <c r="A1375">
        <v>9574</v>
      </c>
      <c r="B1375" t="s">
        <v>1197</v>
      </c>
      <c r="C1375">
        <v>840</v>
      </c>
      <c r="D1375" t="s">
        <v>1325</v>
      </c>
      <c r="E1375">
        <v>2011</v>
      </c>
      <c r="F1375" t="str">
        <f>IFERROR(VLOOKUP($A1375,'BM011'!$D$4:$T$606,13,0),"")</f>
        <v/>
      </c>
      <c r="G1375">
        <f>VLOOKUP($C1375,Baggrundsvariable!$A$3:$H$100,Baggrundsvariable!E$298,0)</f>
        <v>198058</v>
      </c>
      <c r="H1375">
        <f>VLOOKUP($C1375,Baggrundsvariable!$A$3:$H$100,Baggrundsvariable!F$298,0)</f>
        <v>1.125</v>
      </c>
      <c r="I1375">
        <f>VLOOKUP($C1375,Baggrundsvariable!$A$3:$H$100,Baggrundsvariable!G$298,0)</f>
        <v>1.9</v>
      </c>
      <c r="J1375">
        <f>VLOOKUP($C1375,Baggrundsvariable!$A$3:$H$100,Baggrundsvariable!H$298,0)</f>
        <v>12.8</v>
      </c>
      <c r="K1375">
        <f>VLOOKUP($C1375,Baggrundsvariable!$A$3:$H$100,Baggrundsvariable!I$298,0)</f>
        <v>11.7</v>
      </c>
    </row>
    <row r="1376" spans="1:11" x14ac:dyDescent="0.2">
      <c r="A1376">
        <v>9575</v>
      </c>
      <c r="B1376" t="s">
        <v>1198</v>
      </c>
      <c r="C1376">
        <v>840</v>
      </c>
      <c r="D1376" t="s">
        <v>1325</v>
      </c>
      <c r="E1376">
        <v>2011</v>
      </c>
      <c r="F1376">
        <f>IFERROR(VLOOKUP($A1376,'BM011'!$D$4:$T$606,13,0),"")</f>
        <v>7308</v>
      </c>
      <c r="G1376">
        <f>VLOOKUP($C1376,Baggrundsvariable!$A$3:$H$100,Baggrundsvariable!E$298,0)</f>
        <v>198058</v>
      </c>
      <c r="H1376">
        <f>VLOOKUP($C1376,Baggrundsvariable!$A$3:$H$100,Baggrundsvariable!F$298,0)</f>
        <v>1.125</v>
      </c>
      <c r="I1376">
        <f>VLOOKUP($C1376,Baggrundsvariable!$A$3:$H$100,Baggrundsvariable!G$298,0)</f>
        <v>1.9</v>
      </c>
      <c r="J1376">
        <f>VLOOKUP($C1376,Baggrundsvariable!$A$3:$H$100,Baggrundsvariable!H$298,0)</f>
        <v>12.8</v>
      </c>
      <c r="K1376">
        <f>VLOOKUP($C1376,Baggrundsvariable!$A$3:$H$100,Baggrundsvariable!I$298,0)</f>
        <v>11.7</v>
      </c>
    </row>
    <row r="1377" spans="1:11" x14ac:dyDescent="0.2">
      <c r="A1377">
        <v>9600</v>
      </c>
      <c r="B1377" t="s">
        <v>1199</v>
      </c>
      <c r="C1377">
        <v>820</v>
      </c>
      <c r="D1377" t="s">
        <v>1326</v>
      </c>
      <c r="E1377">
        <v>2011</v>
      </c>
      <c r="F1377">
        <f>IFERROR(VLOOKUP($A1377,'BM011'!$D$4:$T$606,13,0),"")</f>
        <v>6258</v>
      </c>
      <c r="G1377">
        <f>VLOOKUP($C1377,Baggrundsvariable!$A$3:$H$100,Baggrundsvariable!E$298,0)</f>
        <v>177831</v>
      </c>
      <c r="H1377">
        <f>VLOOKUP($C1377,Baggrundsvariable!$A$3:$H$100,Baggrundsvariable!F$298,0)</f>
        <v>1.3166666666666667</v>
      </c>
      <c r="I1377">
        <f>VLOOKUP($C1377,Baggrundsvariable!$A$3:$H$100,Baggrundsvariable!G$298,0)</f>
        <v>3.3</v>
      </c>
      <c r="J1377">
        <f>VLOOKUP($C1377,Baggrundsvariable!$A$3:$H$100,Baggrundsvariable!H$298,0)</f>
        <v>17.399999999999999</v>
      </c>
      <c r="K1377">
        <f>VLOOKUP($C1377,Baggrundsvariable!$A$3:$H$100,Baggrundsvariable!I$298,0)</f>
        <v>11.9</v>
      </c>
    </row>
    <row r="1378" spans="1:11" x14ac:dyDescent="0.2">
      <c r="A1378">
        <v>9600</v>
      </c>
      <c r="B1378" t="s">
        <v>1199</v>
      </c>
      <c r="C1378">
        <v>840</v>
      </c>
      <c r="D1378" t="s">
        <v>1325</v>
      </c>
      <c r="E1378">
        <v>2011</v>
      </c>
      <c r="F1378">
        <f>IFERROR(VLOOKUP($A1378,'BM011'!$D$4:$T$606,13,0),"")</f>
        <v>6258</v>
      </c>
      <c r="G1378">
        <f>VLOOKUP($C1378,Baggrundsvariable!$A$3:$H$100,Baggrundsvariable!E$298,0)</f>
        <v>198058</v>
      </c>
      <c r="H1378">
        <f>VLOOKUP($C1378,Baggrundsvariable!$A$3:$H$100,Baggrundsvariable!F$298,0)</f>
        <v>1.125</v>
      </c>
      <c r="I1378">
        <f>VLOOKUP($C1378,Baggrundsvariable!$A$3:$H$100,Baggrundsvariable!G$298,0)</f>
        <v>1.9</v>
      </c>
      <c r="J1378">
        <f>VLOOKUP($C1378,Baggrundsvariable!$A$3:$H$100,Baggrundsvariable!H$298,0)</f>
        <v>12.8</v>
      </c>
      <c r="K1378">
        <f>VLOOKUP($C1378,Baggrundsvariable!$A$3:$H$100,Baggrundsvariable!I$298,0)</f>
        <v>11.7</v>
      </c>
    </row>
    <row r="1379" spans="1:11" x14ac:dyDescent="0.2">
      <c r="A1379">
        <v>9610</v>
      </c>
      <c r="B1379" t="s">
        <v>1200</v>
      </c>
      <c r="C1379">
        <v>820</v>
      </c>
      <c r="D1379" t="s">
        <v>1326</v>
      </c>
      <c r="E1379">
        <v>2011</v>
      </c>
      <c r="F1379">
        <f>IFERROR(VLOOKUP($A1379,'BM011'!$D$4:$T$606,13,0),"")</f>
        <v>5909</v>
      </c>
      <c r="G1379">
        <f>VLOOKUP($C1379,Baggrundsvariable!$A$3:$H$100,Baggrundsvariable!E$298,0)</f>
        <v>177831</v>
      </c>
      <c r="H1379">
        <f>VLOOKUP($C1379,Baggrundsvariable!$A$3:$H$100,Baggrundsvariable!F$298,0)</f>
        <v>1.3166666666666667</v>
      </c>
      <c r="I1379">
        <f>VLOOKUP($C1379,Baggrundsvariable!$A$3:$H$100,Baggrundsvariable!G$298,0)</f>
        <v>3.3</v>
      </c>
      <c r="J1379">
        <f>VLOOKUP($C1379,Baggrundsvariable!$A$3:$H$100,Baggrundsvariable!H$298,0)</f>
        <v>17.399999999999999</v>
      </c>
      <c r="K1379">
        <f>VLOOKUP($C1379,Baggrundsvariable!$A$3:$H$100,Baggrundsvariable!I$298,0)</f>
        <v>11.9</v>
      </c>
    </row>
    <row r="1380" spans="1:11" x14ac:dyDescent="0.2">
      <c r="A1380">
        <v>9610</v>
      </c>
      <c r="B1380" t="s">
        <v>1200</v>
      </c>
      <c r="C1380">
        <v>840</v>
      </c>
      <c r="D1380" t="s">
        <v>1325</v>
      </c>
      <c r="E1380">
        <v>2011</v>
      </c>
      <c r="F1380">
        <f>IFERROR(VLOOKUP($A1380,'BM011'!$D$4:$T$606,13,0),"")</f>
        <v>5909</v>
      </c>
      <c r="G1380">
        <f>VLOOKUP($C1380,Baggrundsvariable!$A$3:$H$100,Baggrundsvariable!E$298,0)</f>
        <v>198058</v>
      </c>
      <c r="H1380">
        <f>VLOOKUP($C1380,Baggrundsvariable!$A$3:$H$100,Baggrundsvariable!F$298,0)</f>
        <v>1.125</v>
      </c>
      <c r="I1380">
        <f>VLOOKUP($C1380,Baggrundsvariable!$A$3:$H$100,Baggrundsvariable!G$298,0)</f>
        <v>1.9</v>
      </c>
      <c r="J1380">
        <f>VLOOKUP($C1380,Baggrundsvariable!$A$3:$H$100,Baggrundsvariable!H$298,0)</f>
        <v>12.8</v>
      </c>
      <c r="K1380">
        <f>VLOOKUP($C1380,Baggrundsvariable!$A$3:$H$100,Baggrundsvariable!I$298,0)</f>
        <v>11.7</v>
      </c>
    </row>
    <row r="1381" spans="1:11" x14ac:dyDescent="0.2">
      <c r="A1381">
        <v>9620</v>
      </c>
      <c r="B1381" t="s">
        <v>1201</v>
      </c>
      <c r="C1381">
        <v>820</v>
      </c>
      <c r="D1381" t="s">
        <v>1326</v>
      </c>
      <c r="E1381">
        <v>2011</v>
      </c>
      <c r="F1381">
        <f>IFERROR(VLOOKUP($A1381,'BM011'!$D$4:$T$606,13,0),"")</f>
        <v>5865</v>
      </c>
      <c r="G1381">
        <f>VLOOKUP($C1381,Baggrundsvariable!$A$3:$H$100,Baggrundsvariable!E$298,0)</f>
        <v>177831</v>
      </c>
      <c r="H1381">
        <f>VLOOKUP($C1381,Baggrundsvariable!$A$3:$H$100,Baggrundsvariable!F$298,0)</f>
        <v>1.3166666666666667</v>
      </c>
      <c r="I1381">
        <f>VLOOKUP($C1381,Baggrundsvariable!$A$3:$H$100,Baggrundsvariable!G$298,0)</f>
        <v>3.3</v>
      </c>
      <c r="J1381">
        <f>VLOOKUP($C1381,Baggrundsvariable!$A$3:$H$100,Baggrundsvariable!H$298,0)</f>
        <v>17.399999999999999</v>
      </c>
      <c r="K1381">
        <f>VLOOKUP($C1381,Baggrundsvariable!$A$3:$H$100,Baggrundsvariable!I$298,0)</f>
        <v>11.9</v>
      </c>
    </row>
    <row r="1382" spans="1:11" x14ac:dyDescent="0.2">
      <c r="A1382">
        <v>9620</v>
      </c>
      <c r="B1382" t="s">
        <v>1201</v>
      </c>
      <c r="C1382">
        <v>840</v>
      </c>
      <c r="D1382" t="s">
        <v>1325</v>
      </c>
      <c r="E1382">
        <v>2011</v>
      </c>
      <c r="F1382">
        <f>IFERROR(VLOOKUP($A1382,'BM011'!$D$4:$T$606,13,0),"")</f>
        <v>5865</v>
      </c>
      <c r="G1382">
        <f>VLOOKUP($C1382,Baggrundsvariable!$A$3:$H$100,Baggrundsvariable!E$298,0)</f>
        <v>198058</v>
      </c>
      <c r="H1382">
        <f>VLOOKUP($C1382,Baggrundsvariable!$A$3:$H$100,Baggrundsvariable!F$298,0)</f>
        <v>1.125</v>
      </c>
      <c r="I1382">
        <f>VLOOKUP($C1382,Baggrundsvariable!$A$3:$H$100,Baggrundsvariable!G$298,0)</f>
        <v>1.9</v>
      </c>
      <c r="J1382">
        <f>VLOOKUP($C1382,Baggrundsvariable!$A$3:$H$100,Baggrundsvariable!H$298,0)</f>
        <v>12.8</v>
      </c>
      <c r="K1382">
        <f>VLOOKUP($C1382,Baggrundsvariable!$A$3:$H$100,Baggrundsvariable!I$298,0)</f>
        <v>11.7</v>
      </c>
    </row>
    <row r="1383" spans="1:11" x14ac:dyDescent="0.2">
      <c r="A1383">
        <v>9620</v>
      </c>
      <c r="B1383" t="s">
        <v>1201</v>
      </c>
      <c r="C1383">
        <v>846</v>
      </c>
      <c r="D1383" t="s">
        <v>1323</v>
      </c>
      <c r="E1383">
        <v>2011</v>
      </c>
      <c r="F1383">
        <f>IFERROR(VLOOKUP($A1383,'BM011'!$D$4:$T$606,13,0),"")</f>
        <v>5865</v>
      </c>
      <c r="G1383">
        <f>VLOOKUP($C1383,Baggrundsvariable!$A$3:$H$100,Baggrundsvariable!E$298,0)</f>
        <v>184920</v>
      </c>
      <c r="H1383">
        <f>VLOOKUP($C1383,Baggrundsvariable!$A$3:$H$100,Baggrundsvariable!F$298,0)</f>
        <v>1.3333333333333333</v>
      </c>
      <c r="I1383">
        <f>VLOOKUP($C1383,Baggrundsvariable!$A$3:$H$100,Baggrundsvariable!G$298,0)</f>
        <v>3.4</v>
      </c>
      <c r="J1383">
        <f>VLOOKUP($C1383,Baggrundsvariable!$A$3:$H$100,Baggrundsvariable!H$298,0)</f>
        <v>15.7</v>
      </c>
      <c r="K1383">
        <f>VLOOKUP($C1383,Baggrundsvariable!$A$3:$H$100,Baggrundsvariable!I$298,0)</f>
        <v>13</v>
      </c>
    </row>
    <row r="1384" spans="1:11" x14ac:dyDescent="0.2">
      <c r="A1384">
        <v>9620</v>
      </c>
      <c r="B1384" t="s">
        <v>1201</v>
      </c>
      <c r="C1384">
        <v>791</v>
      </c>
      <c r="D1384" t="s">
        <v>1309</v>
      </c>
      <c r="E1384">
        <v>2011</v>
      </c>
      <c r="F1384">
        <f>IFERROR(VLOOKUP($A1384,'BM011'!$D$4:$T$606,13,0),"")</f>
        <v>5865</v>
      </c>
      <c r="G1384">
        <f>VLOOKUP($C1384,Baggrundsvariable!$A$3:$H$100,Baggrundsvariable!E$298,0)</f>
        <v>194133</v>
      </c>
      <c r="H1384">
        <f>VLOOKUP($C1384,Baggrundsvariable!$A$3:$H$100,Baggrundsvariable!F$298,0)</f>
        <v>1.3250000000000002</v>
      </c>
      <c r="I1384">
        <f>VLOOKUP($C1384,Baggrundsvariable!$A$3:$H$100,Baggrundsvariable!G$298,0)</f>
        <v>2.9</v>
      </c>
      <c r="J1384">
        <f>VLOOKUP($C1384,Baggrundsvariable!$A$3:$H$100,Baggrundsvariable!H$298,0)</f>
        <v>14.6</v>
      </c>
      <c r="K1384">
        <f>VLOOKUP($C1384,Baggrundsvariable!$A$3:$H$100,Baggrundsvariable!I$298,0)</f>
        <v>12.8</v>
      </c>
    </row>
    <row r="1385" spans="1:11" x14ac:dyDescent="0.2">
      <c r="A1385">
        <v>9631</v>
      </c>
      <c r="B1385" t="s">
        <v>1202</v>
      </c>
      <c r="C1385">
        <v>820</v>
      </c>
      <c r="D1385" t="s">
        <v>1326</v>
      </c>
      <c r="E1385">
        <v>2011</v>
      </c>
      <c r="F1385" t="str">
        <f>IFERROR(VLOOKUP($A1385,'BM011'!$D$4:$T$606,13,0),"")</f>
        <v/>
      </c>
      <c r="G1385">
        <f>VLOOKUP($C1385,Baggrundsvariable!$A$3:$H$100,Baggrundsvariable!E$298,0)</f>
        <v>177831</v>
      </c>
      <c r="H1385">
        <f>VLOOKUP($C1385,Baggrundsvariable!$A$3:$H$100,Baggrundsvariable!F$298,0)</f>
        <v>1.3166666666666667</v>
      </c>
      <c r="I1385">
        <f>VLOOKUP($C1385,Baggrundsvariable!$A$3:$H$100,Baggrundsvariable!G$298,0)</f>
        <v>3.3</v>
      </c>
      <c r="J1385">
        <f>VLOOKUP($C1385,Baggrundsvariable!$A$3:$H$100,Baggrundsvariable!H$298,0)</f>
        <v>17.399999999999999</v>
      </c>
      <c r="K1385">
        <f>VLOOKUP($C1385,Baggrundsvariable!$A$3:$H$100,Baggrundsvariable!I$298,0)</f>
        <v>11.9</v>
      </c>
    </row>
    <row r="1386" spans="1:11" x14ac:dyDescent="0.2">
      <c r="A1386">
        <v>9631</v>
      </c>
      <c r="B1386" t="s">
        <v>1202</v>
      </c>
      <c r="C1386">
        <v>791</v>
      </c>
      <c r="D1386" t="s">
        <v>1309</v>
      </c>
      <c r="E1386">
        <v>2011</v>
      </c>
      <c r="F1386" t="str">
        <f>IFERROR(VLOOKUP($A1386,'BM011'!$D$4:$T$606,13,0),"")</f>
        <v/>
      </c>
      <c r="G1386">
        <f>VLOOKUP($C1386,Baggrundsvariable!$A$3:$H$100,Baggrundsvariable!E$298,0)</f>
        <v>194133</v>
      </c>
      <c r="H1386">
        <f>VLOOKUP($C1386,Baggrundsvariable!$A$3:$H$100,Baggrundsvariable!F$298,0)</f>
        <v>1.3250000000000002</v>
      </c>
      <c r="I1386">
        <f>VLOOKUP($C1386,Baggrundsvariable!$A$3:$H$100,Baggrundsvariable!G$298,0)</f>
        <v>2.9</v>
      </c>
      <c r="J1386">
        <f>VLOOKUP($C1386,Baggrundsvariable!$A$3:$H$100,Baggrundsvariable!H$298,0)</f>
        <v>14.6</v>
      </c>
      <c r="K1386">
        <f>VLOOKUP($C1386,Baggrundsvariable!$A$3:$H$100,Baggrundsvariable!I$298,0)</f>
        <v>12.8</v>
      </c>
    </row>
    <row r="1387" spans="1:11" x14ac:dyDescent="0.2">
      <c r="A1387">
        <v>9632</v>
      </c>
      <c r="B1387" t="s">
        <v>1203</v>
      </c>
      <c r="C1387">
        <v>846</v>
      </c>
      <c r="D1387" t="s">
        <v>1323</v>
      </c>
      <c r="E1387">
        <v>2011</v>
      </c>
      <c r="F1387">
        <f>IFERROR(VLOOKUP($A1387,'BM011'!$D$4:$T$606,13,0),"")</f>
        <v>5433</v>
      </c>
      <c r="G1387">
        <f>VLOOKUP($C1387,Baggrundsvariable!$A$3:$H$100,Baggrundsvariable!E$298,0)</f>
        <v>184920</v>
      </c>
      <c r="H1387">
        <f>VLOOKUP($C1387,Baggrundsvariable!$A$3:$H$100,Baggrundsvariable!F$298,0)</f>
        <v>1.3333333333333333</v>
      </c>
      <c r="I1387">
        <f>VLOOKUP($C1387,Baggrundsvariable!$A$3:$H$100,Baggrundsvariable!G$298,0)</f>
        <v>3.4</v>
      </c>
      <c r="J1387">
        <f>VLOOKUP($C1387,Baggrundsvariable!$A$3:$H$100,Baggrundsvariable!H$298,0)</f>
        <v>15.7</v>
      </c>
      <c r="K1387">
        <f>VLOOKUP($C1387,Baggrundsvariable!$A$3:$H$100,Baggrundsvariable!I$298,0)</f>
        <v>13</v>
      </c>
    </row>
    <row r="1388" spans="1:11" x14ac:dyDescent="0.2">
      <c r="A1388">
        <v>9632</v>
      </c>
      <c r="B1388" t="s">
        <v>1203</v>
      </c>
      <c r="C1388">
        <v>791</v>
      </c>
      <c r="D1388" t="s">
        <v>1309</v>
      </c>
      <c r="E1388">
        <v>2011</v>
      </c>
      <c r="F1388">
        <f>IFERROR(VLOOKUP($A1388,'BM011'!$D$4:$T$606,13,0),"")</f>
        <v>5433</v>
      </c>
      <c r="G1388">
        <f>VLOOKUP($C1388,Baggrundsvariable!$A$3:$H$100,Baggrundsvariable!E$298,0)</f>
        <v>194133</v>
      </c>
      <c r="H1388">
        <f>VLOOKUP($C1388,Baggrundsvariable!$A$3:$H$100,Baggrundsvariable!F$298,0)</f>
        <v>1.3250000000000002</v>
      </c>
      <c r="I1388">
        <f>VLOOKUP($C1388,Baggrundsvariable!$A$3:$H$100,Baggrundsvariable!G$298,0)</f>
        <v>2.9</v>
      </c>
      <c r="J1388">
        <f>VLOOKUP($C1388,Baggrundsvariable!$A$3:$H$100,Baggrundsvariable!H$298,0)</f>
        <v>14.6</v>
      </c>
      <c r="K1388">
        <f>VLOOKUP($C1388,Baggrundsvariable!$A$3:$H$100,Baggrundsvariable!I$298,0)</f>
        <v>12.8</v>
      </c>
    </row>
    <row r="1389" spans="1:11" x14ac:dyDescent="0.2">
      <c r="A1389">
        <v>9640</v>
      </c>
      <c r="B1389" t="s">
        <v>1204</v>
      </c>
      <c r="C1389">
        <v>820</v>
      </c>
      <c r="D1389" t="s">
        <v>1326</v>
      </c>
      <c r="E1389">
        <v>2011</v>
      </c>
      <c r="F1389">
        <f>IFERROR(VLOOKUP($A1389,'BM011'!$D$4:$T$606,13,0),"")</f>
        <v>5944</v>
      </c>
      <c r="G1389">
        <f>VLOOKUP($C1389,Baggrundsvariable!$A$3:$H$100,Baggrundsvariable!E$298,0)</f>
        <v>177831</v>
      </c>
      <c r="H1389">
        <f>VLOOKUP($C1389,Baggrundsvariable!$A$3:$H$100,Baggrundsvariable!F$298,0)</f>
        <v>1.3166666666666667</v>
      </c>
      <c r="I1389">
        <f>VLOOKUP($C1389,Baggrundsvariable!$A$3:$H$100,Baggrundsvariable!G$298,0)</f>
        <v>3.3</v>
      </c>
      <c r="J1389">
        <f>VLOOKUP($C1389,Baggrundsvariable!$A$3:$H$100,Baggrundsvariable!H$298,0)</f>
        <v>17.399999999999999</v>
      </c>
      <c r="K1389">
        <f>VLOOKUP($C1389,Baggrundsvariable!$A$3:$H$100,Baggrundsvariable!I$298,0)</f>
        <v>11.9</v>
      </c>
    </row>
    <row r="1390" spans="1:11" x14ac:dyDescent="0.2">
      <c r="A1390">
        <v>9670</v>
      </c>
      <c r="B1390" t="s">
        <v>1205</v>
      </c>
      <c r="C1390">
        <v>820</v>
      </c>
      <c r="D1390" t="s">
        <v>1326</v>
      </c>
      <c r="E1390">
        <v>2011</v>
      </c>
      <c r="F1390">
        <f>IFERROR(VLOOKUP($A1390,'BM011'!$D$4:$T$606,13,0),"")</f>
        <v>5609</v>
      </c>
      <c r="G1390">
        <f>VLOOKUP($C1390,Baggrundsvariable!$A$3:$H$100,Baggrundsvariable!E$298,0)</f>
        <v>177831</v>
      </c>
      <c r="H1390">
        <f>VLOOKUP($C1390,Baggrundsvariable!$A$3:$H$100,Baggrundsvariable!F$298,0)</f>
        <v>1.3166666666666667</v>
      </c>
      <c r="I1390">
        <f>VLOOKUP($C1390,Baggrundsvariable!$A$3:$H$100,Baggrundsvariable!G$298,0)</f>
        <v>3.3</v>
      </c>
      <c r="J1390">
        <f>VLOOKUP($C1390,Baggrundsvariable!$A$3:$H$100,Baggrundsvariable!H$298,0)</f>
        <v>17.399999999999999</v>
      </c>
      <c r="K1390">
        <f>VLOOKUP($C1390,Baggrundsvariable!$A$3:$H$100,Baggrundsvariable!I$298,0)</f>
        <v>11.9</v>
      </c>
    </row>
    <row r="1391" spans="1:11" x14ac:dyDescent="0.2">
      <c r="A1391">
        <v>9670</v>
      </c>
      <c r="B1391" t="s">
        <v>1205</v>
      </c>
      <c r="C1391">
        <v>849</v>
      </c>
      <c r="D1391" t="s">
        <v>1329</v>
      </c>
      <c r="E1391">
        <v>2011</v>
      </c>
      <c r="F1391">
        <f>IFERROR(VLOOKUP($A1391,'BM011'!$D$4:$T$606,13,0),"")</f>
        <v>5609</v>
      </c>
      <c r="G1391">
        <f>VLOOKUP($C1391,Baggrundsvariable!$A$3:$H$100,Baggrundsvariable!E$298,0)</f>
        <v>185213</v>
      </c>
      <c r="H1391">
        <f>VLOOKUP($C1391,Baggrundsvariable!$A$3:$H$100,Baggrundsvariable!F$298,0)</f>
        <v>1.2916666666666665</v>
      </c>
      <c r="I1391">
        <f>VLOOKUP($C1391,Baggrundsvariable!$A$3:$H$100,Baggrundsvariable!G$298,0)</f>
        <v>3.1</v>
      </c>
      <c r="J1391">
        <f>VLOOKUP($C1391,Baggrundsvariable!$A$3:$H$100,Baggrundsvariable!H$298,0)</f>
        <v>16.5</v>
      </c>
      <c r="K1391">
        <f>VLOOKUP($C1391,Baggrundsvariable!$A$3:$H$100,Baggrundsvariable!I$298,0)</f>
        <v>12.6</v>
      </c>
    </row>
    <row r="1392" spans="1:11" x14ac:dyDescent="0.2">
      <c r="A1392">
        <v>9681</v>
      </c>
      <c r="B1392" t="s">
        <v>1206</v>
      </c>
      <c r="C1392">
        <v>820</v>
      </c>
      <c r="D1392" t="s">
        <v>1326</v>
      </c>
      <c r="E1392">
        <v>2011</v>
      </c>
      <c r="F1392" t="str">
        <f>IFERROR(VLOOKUP($A1392,'BM011'!$D$4:$T$606,13,0),"")</f>
        <v/>
      </c>
      <c r="G1392">
        <f>VLOOKUP($C1392,Baggrundsvariable!$A$3:$H$100,Baggrundsvariable!E$298,0)</f>
        <v>177831</v>
      </c>
      <c r="H1392">
        <f>VLOOKUP($C1392,Baggrundsvariable!$A$3:$H$100,Baggrundsvariable!F$298,0)</f>
        <v>1.3166666666666667</v>
      </c>
      <c r="I1392">
        <f>VLOOKUP($C1392,Baggrundsvariable!$A$3:$H$100,Baggrundsvariable!G$298,0)</f>
        <v>3.3</v>
      </c>
      <c r="J1392">
        <f>VLOOKUP($C1392,Baggrundsvariable!$A$3:$H$100,Baggrundsvariable!H$298,0)</f>
        <v>17.399999999999999</v>
      </c>
      <c r="K1392">
        <f>VLOOKUP($C1392,Baggrundsvariable!$A$3:$H$100,Baggrundsvariable!I$298,0)</f>
        <v>11.9</v>
      </c>
    </row>
    <row r="1393" spans="1:11" x14ac:dyDescent="0.2">
      <c r="A1393">
        <v>9690</v>
      </c>
      <c r="B1393" t="s">
        <v>1207</v>
      </c>
      <c r="C1393">
        <v>849</v>
      </c>
      <c r="D1393" t="s">
        <v>1329</v>
      </c>
      <c r="E1393">
        <v>2011</v>
      </c>
      <c r="F1393">
        <f>IFERROR(VLOOKUP($A1393,'BM011'!$D$4:$T$606,13,0),"")</f>
        <v>5215</v>
      </c>
      <c r="G1393">
        <f>VLOOKUP($C1393,Baggrundsvariable!$A$3:$H$100,Baggrundsvariable!E$298,0)</f>
        <v>185213</v>
      </c>
      <c r="H1393">
        <f>VLOOKUP($C1393,Baggrundsvariable!$A$3:$H$100,Baggrundsvariable!F$298,0)</f>
        <v>1.2916666666666665</v>
      </c>
      <c r="I1393">
        <f>VLOOKUP($C1393,Baggrundsvariable!$A$3:$H$100,Baggrundsvariable!G$298,0)</f>
        <v>3.1</v>
      </c>
      <c r="J1393">
        <f>VLOOKUP($C1393,Baggrundsvariable!$A$3:$H$100,Baggrundsvariable!H$298,0)</f>
        <v>16.5</v>
      </c>
      <c r="K1393">
        <f>VLOOKUP($C1393,Baggrundsvariable!$A$3:$H$100,Baggrundsvariable!I$298,0)</f>
        <v>12.6</v>
      </c>
    </row>
    <row r="1394" spans="1:11" x14ac:dyDescent="0.2">
      <c r="A1394">
        <v>9700</v>
      </c>
      <c r="B1394" t="s">
        <v>1208</v>
      </c>
      <c r="C1394">
        <v>810</v>
      </c>
      <c r="D1394" t="s">
        <v>1328</v>
      </c>
      <c r="E1394">
        <v>2011</v>
      </c>
      <c r="F1394">
        <f>IFERROR(VLOOKUP($A1394,'BM011'!$D$4:$T$606,13,0),"")</f>
        <v>8022</v>
      </c>
      <c r="G1394">
        <f>VLOOKUP($C1394,Baggrundsvariable!$A$3:$H$100,Baggrundsvariable!E$298,0)</f>
        <v>180932</v>
      </c>
      <c r="H1394">
        <f>VLOOKUP($C1394,Baggrundsvariable!$A$3:$H$100,Baggrundsvariable!F$298,0)</f>
        <v>1.4750000000000003</v>
      </c>
      <c r="I1394">
        <f>VLOOKUP($C1394,Baggrundsvariable!$A$3:$H$100,Baggrundsvariable!G$298,0)</f>
        <v>3.9</v>
      </c>
      <c r="J1394">
        <f>VLOOKUP($C1394,Baggrundsvariable!$A$3:$H$100,Baggrundsvariable!H$298,0)</f>
        <v>16.399999999999999</v>
      </c>
      <c r="K1394">
        <f>VLOOKUP($C1394,Baggrundsvariable!$A$3:$H$100,Baggrundsvariable!I$298,0)</f>
        <v>11.7</v>
      </c>
    </row>
    <row r="1395" spans="1:11" x14ac:dyDescent="0.2">
      <c r="A1395">
        <v>9700</v>
      </c>
      <c r="B1395" t="s">
        <v>1208</v>
      </c>
      <c r="C1395">
        <v>849</v>
      </c>
      <c r="D1395" t="s">
        <v>1329</v>
      </c>
      <c r="E1395">
        <v>2011</v>
      </c>
      <c r="F1395">
        <f>IFERROR(VLOOKUP($A1395,'BM011'!$D$4:$T$606,13,0),"")</f>
        <v>8022</v>
      </c>
      <c r="G1395">
        <f>VLOOKUP($C1395,Baggrundsvariable!$A$3:$H$100,Baggrundsvariable!E$298,0)</f>
        <v>185213</v>
      </c>
      <c r="H1395">
        <f>VLOOKUP($C1395,Baggrundsvariable!$A$3:$H$100,Baggrundsvariable!F$298,0)</f>
        <v>1.2916666666666665</v>
      </c>
      <c r="I1395">
        <f>VLOOKUP($C1395,Baggrundsvariable!$A$3:$H$100,Baggrundsvariable!G$298,0)</f>
        <v>3.1</v>
      </c>
      <c r="J1395">
        <f>VLOOKUP($C1395,Baggrundsvariable!$A$3:$H$100,Baggrundsvariable!H$298,0)</f>
        <v>16.5</v>
      </c>
      <c r="K1395">
        <f>VLOOKUP($C1395,Baggrundsvariable!$A$3:$H$100,Baggrundsvariable!I$298,0)</f>
        <v>12.6</v>
      </c>
    </row>
    <row r="1396" spans="1:11" x14ac:dyDescent="0.2">
      <c r="A1396">
        <v>9740</v>
      </c>
      <c r="B1396" t="s">
        <v>1209</v>
      </c>
      <c r="C1396">
        <v>810</v>
      </c>
      <c r="D1396" t="s">
        <v>1328</v>
      </c>
      <c r="E1396">
        <v>2011</v>
      </c>
      <c r="F1396" t="str">
        <f>IFERROR(VLOOKUP($A1396,'BM011'!$D$4:$T$606,13,0),"")</f>
        <v/>
      </c>
      <c r="G1396">
        <f>VLOOKUP($C1396,Baggrundsvariable!$A$3:$H$100,Baggrundsvariable!E$298,0)</f>
        <v>180932</v>
      </c>
      <c r="H1396">
        <f>VLOOKUP($C1396,Baggrundsvariable!$A$3:$H$100,Baggrundsvariable!F$298,0)</f>
        <v>1.4750000000000003</v>
      </c>
      <c r="I1396">
        <f>VLOOKUP($C1396,Baggrundsvariable!$A$3:$H$100,Baggrundsvariable!G$298,0)</f>
        <v>3.9</v>
      </c>
      <c r="J1396">
        <f>VLOOKUP($C1396,Baggrundsvariable!$A$3:$H$100,Baggrundsvariable!H$298,0)</f>
        <v>16.399999999999999</v>
      </c>
      <c r="K1396">
        <f>VLOOKUP($C1396,Baggrundsvariable!$A$3:$H$100,Baggrundsvariable!I$298,0)</f>
        <v>11.7</v>
      </c>
    </row>
    <row r="1397" spans="1:11" x14ac:dyDescent="0.2">
      <c r="A1397">
        <v>9740</v>
      </c>
      <c r="B1397" t="s">
        <v>1209</v>
      </c>
      <c r="C1397">
        <v>860</v>
      </c>
      <c r="D1397" t="s">
        <v>1330</v>
      </c>
      <c r="E1397">
        <v>2011</v>
      </c>
      <c r="F1397" t="str">
        <f>IFERROR(VLOOKUP($A1397,'BM011'!$D$4:$T$606,13,0),"")</f>
        <v/>
      </c>
      <c r="G1397">
        <f>VLOOKUP($C1397,Baggrundsvariable!$A$3:$H$100,Baggrundsvariable!E$298,0)</f>
        <v>183635</v>
      </c>
      <c r="H1397">
        <f>VLOOKUP($C1397,Baggrundsvariable!$A$3:$H$100,Baggrundsvariable!F$298,0)</f>
        <v>1.7249999999999999</v>
      </c>
      <c r="I1397">
        <f>VLOOKUP($C1397,Baggrundsvariable!$A$3:$H$100,Baggrundsvariable!G$298,0)</f>
        <v>3.6</v>
      </c>
      <c r="J1397">
        <f>VLOOKUP($C1397,Baggrundsvariable!$A$3:$H$100,Baggrundsvariable!H$298,0)</f>
        <v>20.3</v>
      </c>
      <c r="K1397">
        <f>VLOOKUP($C1397,Baggrundsvariable!$A$3:$H$100,Baggrundsvariable!I$298,0)</f>
        <v>12.1</v>
      </c>
    </row>
    <row r="1398" spans="1:11" x14ac:dyDescent="0.2">
      <c r="A1398">
        <v>9750</v>
      </c>
      <c r="B1398" t="s">
        <v>1210</v>
      </c>
      <c r="C1398">
        <v>810</v>
      </c>
      <c r="D1398" t="s">
        <v>1328</v>
      </c>
      <c r="E1398">
        <v>2011</v>
      </c>
      <c r="F1398">
        <f>IFERROR(VLOOKUP($A1398,'BM011'!$D$4:$T$606,13,0),"")</f>
        <v>2308</v>
      </c>
      <c r="G1398">
        <f>VLOOKUP($C1398,Baggrundsvariable!$A$3:$H$100,Baggrundsvariable!E$298,0)</f>
        <v>180932</v>
      </c>
      <c r="H1398">
        <f>VLOOKUP($C1398,Baggrundsvariable!$A$3:$H$100,Baggrundsvariable!F$298,0)</f>
        <v>1.4750000000000003</v>
      </c>
      <c r="I1398">
        <f>VLOOKUP($C1398,Baggrundsvariable!$A$3:$H$100,Baggrundsvariable!G$298,0)</f>
        <v>3.9</v>
      </c>
      <c r="J1398">
        <f>VLOOKUP($C1398,Baggrundsvariable!$A$3:$H$100,Baggrundsvariable!H$298,0)</f>
        <v>16.399999999999999</v>
      </c>
      <c r="K1398">
        <f>VLOOKUP($C1398,Baggrundsvariable!$A$3:$H$100,Baggrundsvariable!I$298,0)</f>
        <v>11.7</v>
      </c>
    </row>
    <row r="1399" spans="1:11" x14ac:dyDescent="0.2">
      <c r="A1399">
        <v>9750</v>
      </c>
      <c r="B1399" t="s">
        <v>1210</v>
      </c>
      <c r="C1399">
        <v>813</v>
      </c>
      <c r="D1399" t="s">
        <v>1327</v>
      </c>
      <c r="E1399">
        <v>2011</v>
      </c>
      <c r="F1399">
        <f>IFERROR(VLOOKUP($A1399,'BM011'!$D$4:$T$606,13,0),"")</f>
        <v>2308</v>
      </c>
      <c r="G1399">
        <f>VLOOKUP($C1399,Baggrundsvariable!$A$3:$H$100,Baggrundsvariable!E$298,0)</f>
        <v>185770</v>
      </c>
      <c r="H1399">
        <f>VLOOKUP($C1399,Baggrundsvariable!$A$3:$H$100,Baggrundsvariable!F$298,0)</f>
        <v>1.8416666666666668</v>
      </c>
      <c r="I1399">
        <f>VLOOKUP($C1399,Baggrundsvariable!$A$3:$H$100,Baggrundsvariable!G$298,0)</f>
        <v>3.3</v>
      </c>
      <c r="J1399">
        <f>VLOOKUP($C1399,Baggrundsvariable!$A$3:$H$100,Baggrundsvariable!H$298,0)</f>
        <v>14.8</v>
      </c>
      <c r="K1399">
        <f>VLOOKUP($C1399,Baggrundsvariable!$A$3:$H$100,Baggrundsvariable!I$298,0)</f>
        <v>13.1</v>
      </c>
    </row>
    <row r="1400" spans="1:11" x14ac:dyDescent="0.2">
      <c r="A1400">
        <v>9750</v>
      </c>
      <c r="B1400" t="s">
        <v>1210</v>
      </c>
      <c r="C1400">
        <v>860</v>
      </c>
      <c r="D1400" t="s">
        <v>1330</v>
      </c>
      <c r="E1400">
        <v>2011</v>
      </c>
      <c r="F1400">
        <f>IFERROR(VLOOKUP($A1400,'BM011'!$D$4:$T$606,13,0),"")</f>
        <v>2308</v>
      </c>
      <c r="G1400">
        <f>VLOOKUP($C1400,Baggrundsvariable!$A$3:$H$100,Baggrundsvariable!E$298,0)</f>
        <v>183635</v>
      </c>
      <c r="H1400">
        <f>VLOOKUP($C1400,Baggrundsvariable!$A$3:$H$100,Baggrundsvariable!F$298,0)</f>
        <v>1.7249999999999999</v>
      </c>
      <c r="I1400">
        <f>VLOOKUP($C1400,Baggrundsvariable!$A$3:$H$100,Baggrundsvariable!G$298,0)</f>
        <v>3.6</v>
      </c>
      <c r="J1400">
        <f>VLOOKUP($C1400,Baggrundsvariable!$A$3:$H$100,Baggrundsvariable!H$298,0)</f>
        <v>20.3</v>
      </c>
      <c r="K1400">
        <f>VLOOKUP($C1400,Baggrundsvariable!$A$3:$H$100,Baggrundsvariable!I$298,0)</f>
        <v>12.1</v>
      </c>
    </row>
    <row r="1401" spans="1:11" x14ac:dyDescent="0.2">
      <c r="A1401">
        <v>9760</v>
      </c>
      <c r="B1401" t="s">
        <v>1211</v>
      </c>
      <c r="C1401">
        <v>810</v>
      </c>
      <c r="D1401" t="s">
        <v>1328</v>
      </c>
      <c r="E1401">
        <v>2011</v>
      </c>
      <c r="F1401">
        <f>IFERROR(VLOOKUP($A1401,'BM011'!$D$4:$T$606,13,0),"")</f>
        <v>5047</v>
      </c>
      <c r="G1401">
        <f>VLOOKUP($C1401,Baggrundsvariable!$A$3:$H$100,Baggrundsvariable!E$298,0)</f>
        <v>180932</v>
      </c>
      <c r="H1401">
        <f>VLOOKUP($C1401,Baggrundsvariable!$A$3:$H$100,Baggrundsvariable!F$298,0)</f>
        <v>1.4750000000000003</v>
      </c>
      <c r="I1401">
        <f>VLOOKUP($C1401,Baggrundsvariable!$A$3:$H$100,Baggrundsvariable!G$298,0)</f>
        <v>3.9</v>
      </c>
      <c r="J1401">
        <f>VLOOKUP($C1401,Baggrundsvariable!$A$3:$H$100,Baggrundsvariable!H$298,0)</f>
        <v>16.399999999999999</v>
      </c>
      <c r="K1401">
        <f>VLOOKUP($C1401,Baggrundsvariable!$A$3:$H$100,Baggrundsvariable!I$298,0)</f>
        <v>11.7</v>
      </c>
    </row>
    <row r="1402" spans="1:11" x14ac:dyDescent="0.2">
      <c r="A1402">
        <v>9760</v>
      </c>
      <c r="B1402" t="s">
        <v>1211</v>
      </c>
      <c r="C1402">
        <v>860</v>
      </c>
      <c r="D1402" t="s">
        <v>1330</v>
      </c>
      <c r="E1402">
        <v>2011</v>
      </c>
      <c r="F1402">
        <f>IFERROR(VLOOKUP($A1402,'BM011'!$D$4:$T$606,13,0),"")</f>
        <v>5047</v>
      </c>
      <c r="G1402">
        <f>VLOOKUP($C1402,Baggrundsvariable!$A$3:$H$100,Baggrundsvariable!E$298,0)</f>
        <v>183635</v>
      </c>
      <c r="H1402">
        <f>VLOOKUP($C1402,Baggrundsvariable!$A$3:$H$100,Baggrundsvariable!F$298,0)</f>
        <v>1.7249999999999999</v>
      </c>
      <c r="I1402">
        <f>VLOOKUP($C1402,Baggrundsvariable!$A$3:$H$100,Baggrundsvariable!G$298,0)</f>
        <v>3.6</v>
      </c>
      <c r="J1402">
        <f>VLOOKUP($C1402,Baggrundsvariable!$A$3:$H$100,Baggrundsvariable!H$298,0)</f>
        <v>20.3</v>
      </c>
      <c r="K1402">
        <f>VLOOKUP($C1402,Baggrundsvariable!$A$3:$H$100,Baggrundsvariable!I$298,0)</f>
        <v>12.1</v>
      </c>
    </row>
    <row r="1403" spans="1:11" x14ac:dyDescent="0.2">
      <c r="A1403">
        <v>9800</v>
      </c>
      <c r="B1403" t="s">
        <v>1212</v>
      </c>
      <c r="C1403">
        <v>860</v>
      </c>
      <c r="D1403" t="s">
        <v>1330</v>
      </c>
      <c r="E1403">
        <v>2011</v>
      </c>
      <c r="F1403">
        <f>IFERROR(VLOOKUP($A1403,'BM011'!$D$4:$T$606,13,0),"")</f>
        <v>7789</v>
      </c>
      <c r="G1403">
        <f>VLOOKUP($C1403,Baggrundsvariable!$A$3:$H$100,Baggrundsvariable!E$298,0)</f>
        <v>183635</v>
      </c>
      <c r="H1403">
        <f>VLOOKUP($C1403,Baggrundsvariable!$A$3:$H$100,Baggrundsvariable!F$298,0)</f>
        <v>1.7249999999999999</v>
      </c>
      <c r="I1403">
        <f>VLOOKUP($C1403,Baggrundsvariable!$A$3:$H$100,Baggrundsvariable!G$298,0)</f>
        <v>3.6</v>
      </c>
      <c r="J1403">
        <f>VLOOKUP($C1403,Baggrundsvariable!$A$3:$H$100,Baggrundsvariable!H$298,0)</f>
        <v>20.3</v>
      </c>
      <c r="K1403">
        <f>VLOOKUP($C1403,Baggrundsvariable!$A$3:$H$100,Baggrundsvariable!I$298,0)</f>
        <v>12.1</v>
      </c>
    </row>
    <row r="1404" spans="1:11" x14ac:dyDescent="0.2">
      <c r="A1404">
        <v>9830</v>
      </c>
      <c r="B1404" t="s">
        <v>1213</v>
      </c>
      <c r="C1404">
        <v>813</v>
      </c>
      <c r="D1404" t="s">
        <v>1327</v>
      </c>
      <c r="E1404">
        <v>2011</v>
      </c>
      <c r="F1404">
        <f>IFERROR(VLOOKUP($A1404,'BM011'!$D$4:$T$606,13,0),"")</f>
        <v>4476</v>
      </c>
      <c r="G1404">
        <f>VLOOKUP($C1404,Baggrundsvariable!$A$3:$H$100,Baggrundsvariable!E$298,0)</f>
        <v>185770</v>
      </c>
      <c r="H1404">
        <f>VLOOKUP($C1404,Baggrundsvariable!$A$3:$H$100,Baggrundsvariable!F$298,0)</f>
        <v>1.8416666666666668</v>
      </c>
      <c r="I1404">
        <f>VLOOKUP($C1404,Baggrundsvariable!$A$3:$H$100,Baggrundsvariable!G$298,0)</f>
        <v>3.3</v>
      </c>
      <c r="J1404">
        <f>VLOOKUP($C1404,Baggrundsvariable!$A$3:$H$100,Baggrundsvariable!H$298,0)</f>
        <v>14.8</v>
      </c>
      <c r="K1404">
        <f>VLOOKUP($C1404,Baggrundsvariable!$A$3:$H$100,Baggrundsvariable!I$298,0)</f>
        <v>13.1</v>
      </c>
    </row>
    <row r="1405" spans="1:11" x14ac:dyDescent="0.2">
      <c r="A1405">
        <v>9830</v>
      </c>
      <c r="B1405" t="s">
        <v>1213</v>
      </c>
      <c r="C1405">
        <v>860</v>
      </c>
      <c r="D1405" t="s">
        <v>1330</v>
      </c>
      <c r="E1405">
        <v>2011</v>
      </c>
      <c r="F1405">
        <f>IFERROR(VLOOKUP($A1405,'BM011'!$D$4:$T$606,13,0),"")</f>
        <v>4476</v>
      </c>
      <c r="G1405">
        <f>VLOOKUP($C1405,Baggrundsvariable!$A$3:$H$100,Baggrundsvariable!E$298,0)</f>
        <v>183635</v>
      </c>
      <c r="H1405">
        <f>VLOOKUP($C1405,Baggrundsvariable!$A$3:$H$100,Baggrundsvariable!F$298,0)</f>
        <v>1.7249999999999999</v>
      </c>
      <c r="I1405">
        <f>VLOOKUP($C1405,Baggrundsvariable!$A$3:$H$100,Baggrundsvariable!G$298,0)</f>
        <v>3.6</v>
      </c>
      <c r="J1405">
        <f>VLOOKUP($C1405,Baggrundsvariable!$A$3:$H$100,Baggrundsvariable!H$298,0)</f>
        <v>20.3</v>
      </c>
      <c r="K1405">
        <f>VLOOKUP($C1405,Baggrundsvariable!$A$3:$H$100,Baggrundsvariable!I$298,0)</f>
        <v>12.1</v>
      </c>
    </row>
    <row r="1406" spans="1:11" x14ac:dyDescent="0.2">
      <c r="A1406">
        <v>9850</v>
      </c>
      <c r="B1406" t="s">
        <v>1214</v>
      </c>
      <c r="C1406">
        <v>860</v>
      </c>
      <c r="D1406" t="s">
        <v>1330</v>
      </c>
      <c r="E1406">
        <v>2011</v>
      </c>
      <c r="F1406">
        <f>IFERROR(VLOOKUP($A1406,'BM011'!$D$4:$T$606,13,0),"")</f>
        <v>5809</v>
      </c>
      <c r="G1406">
        <f>VLOOKUP($C1406,Baggrundsvariable!$A$3:$H$100,Baggrundsvariable!E$298,0)</f>
        <v>183635</v>
      </c>
      <c r="H1406">
        <f>VLOOKUP($C1406,Baggrundsvariable!$A$3:$H$100,Baggrundsvariable!F$298,0)</f>
        <v>1.7249999999999999</v>
      </c>
      <c r="I1406">
        <f>VLOOKUP($C1406,Baggrundsvariable!$A$3:$H$100,Baggrundsvariable!G$298,0)</f>
        <v>3.6</v>
      </c>
      <c r="J1406">
        <f>VLOOKUP($C1406,Baggrundsvariable!$A$3:$H$100,Baggrundsvariable!H$298,0)</f>
        <v>20.3</v>
      </c>
      <c r="K1406">
        <f>VLOOKUP($C1406,Baggrundsvariable!$A$3:$H$100,Baggrundsvariable!I$298,0)</f>
        <v>12.1</v>
      </c>
    </row>
    <row r="1407" spans="1:11" x14ac:dyDescent="0.2">
      <c r="A1407">
        <v>9870</v>
      </c>
      <c r="B1407" t="s">
        <v>1215</v>
      </c>
      <c r="C1407">
        <v>813</v>
      </c>
      <c r="D1407" t="s">
        <v>1327</v>
      </c>
      <c r="E1407">
        <v>2011</v>
      </c>
      <c r="F1407">
        <f>IFERROR(VLOOKUP($A1407,'BM011'!$D$4:$T$606,13,0),"")</f>
        <v>5807</v>
      </c>
      <c r="G1407">
        <f>VLOOKUP($C1407,Baggrundsvariable!$A$3:$H$100,Baggrundsvariable!E$298,0)</f>
        <v>185770</v>
      </c>
      <c r="H1407">
        <f>VLOOKUP($C1407,Baggrundsvariable!$A$3:$H$100,Baggrundsvariable!F$298,0)</f>
        <v>1.8416666666666668</v>
      </c>
      <c r="I1407">
        <f>VLOOKUP($C1407,Baggrundsvariable!$A$3:$H$100,Baggrundsvariable!G$298,0)</f>
        <v>3.3</v>
      </c>
      <c r="J1407">
        <f>VLOOKUP($C1407,Baggrundsvariable!$A$3:$H$100,Baggrundsvariable!H$298,0)</f>
        <v>14.8</v>
      </c>
      <c r="K1407">
        <f>VLOOKUP($C1407,Baggrundsvariable!$A$3:$H$100,Baggrundsvariable!I$298,0)</f>
        <v>13.1</v>
      </c>
    </row>
    <row r="1408" spans="1:11" x14ac:dyDescent="0.2">
      <c r="A1408">
        <v>9870</v>
      </c>
      <c r="B1408" t="s">
        <v>1215</v>
      </c>
      <c r="C1408">
        <v>860</v>
      </c>
      <c r="D1408" t="s">
        <v>1330</v>
      </c>
      <c r="E1408">
        <v>2011</v>
      </c>
      <c r="F1408">
        <f>IFERROR(VLOOKUP($A1408,'BM011'!$D$4:$T$606,13,0),"")</f>
        <v>5807</v>
      </c>
      <c r="G1408">
        <f>VLOOKUP($C1408,Baggrundsvariable!$A$3:$H$100,Baggrundsvariable!E$298,0)</f>
        <v>183635</v>
      </c>
      <c r="H1408">
        <f>VLOOKUP($C1408,Baggrundsvariable!$A$3:$H$100,Baggrundsvariable!F$298,0)</f>
        <v>1.7249999999999999</v>
      </c>
      <c r="I1408">
        <f>VLOOKUP($C1408,Baggrundsvariable!$A$3:$H$100,Baggrundsvariable!G$298,0)</f>
        <v>3.6</v>
      </c>
      <c r="J1408">
        <f>VLOOKUP($C1408,Baggrundsvariable!$A$3:$H$100,Baggrundsvariable!H$298,0)</f>
        <v>20.3</v>
      </c>
      <c r="K1408">
        <f>VLOOKUP($C1408,Baggrundsvariable!$A$3:$H$100,Baggrundsvariable!I$298,0)</f>
        <v>12.1</v>
      </c>
    </row>
    <row r="1409" spans="1:11" x14ac:dyDescent="0.2">
      <c r="A1409">
        <v>9881</v>
      </c>
      <c r="B1409" t="s">
        <v>1216</v>
      </c>
      <c r="C1409">
        <v>813</v>
      </c>
      <c r="D1409" t="s">
        <v>1327</v>
      </c>
      <c r="E1409">
        <v>2011</v>
      </c>
      <c r="F1409">
        <f>IFERROR(VLOOKUP($A1409,'BM011'!$D$4:$T$606,13,0),"")</f>
        <v>4258</v>
      </c>
      <c r="G1409">
        <f>VLOOKUP($C1409,Baggrundsvariable!$A$3:$H$100,Baggrundsvariable!E$298,0)</f>
        <v>185770</v>
      </c>
      <c r="H1409">
        <f>VLOOKUP($C1409,Baggrundsvariable!$A$3:$H$100,Baggrundsvariable!F$298,0)</f>
        <v>1.8416666666666668</v>
      </c>
      <c r="I1409">
        <f>VLOOKUP($C1409,Baggrundsvariable!$A$3:$H$100,Baggrundsvariable!G$298,0)</f>
        <v>3.3</v>
      </c>
      <c r="J1409">
        <f>VLOOKUP($C1409,Baggrundsvariable!$A$3:$H$100,Baggrundsvariable!H$298,0)</f>
        <v>14.8</v>
      </c>
      <c r="K1409">
        <f>VLOOKUP($C1409,Baggrundsvariable!$A$3:$H$100,Baggrundsvariable!I$298,0)</f>
        <v>13.1</v>
      </c>
    </row>
    <row r="1410" spans="1:11" x14ac:dyDescent="0.2">
      <c r="A1410">
        <v>9881</v>
      </c>
      <c r="B1410" t="s">
        <v>1216</v>
      </c>
      <c r="C1410">
        <v>860</v>
      </c>
      <c r="D1410" t="s">
        <v>1330</v>
      </c>
      <c r="E1410">
        <v>2011</v>
      </c>
      <c r="F1410">
        <f>IFERROR(VLOOKUP($A1410,'BM011'!$D$4:$T$606,13,0),"")</f>
        <v>4258</v>
      </c>
      <c r="G1410">
        <f>VLOOKUP($C1410,Baggrundsvariable!$A$3:$H$100,Baggrundsvariable!E$298,0)</f>
        <v>183635</v>
      </c>
      <c r="H1410">
        <f>VLOOKUP($C1410,Baggrundsvariable!$A$3:$H$100,Baggrundsvariable!F$298,0)</f>
        <v>1.7249999999999999</v>
      </c>
      <c r="I1410">
        <f>VLOOKUP($C1410,Baggrundsvariable!$A$3:$H$100,Baggrundsvariable!G$298,0)</f>
        <v>3.6</v>
      </c>
      <c r="J1410">
        <f>VLOOKUP($C1410,Baggrundsvariable!$A$3:$H$100,Baggrundsvariable!H$298,0)</f>
        <v>20.3</v>
      </c>
      <c r="K1410">
        <f>VLOOKUP($C1410,Baggrundsvariable!$A$3:$H$100,Baggrundsvariable!I$298,0)</f>
        <v>12.1</v>
      </c>
    </row>
    <row r="1411" spans="1:11" x14ac:dyDescent="0.2">
      <c r="A1411">
        <v>9900</v>
      </c>
      <c r="B1411" t="s">
        <v>1217</v>
      </c>
      <c r="C1411">
        <v>813</v>
      </c>
      <c r="D1411" t="s">
        <v>1327</v>
      </c>
      <c r="E1411">
        <v>2011</v>
      </c>
      <c r="F1411">
        <f>IFERROR(VLOOKUP($A1411,'BM011'!$D$4:$T$606,13,0),"")</f>
        <v>7775</v>
      </c>
      <c r="G1411">
        <f>VLOOKUP($C1411,Baggrundsvariable!$A$3:$H$100,Baggrundsvariable!E$298,0)</f>
        <v>185770</v>
      </c>
      <c r="H1411">
        <f>VLOOKUP($C1411,Baggrundsvariable!$A$3:$H$100,Baggrundsvariable!F$298,0)</f>
        <v>1.8416666666666668</v>
      </c>
      <c r="I1411">
        <f>VLOOKUP($C1411,Baggrundsvariable!$A$3:$H$100,Baggrundsvariable!G$298,0)</f>
        <v>3.3</v>
      </c>
      <c r="J1411">
        <f>VLOOKUP($C1411,Baggrundsvariable!$A$3:$H$100,Baggrundsvariable!H$298,0)</f>
        <v>14.8</v>
      </c>
      <c r="K1411">
        <f>VLOOKUP($C1411,Baggrundsvariable!$A$3:$H$100,Baggrundsvariable!I$298,0)</f>
        <v>13.1</v>
      </c>
    </row>
    <row r="1412" spans="1:11" x14ac:dyDescent="0.2">
      <c r="A1412">
        <v>9900</v>
      </c>
      <c r="B1412" t="s">
        <v>1217</v>
      </c>
      <c r="C1412">
        <v>860</v>
      </c>
      <c r="D1412" t="s">
        <v>1330</v>
      </c>
      <c r="E1412">
        <v>2011</v>
      </c>
      <c r="F1412">
        <f>IFERROR(VLOOKUP($A1412,'BM011'!$D$4:$T$606,13,0),"")</f>
        <v>7775</v>
      </c>
      <c r="G1412">
        <f>VLOOKUP($C1412,Baggrundsvariable!$A$3:$H$100,Baggrundsvariable!E$298,0)</f>
        <v>183635</v>
      </c>
      <c r="H1412">
        <f>VLOOKUP($C1412,Baggrundsvariable!$A$3:$H$100,Baggrundsvariable!F$298,0)</f>
        <v>1.7249999999999999</v>
      </c>
      <c r="I1412">
        <f>VLOOKUP($C1412,Baggrundsvariable!$A$3:$H$100,Baggrundsvariable!G$298,0)</f>
        <v>3.6</v>
      </c>
      <c r="J1412">
        <f>VLOOKUP($C1412,Baggrundsvariable!$A$3:$H$100,Baggrundsvariable!H$298,0)</f>
        <v>20.3</v>
      </c>
      <c r="K1412">
        <f>VLOOKUP($C1412,Baggrundsvariable!$A$3:$H$100,Baggrundsvariable!I$298,0)</f>
        <v>12.1</v>
      </c>
    </row>
    <row r="1413" spans="1:11" x14ac:dyDescent="0.2">
      <c r="A1413">
        <v>9940</v>
      </c>
      <c r="B1413" t="s">
        <v>1218</v>
      </c>
      <c r="C1413">
        <v>825</v>
      </c>
      <c r="D1413" t="s">
        <v>1331</v>
      </c>
      <c r="E1413">
        <v>2011</v>
      </c>
      <c r="F1413" t="str">
        <f>IFERROR(VLOOKUP($A1413,'BM011'!$D$4:$T$606,13,0),"")</f>
        <v/>
      </c>
      <c r="G1413">
        <f>VLOOKUP($C1413,Baggrundsvariable!$A$3:$H$100,Baggrundsvariable!E$298,0)</f>
        <v>176809</v>
      </c>
      <c r="H1413">
        <f>VLOOKUP($C1413,Baggrundsvariable!$A$3:$H$100,Baggrundsvariable!F$298,0)</f>
        <v>0.56666666666666676</v>
      </c>
      <c r="I1413">
        <f>VLOOKUP($C1413,Baggrundsvariable!$A$3:$H$100,Baggrundsvariable!G$298,0)</f>
        <v>3.1</v>
      </c>
      <c r="J1413">
        <f>VLOOKUP($C1413,Baggrundsvariable!$A$3:$H$100,Baggrundsvariable!H$298,0)</f>
        <v>18.5</v>
      </c>
      <c r="K1413">
        <f>VLOOKUP($C1413,Baggrundsvariable!$A$3:$H$100,Baggrundsvariable!I$298,0)</f>
        <v>15.6</v>
      </c>
    </row>
    <row r="1414" spans="1:11" x14ac:dyDescent="0.2">
      <c r="A1414">
        <v>9970</v>
      </c>
      <c r="B1414" t="s">
        <v>1219</v>
      </c>
      <c r="C1414">
        <v>813</v>
      </c>
      <c r="D1414" t="s">
        <v>1327</v>
      </c>
      <c r="E1414">
        <v>2011</v>
      </c>
      <c r="F1414">
        <f>IFERROR(VLOOKUP($A1414,'BM011'!$D$4:$T$606,13,0),"")</f>
        <v>7446</v>
      </c>
      <c r="G1414">
        <f>VLOOKUP($C1414,Baggrundsvariable!$A$3:$H$100,Baggrundsvariable!E$298,0)</f>
        <v>185770</v>
      </c>
      <c r="H1414">
        <f>VLOOKUP($C1414,Baggrundsvariable!$A$3:$H$100,Baggrundsvariable!F$298,0)</f>
        <v>1.8416666666666668</v>
      </c>
      <c r="I1414">
        <f>VLOOKUP($C1414,Baggrundsvariable!$A$3:$H$100,Baggrundsvariable!G$298,0)</f>
        <v>3.3</v>
      </c>
      <c r="J1414">
        <f>VLOOKUP($C1414,Baggrundsvariable!$A$3:$H$100,Baggrundsvariable!H$298,0)</f>
        <v>14.8</v>
      </c>
      <c r="K1414">
        <f>VLOOKUP($C1414,Baggrundsvariable!$A$3:$H$100,Baggrundsvariable!I$298,0)</f>
        <v>13.1</v>
      </c>
    </row>
    <row r="1415" spans="1:11" x14ac:dyDescent="0.2">
      <c r="A1415">
        <v>9981</v>
      </c>
      <c r="B1415" t="s">
        <v>1220</v>
      </c>
      <c r="C1415">
        <v>813</v>
      </c>
      <c r="D1415" t="s">
        <v>1327</v>
      </c>
      <c r="E1415">
        <v>2011</v>
      </c>
      <c r="F1415" t="str">
        <f>IFERROR(VLOOKUP($A1415,'BM011'!$D$4:$T$606,13,0),"")</f>
        <v/>
      </c>
      <c r="G1415">
        <f>VLOOKUP($C1415,Baggrundsvariable!$A$3:$H$100,Baggrundsvariable!E$298,0)</f>
        <v>185770</v>
      </c>
      <c r="H1415">
        <f>VLOOKUP($C1415,Baggrundsvariable!$A$3:$H$100,Baggrundsvariable!F$298,0)</f>
        <v>1.8416666666666668</v>
      </c>
      <c r="I1415">
        <f>VLOOKUP($C1415,Baggrundsvariable!$A$3:$H$100,Baggrundsvariable!G$298,0)</f>
        <v>3.3</v>
      </c>
      <c r="J1415">
        <f>VLOOKUP($C1415,Baggrundsvariable!$A$3:$H$100,Baggrundsvariable!H$298,0)</f>
        <v>14.8</v>
      </c>
      <c r="K1415">
        <f>VLOOKUP($C1415,Baggrundsvariable!$A$3:$H$100,Baggrundsvariable!I$298,0)</f>
        <v>13.1</v>
      </c>
    </row>
    <row r="1416" spans="1:11" x14ac:dyDescent="0.2">
      <c r="A1416">
        <v>9982</v>
      </c>
      <c r="B1416" t="s">
        <v>1221</v>
      </c>
      <c r="C1416">
        <v>813</v>
      </c>
      <c r="D1416" t="s">
        <v>1327</v>
      </c>
      <c r="E1416">
        <v>2011</v>
      </c>
      <c r="F1416" t="str">
        <f>IFERROR(VLOOKUP($A1416,'BM011'!$D$4:$T$606,13,0),"")</f>
        <v/>
      </c>
      <c r="G1416">
        <f>VLOOKUP($C1416,Baggrundsvariable!$A$3:$H$100,Baggrundsvariable!E$298,0)</f>
        <v>185770</v>
      </c>
      <c r="H1416">
        <f>VLOOKUP($C1416,Baggrundsvariable!$A$3:$H$100,Baggrundsvariable!F$298,0)</f>
        <v>1.8416666666666668</v>
      </c>
      <c r="I1416">
        <f>VLOOKUP($C1416,Baggrundsvariable!$A$3:$H$100,Baggrundsvariable!G$298,0)</f>
        <v>3.3</v>
      </c>
      <c r="J1416">
        <f>VLOOKUP($C1416,Baggrundsvariable!$A$3:$H$100,Baggrundsvariable!H$298,0)</f>
        <v>14.8</v>
      </c>
      <c r="K1416">
        <f>VLOOKUP($C1416,Baggrundsvariable!$A$3:$H$100,Baggrundsvariable!I$298,0)</f>
        <v>13.1</v>
      </c>
    </row>
    <row r="1417" spans="1:11" x14ac:dyDescent="0.2">
      <c r="A1417">
        <v>9982</v>
      </c>
      <c r="B1417" t="s">
        <v>1221</v>
      </c>
      <c r="C1417">
        <v>860</v>
      </c>
      <c r="D1417" t="s">
        <v>1330</v>
      </c>
      <c r="E1417">
        <v>2011</v>
      </c>
      <c r="F1417" t="str">
        <f>IFERROR(VLOOKUP($A1417,'BM011'!$D$4:$T$606,13,0),"")</f>
        <v/>
      </c>
      <c r="G1417">
        <f>VLOOKUP($C1417,Baggrundsvariable!$A$3:$H$100,Baggrundsvariable!E$298,0)</f>
        <v>183635</v>
      </c>
      <c r="H1417">
        <f>VLOOKUP($C1417,Baggrundsvariable!$A$3:$H$100,Baggrundsvariable!F$298,0)</f>
        <v>1.7249999999999999</v>
      </c>
      <c r="I1417">
        <f>VLOOKUP($C1417,Baggrundsvariable!$A$3:$H$100,Baggrundsvariable!G$298,0)</f>
        <v>3.6</v>
      </c>
      <c r="J1417">
        <f>VLOOKUP($C1417,Baggrundsvariable!$A$3:$H$100,Baggrundsvariable!H$298,0)</f>
        <v>20.3</v>
      </c>
      <c r="K1417">
        <f>VLOOKUP($C1417,Baggrundsvariable!$A$3:$H$100,Baggrundsvariable!I$298,0)</f>
        <v>12.1</v>
      </c>
    </row>
    <row r="1418" spans="1:11" x14ac:dyDescent="0.2">
      <c r="A1418">
        <v>9990</v>
      </c>
      <c r="B1418" t="s">
        <v>1222</v>
      </c>
      <c r="C1418">
        <v>813</v>
      </c>
      <c r="D1418" t="s">
        <v>1327</v>
      </c>
      <c r="E1418">
        <v>2011</v>
      </c>
      <c r="F1418">
        <f>IFERROR(VLOOKUP($A1418,'BM011'!$D$4:$T$606,13,0),"")</f>
        <v>16424</v>
      </c>
      <c r="G1418">
        <f>VLOOKUP($C1418,Baggrundsvariable!$A$3:$H$100,Baggrundsvariable!E$298,0)</f>
        <v>185770</v>
      </c>
      <c r="H1418">
        <f>VLOOKUP($C1418,Baggrundsvariable!$A$3:$H$100,Baggrundsvariable!F$298,0)</f>
        <v>1.8416666666666668</v>
      </c>
      <c r="I1418">
        <f>VLOOKUP($C1418,Baggrundsvariable!$A$3:$H$100,Baggrundsvariable!G$298,0)</f>
        <v>3.3</v>
      </c>
      <c r="J1418">
        <f>VLOOKUP($C1418,Baggrundsvariable!$A$3:$H$100,Baggrundsvariable!H$298,0)</f>
        <v>14.8</v>
      </c>
      <c r="K1418">
        <f>VLOOKUP($C1418,Baggrundsvariable!$A$3:$H$100,Baggrundsvariable!I$298,0)</f>
        <v>13.1</v>
      </c>
    </row>
    <row r="1419" spans="1:11" x14ac:dyDescent="0.2">
      <c r="A1419">
        <v>1000</v>
      </c>
      <c r="B1419" t="s">
        <v>617</v>
      </c>
      <c r="C1419">
        <v>101</v>
      </c>
      <c r="D1419" t="s">
        <v>1232</v>
      </c>
      <c r="E1419">
        <v>2015</v>
      </c>
      <c r="F1419" t="str">
        <f>IFERROR(VLOOKUP($A1419,'BM011'!$D$4:$T$606,15,0),"")</f>
        <v/>
      </c>
      <c r="G1419">
        <f>VLOOKUP($C1419,Baggrundsvariable!$A$101:$H$198,Baggrundsvariable!E$298,0)</f>
        <v>209991</v>
      </c>
      <c r="H1419">
        <f>VLOOKUP($C1419,Baggrundsvariable!$A$101:$H$198,Baggrundsvariable!F$298,0)</f>
        <v>1.2249999999999999</v>
      </c>
      <c r="I1419">
        <f>VLOOKUP($C1419,Baggrundsvariable!$A$101:$H$198,Baggrundsvariable!G$298,0)</f>
        <v>6.4</v>
      </c>
      <c r="J1419">
        <f>VLOOKUP($C1419,Baggrundsvariable!$A$101:$H$198,Baggrundsvariable!H$298,0)</f>
        <v>40.6</v>
      </c>
      <c r="K1419">
        <f>VLOOKUP($C1419,Baggrundsvariable!$A$101:$H$198,Baggrundsvariable!I$298,0)</f>
        <v>20.8</v>
      </c>
    </row>
    <row r="1420" spans="1:11" x14ac:dyDescent="0.2">
      <c r="A1420">
        <v>1050</v>
      </c>
      <c r="B1420" t="s">
        <v>617</v>
      </c>
      <c r="C1420">
        <v>101</v>
      </c>
      <c r="D1420" t="s">
        <v>1232</v>
      </c>
      <c r="E1420">
        <v>2015</v>
      </c>
      <c r="F1420" t="str">
        <f>IFERROR(VLOOKUP($A1420,'BM011'!$D$4:$T$606,15,0),"")</f>
        <v/>
      </c>
      <c r="G1420">
        <f>VLOOKUP($C1420,Baggrundsvariable!$A$101:$H$198,Baggrundsvariable!E$298,0)</f>
        <v>209991</v>
      </c>
      <c r="H1420">
        <f>VLOOKUP($C1420,Baggrundsvariable!$A$101:$H$198,Baggrundsvariable!F$298,0)</f>
        <v>1.2249999999999999</v>
      </c>
      <c r="I1420">
        <f>VLOOKUP($C1420,Baggrundsvariable!$A$101:$H$198,Baggrundsvariable!G$298,0)</f>
        <v>6.4</v>
      </c>
      <c r="J1420">
        <f>VLOOKUP($C1420,Baggrundsvariable!$A$101:$H$198,Baggrundsvariable!H$298,0)</f>
        <v>40.6</v>
      </c>
      <c r="K1420">
        <f>VLOOKUP($C1420,Baggrundsvariable!$A$101:$H$198,Baggrundsvariable!I$298,0)</f>
        <v>20.8</v>
      </c>
    </row>
    <row r="1421" spans="1:11" x14ac:dyDescent="0.2">
      <c r="A1421">
        <v>1051</v>
      </c>
      <c r="B1421" t="s">
        <v>617</v>
      </c>
      <c r="C1421">
        <v>101</v>
      </c>
      <c r="D1421" t="s">
        <v>1232</v>
      </c>
      <c r="E1421">
        <v>2015</v>
      </c>
      <c r="F1421" t="str">
        <f>IFERROR(VLOOKUP($A1421,'BM011'!$D$4:$T$606,15,0),"")</f>
        <v/>
      </c>
      <c r="G1421">
        <f>VLOOKUP($C1421,Baggrundsvariable!$A$101:$H$198,Baggrundsvariable!E$298,0)</f>
        <v>209991</v>
      </c>
      <c r="H1421">
        <f>VLOOKUP($C1421,Baggrundsvariable!$A$101:$H$198,Baggrundsvariable!F$298,0)</f>
        <v>1.2249999999999999</v>
      </c>
      <c r="I1421">
        <f>VLOOKUP($C1421,Baggrundsvariable!$A$101:$H$198,Baggrundsvariable!G$298,0)</f>
        <v>6.4</v>
      </c>
      <c r="J1421">
        <f>VLOOKUP($C1421,Baggrundsvariable!$A$101:$H$198,Baggrundsvariable!H$298,0)</f>
        <v>40.6</v>
      </c>
      <c r="K1421">
        <f>VLOOKUP($C1421,Baggrundsvariable!$A$101:$H$198,Baggrundsvariable!I$298,0)</f>
        <v>20.8</v>
      </c>
    </row>
    <row r="1422" spans="1:11" x14ac:dyDescent="0.2">
      <c r="A1422">
        <v>1052</v>
      </c>
      <c r="B1422" t="s">
        <v>617</v>
      </c>
      <c r="C1422">
        <v>101</v>
      </c>
      <c r="D1422" t="s">
        <v>1232</v>
      </c>
      <c r="E1422">
        <v>2015</v>
      </c>
      <c r="F1422" t="str">
        <f>IFERROR(VLOOKUP($A1422,'BM011'!$D$4:$T$606,15,0),"")</f>
        <v/>
      </c>
      <c r="G1422">
        <f>VLOOKUP($C1422,Baggrundsvariable!$A$101:$H$198,Baggrundsvariable!E$298,0)</f>
        <v>209991</v>
      </c>
      <c r="H1422">
        <f>VLOOKUP($C1422,Baggrundsvariable!$A$101:$H$198,Baggrundsvariable!F$298,0)</f>
        <v>1.2249999999999999</v>
      </c>
      <c r="I1422">
        <f>VLOOKUP($C1422,Baggrundsvariable!$A$101:$H$198,Baggrundsvariable!G$298,0)</f>
        <v>6.4</v>
      </c>
      <c r="J1422">
        <f>VLOOKUP($C1422,Baggrundsvariable!$A$101:$H$198,Baggrundsvariable!H$298,0)</f>
        <v>40.6</v>
      </c>
      <c r="K1422">
        <f>VLOOKUP($C1422,Baggrundsvariable!$A$101:$H$198,Baggrundsvariable!I$298,0)</f>
        <v>20.8</v>
      </c>
    </row>
    <row r="1423" spans="1:11" x14ac:dyDescent="0.2">
      <c r="A1423">
        <v>1053</v>
      </c>
      <c r="B1423" t="s">
        <v>617</v>
      </c>
      <c r="C1423">
        <v>101</v>
      </c>
      <c r="D1423" t="s">
        <v>1232</v>
      </c>
      <c r="E1423">
        <v>2015</v>
      </c>
      <c r="F1423" t="str">
        <f>IFERROR(VLOOKUP($A1423,'BM011'!$D$4:$T$606,15,0),"")</f>
        <v/>
      </c>
      <c r="G1423">
        <f>VLOOKUP($C1423,Baggrundsvariable!$A$101:$H$198,Baggrundsvariable!E$298,0)</f>
        <v>209991</v>
      </c>
      <c r="H1423">
        <f>VLOOKUP($C1423,Baggrundsvariable!$A$101:$H$198,Baggrundsvariable!F$298,0)</f>
        <v>1.2249999999999999</v>
      </c>
      <c r="I1423">
        <f>VLOOKUP($C1423,Baggrundsvariable!$A$101:$H$198,Baggrundsvariable!G$298,0)</f>
        <v>6.4</v>
      </c>
      <c r="J1423">
        <f>VLOOKUP($C1423,Baggrundsvariable!$A$101:$H$198,Baggrundsvariable!H$298,0)</f>
        <v>40.6</v>
      </c>
      <c r="K1423">
        <f>VLOOKUP($C1423,Baggrundsvariable!$A$101:$H$198,Baggrundsvariable!I$298,0)</f>
        <v>20.8</v>
      </c>
    </row>
    <row r="1424" spans="1:11" x14ac:dyDescent="0.2">
      <c r="A1424">
        <v>1054</v>
      </c>
      <c r="B1424" t="s">
        <v>617</v>
      </c>
      <c r="C1424">
        <v>101</v>
      </c>
      <c r="D1424" t="s">
        <v>1232</v>
      </c>
      <c r="E1424">
        <v>2015</v>
      </c>
      <c r="F1424" t="str">
        <f>IFERROR(VLOOKUP($A1424,'BM011'!$D$4:$T$606,15,0),"")</f>
        <v/>
      </c>
      <c r="G1424">
        <f>VLOOKUP($C1424,Baggrundsvariable!$A$101:$H$198,Baggrundsvariable!E$298,0)</f>
        <v>209991</v>
      </c>
      <c r="H1424">
        <f>VLOOKUP($C1424,Baggrundsvariable!$A$101:$H$198,Baggrundsvariable!F$298,0)</f>
        <v>1.2249999999999999</v>
      </c>
      <c r="I1424">
        <f>VLOOKUP($C1424,Baggrundsvariable!$A$101:$H$198,Baggrundsvariable!G$298,0)</f>
        <v>6.4</v>
      </c>
      <c r="J1424">
        <f>VLOOKUP($C1424,Baggrundsvariable!$A$101:$H$198,Baggrundsvariable!H$298,0)</f>
        <v>40.6</v>
      </c>
      <c r="K1424">
        <f>VLOOKUP($C1424,Baggrundsvariable!$A$101:$H$198,Baggrundsvariable!I$298,0)</f>
        <v>20.8</v>
      </c>
    </row>
    <row r="1425" spans="1:11" x14ac:dyDescent="0.2">
      <c r="A1425">
        <v>1055</v>
      </c>
      <c r="B1425" t="s">
        <v>617</v>
      </c>
      <c r="C1425">
        <v>101</v>
      </c>
      <c r="D1425" t="s">
        <v>1232</v>
      </c>
      <c r="E1425">
        <v>2015</v>
      </c>
      <c r="F1425" t="str">
        <f>IFERROR(VLOOKUP($A1425,'BM011'!$D$4:$T$606,15,0),"")</f>
        <v/>
      </c>
      <c r="G1425">
        <f>VLOOKUP($C1425,Baggrundsvariable!$A$101:$H$198,Baggrundsvariable!E$298,0)</f>
        <v>209991</v>
      </c>
      <c r="H1425">
        <f>VLOOKUP($C1425,Baggrundsvariable!$A$101:$H$198,Baggrundsvariable!F$298,0)</f>
        <v>1.2249999999999999</v>
      </c>
      <c r="I1425">
        <f>VLOOKUP($C1425,Baggrundsvariable!$A$101:$H$198,Baggrundsvariable!G$298,0)</f>
        <v>6.4</v>
      </c>
      <c r="J1425">
        <f>VLOOKUP($C1425,Baggrundsvariable!$A$101:$H$198,Baggrundsvariable!H$298,0)</f>
        <v>40.6</v>
      </c>
      <c r="K1425">
        <f>VLOOKUP($C1425,Baggrundsvariable!$A$101:$H$198,Baggrundsvariable!I$298,0)</f>
        <v>20.8</v>
      </c>
    </row>
    <row r="1426" spans="1:11" x14ac:dyDescent="0.2">
      <c r="A1426">
        <v>1056</v>
      </c>
      <c r="B1426" t="s">
        <v>617</v>
      </c>
      <c r="C1426">
        <v>101</v>
      </c>
      <c r="D1426" t="s">
        <v>1232</v>
      </c>
      <c r="E1426">
        <v>2015</v>
      </c>
      <c r="F1426" t="str">
        <f>IFERROR(VLOOKUP($A1426,'BM011'!$D$4:$T$606,15,0),"")</f>
        <v/>
      </c>
      <c r="G1426">
        <f>VLOOKUP($C1426,Baggrundsvariable!$A$101:$H$198,Baggrundsvariable!E$298,0)</f>
        <v>209991</v>
      </c>
      <c r="H1426">
        <f>VLOOKUP($C1426,Baggrundsvariable!$A$101:$H$198,Baggrundsvariable!F$298,0)</f>
        <v>1.2249999999999999</v>
      </c>
      <c r="I1426">
        <f>VLOOKUP($C1426,Baggrundsvariable!$A$101:$H$198,Baggrundsvariable!G$298,0)</f>
        <v>6.4</v>
      </c>
      <c r="J1426">
        <f>VLOOKUP($C1426,Baggrundsvariable!$A$101:$H$198,Baggrundsvariable!H$298,0)</f>
        <v>40.6</v>
      </c>
      <c r="K1426">
        <f>VLOOKUP($C1426,Baggrundsvariable!$A$101:$H$198,Baggrundsvariable!I$298,0)</f>
        <v>20.8</v>
      </c>
    </row>
    <row r="1427" spans="1:11" x14ac:dyDescent="0.2">
      <c r="A1427">
        <v>1057</v>
      </c>
      <c r="B1427" t="s">
        <v>617</v>
      </c>
      <c r="C1427">
        <v>101</v>
      </c>
      <c r="D1427" t="s">
        <v>1232</v>
      </c>
      <c r="E1427">
        <v>2015</v>
      </c>
      <c r="F1427" t="str">
        <f>IFERROR(VLOOKUP($A1427,'BM011'!$D$4:$T$606,15,0),"")</f>
        <v/>
      </c>
      <c r="G1427">
        <f>VLOOKUP($C1427,Baggrundsvariable!$A$101:$H$198,Baggrundsvariable!E$298,0)</f>
        <v>209991</v>
      </c>
      <c r="H1427">
        <f>VLOOKUP($C1427,Baggrundsvariable!$A$101:$H$198,Baggrundsvariable!F$298,0)</f>
        <v>1.2249999999999999</v>
      </c>
      <c r="I1427">
        <f>VLOOKUP($C1427,Baggrundsvariable!$A$101:$H$198,Baggrundsvariable!G$298,0)</f>
        <v>6.4</v>
      </c>
      <c r="J1427">
        <f>VLOOKUP($C1427,Baggrundsvariable!$A$101:$H$198,Baggrundsvariable!H$298,0)</f>
        <v>40.6</v>
      </c>
      <c r="K1427">
        <f>VLOOKUP($C1427,Baggrundsvariable!$A$101:$H$198,Baggrundsvariable!I$298,0)</f>
        <v>20.8</v>
      </c>
    </row>
    <row r="1428" spans="1:11" x14ac:dyDescent="0.2">
      <c r="A1428">
        <v>1058</v>
      </c>
      <c r="B1428" t="s">
        <v>617</v>
      </c>
      <c r="C1428">
        <v>101</v>
      </c>
      <c r="D1428" t="s">
        <v>1232</v>
      </c>
      <c r="E1428">
        <v>2015</v>
      </c>
      <c r="F1428" t="str">
        <f>IFERROR(VLOOKUP($A1428,'BM011'!$D$4:$T$606,15,0),"")</f>
        <v/>
      </c>
      <c r="G1428">
        <f>VLOOKUP($C1428,Baggrundsvariable!$A$101:$H$198,Baggrundsvariable!E$298,0)</f>
        <v>209991</v>
      </c>
      <c r="H1428">
        <f>VLOOKUP($C1428,Baggrundsvariable!$A$101:$H$198,Baggrundsvariable!F$298,0)</f>
        <v>1.2249999999999999</v>
      </c>
      <c r="I1428">
        <f>VLOOKUP($C1428,Baggrundsvariable!$A$101:$H$198,Baggrundsvariable!G$298,0)</f>
        <v>6.4</v>
      </c>
      <c r="J1428">
        <f>VLOOKUP($C1428,Baggrundsvariable!$A$101:$H$198,Baggrundsvariable!H$298,0)</f>
        <v>40.6</v>
      </c>
      <c r="K1428">
        <f>VLOOKUP($C1428,Baggrundsvariable!$A$101:$H$198,Baggrundsvariable!I$298,0)</f>
        <v>20.8</v>
      </c>
    </row>
    <row r="1429" spans="1:11" x14ac:dyDescent="0.2">
      <c r="A1429">
        <v>1059</v>
      </c>
      <c r="B1429" t="s">
        <v>617</v>
      </c>
      <c r="C1429">
        <v>101</v>
      </c>
      <c r="D1429" t="s">
        <v>1232</v>
      </c>
      <c r="E1429">
        <v>2015</v>
      </c>
      <c r="F1429" t="str">
        <f>IFERROR(VLOOKUP($A1429,'BM011'!$D$4:$T$606,15,0),"")</f>
        <v/>
      </c>
      <c r="G1429">
        <f>VLOOKUP($C1429,Baggrundsvariable!$A$101:$H$198,Baggrundsvariable!E$298,0)</f>
        <v>209991</v>
      </c>
      <c r="H1429">
        <f>VLOOKUP($C1429,Baggrundsvariable!$A$101:$H$198,Baggrundsvariable!F$298,0)</f>
        <v>1.2249999999999999</v>
      </c>
      <c r="I1429">
        <f>VLOOKUP($C1429,Baggrundsvariable!$A$101:$H$198,Baggrundsvariable!G$298,0)</f>
        <v>6.4</v>
      </c>
      <c r="J1429">
        <f>VLOOKUP($C1429,Baggrundsvariable!$A$101:$H$198,Baggrundsvariable!H$298,0)</f>
        <v>40.6</v>
      </c>
      <c r="K1429">
        <f>VLOOKUP($C1429,Baggrundsvariable!$A$101:$H$198,Baggrundsvariable!I$298,0)</f>
        <v>20.8</v>
      </c>
    </row>
    <row r="1430" spans="1:11" x14ac:dyDescent="0.2">
      <c r="A1430">
        <v>1060</v>
      </c>
      <c r="B1430" t="s">
        <v>617</v>
      </c>
      <c r="C1430">
        <v>101</v>
      </c>
      <c r="D1430" t="s">
        <v>1232</v>
      </c>
      <c r="E1430">
        <v>2015</v>
      </c>
      <c r="F1430" t="str">
        <f>IFERROR(VLOOKUP($A1430,'BM011'!$D$4:$T$606,15,0),"")</f>
        <v/>
      </c>
      <c r="G1430">
        <f>VLOOKUP($C1430,Baggrundsvariable!$A$101:$H$198,Baggrundsvariable!E$298,0)</f>
        <v>209991</v>
      </c>
      <c r="H1430">
        <f>VLOOKUP($C1430,Baggrundsvariable!$A$101:$H$198,Baggrundsvariable!F$298,0)</f>
        <v>1.2249999999999999</v>
      </c>
      <c r="I1430">
        <f>VLOOKUP($C1430,Baggrundsvariable!$A$101:$H$198,Baggrundsvariable!G$298,0)</f>
        <v>6.4</v>
      </c>
      <c r="J1430">
        <f>VLOOKUP($C1430,Baggrundsvariable!$A$101:$H$198,Baggrundsvariable!H$298,0)</f>
        <v>40.6</v>
      </c>
      <c r="K1430">
        <f>VLOOKUP($C1430,Baggrundsvariable!$A$101:$H$198,Baggrundsvariable!I$298,0)</f>
        <v>20.8</v>
      </c>
    </row>
    <row r="1431" spans="1:11" x14ac:dyDescent="0.2">
      <c r="A1431">
        <v>1061</v>
      </c>
      <c r="B1431" t="s">
        <v>617</v>
      </c>
      <c r="C1431">
        <v>101</v>
      </c>
      <c r="D1431" t="s">
        <v>1232</v>
      </c>
      <c r="E1431">
        <v>2015</v>
      </c>
      <c r="F1431" t="str">
        <f>IFERROR(VLOOKUP($A1431,'BM011'!$D$4:$T$606,15,0),"")</f>
        <v/>
      </c>
      <c r="G1431">
        <f>VLOOKUP($C1431,Baggrundsvariable!$A$101:$H$198,Baggrundsvariable!E$298,0)</f>
        <v>209991</v>
      </c>
      <c r="H1431">
        <f>VLOOKUP($C1431,Baggrundsvariable!$A$101:$H$198,Baggrundsvariable!F$298,0)</f>
        <v>1.2249999999999999</v>
      </c>
      <c r="I1431">
        <f>VLOOKUP($C1431,Baggrundsvariable!$A$101:$H$198,Baggrundsvariable!G$298,0)</f>
        <v>6.4</v>
      </c>
      <c r="J1431">
        <f>VLOOKUP($C1431,Baggrundsvariable!$A$101:$H$198,Baggrundsvariable!H$298,0)</f>
        <v>40.6</v>
      </c>
      <c r="K1431">
        <f>VLOOKUP($C1431,Baggrundsvariable!$A$101:$H$198,Baggrundsvariable!I$298,0)</f>
        <v>20.8</v>
      </c>
    </row>
    <row r="1432" spans="1:11" x14ac:dyDescent="0.2">
      <c r="A1432">
        <v>1062</v>
      </c>
      <c r="B1432" t="s">
        <v>617</v>
      </c>
      <c r="C1432">
        <v>101</v>
      </c>
      <c r="D1432" t="s">
        <v>1232</v>
      </c>
      <c r="E1432">
        <v>2015</v>
      </c>
      <c r="F1432" t="str">
        <f>IFERROR(VLOOKUP($A1432,'BM011'!$D$4:$T$606,15,0),"")</f>
        <v/>
      </c>
      <c r="G1432">
        <f>VLOOKUP($C1432,Baggrundsvariable!$A$101:$H$198,Baggrundsvariable!E$298,0)</f>
        <v>209991</v>
      </c>
      <c r="H1432">
        <f>VLOOKUP($C1432,Baggrundsvariable!$A$101:$H$198,Baggrundsvariable!F$298,0)</f>
        <v>1.2249999999999999</v>
      </c>
      <c r="I1432">
        <f>VLOOKUP($C1432,Baggrundsvariable!$A$101:$H$198,Baggrundsvariable!G$298,0)</f>
        <v>6.4</v>
      </c>
      <c r="J1432">
        <f>VLOOKUP($C1432,Baggrundsvariable!$A$101:$H$198,Baggrundsvariable!H$298,0)</f>
        <v>40.6</v>
      </c>
      <c r="K1432">
        <f>VLOOKUP($C1432,Baggrundsvariable!$A$101:$H$198,Baggrundsvariable!I$298,0)</f>
        <v>20.8</v>
      </c>
    </row>
    <row r="1433" spans="1:11" x14ac:dyDescent="0.2">
      <c r="A1433">
        <v>1063</v>
      </c>
      <c r="B1433" t="s">
        <v>617</v>
      </c>
      <c r="C1433">
        <v>101</v>
      </c>
      <c r="D1433" t="s">
        <v>1232</v>
      </c>
      <c r="E1433">
        <v>2015</v>
      </c>
      <c r="F1433" t="str">
        <f>IFERROR(VLOOKUP($A1433,'BM011'!$D$4:$T$606,15,0),"")</f>
        <v/>
      </c>
      <c r="G1433">
        <f>VLOOKUP($C1433,Baggrundsvariable!$A$101:$H$198,Baggrundsvariable!E$298,0)</f>
        <v>209991</v>
      </c>
      <c r="H1433">
        <f>VLOOKUP($C1433,Baggrundsvariable!$A$101:$H$198,Baggrundsvariable!F$298,0)</f>
        <v>1.2249999999999999</v>
      </c>
      <c r="I1433">
        <f>VLOOKUP($C1433,Baggrundsvariable!$A$101:$H$198,Baggrundsvariable!G$298,0)</f>
        <v>6.4</v>
      </c>
      <c r="J1433">
        <f>VLOOKUP($C1433,Baggrundsvariable!$A$101:$H$198,Baggrundsvariable!H$298,0)</f>
        <v>40.6</v>
      </c>
      <c r="K1433">
        <f>VLOOKUP($C1433,Baggrundsvariable!$A$101:$H$198,Baggrundsvariable!I$298,0)</f>
        <v>20.8</v>
      </c>
    </row>
    <row r="1434" spans="1:11" x14ac:dyDescent="0.2">
      <c r="A1434">
        <v>1064</v>
      </c>
      <c r="B1434" t="s">
        <v>617</v>
      </c>
      <c r="C1434">
        <v>101</v>
      </c>
      <c r="D1434" t="s">
        <v>1232</v>
      </c>
      <c r="E1434">
        <v>2015</v>
      </c>
      <c r="F1434" t="str">
        <f>IFERROR(VLOOKUP($A1434,'BM011'!$D$4:$T$606,15,0),"")</f>
        <v/>
      </c>
      <c r="G1434">
        <f>VLOOKUP($C1434,Baggrundsvariable!$A$101:$H$198,Baggrundsvariable!E$298,0)</f>
        <v>209991</v>
      </c>
      <c r="H1434">
        <f>VLOOKUP($C1434,Baggrundsvariable!$A$101:$H$198,Baggrundsvariable!F$298,0)</f>
        <v>1.2249999999999999</v>
      </c>
      <c r="I1434">
        <f>VLOOKUP($C1434,Baggrundsvariable!$A$101:$H$198,Baggrundsvariable!G$298,0)</f>
        <v>6.4</v>
      </c>
      <c r="J1434">
        <f>VLOOKUP($C1434,Baggrundsvariable!$A$101:$H$198,Baggrundsvariable!H$298,0)</f>
        <v>40.6</v>
      </c>
      <c r="K1434">
        <f>VLOOKUP($C1434,Baggrundsvariable!$A$101:$H$198,Baggrundsvariable!I$298,0)</f>
        <v>20.8</v>
      </c>
    </row>
    <row r="1435" spans="1:11" x14ac:dyDescent="0.2">
      <c r="A1435">
        <v>1065</v>
      </c>
      <c r="B1435" t="s">
        <v>617</v>
      </c>
      <c r="C1435">
        <v>101</v>
      </c>
      <c r="D1435" t="s">
        <v>1232</v>
      </c>
      <c r="E1435">
        <v>2015</v>
      </c>
      <c r="F1435" t="str">
        <f>IFERROR(VLOOKUP($A1435,'BM011'!$D$4:$T$606,15,0),"")</f>
        <v/>
      </c>
      <c r="G1435">
        <f>VLOOKUP($C1435,Baggrundsvariable!$A$101:$H$198,Baggrundsvariable!E$298,0)</f>
        <v>209991</v>
      </c>
      <c r="H1435">
        <f>VLOOKUP($C1435,Baggrundsvariable!$A$101:$H$198,Baggrundsvariable!F$298,0)</f>
        <v>1.2249999999999999</v>
      </c>
      <c r="I1435">
        <f>VLOOKUP($C1435,Baggrundsvariable!$A$101:$H$198,Baggrundsvariable!G$298,0)</f>
        <v>6.4</v>
      </c>
      <c r="J1435">
        <f>VLOOKUP($C1435,Baggrundsvariable!$A$101:$H$198,Baggrundsvariable!H$298,0)</f>
        <v>40.6</v>
      </c>
      <c r="K1435">
        <f>VLOOKUP($C1435,Baggrundsvariable!$A$101:$H$198,Baggrundsvariable!I$298,0)</f>
        <v>20.8</v>
      </c>
    </row>
    <row r="1436" spans="1:11" x14ac:dyDescent="0.2">
      <c r="A1436">
        <v>1066</v>
      </c>
      <c r="B1436" t="s">
        <v>617</v>
      </c>
      <c r="C1436">
        <v>101</v>
      </c>
      <c r="D1436" t="s">
        <v>1232</v>
      </c>
      <c r="E1436">
        <v>2015</v>
      </c>
      <c r="F1436" t="str">
        <f>IFERROR(VLOOKUP($A1436,'BM011'!$D$4:$T$606,15,0),"")</f>
        <v/>
      </c>
      <c r="G1436">
        <f>VLOOKUP($C1436,Baggrundsvariable!$A$101:$H$198,Baggrundsvariable!E$298,0)</f>
        <v>209991</v>
      </c>
      <c r="H1436">
        <f>VLOOKUP($C1436,Baggrundsvariable!$A$101:$H$198,Baggrundsvariable!F$298,0)</f>
        <v>1.2249999999999999</v>
      </c>
      <c r="I1436">
        <f>VLOOKUP($C1436,Baggrundsvariable!$A$101:$H$198,Baggrundsvariable!G$298,0)</f>
        <v>6.4</v>
      </c>
      <c r="J1436">
        <f>VLOOKUP($C1436,Baggrundsvariable!$A$101:$H$198,Baggrundsvariable!H$298,0)</f>
        <v>40.6</v>
      </c>
      <c r="K1436">
        <f>VLOOKUP($C1436,Baggrundsvariable!$A$101:$H$198,Baggrundsvariable!I$298,0)</f>
        <v>20.8</v>
      </c>
    </row>
    <row r="1437" spans="1:11" x14ac:dyDescent="0.2">
      <c r="A1437">
        <v>1067</v>
      </c>
      <c r="B1437" t="s">
        <v>617</v>
      </c>
      <c r="C1437">
        <v>101</v>
      </c>
      <c r="D1437" t="s">
        <v>1232</v>
      </c>
      <c r="E1437">
        <v>2015</v>
      </c>
      <c r="F1437" t="str">
        <f>IFERROR(VLOOKUP($A1437,'BM011'!$D$4:$T$606,15,0),"")</f>
        <v/>
      </c>
      <c r="G1437">
        <f>VLOOKUP($C1437,Baggrundsvariable!$A$101:$H$198,Baggrundsvariable!E$298,0)</f>
        <v>209991</v>
      </c>
      <c r="H1437">
        <f>VLOOKUP($C1437,Baggrundsvariable!$A$101:$H$198,Baggrundsvariable!F$298,0)</f>
        <v>1.2249999999999999</v>
      </c>
      <c r="I1437">
        <f>VLOOKUP($C1437,Baggrundsvariable!$A$101:$H$198,Baggrundsvariable!G$298,0)</f>
        <v>6.4</v>
      </c>
      <c r="J1437">
        <f>VLOOKUP($C1437,Baggrundsvariable!$A$101:$H$198,Baggrundsvariable!H$298,0)</f>
        <v>40.6</v>
      </c>
      <c r="K1437">
        <f>VLOOKUP($C1437,Baggrundsvariable!$A$101:$H$198,Baggrundsvariable!I$298,0)</f>
        <v>20.8</v>
      </c>
    </row>
    <row r="1438" spans="1:11" x14ac:dyDescent="0.2">
      <c r="A1438">
        <v>1068</v>
      </c>
      <c r="B1438" t="s">
        <v>617</v>
      </c>
      <c r="C1438">
        <v>101</v>
      </c>
      <c r="D1438" t="s">
        <v>1232</v>
      </c>
      <c r="E1438">
        <v>2015</v>
      </c>
      <c r="F1438" t="str">
        <f>IFERROR(VLOOKUP($A1438,'BM011'!$D$4:$T$606,15,0),"")</f>
        <v/>
      </c>
      <c r="G1438">
        <f>VLOOKUP($C1438,Baggrundsvariable!$A$101:$H$198,Baggrundsvariable!E$298,0)</f>
        <v>209991</v>
      </c>
      <c r="H1438">
        <f>VLOOKUP($C1438,Baggrundsvariable!$A$101:$H$198,Baggrundsvariable!F$298,0)</f>
        <v>1.2249999999999999</v>
      </c>
      <c r="I1438">
        <f>VLOOKUP($C1438,Baggrundsvariable!$A$101:$H$198,Baggrundsvariable!G$298,0)</f>
        <v>6.4</v>
      </c>
      <c r="J1438">
        <f>VLOOKUP($C1438,Baggrundsvariable!$A$101:$H$198,Baggrundsvariable!H$298,0)</f>
        <v>40.6</v>
      </c>
      <c r="K1438">
        <f>VLOOKUP($C1438,Baggrundsvariable!$A$101:$H$198,Baggrundsvariable!I$298,0)</f>
        <v>20.8</v>
      </c>
    </row>
    <row r="1439" spans="1:11" x14ac:dyDescent="0.2">
      <c r="A1439">
        <v>1069</v>
      </c>
      <c r="B1439" t="s">
        <v>617</v>
      </c>
      <c r="C1439">
        <v>101</v>
      </c>
      <c r="D1439" t="s">
        <v>1232</v>
      </c>
      <c r="E1439">
        <v>2015</v>
      </c>
      <c r="F1439" t="str">
        <f>IFERROR(VLOOKUP($A1439,'BM011'!$D$4:$T$606,15,0),"")</f>
        <v/>
      </c>
      <c r="G1439">
        <f>VLOOKUP($C1439,Baggrundsvariable!$A$101:$H$198,Baggrundsvariable!E$298,0)</f>
        <v>209991</v>
      </c>
      <c r="H1439">
        <f>VLOOKUP($C1439,Baggrundsvariable!$A$101:$H$198,Baggrundsvariable!F$298,0)</f>
        <v>1.2249999999999999</v>
      </c>
      <c r="I1439">
        <f>VLOOKUP($C1439,Baggrundsvariable!$A$101:$H$198,Baggrundsvariable!G$298,0)</f>
        <v>6.4</v>
      </c>
      <c r="J1439">
        <f>VLOOKUP($C1439,Baggrundsvariable!$A$101:$H$198,Baggrundsvariable!H$298,0)</f>
        <v>40.6</v>
      </c>
      <c r="K1439">
        <f>VLOOKUP($C1439,Baggrundsvariable!$A$101:$H$198,Baggrundsvariable!I$298,0)</f>
        <v>20.8</v>
      </c>
    </row>
    <row r="1440" spans="1:11" x14ac:dyDescent="0.2">
      <c r="A1440">
        <v>1070</v>
      </c>
      <c r="B1440" t="s">
        <v>617</v>
      </c>
      <c r="C1440">
        <v>101</v>
      </c>
      <c r="D1440" t="s">
        <v>1232</v>
      </c>
      <c r="E1440">
        <v>2015</v>
      </c>
      <c r="F1440" t="str">
        <f>IFERROR(VLOOKUP($A1440,'BM011'!$D$4:$T$606,15,0),"")</f>
        <v/>
      </c>
      <c r="G1440">
        <f>VLOOKUP($C1440,Baggrundsvariable!$A$101:$H$198,Baggrundsvariable!E$298,0)</f>
        <v>209991</v>
      </c>
      <c r="H1440">
        <f>VLOOKUP($C1440,Baggrundsvariable!$A$101:$H$198,Baggrundsvariable!F$298,0)</f>
        <v>1.2249999999999999</v>
      </c>
      <c r="I1440">
        <f>VLOOKUP($C1440,Baggrundsvariable!$A$101:$H$198,Baggrundsvariable!G$298,0)</f>
        <v>6.4</v>
      </c>
      <c r="J1440">
        <f>VLOOKUP($C1440,Baggrundsvariable!$A$101:$H$198,Baggrundsvariable!H$298,0)</f>
        <v>40.6</v>
      </c>
      <c r="K1440">
        <f>VLOOKUP($C1440,Baggrundsvariable!$A$101:$H$198,Baggrundsvariable!I$298,0)</f>
        <v>20.8</v>
      </c>
    </row>
    <row r="1441" spans="1:11" x14ac:dyDescent="0.2">
      <c r="A1441">
        <v>1071</v>
      </c>
      <c r="B1441" t="s">
        <v>617</v>
      </c>
      <c r="C1441">
        <v>101</v>
      </c>
      <c r="D1441" t="s">
        <v>1232</v>
      </c>
      <c r="E1441">
        <v>2015</v>
      </c>
      <c r="F1441" t="str">
        <f>IFERROR(VLOOKUP($A1441,'BM011'!$D$4:$T$606,15,0),"")</f>
        <v/>
      </c>
      <c r="G1441">
        <f>VLOOKUP($C1441,Baggrundsvariable!$A$101:$H$198,Baggrundsvariable!E$298,0)</f>
        <v>209991</v>
      </c>
      <c r="H1441">
        <f>VLOOKUP($C1441,Baggrundsvariable!$A$101:$H$198,Baggrundsvariable!F$298,0)</f>
        <v>1.2249999999999999</v>
      </c>
      <c r="I1441">
        <f>VLOOKUP($C1441,Baggrundsvariable!$A$101:$H$198,Baggrundsvariable!G$298,0)</f>
        <v>6.4</v>
      </c>
      <c r="J1441">
        <f>VLOOKUP($C1441,Baggrundsvariable!$A$101:$H$198,Baggrundsvariable!H$298,0)</f>
        <v>40.6</v>
      </c>
      <c r="K1441">
        <f>VLOOKUP($C1441,Baggrundsvariable!$A$101:$H$198,Baggrundsvariable!I$298,0)</f>
        <v>20.8</v>
      </c>
    </row>
    <row r="1442" spans="1:11" x14ac:dyDescent="0.2">
      <c r="A1442">
        <v>1072</v>
      </c>
      <c r="B1442" t="s">
        <v>617</v>
      </c>
      <c r="C1442">
        <v>101</v>
      </c>
      <c r="D1442" t="s">
        <v>1232</v>
      </c>
      <c r="E1442">
        <v>2015</v>
      </c>
      <c r="F1442" t="str">
        <f>IFERROR(VLOOKUP($A1442,'BM011'!$D$4:$T$606,15,0),"")</f>
        <v/>
      </c>
      <c r="G1442">
        <f>VLOOKUP($C1442,Baggrundsvariable!$A$101:$H$198,Baggrundsvariable!E$298,0)</f>
        <v>209991</v>
      </c>
      <c r="H1442">
        <f>VLOOKUP($C1442,Baggrundsvariable!$A$101:$H$198,Baggrundsvariable!F$298,0)</f>
        <v>1.2249999999999999</v>
      </c>
      <c r="I1442">
        <f>VLOOKUP($C1442,Baggrundsvariable!$A$101:$H$198,Baggrundsvariable!G$298,0)</f>
        <v>6.4</v>
      </c>
      <c r="J1442">
        <f>VLOOKUP($C1442,Baggrundsvariable!$A$101:$H$198,Baggrundsvariable!H$298,0)</f>
        <v>40.6</v>
      </c>
      <c r="K1442">
        <f>VLOOKUP($C1442,Baggrundsvariable!$A$101:$H$198,Baggrundsvariable!I$298,0)</f>
        <v>20.8</v>
      </c>
    </row>
    <row r="1443" spans="1:11" x14ac:dyDescent="0.2">
      <c r="A1443">
        <v>1073</v>
      </c>
      <c r="B1443" t="s">
        <v>617</v>
      </c>
      <c r="C1443">
        <v>101</v>
      </c>
      <c r="D1443" t="s">
        <v>1232</v>
      </c>
      <c r="E1443">
        <v>2015</v>
      </c>
      <c r="F1443" t="str">
        <f>IFERROR(VLOOKUP($A1443,'BM011'!$D$4:$T$606,15,0),"")</f>
        <v/>
      </c>
      <c r="G1443">
        <f>VLOOKUP($C1443,Baggrundsvariable!$A$101:$H$198,Baggrundsvariable!E$298,0)</f>
        <v>209991</v>
      </c>
      <c r="H1443">
        <f>VLOOKUP($C1443,Baggrundsvariable!$A$101:$H$198,Baggrundsvariable!F$298,0)</f>
        <v>1.2249999999999999</v>
      </c>
      <c r="I1443">
        <f>VLOOKUP($C1443,Baggrundsvariable!$A$101:$H$198,Baggrundsvariable!G$298,0)</f>
        <v>6.4</v>
      </c>
      <c r="J1443">
        <f>VLOOKUP($C1443,Baggrundsvariable!$A$101:$H$198,Baggrundsvariable!H$298,0)</f>
        <v>40.6</v>
      </c>
      <c r="K1443">
        <f>VLOOKUP($C1443,Baggrundsvariable!$A$101:$H$198,Baggrundsvariable!I$298,0)</f>
        <v>20.8</v>
      </c>
    </row>
    <row r="1444" spans="1:11" x14ac:dyDescent="0.2">
      <c r="A1444">
        <v>1074</v>
      </c>
      <c r="B1444" t="s">
        <v>617</v>
      </c>
      <c r="C1444">
        <v>101</v>
      </c>
      <c r="D1444" t="s">
        <v>1232</v>
      </c>
      <c r="E1444">
        <v>2015</v>
      </c>
      <c r="F1444" t="str">
        <f>IFERROR(VLOOKUP($A1444,'BM011'!$D$4:$T$606,15,0),"")</f>
        <v/>
      </c>
      <c r="G1444">
        <f>VLOOKUP($C1444,Baggrundsvariable!$A$101:$H$198,Baggrundsvariable!E$298,0)</f>
        <v>209991</v>
      </c>
      <c r="H1444">
        <f>VLOOKUP($C1444,Baggrundsvariable!$A$101:$H$198,Baggrundsvariable!F$298,0)</f>
        <v>1.2249999999999999</v>
      </c>
      <c r="I1444">
        <f>VLOOKUP($C1444,Baggrundsvariable!$A$101:$H$198,Baggrundsvariable!G$298,0)</f>
        <v>6.4</v>
      </c>
      <c r="J1444">
        <f>VLOOKUP($C1444,Baggrundsvariable!$A$101:$H$198,Baggrundsvariable!H$298,0)</f>
        <v>40.6</v>
      </c>
      <c r="K1444">
        <f>VLOOKUP($C1444,Baggrundsvariable!$A$101:$H$198,Baggrundsvariable!I$298,0)</f>
        <v>20.8</v>
      </c>
    </row>
    <row r="1445" spans="1:11" x14ac:dyDescent="0.2">
      <c r="A1445">
        <v>1092</v>
      </c>
      <c r="B1445" t="s">
        <v>617</v>
      </c>
      <c r="C1445">
        <v>101</v>
      </c>
      <c r="D1445" t="s">
        <v>1232</v>
      </c>
      <c r="E1445">
        <v>2015</v>
      </c>
      <c r="F1445" t="str">
        <f>IFERROR(VLOOKUP($A1445,'BM011'!$D$4:$T$606,15,0),"")</f>
        <v/>
      </c>
      <c r="G1445">
        <f>VLOOKUP($C1445,Baggrundsvariable!$A$101:$H$198,Baggrundsvariable!E$298,0)</f>
        <v>209991</v>
      </c>
      <c r="H1445">
        <f>VLOOKUP($C1445,Baggrundsvariable!$A$101:$H$198,Baggrundsvariable!F$298,0)</f>
        <v>1.2249999999999999</v>
      </c>
      <c r="I1445">
        <f>VLOOKUP($C1445,Baggrundsvariable!$A$101:$H$198,Baggrundsvariable!G$298,0)</f>
        <v>6.4</v>
      </c>
      <c r="J1445">
        <f>VLOOKUP($C1445,Baggrundsvariable!$A$101:$H$198,Baggrundsvariable!H$298,0)</f>
        <v>40.6</v>
      </c>
      <c r="K1445">
        <f>VLOOKUP($C1445,Baggrundsvariable!$A$101:$H$198,Baggrundsvariable!I$298,0)</f>
        <v>20.8</v>
      </c>
    </row>
    <row r="1446" spans="1:11" x14ac:dyDescent="0.2">
      <c r="A1446">
        <v>1093</v>
      </c>
      <c r="B1446" t="s">
        <v>617</v>
      </c>
      <c r="C1446">
        <v>101</v>
      </c>
      <c r="D1446" t="s">
        <v>1232</v>
      </c>
      <c r="E1446">
        <v>2015</v>
      </c>
      <c r="F1446" t="str">
        <f>IFERROR(VLOOKUP($A1446,'BM011'!$D$4:$T$606,15,0),"")</f>
        <v/>
      </c>
      <c r="G1446">
        <f>VLOOKUP($C1446,Baggrundsvariable!$A$101:$H$198,Baggrundsvariable!E$298,0)</f>
        <v>209991</v>
      </c>
      <c r="H1446">
        <f>VLOOKUP($C1446,Baggrundsvariable!$A$101:$H$198,Baggrundsvariable!F$298,0)</f>
        <v>1.2249999999999999</v>
      </c>
      <c r="I1446">
        <f>VLOOKUP($C1446,Baggrundsvariable!$A$101:$H$198,Baggrundsvariable!G$298,0)</f>
        <v>6.4</v>
      </c>
      <c r="J1446">
        <f>VLOOKUP($C1446,Baggrundsvariable!$A$101:$H$198,Baggrundsvariable!H$298,0)</f>
        <v>40.6</v>
      </c>
      <c r="K1446">
        <f>VLOOKUP($C1446,Baggrundsvariable!$A$101:$H$198,Baggrundsvariable!I$298,0)</f>
        <v>20.8</v>
      </c>
    </row>
    <row r="1447" spans="1:11" x14ac:dyDescent="0.2">
      <c r="A1447">
        <v>1095</v>
      </c>
      <c r="B1447" t="s">
        <v>617</v>
      </c>
      <c r="C1447">
        <v>101</v>
      </c>
      <c r="D1447" t="s">
        <v>1232</v>
      </c>
      <c r="E1447">
        <v>2015</v>
      </c>
      <c r="F1447" t="str">
        <f>IFERROR(VLOOKUP($A1447,'BM011'!$D$4:$T$606,15,0),"")</f>
        <v/>
      </c>
      <c r="G1447">
        <f>VLOOKUP($C1447,Baggrundsvariable!$A$101:$H$198,Baggrundsvariable!E$298,0)</f>
        <v>209991</v>
      </c>
      <c r="H1447">
        <f>VLOOKUP($C1447,Baggrundsvariable!$A$101:$H$198,Baggrundsvariable!F$298,0)</f>
        <v>1.2249999999999999</v>
      </c>
      <c r="I1447">
        <f>VLOOKUP($C1447,Baggrundsvariable!$A$101:$H$198,Baggrundsvariable!G$298,0)</f>
        <v>6.4</v>
      </c>
      <c r="J1447">
        <f>VLOOKUP($C1447,Baggrundsvariable!$A$101:$H$198,Baggrundsvariable!H$298,0)</f>
        <v>40.6</v>
      </c>
      <c r="K1447">
        <f>VLOOKUP($C1447,Baggrundsvariable!$A$101:$H$198,Baggrundsvariable!I$298,0)</f>
        <v>20.8</v>
      </c>
    </row>
    <row r="1448" spans="1:11" x14ac:dyDescent="0.2">
      <c r="A1448">
        <v>1098</v>
      </c>
      <c r="B1448" t="s">
        <v>617</v>
      </c>
      <c r="C1448">
        <v>101</v>
      </c>
      <c r="D1448" t="s">
        <v>1232</v>
      </c>
      <c r="E1448">
        <v>2015</v>
      </c>
      <c r="F1448" t="str">
        <f>IFERROR(VLOOKUP($A1448,'BM011'!$D$4:$T$606,15,0),"")</f>
        <v/>
      </c>
      <c r="G1448">
        <f>VLOOKUP($C1448,Baggrundsvariable!$A$101:$H$198,Baggrundsvariable!E$298,0)</f>
        <v>209991</v>
      </c>
      <c r="H1448">
        <f>VLOOKUP($C1448,Baggrundsvariable!$A$101:$H$198,Baggrundsvariable!F$298,0)</f>
        <v>1.2249999999999999</v>
      </c>
      <c r="I1448">
        <f>VLOOKUP($C1448,Baggrundsvariable!$A$101:$H$198,Baggrundsvariable!G$298,0)</f>
        <v>6.4</v>
      </c>
      <c r="J1448">
        <f>VLOOKUP($C1448,Baggrundsvariable!$A$101:$H$198,Baggrundsvariable!H$298,0)</f>
        <v>40.6</v>
      </c>
      <c r="K1448">
        <f>VLOOKUP($C1448,Baggrundsvariable!$A$101:$H$198,Baggrundsvariable!I$298,0)</f>
        <v>20.8</v>
      </c>
    </row>
    <row r="1449" spans="1:11" x14ac:dyDescent="0.2">
      <c r="A1449">
        <v>1100</v>
      </c>
      <c r="B1449" t="s">
        <v>617</v>
      </c>
      <c r="C1449">
        <v>101</v>
      </c>
      <c r="D1449" t="s">
        <v>1232</v>
      </c>
      <c r="E1449">
        <v>2015</v>
      </c>
      <c r="F1449" t="str">
        <f>IFERROR(VLOOKUP($A1449,'BM011'!$D$4:$T$606,15,0),"")</f>
        <v/>
      </c>
      <c r="G1449">
        <f>VLOOKUP($C1449,Baggrundsvariable!$A$101:$H$198,Baggrundsvariable!E$298,0)</f>
        <v>209991</v>
      </c>
      <c r="H1449">
        <f>VLOOKUP($C1449,Baggrundsvariable!$A$101:$H$198,Baggrundsvariable!F$298,0)</f>
        <v>1.2249999999999999</v>
      </c>
      <c r="I1449">
        <f>VLOOKUP($C1449,Baggrundsvariable!$A$101:$H$198,Baggrundsvariable!G$298,0)</f>
        <v>6.4</v>
      </c>
      <c r="J1449">
        <f>VLOOKUP($C1449,Baggrundsvariable!$A$101:$H$198,Baggrundsvariable!H$298,0)</f>
        <v>40.6</v>
      </c>
      <c r="K1449">
        <f>VLOOKUP($C1449,Baggrundsvariable!$A$101:$H$198,Baggrundsvariable!I$298,0)</f>
        <v>20.8</v>
      </c>
    </row>
    <row r="1450" spans="1:11" x14ac:dyDescent="0.2">
      <c r="A1450">
        <v>1101</v>
      </c>
      <c r="B1450" t="s">
        <v>617</v>
      </c>
      <c r="C1450">
        <v>101</v>
      </c>
      <c r="D1450" t="s">
        <v>1232</v>
      </c>
      <c r="E1450">
        <v>2015</v>
      </c>
      <c r="F1450" t="str">
        <f>IFERROR(VLOOKUP($A1450,'BM011'!$D$4:$T$606,15,0),"")</f>
        <v/>
      </c>
      <c r="G1450">
        <f>VLOOKUP($C1450,Baggrundsvariable!$A$101:$H$198,Baggrundsvariable!E$298,0)</f>
        <v>209991</v>
      </c>
      <c r="H1450">
        <f>VLOOKUP($C1450,Baggrundsvariable!$A$101:$H$198,Baggrundsvariable!F$298,0)</f>
        <v>1.2249999999999999</v>
      </c>
      <c r="I1450">
        <f>VLOOKUP($C1450,Baggrundsvariable!$A$101:$H$198,Baggrundsvariable!G$298,0)</f>
        <v>6.4</v>
      </c>
      <c r="J1450">
        <f>VLOOKUP($C1450,Baggrundsvariable!$A$101:$H$198,Baggrundsvariable!H$298,0)</f>
        <v>40.6</v>
      </c>
      <c r="K1450">
        <f>VLOOKUP($C1450,Baggrundsvariable!$A$101:$H$198,Baggrundsvariable!I$298,0)</f>
        <v>20.8</v>
      </c>
    </row>
    <row r="1451" spans="1:11" x14ac:dyDescent="0.2">
      <c r="A1451">
        <v>1102</v>
      </c>
      <c r="B1451" t="s">
        <v>617</v>
      </c>
      <c r="C1451">
        <v>101</v>
      </c>
      <c r="D1451" t="s">
        <v>1232</v>
      </c>
      <c r="E1451">
        <v>2015</v>
      </c>
      <c r="F1451" t="str">
        <f>IFERROR(VLOOKUP($A1451,'BM011'!$D$4:$T$606,15,0),"")</f>
        <v/>
      </c>
      <c r="G1451">
        <f>VLOOKUP($C1451,Baggrundsvariable!$A$101:$H$198,Baggrundsvariable!E$298,0)</f>
        <v>209991</v>
      </c>
      <c r="H1451">
        <f>VLOOKUP($C1451,Baggrundsvariable!$A$101:$H$198,Baggrundsvariable!F$298,0)</f>
        <v>1.2249999999999999</v>
      </c>
      <c r="I1451">
        <f>VLOOKUP($C1451,Baggrundsvariable!$A$101:$H$198,Baggrundsvariable!G$298,0)</f>
        <v>6.4</v>
      </c>
      <c r="J1451">
        <f>VLOOKUP($C1451,Baggrundsvariable!$A$101:$H$198,Baggrundsvariable!H$298,0)</f>
        <v>40.6</v>
      </c>
      <c r="K1451">
        <f>VLOOKUP($C1451,Baggrundsvariable!$A$101:$H$198,Baggrundsvariable!I$298,0)</f>
        <v>20.8</v>
      </c>
    </row>
    <row r="1452" spans="1:11" x14ac:dyDescent="0.2">
      <c r="A1452">
        <v>1103</v>
      </c>
      <c r="B1452" t="s">
        <v>617</v>
      </c>
      <c r="C1452">
        <v>101</v>
      </c>
      <c r="D1452" t="s">
        <v>1232</v>
      </c>
      <c r="E1452">
        <v>2015</v>
      </c>
      <c r="F1452" t="str">
        <f>IFERROR(VLOOKUP($A1452,'BM011'!$D$4:$T$606,15,0),"")</f>
        <v/>
      </c>
      <c r="G1452">
        <f>VLOOKUP($C1452,Baggrundsvariable!$A$101:$H$198,Baggrundsvariable!E$298,0)</f>
        <v>209991</v>
      </c>
      <c r="H1452">
        <f>VLOOKUP($C1452,Baggrundsvariable!$A$101:$H$198,Baggrundsvariable!F$298,0)</f>
        <v>1.2249999999999999</v>
      </c>
      <c r="I1452">
        <f>VLOOKUP($C1452,Baggrundsvariable!$A$101:$H$198,Baggrundsvariable!G$298,0)</f>
        <v>6.4</v>
      </c>
      <c r="J1452">
        <f>VLOOKUP($C1452,Baggrundsvariable!$A$101:$H$198,Baggrundsvariable!H$298,0)</f>
        <v>40.6</v>
      </c>
      <c r="K1452">
        <f>VLOOKUP($C1452,Baggrundsvariable!$A$101:$H$198,Baggrundsvariable!I$298,0)</f>
        <v>20.8</v>
      </c>
    </row>
    <row r="1453" spans="1:11" x14ac:dyDescent="0.2">
      <c r="A1453">
        <v>1104</v>
      </c>
      <c r="B1453" t="s">
        <v>617</v>
      </c>
      <c r="C1453">
        <v>101</v>
      </c>
      <c r="D1453" t="s">
        <v>1232</v>
      </c>
      <c r="E1453">
        <v>2015</v>
      </c>
      <c r="F1453" t="str">
        <f>IFERROR(VLOOKUP($A1453,'BM011'!$D$4:$T$606,15,0),"")</f>
        <v/>
      </c>
      <c r="G1453">
        <f>VLOOKUP($C1453,Baggrundsvariable!$A$101:$H$198,Baggrundsvariable!E$298,0)</f>
        <v>209991</v>
      </c>
      <c r="H1453">
        <f>VLOOKUP($C1453,Baggrundsvariable!$A$101:$H$198,Baggrundsvariable!F$298,0)</f>
        <v>1.2249999999999999</v>
      </c>
      <c r="I1453">
        <f>VLOOKUP($C1453,Baggrundsvariable!$A$101:$H$198,Baggrundsvariable!G$298,0)</f>
        <v>6.4</v>
      </c>
      <c r="J1453">
        <f>VLOOKUP($C1453,Baggrundsvariable!$A$101:$H$198,Baggrundsvariable!H$298,0)</f>
        <v>40.6</v>
      </c>
      <c r="K1453">
        <f>VLOOKUP($C1453,Baggrundsvariable!$A$101:$H$198,Baggrundsvariable!I$298,0)</f>
        <v>20.8</v>
      </c>
    </row>
    <row r="1454" spans="1:11" x14ac:dyDescent="0.2">
      <c r="A1454">
        <v>1105</v>
      </c>
      <c r="B1454" t="s">
        <v>617</v>
      </c>
      <c r="C1454">
        <v>101</v>
      </c>
      <c r="D1454" t="s">
        <v>1232</v>
      </c>
      <c r="E1454">
        <v>2015</v>
      </c>
      <c r="F1454" t="str">
        <f>IFERROR(VLOOKUP($A1454,'BM011'!$D$4:$T$606,15,0),"")</f>
        <v/>
      </c>
      <c r="G1454">
        <f>VLOOKUP($C1454,Baggrundsvariable!$A$101:$H$198,Baggrundsvariable!E$298,0)</f>
        <v>209991</v>
      </c>
      <c r="H1454">
        <f>VLOOKUP($C1454,Baggrundsvariable!$A$101:$H$198,Baggrundsvariable!F$298,0)</f>
        <v>1.2249999999999999</v>
      </c>
      <c r="I1454">
        <f>VLOOKUP($C1454,Baggrundsvariable!$A$101:$H$198,Baggrundsvariable!G$298,0)</f>
        <v>6.4</v>
      </c>
      <c r="J1454">
        <f>VLOOKUP($C1454,Baggrundsvariable!$A$101:$H$198,Baggrundsvariable!H$298,0)</f>
        <v>40.6</v>
      </c>
      <c r="K1454">
        <f>VLOOKUP($C1454,Baggrundsvariable!$A$101:$H$198,Baggrundsvariable!I$298,0)</f>
        <v>20.8</v>
      </c>
    </row>
    <row r="1455" spans="1:11" x14ac:dyDescent="0.2">
      <c r="A1455">
        <v>1106</v>
      </c>
      <c r="B1455" t="s">
        <v>617</v>
      </c>
      <c r="C1455">
        <v>101</v>
      </c>
      <c r="D1455" t="s">
        <v>1232</v>
      </c>
      <c r="E1455">
        <v>2015</v>
      </c>
      <c r="F1455" t="str">
        <f>IFERROR(VLOOKUP($A1455,'BM011'!$D$4:$T$606,15,0),"")</f>
        <v/>
      </c>
      <c r="G1455">
        <f>VLOOKUP($C1455,Baggrundsvariable!$A$101:$H$198,Baggrundsvariable!E$298,0)</f>
        <v>209991</v>
      </c>
      <c r="H1455">
        <f>VLOOKUP($C1455,Baggrundsvariable!$A$101:$H$198,Baggrundsvariable!F$298,0)</f>
        <v>1.2249999999999999</v>
      </c>
      <c r="I1455">
        <f>VLOOKUP($C1455,Baggrundsvariable!$A$101:$H$198,Baggrundsvariable!G$298,0)</f>
        <v>6.4</v>
      </c>
      <c r="J1455">
        <f>VLOOKUP($C1455,Baggrundsvariable!$A$101:$H$198,Baggrundsvariable!H$298,0)</f>
        <v>40.6</v>
      </c>
      <c r="K1455">
        <f>VLOOKUP($C1455,Baggrundsvariable!$A$101:$H$198,Baggrundsvariable!I$298,0)</f>
        <v>20.8</v>
      </c>
    </row>
    <row r="1456" spans="1:11" x14ac:dyDescent="0.2">
      <c r="A1456">
        <v>1107</v>
      </c>
      <c r="B1456" t="s">
        <v>617</v>
      </c>
      <c r="C1456">
        <v>101</v>
      </c>
      <c r="D1456" t="s">
        <v>1232</v>
      </c>
      <c r="E1456">
        <v>2015</v>
      </c>
      <c r="F1456" t="str">
        <f>IFERROR(VLOOKUP($A1456,'BM011'!$D$4:$T$606,15,0),"")</f>
        <v/>
      </c>
      <c r="G1456">
        <f>VLOOKUP($C1456,Baggrundsvariable!$A$101:$H$198,Baggrundsvariable!E$298,0)</f>
        <v>209991</v>
      </c>
      <c r="H1456">
        <f>VLOOKUP($C1456,Baggrundsvariable!$A$101:$H$198,Baggrundsvariable!F$298,0)</f>
        <v>1.2249999999999999</v>
      </c>
      <c r="I1456">
        <f>VLOOKUP($C1456,Baggrundsvariable!$A$101:$H$198,Baggrundsvariable!G$298,0)</f>
        <v>6.4</v>
      </c>
      <c r="J1456">
        <f>VLOOKUP($C1456,Baggrundsvariable!$A$101:$H$198,Baggrundsvariable!H$298,0)</f>
        <v>40.6</v>
      </c>
      <c r="K1456">
        <f>VLOOKUP($C1456,Baggrundsvariable!$A$101:$H$198,Baggrundsvariable!I$298,0)</f>
        <v>20.8</v>
      </c>
    </row>
    <row r="1457" spans="1:11" x14ac:dyDescent="0.2">
      <c r="A1457">
        <v>1110</v>
      </c>
      <c r="B1457" t="s">
        <v>617</v>
      </c>
      <c r="C1457">
        <v>101</v>
      </c>
      <c r="D1457" t="s">
        <v>1232</v>
      </c>
      <c r="E1457">
        <v>2015</v>
      </c>
      <c r="F1457" t="str">
        <f>IFERROR(VLOOKUP($A1457,'BM011'!$D$4:$T$606,15,0),"")</f>
        <v/>
      </c>
      <c r="G1457">
        <f>VLOOKUP($C1457,Baggrundsvariable!$A$101:$H$198,Baggrundsvariable!E$298,0)</f>
        <v>209991</v>
      </c>
      <c r="H1457">
        <f>VLOOKUP($C1457,Baggrundsvariable!$A$101:$H$198,Baggrundsvariable!F$298,0)</f>
        <v>1.2249999999999999</v>
      </c>
      <c r="I1457">
        <f>VLOOKUP($C1457,Baggrundsvariable!$A$101:$H$198,Baggrundsvariable!G$298,0)</f>
        <v>6.4</v>
      </c>
      <c r="J1457">
        <f>VLOOKUP($C1457,Baggrundsvariable!$A$101:$H$198,Baggrundsvariable!H$298,0)</f>
        <v>40.6</v>
      </c>
      <c r="K1457">
        <f>VLOOKUP($C1457,Baggrundsvariable!$A$101:$H$198,Baggrundsvariable!I$298,0)</f>
        <v>20.8</v>
      </c>
    </row>
    <row r="1458" spans="1:11" x14ac:dyDescent="0.2">
      <c r="A1458">
        <v>1111</v>
      </c>
      <c r="B1458" t="s">
        <v>617</v>
      </c>
      <c r="C1458">
        <v>101</v>
      </c>
      <c r="D1458" t="s">
        <v>1232</v>
      </c>
      <c r="E1458">
        <v>2015</v>
      </c>
      <c r="F1458" t="str">
        <f>IFERROR(VLOOKUP($A1458,'BM011'!$D$4:$T$606,15,0),"")</f>
        <v/>
      </c>
      <c r="G1458">
        <f>VLOOKUP($C1458,Baggrundsvariable!$A$101:$H$198,Baggrundsvariable!E$298,0)</f>
        <v>209991</v>
      </c>
      <c r="H1458">
        <f>VLOOKUP($C1458,Baggrundsvariable!$A$101:$H$198,Baggrundsvariable!F$298,0)</f>
        <v>1.2249999999999999</v>
      </c>
      <c r="I1458">
        <f>VLOOKUP($C1458,Baggrundsvariable!$A$101:$H$198,Baggrundsvariable!G$298,0)</f>
        <v>6.4</v>
      </c>
      <c r="J1458">
        <f>VLOOKUP($C1458,Baggrundsvariable!$A$101:$H$198,Baggrundsvariable!H$298,0)</f>
        <v>40.6</v>
      </c>
      <c r="K1458">
        <f>VLOOKUP($C1458,Baggrundsvariable!$A$101:$H$198,Baggrundsvariable!I$298,0)</f>
        <v>20.8</v>
      </c>
    </row>
    <row r="1459" spans="1:11" x14ac:dyDescent="0.2">
      <c r="A1459">
        <v>1112</v>
      </c>
      <c r="B1459" t="s">
        <v>617</v>
      </c>
      <c r="C1459">
        <v>101</v>
      </c>
      <c r="D1459" t="s">
        <v>1232</v>
      </c>
      <c r="E1459">
        <v>2015</v>
      </c>
      <c r="F1459" t="str">
        <f>IFERROR(VLOOKUP($A1459,'BM011'!$D$4:$T$606,15,0),"")</f>
        <v/>
      </c>
      <c r="G1459">
        <f>VLOOKUP($C1459,Baggrundsvariable!$A$101:$H$198,Baggrundsvariable!E$298,0)</f>
        <v>209991</v>
      </c>
      <c r="H1459">
        <f>VLOOKUP($C1459,Baggrundsvariable!$A$101:$H$198,Baggrundsvariable!F$298,0)</f>
        <v>1.2249999999999999</v>
      </c>
      <c r="I1459">
        <f>VLOOKUP($C1459,Baggrundsvariable!$A$101:$H$198,Baggrundsvariable!G$298,0)</f>
        <v>6.4</v>
      </c>
      <c r="J1459">
        <f>VLOOKUP($C1459,Baggrundsvariable!$A$101:$H$198,Baggrundsvariable!H$298,0)</f>
        <v>40.6</v>
      </c>
      <c r="K1459">
        <f>VLOOKUP($C1459,Baggrundsvariable!$A$101:$H$198,Baggrundsvariable!I$298,0)</f>
        <v>20.8</v>
      </c>
    </row>
    <row r="1460" spans="1:11" x14ac:dyDescent="0.2">
      <c r="A1460">
        <v>1113</v>
      </c>
      <c r="B1460" t="s">
        <v>617</v>
      </c>
      <c r="C1460">
        <v>101</v>
      </c>
      <c r="D1460" t="s">
        <v>1232</v>
      </c>
      <c r="E1460">
        <v>2015</v>
      </c>
      <c r="F1460" t="str">
        <f>IFERROR(VLOOKUP($A1460,'BM011'!$D$4:$T$606,15,0),"")</f>
        <v/>
      </c>
      <c r="G1460">
        <f>VLOOKUP($C1460,Baggrundsvariable!$A$101:$H$198,Baggrundsvariable!E$298,0)</f>
        <v>209991</v>
      </c>
      <c r="H1460">
        <f>VLOOKUP($C1460,Baggrundsvariable!$A$101:$H$198,Baggrundsvariable!F$298,0)</f>
        <v>1.2249999999999999</v>
      </c>
      <c r="I1460">
        <f>VLOOKUP($C1460,Baggrundsvariable!$A$101:$H$198,Baggrundsvariable!G$298,0)</f>
        <v>6.4</v>
      </c>
      <c r="J1460">
        <f>VLOOKUP($C1460,Baggrundsvariable!$A$101:$H$198,Baggrundsvariable!H$298,0)</f>
        <v>40.6</v>
      </c>
      <c r="K1460">
        <f>VLOOKUP($C1460,Baggrundsvariable!$A$101:$H$198,Baggrundsvariable!I$298,0)</f>
        <v>20.8</v>
      </c>
    </row>
    <row r="1461" spans="1:11" x14ac:dyDescent="0.2">
      <c r="A1461">
        <v>1114</v>
      </c>
      <c r="B1461" t="s">
        <v>617</v>
      </c>
      <c r="C1461">
        <v>101</v>
      </c>
      <c r="D1461" t="s">
        <v>1232</v>
      </c>
      <c r="E1461">
        <v>2015</v>
      </c>
      <c r="F1461" t="str">
        <f>IFERROR(VLOOKUP($A1461,'BM011'!$D$4:$T$606,15,0),"")</f>
        <v/>
      </c>
      <c r="G1461">
        <f>VLOOKUP($C1461,Baggrundsvariable!$A$101:$H$198,Baggrundsvariable!E$298,0)</f>
        <v>209991</v>
      </c>
      <c r="H1461">
        <f>VLOOKUP($C1461,Baggrundsvariable!$A$101:$H$198,Baggrundsvariable!F$298,0)</f>
        <v>1.2249999999999999</v>
      </c>
      <c r="I1461">
        <f>VLOOKUP($C1461,Baggrundsvariable!$A$101:$H$198,Baggrundsvariable!G$298,0)</f>
        <v>6.4</v>
      </c>
      <c r="J1461">
        <f>VLOOKUP($C1461,Baggrundsvariable!$A$101:$H$198,Baggrundsvariable!H$298,0)</f>
        <v>40.6</v>
      </c>
      <c r="K1461">
        <f>VLOOKUP($C1461,Baggrundsvariable!$A$101:$H$198,Baggrundsvariable!I$298,0)</f>
        <v>20.8</v>
      </c>
    </row>
    <row r="1462" spans="1:11" x14ac:dyDescent="0.2">
      <c r="A1462">
        <v>1115</v>
      </c>
      <c r="B1462" t="s">
        <v>617</v>
      </c>
      <c r="C1462">
        <v>101</v>
      </c>
      <c r="D1462" t="s">
        <v>1232</v>
      </c>
      <c r="E1462">
        <v>2015</v>
      </c>
      <c r="F1462" t="str">
        <f>IFERROR(VLOOKUP($A1462,'BM011'!$D$4:$T$606,15,0),"")</f>
        <v/>
      </c>
      <c r="G1462">
        <f>VLOOKUP($C1462,Baggrundsvariable!$A$101:$H$198,Baggrundsvariable!E$298,0)</f>
        <v>209991</v>
      </c>
      <c r="H1462">
        <f>VLOOKUP($C1462,Baggrundsvariable!$A$101:$H$198,Baggrundsvariable!F$298,0)</f>
        <v>1.2249999999999999</v>
      </c>
      <c r="I1462">
        <f>VLOOKUP($C1462,Baggrundsvariable!$A$101:$H$198,Baggrundsvariable!G$298,0)</f>
        <v>6.4</v>
      </c>
      <c r="J1462">
        <f>VLOOKUP($C1462,Baggrundsvariable!$A$101:$H$198,Baggrundsvariable!H$298,0)</f>
        <v>40.6</v>
      </c>
      <c r="K1462">
        <f>VLOOKUP($C1462,Baggrundsvariable!$A$101:$H$198,Baggrundsvariable!I$298,0)</f>
        <v>20.8</v>
      </c>
    </row>
    <row r="1463" spans="1:11" x14ac:dyDescent="0.2">
      <c r="A1463">
        <v>1116</v>
      </c>
      <c r="B1463" t="s">
        <v>617</v>
      </c>
      <c r="C1463">
        <v>101</v>
      </c>
      <c r="D1463" t="s">
        <v>1232</v>
      </c>
      <c r="E1463">
        <v>2015</v>
      </c>
      <c r="F1463" t="str">
        <f>IFERROR(VLOOKUP($A1463,'BM011'!$D$4:$T$606,15,0),"")</f>
        <v/>
      </c>
      <c r="G1463">
        <f>VLOOKUP($C1463,Baggrundsvariable!$A$101:$H$198,Baggrundsvariable!E$298,0)</f>
        <v>209991</v>
      </c>
      <c r="H1463">
        <f>VLOOKUP($C1463,Baggrundsvariable!$A$101:$H$198,Baggrundsvariable!F$298,0)</f>
        <v>1.2249999999999999</v>
      </c>
      <c r="I1463">
        <f>VLOOKUP($C1463,Baggrundsvariable!$A$101:$H$198,Baggrundsvariable!G$298,0)</f>
        <v>6.4</v>
      </c>
      <c r="J1463">
        <f>VLOOKUP($C1463,Baggrundsvariable!$A$101:$H$198,Baggrundsvariable!H$298,0)</f>
        <v>40.6</v>
      </c>
      <c r="K1463">
        <f>VLOOKUP($C1463,Baggrundsvariable!$A$101:$H$198,Baggrundsvariable!I$298,0)</f>
        <v>20.8</v>
      </c>
    </row>
    <row r="1464" spans="1:11" x14ac:dyDescent="0.2">
      <c r="A1464">
        <v>1117</v>
      </c>
      <c r="B1464" t="s">
        <v>617</v>
      </c>
      <c r="C1464">
        <v>101</v>
      </c>
      <c r="D1464" t="s">
        <v>1232</v>
      </c>
      <c r="E1464">
        <v>2015</v>
      </c>
      <c r="F1464" t="str">
        <f>IFERROR(VLOOKUP($A1464,'BM011'!$D$4:$T$606,15,0),"")</f>
        <v/>
      </c>
      <c r="G1464">
        <f>VLOOKUP($C1464,Baggrundsvariable!$A$101:$H$198,Baggrundsvariable!E$298,0)</f>
        <v>209991</v>
      </c>
      <c r="H1464">
        <f>VLOOKUP($C1464,Baggrundsvariable!$A$101:$H$198,Baggrundsvariable!F$298,0)</f>
        <v>1.2249999999999999</v>
      </c>
      <c r="I1464">
        <f>VLOOKUP($C1464,Baggrundsvariable!$A$101:$H$198,Baggrundsvariable!G$298,0)</f>
        <v>6.4</v>
      </c>
      <c r="J1464">
        <f>VLOOKUP($C1464,Baggrundsvariable!$A$101:$H$198,Baggrundsvariable!H$298,0)</f>
        <v>40.6</v>
      </c>
      <c r="K1464">
        <f>VLOOKUP($C1464,Baggrundsvariable!$A$101:$H$198,Baggrundsvariable!I$298,0)</f>
        <v>20.8</v>
      </c>
    </row>
    <row r="1465" spans="1:11" x14ac:dyDescent="0.2">
      <c r="A1465">
        <v>1118</v>
      </c>
      <c r="B1465" t="s">
        <v>617</v>
      </c>
      <c r="C1465">
        <v>101</v>
      </c>
      <c r="D1465" t="s">
        <v>1232</v>
      </c>
      <c r="E1465">
        <v>2015</v>
      </c>
      <c r="F1465" t="str">
        <f>IFERROR(VLOOKUP($A1465,'BM011'!$D$4:$T$606,15,0),"")</f>
        <v/>
      </c>
      <c r="G1465">
        <f>VLOOKUP($C1465,Baggrundsvariable!$A$101:$H$198,Baggrundsvariable!E$298,0)</f>
        <v>209991</v>
      </c>
      <c r="H1465">
        <f>VLOOKUP($C1465,Baggrundsvariable!$A$101:$H$198,Baggrundsvariable!F$298,0)</f>
        <v>1.2249999999999999</v>
      </c>
      <c r="I1465">
        <f>VLOOKUP($C1465,Baggrundsvariable!$A$101:$H$198,Baggrundsvariable!G$298,0)</f>
        <v>6.4</v>
      </c>
      <c r="J1465">
        <f>VLOOKUP($C1465,Baggrundsvariable!$A$101:$H$198,Baggrundsvariable!H$298,0)</f>
        <v>40.6</v>
      </c>
      <c r="K1465">
        <f>VLOOKUP($C1465,Baggrundsvariable!$A$101:$H$198,Baggrundsvariable!I$298,0)</f>
        <v>20.8</v>
      </c>
    </row>
    <row r="1466" spans="1:11" x14ac:dyDescent="0.2">
      <c r="A1466">
        <v>1119</v>
      </c>
      <c r="B1466" t="s">
        <v>617</v>
      </c>
      <c r="C1466">
        <v>101</v>
      </c>
      <c r="D1466" t="s">
        <v>1232</v>
      </c>
      <c r="E1466">
        <v>2015</v>
      </c>
      <c r="F1466" t="str">
        <f>IFERROR(VLOOKUP($A1466,'BM011'!$D$4:$T$606,15,0),"")</f>
        <v/>
      </c>
      <c r="G1466">
        <f>VLOOKUP($C1466,Baggrundsvariable!$A$101:$H$198,Baggrundsvariable!E$298,0)</f>
        <v>209991</v>
      </c>
      <c r="H1466">
        <f>VLOOKUP($C1466,Baggrundsvariable!$A$101:$H$198,Baggrundsvariable!F$298,0)</f>
        <v>1.2249999999999999</v>
      </c>
      <c r="I1466">
        <f>VLOOKUP($C1466,Baggrundsvariable!$A$101:$H$198,Baggrundsvariable!G$298,0)</f>
        <v>6.4</v>
      </c>
      <c r="J1466">
        <f>VLOOKUP($C1466,Baggrundsvariable!$A$101:$H$198,Baggrundsvariable!H$298,0)</f>
        <v>40.6</v>
      </c>
      <c r="K1466">
        <f>VLOOKUP($C1466,Baggrundsvariable!$A$101:$H$198,Baggrundsvariable!I$298,0)</f>
        <v>20.8</v>
      </c>
    </row>
    <row r="1467" spans="1:11" x14ac:dyDescent="0.2">
      <c r="A1467">
        <v>1120</v>
      </c>
      <c r="B1467" t="s">
        <v>617</v>
      </c>
      <c r="C1467">
        <v>101</v>
      </c>
      <c r="D1467" t="s">
        <v>1232</v>
      </c>
      <c r="E1467">
        <v>2015</v>
      </c>
      <c r="F1467" t="str">
        <f>IFERROR(VLOOKUP($A1467,'BM011'!$D$4:$T$606,15,0),"")</f>
        <v/>
      </c>
      <c r="G1467">
        <f>VLOOKUP($C1467,Baggrundsvariable!$A$101:$H$198,Baggrundsvariable!E$298,0)</f>
        <v>209991</v>
      </c>
      <c r="H1467">
        <f>VLOOKUP($C1467,Baggrundsvariable!$A$101:$H$198,Baggrundsvariable!F$298,0)</f>
        <v>1.2249999999999999</v>
      </c>
      <c r="I1467">
        <f>VLOOKUP($C1467,Baggrundsvariable!$A$101:$H$198,Baggrundsvariable!G$298,0)</f>
        <v>6.4</v>
      </c>
      <c r="J1467">
        <f>VLOOKUP($C1467,Baggrundsvariable!$A$101:$H$198,Baggrundsvariable!H$298,0)</f>
        <v>40.6</v>
      </c>
      <c r="K1467">
        <f>VLOOKUP($C1467,Baggrundsvariable!$A$101:$H$198,Baggrundsvariable!I$298,0)</f>
        <v>20.8</v>
      </c>
    </row>
    <row r="1468" spans="1:11" x14ac:dyDescent="0.2">
      <c r="A1468">
        <v>1121</v>
      </c>
      <c r="B1468" t="s">
        <v>617</v>
      </c>
      <c r="C1468">
        <v>101</v>
      </c>
      <c r="D1468" t="s">
        <v>1232</v>
      </c>
      <c r="E1468">
        <v>2015</v>
      </c>
      <c r="F1468" t="str">
        <f>IFERROR(VLOOKUP($A1468,'BM011'!$D$4:$T$606,15,0),"")</f>
        <v/>
      </c>
      <c r="G1468">
        <f>VLOOKUP($C1468,Baggrundsvariable!$A$101:$H$198,Baggrundsvariable!E$298,0)</f>
        <v>209991</v>
      </c>
      <c r="H1468">
        <f>VLOOKUP($C1468,Baggrundsvariable!$A$101:$H$198,Baggrundsvariable!F$298,0)</f>
        <v>1.2249999999999999</v>
      </c>
      <c r="I1468">
        <f>VLOOKUP($C1468,Baggrundsvariable!$A$101:$H$198,Baggrundsvariable!G$298,0)</f>
        <v>6.4</v>
      </c>
      <c r="J1468">
        <f>VLOOKUP($C1468,Baggrundsvariable!$A$101:$H$198,Baggrundsvariable!H$298,0)</f>
        <v>40.6</v>
      </c>
      <c r="K1468">
        <f>VLOOKUP($C1468,Baggrundsvariable!$A$101:$H$198,Baggrundsvariable!I$298,0)</f>
        <v>20.8</v>
      </c>
    </row>
    <row r="1469" spans="1:11" x14ac:dyDescent="0.2">
      <c r="A1469">
        <v>1122</v>
      </c>
      <c r="B1469" t="s">
        <v>617</v>
      </c>
      <c r="C1469">
        <v>101</v>
      </c>
      <c r="D1469" t="s">
        <v>1232</v>
      </c>
      <c r="E1469">
        <v>2015</v>
      </c>
      <c r="F1469" t="str">
        <f>IFERROR(VLOOKUP($A1469,'BM011'!$D$4:$T$606,15,0),"")</f>
        <v/>
      </c>
      <c r="G1469">
        <f>VLOOKUP($C1469,Baggrundsvariable!$A$101:$H$198,Baggrundsvariable!E$298,0)</f>
        <v>209991</v>
      </c>
      <c r="H1469">
        <f>VLOOKUP($C1469,Baggrundsvariable!$A$101:$H$198,Baggrundsvariable!F$298,0)</f>
        <v>1.2249999999999999</v>
      </c>
      <c r="I1469">
        <f>VLOOKUP($C1469,Baggrundsvariable!$A$101:$H$198,Baggrundsvariable!G$298,0)</f>
        <v>6.4</v>
      </c>
      <c r="J1469">
        <f>VLOOKUP($C1469,Baggrundsvariable!$A$101:$H$198,Baggrundsvariable!H$298,0)</f>
        <v>40.6</v>
      </c>
      <c r="K1469">
        <f>VLOOKUP($C1469,Baggrundsvariable!$A$101:$H$198,Baggrundsvariable!I$298,0)</f>
        <v>20.8</v>
      </c>
    </row>
    <row r="1470" spans="1:11" x14ac:dyDescent="0.2">
      <c r="A1470">
        <v>1123</v>
      </c>
      <c r="B1470" t="s">
        <v>617</v>
      </c>
      <c r="C1470">
        <v>101</v>
      </c>
      <c r="D1470" t="s">
        <v>1232</v>
      </c>
      <c r="E1470">
        <v>2015</v>
      </c>
      <c r="F1470" t="str">
        <f>IFERROR(VLOOKUP($A1470,'BM011'!$D$4:$T$606,15,0),"")</f>
        <v/>
      </c>
      <c r="G1470">
        <f>VLOOKUP($C1470,Baggrundsvariable!$A$101:$H$198,Baggrundsvariable!E$298,0)</f>
        <v>209991</v>
      </c>
      <c r="H1470">
        <f>VLOOKUP($C1470,Baggrundsvariable!$A$101:$H$198,Baggrundsvariable!F$298,0)</f>
        <v>1.2249999999999999</v>
      </c>
      <c r="I1470">
        <f>VLOOKUP($C1470,Baggrundsvariable!$A$101:$H$198,Baggrundsvariable!G$298,0)</f>
        <v>6.4</v>
      </c>
      <c r="J1470">
        <f>VLOOKUP($C1470,Baggrundsvariable!$A$101:$H$198,Baggrundsvariable!H$298,0)</f>
        <v>40.6</v>
      </c>
      <c r="K1470">
        <f>VLOOKUP($C1470,Baggrundsvariable!$A$101:$H$198,Baggrundsvariable!I$298,0)</f>
        <v>20.8</v>
      </c>
    </row>
    <row r="1471" spans="1:11" x14ac:dyDescent="0.2">
      <c r="A1471">
        <v>1124</v>
      </c>
      <c r="B1471" t="s">
        <v>617</v>
      </c>
      <c r="C1471">
        <v>101</v>
      </c>
      <c r="D1471" t="s">
        <v>1232</v>
      </c>
      <c r="E1471">
        <v>2015</v>
      </c>
      <c r="F1471" t="str">
        <f>IFERROR(VLOOKUP($A1471,'BM011'!$D$4:$T$606,15,0),"")</f>
        <v/>
      </c>
      <c r="G1471">
        <f>VLOOKUP($C1471,Baggrundsvariable!$A$101:$H$198,Baggrundsvariable!E$298,0)</f>
        <v>209991</v>
      </c>
      <c r="H1471">
        <f>VLOOKUP($C1471,Baggrundsvariable!$A$101:$H$198,Baggrundsvariable!F$298,0)</f>
        <v>1.2249999999999999</v>
      </c>
      <c r="I1471">
        <f>VLOOKUP($C1471,Baggrundsvariable!$A$101:$H$198,Baggrundsvariable!G$298,0)</f>
        <v>6.4</v>
      </c>
      <c r="J1471">
        <f>VLOOKUP($C1471,Baggrundsvariable!$A$101:$H$198,Baggrundsvariable!H$298,0)</f>
        <v>40.6</v>
      </c>
      <c r="K1471">
        <f>VLOOKUP($C1471,Baggrundsvariable!$A$101:$H$198,Baggrundsvariable!I$298,0)</f>
        <v>20.8</v>
      </c>
    </row>
    <row r="1472" spans="1:11" x14ac:dyDescent="0.2">
      <c r="A1472">
        <v>1125</v>
      </c>
      <c r="B1472" t="s">
        <v>617</v>
      </c>
      <c r="C1472">
        <v>101</v>
      </c>
      <c r="D1472" t="s">
        <v>1232</v>
      </c>
      <c r="E1472">
        <v>2015</v>
      </c>
      <c r="F1472" t="str">
        <f>IFERROR(VLOOKUP($A1472,'BM011'!$D$4:$T$606,15,0),"")</f>
        <v/>
      </c>
      <c r="G1472">
        <f>VLOOKUP($C1472,Baggrundsvariable!$A$101:$H$198,Baggrundsvariable!E$298,0)</f>
        <v>209991</v>
      </c>
      <c r="H1472">
        <f>VLOOKUP($C1472,Baggrundsvariable!$A$101:$H$198,Baggrundsvariable!F$298,0)</f>
        <v>1.2249999999999999</v>
      </c>
      <c r="I1472">
        <f>VLOOKUP($C1472,Baggrundsvariable!$A$101:$H$198,Baggrundsvariable!G$298,0)</f>
        <v>6.4</v>
      </c>
      <c r="J1472">
        <f>VLOOKUP($C1472,Baggrundsvariable!$A$101:$H$198,Baggrundsvariable!H$298,0)</f>
        <v>40.6</v>
      </c>
      <c r="K1472">
        <f>VLOOKUP($C1472,Baggrundsvariable!$A$101:$H$198,Baggrundsvariable!I$298,0)</f>
        <v>20.8</v>
      </c>
    </row>
    <row r="1473" spans="1:11" x14ac:dyDescent="0.2">
      <c r="A1473">
        <v>1126</v>
      </c>
      <c r="B1473" t="s">
        <v>617</v>
      </c>
      <c r="C1473">
        <v>101</v>
      </c>
      <c r="D1473" t="s">
        <v>1232</v>
      </c>
      <c r="E1473">
        <v>2015</v>
      </c>
      <c r="F1473" t="str">
        <f>IFERROR(VLOOKUP($A1473,'BM011'!$D$4:$T$606,15,0),"")</f>
        <v/>
      </c>
      <c r="G1473">
        <f>VLOOKUP($C1473,Baggrundsvariable!$A$101:$H$198,Baggrundsvariable!E$298,0)</f>
        <v>209991</v>
      </c>
      <c r="H1473">
        <f>VLOOKUP($C1473,Baggrundsvariable!$A$101:$H$198,Baggrundsvariable!F$298,0)</f>
        <v>1.2249999999999999</v>
      </c>
      <c r="I1473">
        <f>VLOOKUP($C1473,Baggrundsvariable!$A$101:$H$198,Baggrundsvariable!G$298,0)</f>
        <v>6.4</v>
      </c>
      <c r="J1473">
        <f>VLOOKUP($C1473,Baggrundsvariable!$A$101:$H$198,Baggrundsvariable!H$298,0)</f>
        <v>40.6</v>
      </c>
      <c r="K1473">
        <f>VLOOKUP($C1473,Baggrundsvariable!$A$101:$H$198,Baggrundsvariable!I$298,0)</f>
        <v>20.8</v>
      </c>
    </row>
    <row r="1474" spans="1:11" x14ac:dyDescent="0.2">
      <c r="A1474">
        <v>1127</v>
      </c>
      <c r="B1474" t="s">
        <v>617</v>
      </c>
      <c r="C1474">
        <v>101</v>
      </c>
      <c r="D1474" t="s">
        <v>1232</v>
      </c>
      <c r="E1474">
        <v>2015</v>
      </c>
      <c r="F1474" t="str">
        <f>IFERROR(VLOOKUP($A1474,'BM011'!$D$4:$T$606,15,0),"")</f>
        <v/>
      </c>
      <c r="G1474">
        <f>VLOOKUP($C1474,Baggrundsvariable!$A$101:$H$198,Baggrundsvariable!E$298,0)</f>
        <v>209991</v>
      </c>
      <c r="H1474">
        <f>VLOOKUP($C1474,Baggrundsvariable!$A$101:$H$198,Baggrundsvariable!F$298,0)</f>
        <v>1.2249999999999999</v>
      </c>
      <c r="I1474">
        <f>VLOOKUP($C1474,Baggrundsvariable!$A$101:$H$198,Baggrundsvariable!G$298,0)</f>
        <v>6.4</v>
      </c>
      <c r="J1474">
        <f>VLOOKUP($C1474,Baggrundsvariable!$A$101:$H$198,Baggrundsvariable!H$298,0)</f>
        <v>40.6</v>
      </c>
      <c r="K1474">
        <f>VLOOKUP($C1474,Baggrundsvariable!$A$101:$H$198,Baggrundsvariable!I$298,0)</f>
        <v>20.8</v>
      </c>
    </row>
    <row r="1475" spans="1:11" x14ac:dyDescent="0.2">
      <c r="A1475">
        <v>1128</v>
      </c>
      <c r="B1475" t="s">
        <v>617</v>
      </c>
      <c r="C1475">
        <v>101</v>
      </c>
      <c r="D1475" t="s">
        <v>1232</v>
      </c>
      <c r="E1475">
        <v>2015</v>
      </c>
      <c r="F1475" t="str">
        <f>IFERROR(VLOOKUP($A1475,'BM011'!$D$4:$T$606,15,0),"")</f>
        <v/>
      </c>
      <c r="G1475">
        <f>VLOOKUP($C1475,Baggrundsvariable!$A$101:$H$198,Baggrundsvariable!E$298,0)</f>
        <v>209991</v>
      </c>
      <c r="H1475">
        <f>VLOOKUP($C1475,Baggrundsvariable!$A$101:$H$198,Baggrundsvariable!F$298,0)</f>
        <v>1.2249999999999999</v>
      </c>
      <c r="I1475">
        <f>VLOOKUP($C1475,Baggrundsvariable!$A$101:$H$198,Baggrundsvariable!G$298,0)</f>
        <v>6.4</v>
      </c>
      <c r="J1475">
        <f>VLOOKUP($C1475,Baggrundsvariable!$A$101:$H$198,Baggrundsvariable!H$298,0)</f>
        <v>40.6</v>
      </c>
      <c r="K1475">
        <f>VLOOKUP($C1475,Baggrundsvariable!$A$101:$H$198,Baggrundsvariable!I$298,0)</f>
        <v>20.8</v>
      </c>
    </row>
    <row r="1476" spans="1:11" x14ac:dyDescent="0.2">
      <c r="A1476">
        <v>1129</v>
      </c>
      <c r="B1476" t="s">
        <v>617</v>
      </c>
      <c r="C1476">
        <v>101</v>
      </c>
      <c r="D1476" t="s">
        <v>1232</v>
      </c>
      <c r="E1476">
        <v>2015</v>
      </c>
      <c r="F1476" t="str">
        <f>IFERROR(VLOOKUP($A1476,'BM011'!$D$4:$T$606,15,0),"")</f>
        <v/>
      </c>
      <c r="G1476">
        <f>VLOOKUP($C1476,Baggrundsvariable!$A$101:$H$198,Baggrundsvariable!E$298,0)</f>
        <v>209991</v>
      </c>
      <c r="H1476">
        <f>VLOOKUP($C1476,Baggrundsvariable!$A$101:$H$198,Baggrundsvariable!F$298,0)</f>
        <v>1.2249999999999999</v>
      </c>
      <c r="I1476">
        <f>VLOOKUP($C1476,Baggrundsvariable!$A$101:$H$198,Baggrundsvariable!G$298,0)</f>
        <v>6.4</v>
      </c>
      <c r="J1476">
        <f>VLOOKUP($C1476,Baggrundsvariable!$A$101:$H$198,Baggrundsvariable!H$298,0)</f>
        <v>40.6</v>
      </c>
      <c r="K1476">
        <f>VLOOKUP($C1476,Baggrundsvariable!$A$101:$H$198,Baggrundsvariable!I$298,0)</f>
        <v>20.8</v>
      </c>
    </row>
    <row r="1477" spans="1:11" x14ac:dyDescent="0.2">
      <c r="A1477">
        <v>1130</v>
      </c>
      <c r="B1477" t="s">
        <v>617</v>
      </c>
      <c r="C1477">
        <v>101</v>
      </c>
      <c r="D1477" t="s">
        <v>1232</v>
      </c>
      <c r="E1477">
        <v>2015</v>
      </c>
      <c r="F1477" t="str">
        <f>IFERROR(VLOOKUP($A1477,'BM011'!$D$4:$T$606,15,0),"")</f>
        <v/>
      </c>
      <c r="G1477">
        <f>VLOOKUP($C1477,Baggrundsvariable!$A$101:$H$198,Baggrundsvariable!E$298,0)</f>
        <v>209991</v>
      </c>
      <c r="H1477">
        <f>VLOOKUP($C1477,Baggrundsvariable!$A$101:$H$198,Baggrundsvariable!F$298,0)</f>
        <v>1.2249999999999999</v>
      </c>
      <c r="I1477">
        <f>VLOOKUP($C1477,Baggrundsvariable!$A$101:$H$198,Baggrundsvariable!G$298,0)</f>
        <v>6.4</v>
      </c>
      <c r="J1477">
        <f>VLOOKUP($C1477,Baggrundsvariable!$A$101:$H$198,Baggrundsvariable!H$298,0)</f>
        <v>40.6</v>
      </c>
      <c r="K1477">
        <f>VLOOKUP($C1477,Baggrundsvariable!$A$101:$H$198,Baggrundsvariable!I$298,0)</f>
        <v>20.8</v>
      </c>
    </row>
    <row r="1478" spans="1:11" x14ac:dyDescent="0.2">
      <c r="A1478">
        <v>1131</v>
      </c>
      <c r="B1478" t="s">
        <v>617</v>
      </c>
      <c r="C1478">
        <v>101</v>
      </c>
      <c r="D1478" t="s">
        <v>1232</v>
      </c>
      <c r="E1478">
        <v>2015</v>
      </c>
      <c r="F1478" t="str">
        <f>IFERROR(VLOOKUP($A1478,'BM011'!$D$4:$T$606,15,0),"")</f>
        <v/>
      </c>
      <c r="G1478">
        <f>VLOOKUP($C1478,Baggrundsvariable!$A$101:$H$198,Baggrundsvariable!E$298,0)</f>
        <v>209991</v>
      </c>
      <c r="H1478">
        <f>VLOOKUP($C1478,Baggrundsvariable!$A$101:$H$198,Baggrundsvariable!F$298,0)</f>
        <v>1.2249999999999999</v>
      </c>
      <c r="I1478">
        <f>VLOOKUP($C1478,Baggrundsvariable!$A$101:$H$198,Baggrundsvariable!G$298,0)</f>
        <v>6.4</v>
      </c>
      <c r="J1478">
        <f>VLOOKUP($C1478,Baggrundsvariable!$A$101:$H$198,Baggrundsvariable!H$298,0)</f>
        <v>40.6</v>
      </c>
      <c r="K1478">
        <f>VLOOKUP($C1478,Baggrundsvariable!$A$101:$H$198,Baggrundsvariable!I$298,0)</f>
        <v>20.8</v>
      </c>
    </row>
    <row r="1479" spans="1:11" x14ac:dyDescent="0.2">
      <c r="A1479">
        <v>1140</v>
      </c>
      <c r="B1479" t="s">
        <v>617</v>
      </c>
      <c r="C1479">
        <v>101</v>
      </c>
      <c r="D1479" t="s">
        <v>1232</v>
      </c>
      <c r="E1479">
        <v>2015</v>
      </c>
      <c r="F1479" t="str">
        <f>IFERROR(VLOOKUP($A1479,'BM011'!$D$4:$T$606,15,0),"")</f>
        <v/>
      </c>
      <c r="G1479">
        <f>VLOOKUP($C1479,Baggrundsvariable!$A$101:$H$198,Baggrundsvariable!E$298,0)</f>
        <v>209991</v>
      </c>
      <c r="H1479">
        <f>VLOOKUP($C1479,Baggrundsvariable!$A$101:$H$198,Baggrundsvariable!F$298,0)</f>
        <v>1.2249999999999999</v>
      </c>
      <c r="I1479">
        <f>VLOOKUP($C1479,Baggrundsvariable!$A$101:$H$198,Baggrundsvariable!G$298,0)</f>
        <v>6.4</v>
      </c>
      <c r="J1479">
        <f>VLOOKUP($C1479,Baggrundsvariable!$A$101:$H$198,Baggrundsvariable!H$298,0)</f>
        <v>40.6</v>
      </c>
      <c r="K1479">
        <f>VLOOKUP($C1479,Baggrundsvariable!$A$101:$H$198,Baggrundsvariable!I$298,0)</f>
        <v>20.8</v>
      </c>
    </row>
    <row r="1480" spans="1:11" x14ac:dyDescent="0.2">
      <c r="A1480">
        <v>1147</v>
      </c>
      <c r="B1480" t="s">
        <v>617</v>
      </c>
      <c r="C1480">
        <v>101</v>
      </c>
      <c r="D1480" t="s">
        <v>1232</v>
      </c>
      <c r="E1480">
        <v>2015</v>
      </c>
      <c r="F1480" t="str">
        <f>IFERROR(VLOOKUP($A1480,'BM011'!$D$4:$T$606,15,0),"")</f>
        <v/>
      </c>
      <c r="G1480">
        <f>VLOOKUP($C1480,Baggrundsvariable!$A$101:$H$198,Baggrundsvariable!E$298,0)</f>
        <v>209991</v>
      </c>
      <c r="H1480">
        <f>VLOOKUP($C1480,Baggrundsvariable!$A$101:$H$198,Baggrundsvariable!F$298,0)</f>
        <v>1.2249999999999999</v>
      </c>
      <c r="I1480">
        <f>VLOOKUP($C1480,Baggrundsvariable!$A$101:$H$198,Baggrundsvariable!G$298,0)</f>
        <v>6.4</v>
      </c>
      <c r="J1480">
        <f>VLOOKUP($C1480,Baggrundsvariable!$A$101:$H$198,Baggrundsvariable!H$298,0)</f>
        <v>40.6</v>
      </c>
      <c r="K1480">
        <f>VLOOKUP($C1480,Baggrundsvariable!$A$101:$H$198,Baggrundsvariable!I$298,0)</f>
        <v>20.8</v>
      </c>
    </row>
    <row r="1481" spans="1:11" x14ac:dyDescent="0.2">
      <c r="A1481">
        <v>1148</v>
      </c>
      <c r="B1481" t="s">
        <v>617</v>
      </c>
      <c r="C1481">
        <v>101</v>
      </c>
      <c r="D1481" t="s">
        <v>1232</v>
      </c>
      <c r="E1481">
        <v>2015</v>
      </c>
      <c r="F1481" t="str">
        <f>IFERROR(VLOOKUP($A1481,'BM011'!$D$4:$T$606,15,0),"")</f>
        <v/>
      </c>
      <c r="G1481">
        <f>VLOOKUP($C1481,Baggrundsvariable!$A$101:$H$198,Baggrundsvariable!E$298,0)</f>
        <v>209991</v>
      </c>
      <c r="H1481">
        <f>VLOOKUP($C1481,Baggrundsvariable!$A$101:$H$198,Baggrundsvariable!F$298,0)</f>
        <v>1.2249999999999999</v>
      </c>
      <c r="I1481">
        <f>VLOOKUP($C1481,Baggrundsvariable!$A$101:$H$198,Baggrundsvariable!G$298,0)</f>
        <v>6.4</v>
      </c>
      <c r="J1481">
        <f>VLOOKUP($C1481,Baggrundsvariable!$A$101:$H$198,Baggrundsvariable!H$298,0)</f>
        <v>40.6</v>
      </c>
      <c r="K1481">
        <f>VLOOKUP($C1481,Baggrundsvariable!$A$101:$H$198,Baggrundsvariable!I$298,0)</f>
        <v>20.8</v>
      </c>
    </row>
    <row r="1482" spans="1:11" x14ac:dyDescent="0.2">
      <c r="A1482">
        <v>1150</v>
      </c>
      <c r="B1482" t="s">
        <v>617</v>
      </c>
      <c r="C1482">
        <v>101</v>
      </c>
      <c r="D1482" t="s">
        <v>1232</v>
      </c>
      <c r="E1482">
        <v>2015</v>
      </c>
      <c r="F1482" t="str">
        <f>IFERROR(VLOOKUP($A1482,'BM011'!$D$4:$T$606,15,0),"")</f>
        <v/>
      </c>
      <c r="G1482">
        <f>VLOOKUP($C1482,Baggrundsvariable!$A$101:$H$198,Baggrundsvariable!E$298,0)</f>
        <v>209991</v>
      </c>
      <c r="H1482">
        <f>VLOOKUP($C1482,Baggrundsvariable!$A$101:$H$198,Baggrundsvariable!F$298,0)</f>
        <v>1.2249999999999999</v>
      </c>
      <c r="I1482">
        <f>VLOOKUP($C1482,Baggrundsvariable!$A$101:$H$198,Baggrundsvariable!G$298,0)</f>
        <v>6.4</v>
      </c>
      <c r="J1482">
        <f>VLOOKUP($C1482,Baggrundsvariable!$A$101:$H$198,Baggrundsvariable!H$298,0)</f>
        <v>40.6</v>
      </c>
      <c r="K1482">
        <f>VLOOKUP($C1482,Baggrundsvariable!$A$101:$H$198,Baggrundsvariable!I$298,0)</f>
        <v>20.8</v>
      </c>
    </row>
    <row r="1483" spans="1:11" x14ac:dyDescent="0.2">
      <c r="A1483">
        <v>1151</v>
      </c>
      <c r="B1483" t="s">
        <v>617</v>
      </c>
      <c r="C1483">
        <v>101</v>
      </c>
      <c r="D1483" t="s">
        <v>1232</v>
      </c>
      <c r="E1483">
        <v>2015</v>
      </c>
      <c r="F1483" t="str">
        <f>IFERROR(VLOOKUP($A1483,'BM011'!$D$4:$T$606,15,0),"")</f>
        <v/>
      </c>
      <c r="G1483">
        <f>VLOOKUP($C1483,Baggrundsvariable!$A$101:$H$198,Baggrundsvariable!E$298,0)</f>
        <v>209991</v>
      </c>
      <c r="H1483">
        <f>VLOOKUP($C1483,Baggrundsvariable!$A$101:$H$198,Baggrundsvariable!F$298,0)</f>
        <v>1.2249999999999999</v>
      </c>
      <c r="I1483">
        <f>VLOOKUP($C1483,Baggrundsvariable!$A$101:$H$198,Baggrundsvariable!G$298,0)</f>
        <v>6.4</v>
      </c>
      <c r="J1483">
        <f>VLOOKUP($C1483,Baggrundsvariable!$A$101:$H$198,Baggrundsvariable!H$298,0)</f>
        <v>40.6</v>
      </c>
      <c r="K1483">
        <f>VLOOKUP($C1483,Baggrundsvariable!$A$101:$H$198,Baggrundsvariable!I$298,0)</f>
        <v>20.8</v>
      </c>
    </row>
    <row r="1484" spans="1:11" x14ac:dyDescent="0.2">
      <c r="A1484">
        <v>1152</v>
      </c>
      <c r="B1484" t="s">
        <v>617</v>
      </c>
      <c r="C1484">
        <v>101</v>
      </c>
      <c r="D1484" t="s">
        <v>1232</v>
      </c>
      <c r="E1484">
        <v>2015</v>
      </c>
      <c r="F1484" t="str">
        <f>IFERROR(VLOOKUP($A1484,'BM011'!$D$4:$T$606,15,0),"")</f>
        <v/>
      </c>
      <c r="G1484">
        <f>VLOOKUP($C1484,Baggrundsvariable!$A$101:$H$198,Baggrundsvariable!E$298,0)</f>
        <v>209991</v>
      </c>
      <c r="H1484">
        <f>VLOOKUP($C1484,Baggrundsvariable!$A$101:$H$198,Baggrundsvariable!F$298,0)</f>
        <v>1.2249999999999999</v>
      </c>
      <c r="I1484">
        <f>VLOOKUP($C1484,Baggrundsvariable!$A$101:$H$198,Baggrundsvariable!G$298,0)</f>
        <v>6.4</v>
      </c>
      <c r="J1484">
        <f>VLOOKUP($C1484,Baggrundsvariable!$A$101:$H$198,Baggrundsvariable!H$298,0)</f>
        <v>40.6</v>
      </c>
      <c r="K1484">
        <f>VLOOKUP($C1484,Baggrundsvariable!$A$101:$H$198,Baggrundsvariable!I$298,0)</f>
        <v>20.8</v>
      </c>
    </row>
    <row r="1485" spans="1:11" x14ac:dyDescent="0.2">
      <c r="A1485">
        <v>1153</v>
      </c>
      <c r="B1485" t="s">
        <v>617</v>
      </c>
      <c r="C1485">
        <v>101</v>
      </c>
      <c r="D1485" t="s">
        <v>1232</v>
      </c>
      <c r="E1485">
        <v>2015</v>
      </c>
      <c r="F1485" t="str">
        <f>IFERROR(VLOOKUP($A1485,'BM011'!$D$4:$T$606,15,0),"")</f>
        <v/>
      </c>
      <c r="G1485">
        <f>VLOOKUP($C1485,Baggrundsvariable!$A$101:$H$198,Baggrundsvariable!E$298,0)</f>
        <v>209991</v>
      </c>
      <c r="H1485">
        <f>VLOOKUP($C1485,Baggrundsvariable!$A$101:$H$198,Baggrundsvariable!F$298,0)</f>
        <v>1.2249999999999999</v>
      </c>
      <c r="I1485">
        <f>VLOOKUP($C1485,Baggrundsvariable!$A$101:$H$198,Baggrundsvariable!G$298,0)</f>
        <v>6.4</v>
      </c>
      <c r="J1485">
        <f>VLOOKUP($C1485,Baggrundsvariable!$A$101:$H$198,Baggrundsvariable!H$298,0)</f>
        <v>40.6</v>
      </c>
      <c r="K1485">
        <f>VLOOKUP($C1485,Baggrundsvariable!$A$101:$H$198,Baggrundsvariable!I$298,0)</f>
        <v>20.8</v>
      </c>
    </row>
    <row r="1486" spans="1:11" x14ac:dyDescent="0.2">
      <c r="A1486">
        <v>1154</v>
      </c>
      <c r="B1486" t="s">
        <v>617</v>
      </c>
      <c r="C1486">
        <v>101</v>
      </c>
      <c r="D1486" t="s">
        <v>1232</v>
      </c>
      <c r="E1486">
        <v>2015</v>
      </c>
      <c r="F1486" t="str">
        <f>IFERROR(VLOOKUP($A1486,'BM011'!$D$4:$T$606,15,0),"")</f>
        <v/>
      </c>
      <c r="G1486">
        <f>VLOOKUP($C1486,Baggrundsvariable!$A$101:$H$198,Baggrundsvariable!E$298,0)</f>
        <v>209991</v>
      </c>
      <c r="H1486">
        <f>VLOOKUP($C1486,Baggrundsvariable!$A$101:$H$198,Baggrundsvariable!F$298,0)</f>
        <v>1.2249999999999999</v>
      </c>
      <c r="I1486">
        <f>VLOOKUP($C1486,Baggrundsvariable!$A$101:$H$198,Baggrundsvariable!G$298,0)</f>
        <v>6.4</v>
      </c>
      <c r="J1486">
        <f>VLOOKUP($C1486,Baggrundsvariable!$A$101:$H$198,Baggrundsvariable!H$298,0)</f>
        <v>40.6</v>
      </c>
      <c r="K1486">
        <f>VLOOKUP($C1486,Baggrundsvariable!$A$101:$H$198,Baggrundsvariable!I$298,0)</f>
        <v>20.8</v>
      </c>
    </row>
    <row r="1487" spans="1:11" x14ac:dyDescent="0.2">
      <c r="A1487">
        <v>1155</v>
      </c>
      <c r="B1487" t="s">
        <v>617</v>
      </c>
      <c r="C1487">
        <v>101</v>
      </c>
      <c r="D1487" t="s">
        <v>1232</v>
      </c>
      <c r="E1487">
        <v>2015</v>
      </c>
      <c r="F1487" t="str">
        <f>IFERROR(VLOOKUP($A1487,'BM011'!$D$4:$T$606,15,0),"")</f>
        <v/>
      </c>
      <c r="G1487">
        <f>VLOOKUP($C1487,Baggrundsvariable!$A$101:$H$198,Baggrundsvariable!E$298,0)</f>
        <v>209991</v>
      </c>
      <c r="H1487">
        <f>VLOOKUP($C1487,Baggrundsvariable!$A$101:$H$198,Baggrundsvariable!F$298,0)</f>
        <v>1.2249999999999999</v>
      </c>
      <c r="I1487">
        <f>VLOOKUP($C1487,Baggrundsvariable!$A$101:$H$198,Baggrundsvariable!G$298,0)</f>
        <v>6.4</v>
      </c>
      <c r="J1487">
        <f>VLOOKUP($C1487,Baggrundsvariable!$A$101:$H$198,Baggrundsvariable!H$298,0)</f>
        <v>40.6</v>
      </c>
      <c r="K1487">
        <f>VLOOKUP($C1487,Baggrundsvariable!$A$101:$H$198,Baggrundsvariable!I$298,0)</f>
        <v>20.8</v>
      </c>
    </row>
    <row r="1488" spans="1:11" x14ac:dyDescent="0.2">
      <c r="A1488">
        <v>1156</v>
      </c>
      <c r="B1488" t="s">
        <v>617</v>
      </c>
      <c r="C1488">
        <v>101</v>
      </c>
      <c r="D1488" t="s">
        <v>1232</v>
      </c>
      <c r="E1488">
        <v>2015</v>
      </c>
      <c r="F1488" t="str">
        <f>IFERROR(VLOOKUP($A1488,'BM011'!$D$4:$T$606,15,0),"")</f>
        <v/>
      </c>
      <c r="G1488">
        <f>VLOOKUP($C1488,Baggrundsvariable!$A$101:$H$198,Baggrundsvariable!E$298,0)</f>
        <v>209991</v>
      </c>
      <c r="H1488">
        <f>VLOOKUP($C1488,Baggrundsvariable!$A$101:$H$198,Baggrundsvariable!F$298,0)</f>
        <v>1.2249999999999999</v>
      </c>
      <c r="I1488">
        <f>VLOOKUP($C1488,Baggrundsvariable!$A$101:$H$198,Baggrundsvariable!G$298,0)</f>
        <v>6.4</v>
      </c>
      <c r="J1488">
        <f>VLOOKUP($C1488,Baggrundsvariable!$A$101:$H$198,Baggrundsvariable!H$298,0)</f>
        <v>40.6</v>
      </c>
      <c r="K1488">
        <f>VLOOKUP($C1488,Baggrundsvariable!$A$101:$H$198,Baggrundsvariable!I$298,0)</f>
        <v>20.8</v>
      </c>
    </row>
    <row r="1489" spans="1:11" x14ac:dyDescent="0.2">
      <c r="A1489">
        <v>1157</v>
      </c>
      <c r="B1489" t="s">
        <v>617</v>
      </c>
      <c r="C1489">
        <v>101</v>
      </c>
      <c r="D1489" t="s">
        <v>1232</v>
      </c>
      <c r="E1489">
        <v>2015</v>
      </c>
      <c r="F1489" t="str">
        <f>IFERROR(VLOOKUP($A1489,'BM011'!$D$4:$T$606,15,0),"")</f>
        <v/>
      </c>
      <c r="G1489">
        <f>VLOOKUP($C1489,Baggrundsvariable!$A$101:$H$198,Baggrundsvariable!E$298,0)</f>
        <v>209991</v>
      </c>
      <c r="H1489">
        <f>VLOOKUP($C1489,Baggrundsvariable!$A$101:$H$198,Baggrundsvariable!F$298,0)</f>
        <v>1.2249999999999999</v>
      </c>
      <c r="I1489">
        <f>VLOOKUP($C1489,Baggrundsvariable!$A$101:$H$198,Baggrundsvariable!G$298,0)</f>
        <v>6.4</v>
      </c>
      <c r="J1489">
        <f>VLOOKUP($C1489,Baggrundsvariable!$A$101:$H$198,Baggrundsvariable!H$298,0)</f>
        <v>40.6</v>
      </c>
      <c r="K1489">
        <f>VLOOKUP($C1489,Baggrundsvariable!$A$101:$H$198,Baggrundsvariable!I$298,0)</f>
        <v>20.8</v>
      </c>
    </row>
    <row r="1490" spans="1:11" x14ac:dyDescent="0.2">
      <c r="A1490">
        <v>1158</v>
      </c>
      <c r="B1490" t="s">
        <v>617</v>
      </c>
      <c r="C1490">
        <v>101</v>
      </c>
      <c r="D1490" t="s">
        <v>1232</v>
      </c>
      <c r="E1490">
        <v>2015</v>
      </c>
      <c r="F1490" t="str">
        <f>IFERROR(VLOOKUP($A1490,'BM011'!$D$4:$T$606,15,0),"")</f>
        <v/>
      </c>
      <c r="G1490">
        <f>VLOOKUP($C1490,Baggrundsvariable!$A$101:$H$198,Baggrundsvariable!E$298,0)</f>
        <v>209991</v>
      </c>
      <c r="H1490">
        <f>VLOOKUP($C1490,Baggrundsvariable!$A$101:$H$198,Baggrundsvariable!F$298,0)</f>
        <v>1.2249999999999999</v>
      </c>
      <c r="I1490">
        <f>VLOOKUP($C1490,Baggrundsvariable!$A$101:$H$198,Baggrundsvariable!G$298,0)</f>
        <v>6.4</v>
      </c>
      <c r="J1490">
        <f>VLOOKUP($C1490,Baggrundsvariable!$A$101:$H$198,Baggrundsvariable!H$298,0)</f>
        <v>40.6</v>
      </c>
      <c r="K1490">
        <f>VLOOKUP($C1490,Baggrundsvariable!$A$101:$H$198,Baggrundsvariable!I$298,0)</f>
        <v>20.8</v>
      </c>
    </row>
    <row r="1491" spans="1:11" x14ac:dyDescent="0.2">
      <c r="A1491">
        <v>1159</v>
      </c>
      <c r="B1491" t="s">
        <v>617</v>
      </c>
      <c r="C1491">
        <v>101</v>
      </c>
      <c r="D1491" t="s">
        <v>1232</v>
      </c>
      <c r="E1491">
        <v>2015</v>
      </c>
      <c r="F1491" t="str">
        <f>IFERROR(VLOOKUP($A1491,'BM011'!$D$4:$T$606,15,0),"")</f>
        <v/>
      </c>
      <c r="G1491">
        <f>VLOOKUP($C1491,Baggrundsvariable!$A$101:$H$198,Baggrundsvariable!E$298,0)</f>
        <v>209991</v>
      </c>
      <c r="H1491">
        <f>VLOOKUP($C1491,Baggrundsvariable!$A$101:$H$198,Baggrundsvariable!F$298,0)</f>
        <v>1.2249999999999999</v>
      </c>
      <c r="I1491">
        <f>VLOOKUP($C1491,Baggrundsvariable!$A$101:$H$198,Baggrundsvariable!G$298,0)</f>
        <v>6.4</v>
      </c>
      <c r="J1491">
        <f>VLOOKUP($C1491,Baggrundsvariable!$A$101:$H$198,Baggrundsvariable!H$298,0)</f>
        <v>40.6</v>
      </c>
      <c r="K1491">
        <f>VLOOKUP($C1491,Baggrundsvariable!$A$101:$H$198,Baggrundsvariable!I$298,0)</f>
        <v>20.8</v>
      </c>
    </row>
    <row r="1492" spans="1:11" x14ac:dyDescent="0.2">
      <c r="A1492">
        <v>1160</v>
      </c>
      <c r="B1492" t="s">
        <v>617</v>
      </c>
      <c r="C1492">
        <v>101</v>
      </c>
      <c r="D1492" t="s">
        <v>1232</v>
      </c>
      <c r="E1492">
        <v>2015</v>
      </c>
      <c r="F1492" t="str">
        <f>IFERROR(VLOOKUP($A1492,'BM011'!$D$4:$T$606,15,0),"")</f>
        <v/>
      </c>
      <c r="G1492">
        <f>VLOOKUP($C1492,Baggrundsvariable!$A$101:$H$198,Baggrundsvariable!E$298,0)</f>
        <v>209991</v>
      </c>
      <c r="H1492">
        <f>VLOOKUP($C1492,Baggrundsvariable!$A$101:$H$198,Baggrundsvariable!F$298,0)</f>
        <v>1.2249999999999999</v>
      </c>
      <c r="I1492">
        <f>VLOOKUP($C1492,Baggrundsvariable!$A$101:$H$198,Baggrundsvariable!G$298,0)</f>
        <v>6.4</v>
      </c>
      <c r="J1492">
        <f>VLOOKUP($C1492,Baggrundsvariable!$A$101:$H$198,Baggrundsvariable!H$298,0)</f>
        <v>40.6</v>
      </c>
      <c r="K1492">
        <f>VLOOKUP($C1492,Baggrundsvariable!$A$101:$H$198,Baggrundsvariable!I$298,0)</f>
        <v>20.8</v>
      </c>
    </row>
    <row r="1493" spans="1:11" x14ac:dyDescent="0.2">
      <c r="A1493">
        <v>1161</v>
      </c>
      <c r="B1493" t="s">
        <v>617</v>
      </c>
      <c r="C1493">
        <v>101</v>
      </c>
      <c r="D1493" t="s">
        <v>1232</v>
      </c>
      <c r="E1493">
        <v>2015</v>
      </c>
      <c r="F1493" t="str">
        <f>IFERROR(VLOOKUP($A1493,'BM011'!$D$4:$T$606,15,0),"")</f>
        <v/>
      </c>
      <c r="G1493">
        <f>VLOOKUP($C1493,Baggrundsvariable!$A$101:$H$198,Baggrundsvariable!E$298,0)</f>
        <v>209991</v>
      </c>
      <c r="H1493">
        <f>VLOOKUP($C1493,Baggrundsvariable!$A$101:$H$198,Baggrundsvariable!F$298,0)</f>
        <v>1.2249999999999999</v>
      </c>
      <c r="I1493">
        <f>VLOOKUP($C1493,Baggrundsvariable!$A$101:$H$198,Baggrundsvariable!G$298,0)</f>
        <v>6.4</v>
      </c>
      <c r="J1493">
        <f>VLOOKUP($C1493,Baggrundsvariable!$A$101:$H$198,Baggrundsvariable!H$298,0)</f>
        <v>40.6</v>
      </c>
      <c r="K1493">
        <f>VLOOKUP($C1493,Baggrundsvariable!$A$101:$H$198,Baggrundsvariable!I$298,0)</f>
        <v>20.8</v>
      </c>
    </row>
    <row r="1494" spans="1:11" x14ac:dyDescent="0.2">
      <c r="A1494">
        <v>1162</v>
      </c>
      <c r="B1494" t="s">
        <v>617</v>
      </c>
      <c r="C1494">
        <v>101</v>
      </c>
      <c r="D1494" t="s">
        <v>1232</v>
      </c>
      <c r="E1494">
        <v>2015</v>
      </c>
      <c r="F1494" t="str">
        <f>IFERROR(VLOOKUP($A1494,'BM011'!$D$4:$T$606,15,0),"")</f>
        <v/>
      </c>
      <c r="G1494">
        <f>VLOOKUP($C1494,Baggrundsvariable!$A$101:$H$198,Baggrundsvariable!E$298,0)</f>
        <v>209991</v>
      </c>
      <c r="H1494">
        <f>VLOOKUP($C1494,Baggrundsvariable!$A$101:$H$198,Baggrundsvariable!F$298,0)</f>
        <v>1.2249999999999999</v>
      </c>
      <c r="I1494">
        <f>VLOOKUP($C1494,Baggrundsvariable!$A$101:$H$198,Baggrundsvariable!G$298,0)</f>
        <v>6.4</v>
      </c>
      <c r="J1494">
        <f>VLOOKUP($C1494,Baggrundsvariable!$A$101:$H$198,Baggrundsvariable!H$298,0)</f>
        <v>40.6</v>
      </c>
      <c r="K1494">
        <f>VLOOKUP($C1494,Baggrundsvariable!$A$101:$H$198,Baggrundsvariable!I$298,0)</f>
        <v>20.8</v>
      </c>
    </row>
    <row r="1495" spans="1:11" x14ac:dyDescent="0.2">
      <c r="A1495">
        <v>1164</v>
      </c>
      <c r="B1495" t="s">
        <v>617</v>
      </c>
      <c r="C1495">
        <v>101</v>
      </c>
      <c r="D1495" t="s">
        <v>1232</v>
      </c>
      <c r="E1495">
        <v>2015</v>
      </c>
      <c r="F1495" t="str">
        <f>IFERROR(VLOOKUP($A1495,'BM011'!$D$4:$T$606,15,0),"")</f>
        <v/>
      </c>
      <c r="G1495">
        <f>VLOOKUP($C1495,Baggrundsvariable!$A$101:$H$198,Baggrundsvariable!E$298,0)</f>
        <v>209991</v>
      </c>
      <c r="H1495">
        <f>VLOOKUP($C1495,Baggrundsvariable!$A$101:$H$198,Baggrundsvariable!F$298,0)</f>
        <v>1.2249999999999999</v>
      </c>
      <c r="I1495">
        <f>VLOOKUP($C1495,Baggrundsvariable!$A$101:$H$198,Baggrundsvariable!G$298,0)</f>
        <v>6.4</v>
      </c>
      <c r="J1495">
        <f>VLOOKUP($C1495,Baggrundsvariable!$A$101:$H$198,Baggrundsvariable!H$298,0)</f>
        <v>40.6</v>
      </c>
      <c r="K1495">
        <f>VLOOKUP($C1495,Baggrundsvariable!$A$101:$H$198,Baggrundsvariable!I$298,0)</f>
        <v>20.8</v>
      </c>
    </row>
    <row r="1496" spans="1:11" x14ac:dyDescent="0.2">
      <c r="A1496">
        <v>1165</v>
      </c>
      <c r="B1496" t="s">
        <v>617</v>
      </c>
      <c r="C1496">
        <v>101</v>
      </c>
      <c r="D1496" t="s">
        <v>1232</v>
      </c>
      <c r="E1496">
        <v>2015</v>
      </c>
      <c r="F1496" t="str">
        <f>IFERROR(VLOOKUP($A1496,'BM011'!$D$4:$T$606,15,0),"")</f>
        <v/>
      </c>
      <c r="G1496">
        <f>VLOOKUP($C1496,Baggrundsvariable!$A$101:$H$198,Baggrundsvariable!E$298,0)</f>
        <v>209991</v>
      </c>
      <c r="H1496">
        <f>VLOOKUP($C1496,Baggrundsvariable!$A$101:$H$198,Baggrundsvariable!F$298,0)</f>
        <v>1.2249999999999999</v>
      </c>
      <c r="I1496">
        <f>VLOOKUP($C1496,Baggrundsvariable!$A$101:$H$198,Baggrundsvariable!G$298,0)</f>
        <v>6.4</v>
      </c>
      <c r="J1496">
        <f>VLOOKUP($C1496,Baggrundsvariable!$A$101:$H$198,Baggrundsvariable!H$298,0)</f>
        <v>40.6</v>
      </c>
      <c r="K1496">
        <f>VLOOKUP($C1496,Baggrundsvariable!$A$101:$H$198,Baggrundsvariable!I$298,0)</f>
        <v>20.8</v>
      </c>
    </row>
    <row r="1497" spans="1:11" x14ac:dyDescent="0.2">
      <c r="A1497">
        <v>1166</v>
      </c>
      <c r="B1497" t="s">
        <v>617</v>
      </c>
      <c r="C1497">
        <v>101</v>
      </c>
      <c r="D1497" t="s">
        <v>1232</v>
      </c>
      <c r="E1497">
        <v>2015</v>
      </c>
      <c r="F1497" t="str">
        <f>IFERROR(VLOOKUP($A1497,'BM011'!$D$4:$T$606,15,0),"")</f>
        <v/>
      </c>
      <c r="G1497">
        <f>VLOOKUP($C1497,Baggrundsvariable!$A$101:$H$198,Baggrundsvariable!E$298,0)</f>
        <v>209991</v>
      </c>
      <c r="H1497">
        <f>VLOOKUP($C1497,Baggrundsvariable!$A$101:$H$198,Baggrundsvariable!F$298,0)</f>
        <v>1.2249999999999999</v>
      </c>
      <c r="I1497">
        <f>VLOOKUP($C1497,Baggrundsvariable!$A$101:$H$198,Baggrundsvariable!G$298,0)</f>
        <v>6.4</v>
      </c>
      <c r="J1497">
        <f>VLOOKUP($C1497,Baggrundsvariable!$A$101:$H$198,Baggrundsvariable!H$298,0)</f>
        <v>40.6</v>
      </c>
      <c r="K1497">
        <f>VLOOKUP($C1497,Baggrundsvariable!$A$101:$H$198,Baggrundsvariable!I$298,0)</f>
        <v>20.8</v>
      </c>
    </row>
    <row r="1498" spans="1:11" x14ac:dyDescent="0.2">
      <c r="A1498">
        <v>1167</v>
      </c>
      <c r="B1498" t="s">
        <v>617</v>
      </c>
      <c r="C1498">
        <v>101</v>
      </c>
      <c r="D1498" t="s">
        <v>1232</v>
      </c>
      <c r="E1498">
        <v>2015</v>
      </c>
      <c r="F1498" t="str">
        <f>IFERROR(VLOOKUP($A1498,'BM011'!$D$4:$T$606,15,0),"")</f>
        <v/>
      </c>
      <c r="G1498">
        <f>VLOOKUP($C1498,Baggrundsvariable!$A$101:$H$198,Baggrundsvariable!E$298,0)</f>
        <v>209991</v>
      </c>
      <c r="H1498">
        <f>VLOOKUP($C1498,Baggrundsvariable!$A$101:$H$198,Baggrundsvariable!F$298,0)</f>
        <v>1.2249999999999999</v>
      </c>
      <c r="I1498">
        <f>VLOOKUP($C1498,Baggrundsvariable!$A$101:$H$198,Baggrundsvariable!G$298,0)</f>
        <v>6.4</v>
      </c>
      <c r="J1498">
        <f>VLOOKUP($C1498,Baggrundsvariable!$A$101:$H$198,Baggrundsvariable!H$298,0)</f>
        <v>40.6</v>
      </c>
      <c r="K1498">
        <f>VLOOKUP($C1498,Baggrundsvariable!$A$101:$H$198,Baggrundsvariable!I$298,0)</f>
        <v>20.8</v>
      </c>
    </row>
    <row r="1499" spans="1:11" x14ac:dyDescent="0.2">
      <c r="A1499">
        <v>1168</v>
      </c>
      <c r="B1499" t="s">
        <v>617</v>
      </c>
      <c r="C1499">
        <v>101</v>
      </c>
      <c r="D1499" t="s">
        <v>1232</v>
      </c>
      <c r="E1499">
        <v>2015</v>
      </c>
      <c r="F1499" t="str">
        <f>IFERROR(VLOOKUP($A1499,'BM011'!$D$4:$T$606,15,0),"")</f>
        <v/>
      </c>
      <c r="G1499">
        <f>VLOOKUP($C1499,Baggrundsvariable!$A$101:$H$198,Baggrundsvariable!E$298,0)</f>
        <v>209991</v>
      </c>
      <c r="H1499">
        <f>VLOOKUP($C1499,Baggrundsvariable!$A$101:$H$198,Baggrundsvariable!F$298,0)</f>
        <v>1.2249999999999999</v>
      </c>
      <c r="I1499">
        <f>VLOOKUP($C1499,Baggrundsvariable!$A$101:$H$198,Baggrundsvariable!G$298,0)</f>
        <v>6.4</v>
      </c>
      <c r="J1499">
        <f>VLOOKUP($C1499,Baggrundsvariable!$A$101:$H$198,Baggrundsvariable!H$298,0)</f>
        <v>40.6</v>
      </c>
      <c r="K1499">
        <f>VLOOKUP($C1499,Baggrundsvariable!$A$101:$H$198,Baggrundsvariable!I$298,0)</f>
        <v>20.8</v>
      </c>
    </row>
    <row r="1500" spans="1:11" x14ac:dyDescent="0.2">
      <c r="A1500">
        <v>1169</v>
      </c>
      <c r="B1500" t="s">
        <v>617</v>
      </c>
      <c r="C1500">
        <v>101</v>
      </c>
      <c r="D1500" t="s">
        <v>1232</v>
      </c>
      <c r="E1500">
        <v>2015</v>
      </c>
      <c r="F1500" t="str">
        <f>IFERROR(VLOOKUP($A1500,'BM011'!$D$4:$T$606,15,0),"")</f>
        <v/>
      </c>
      <c r="G1500">
        <f>VLOOKUP($C1500,Baggrundsvariable!$A$101:$H$198,Baggrundsvariable!E$298,0)</f>
        <v>209991</v>
      </c>
      <c r="H1500">
        <f>VLOOKUP($C1500,Baggrundsvariable!$A$101:$H$198,Baggrundsvariable!F$298,0)</f>
        <v>1.2249999999999999</v>
      </c>
      <c r="I1500">
        <f>VLOOKUP($C1500,Baggrundsvariable!$A$101:$H$198,Baggrundsvariable!G$298,0)</f>
        <v>6.4</v>
      </c>
      <c r="J1500">
        <f>VLOOKUP($C1500,Baggrundsvariable!$A$101:$H$198,Baggrundsvariable!H$298,0)</f>
        <v>40.6</v>
      </c>
      <c r="K1500">
        <f>VLOOKUP($C1500,Baggrundsvariable!$A$101:$H$198,Baggrundsvariable!I$298,0)</f>
        <v>20.8</v>
      </c>
    </row>
    <row r="1501" spans="1:11" x14ac:dyDescent="0.2">
      <c r="A1501">
        <v>1170</v>
      </c>
      <c r="B1501" t="s">
        <v>617</v>
      </c>
      <c r="C1501">
        <v>101</v>
      </c>
      <c r="D1501" t="s">
        <v>1232</v>
      </c>
      <c r="E1501">
        <v>2015</v>
      </c>
      <c r="F1501" t="str">
        <f>IFERROR(VLOOKUP($A1501,'BM011'!$D$4:$T$606,15,0),"")</f>
        <v/>
      </c>
      <c r="G1501">
        <f>VLOOKUP($C1501,Baggrundsvariable!$A$101:$H$198,Baggrundsvariable!E$298,0)</f>
        <v>209991</v>
      </c>
      <c r="H1501">
        <f>VLOOKUP($C1501,Baggrundsvariable!$A$101:$H$198,Baggrundsvariable!F$298,0)</f>
        <v>1.2249999999999999</v>
      </c>
      <c r="I1501">
        <f>VLOOKUP($C1501,Baggrundsvariable!$A$101:$H$198,Baggrundsvariable!G$298,0)</f>
        <v>6.4</v>
      </c>
      <c r="J1501">
        <f>VLOOKUP($C1501,Baggrundsvariable!$A$101:$H$198,Baggrundsvariable!H$298,0)</f>
        <v>40.6</v>
      </c>
      <c r="K1501">
        <f>VLOOKUP($C1501,Baggrundsvariable!$A$101:$H$198,Baggrundsvariable!I$298,0)</f>
        <v>20.8</v>
      </c>
    </row>
    <row r="1502" spans="1:11" x14ac:dyDescent="0.2">
      <c r="A1502">
        <v>1171</v>
      </c>
      <c r="B1502" t="s">
        <v>617</v>
      </c>
      <c r="C1502">
        <v>101</v>
      </c>
      <c r="D1502" t="s">
        <v>1232</v>
      </c>
      <c r="E1502">
        <v>2015</v>
      </c>
      <c r="F1502" t="str">
        <f>IFERROR(VLOOKUP($A1502,'BM011'!$D$4:$T$606,15,0),"")</f>
        <v/>
      </c>
      <c r="G1502">
        <f>VLOOKUP($C1502,Baggrundsvariable!$A$101:$H$198,Baggrundsvariable!E$298,0)</f>
        <v>209991</v>
      </c>
      <c r="H1502">
        <f>VLOOKUP($C1502,Baggrundsvariable!$A$101:$H$198,Baggrundsvariable!F$298,0)</f>
        <v>1.2249999999999999</v>
      </c>
      <c r="I1502">
        <f>VLOOKUP($C1502,Baggrundsvariable!$A$101:$H$198,Baggrundsvariable!G$298,0)</f>
        <v>6.4</v>
      </c>
      <c r="J1502">
        <f>VLOOKUP($C1502,Baggrundsvariable!$A$101:$H$198,Baggrundsvariable!H$298,0)</f>
        <v>40.6</v>
      </c>
      <c r="K1502">
        <f>VLOOKUP($C1502,Baggrundsvariable!$A$101:$H$198,Baggrundsvariable!I$298,0)</f>
        <v>20.8</v>
      </c>
    </row>
    <row r="1503" spans="1:11" x14ac:dyDescent="0.2">
      <c r="A1503">
        <v>1172</v>
      </c>
      <c r="B1503" t="s">
        <v>617</v>
      </c>
      <c r="C1503">
        <v>101</v>
      </c>
      <c r="D1503" t="s">
        <v>1232</v>
      </c>
      <c r="E1503">
        <v>2015</v>
      </c>
      <c r="F1503" t="str">
        <f>IFERROR(VLOOKUP($A1503,'BM011'!$D$4:$T$606,15,0),"")</f>
        <v/>
      </c>
      <c r="G1503">
        <f>VLOOKUP($C1503,Baggrundsvariable!$A$101:$H$198,Baggrundsvariable!E$298,0)</f>
        <v>209991</v>
      </c>
      <c r="H1503">
        <f>VLOOKUP($C1503,Baggrundsvariable!$A$101:$H$198,Baggrundsvariable!F$298,0)</f>
        <v>1.2249999999999999</v>
      </c>
      <c r="I1503">
        <f>VLOOKUP($C1503,Baggrundsvariable!$A$101:$H$198,Baggrundsvariable!G$298,0)</f>
        <v>6.4</v>
      </c>
      <c r="J1503">
        <f>VLOOKUP($C1503,Baggrundsvariable!$A$101:$H$198,Baggrundsvariable!H$298,0)</f>
        <v>40.6</v>
      </c>
      <c r="K1503">
        <f>VLOOKUP($C1503,Baggrundsvariable!$A$101:$H$198,Baggrundsvariable!I$298,0)</f>
        <v>20.8</v>
      </c>
    </row>
    <row r="1504" spans="1:11" x14ac:dyDescent="0.2">
      <c r="A1504">
        <v>1173</v>
      </c>
      <c r="B1504" t="s">
        <v>617</v>
      </c>
      <c r="C1504">
        <v>101</v>
      </c>
      <c r="D1504" t="s">
        <v>1232</v>
      </c>
      <c r="E1504">
        <v>2015</v>
      </c>
      <c r="F1504" t="str">
        <f>IFERROR(VLOOKUP($A1504,'BM011'!$D$4:$T$606,15,0),"")</f>
        <v/>
      </c>
      <c r="G1504">
        <f>VLOOKUP($C1504,Baggrundsvariable!$A$101:$H$198,Baggrundsvariable!E$298,0)</f>
        <v>209991</v>
      </c>
      <c r="H1504">
        <f>VLOOKUP($C1504,Baggrundsvariable!$A$101:$H$198,Baggrundsvariable!F$298,0)</f>
        <v>1.2249999999999999</v>
      </c>
      <c r="I1504">
        <f>VLOOKUP($C1504,Baggrundsvariable!$A$101:$H$198,Baggrundsvariable!G$298,0)</f>
        <v>6.4</v>
      </c>
      <c r="J1504">
        <f>VLOOKUP($C1504,Baggrundsvariable!$A$101:$H$198,Baggrundsvariable!H$298,0)</f>
        <v>40.6</v>
      </c>
      <c r="K1504">
        <f>VLOOKUP($C1504,Baggrundsvariable!$A$101:$H$198,Baggrundsvariable!I$298,0)</f>
        <v>20.8</v>
      </c>
    </row>
    <row r="1505" spans="1:11" x14ac:dyDescent="0.2">
      <c r="A1505">
        <v>1174</v>
      </c>
      <c r="B1505" t="s">
        <v>617</v>
      </c>
      <c r="C1505">
        <v>101</v>
      </c>
      <c r="D1505" t="s">
        <v>1232</v>
      </c>
      <c r="E1505">
        <v>2015</v>
      </c>
      <c r="F1505" t="str">
        <f>IFERROR(VLOOKUP($A1505,'BM011'!$D$4:$T$606,15,0),"")</f>
        <v/>
      </c>
      <c r="G1505">
        <f>VLOOKUP($C1505,Baggrundsvariable!$A$101:$H$198,Baggrundsvariable!E$298,0)</f>
        <v>209991</v>
      </c>
      <c r="H1505">
        <f>VLOOKUP($C1505,Baggrundsvariable!$A$101:$H$198,Baggrundsvariable!F$298,0)</f>
        <v>1.2249999999999999</v>
      </c>
      <c r="I1505">
        <f>VLOOKUP($C1505,Baggrundsvariable!$A$101:$H$198,Baggrundsvariable!G$298,0)</f>
        <v>6.4</v>
      </c>
      <c r="J1505">
        <f>VLOOKUP($C1505,Baggrundsvariable!$A$101:$H$198,Baggrundsvariable!H$298,0)</f>
        <v>40.6</v>
      </c>
      <c r="K1505">
        <f>VLOOKUP($C1505,Baggrundsvariable!$A$101:$H$198,Baggrundsvariable!I$298,0)</f>
        <v>20.8</v>
      </c>
    </row>
    <row r="1506" spans="1:11" x14ac:dyDescent="0.2">
      <c r="A1506">
        <v>1175</v>
      </c>
      <c r="B1506" t="s">
        <v>617</v>
      </c>
      <c r="C1506">
        <v>101</v>
      </c>
      <c r="D1506" t="s">
        <v>1232</v>
      </c>
      <c r="E1506">
        <v>2015</v>
      </c>
      <c r="F1506" t="str">
        <f>IFERROR(VLOOKUP($A1506,'BM011'!$D$4:$T$606,15,0),"")</f>
        <v/>
      </c>
      <c r="G1506">
        <f>VLOOKUP($C1506,Baggrundsvariable!$A$101:$H$198,Baggrundsvariable!E$298,0)</f>
        <v>209991</v>
      </c>
      <c r="H1506">
        <f>VLOOKUP($C1506,Baggrundsvariable!$A$101:$H$198,Baggrundsvariable!F$298,0)</f>
        <v>1.2249999999999999</v>
      </c>
      <c r="I1506">
        <f>VLOOKUP($C1506,Baggrundsvariable!$A$101:$H$198,Baggrundsvariable!G$298,0)</f>
        <v>6.4</v>
      </c>
      <c r="J1506">
        <f>VLOOKUP($C1506,Baggrundsvariable!$A$101:$H$198,Baggrundsvariable!H$298,0)</f>
        <v>40.6</v>
      </c>
      <c r="K1506">
        <f>VLOOKUP($C1506,Baggrundsvariable!$A$101:$H$198,Baggrundsvariable!I$298,0)</f>
        <v>20.8</v>
      </c>
    </row>
    <row r="1507" spans="1:11" x14ac:dyDescent="0.2">
      <c r="A1507">
        <v>1200</v>
      </c>
      <c r="B1507" t="s">
        <v>617</v>
      </c>
      <c r="C1507">
        <v>101</v>
      </c>
      <c r="D1507" t="s">
        <v>1232</v>
      </c>
      <c r="E1507">
        <v>2015</v>
      </c>
      <c r="F1507" t="str">
        <f>IFERROR(VLOOKUP($A1507,'BM011'!$D$4:$T$606,15,0),"")</f>
        <v/>
      </c>
      <c r="G1507">
        <f>VLOOKUP($C1507,Baggrundsvariable!$A$101:$H$198,Baggrundsvariable!E$298,0)</f>
        <v>209991</v>
      </c>
      <c r="H1507">
        <f>VLOOKUP($C1507,Baggrundsvariable!$A$101:$H$198,Baggrundsvariable!F$298,0)</f>
        <v>1.2249999999999999</v>
      </c>
      <c r="I1507">
        <f>VLOOKUP($C1507,Baggrundsvariable!$A$101:$H$198,Baggrundsvariable!G$298,0)</f>
        <v>6.4</v>
      </c>
      <c r="J1507">
        <f>VLOOKUP($C1507,Baggrundsvariable!$A$101:$H$198,Baggrundsvariable!H$298,0)</f>
        <v>40.6</v>
      </c>
      <c r="K1507">
        <f>VLOOKUP($C1507,Baggrundsvariable!$A$101:$H$198,Baggrundsvariable!I$298,0)</f>
        <v>20.8</v>
      </c>
    </row>
    <row r="1508" spans="1:11" x14ac:dyDescent="0.2">
      <c r="A1508">
        <v>1201</v>
      </c>
      <c r="B1508" t="s">
        <v>617</v>
      </c>
      <c r="C1508">
        <v>101</v>
      </c>
      <c r="D1508" t="s">
        <v>1232</v>
      </c>
      <c r="E1508">
        <v>2015</v>
      </c>
      <c r="F1508" t="str">
        <f>IFERROR(VLOOKUP($A1508,'BM011'!$D$4:$T$606,15,0),"")</f>
        <v/>
      </c>
      <c r="G1508">
        <f>VLOOKUP($C1508,Baggrundsvariable!$A$101:$H$198,Baggrundsvariable!E$298,0)</f>
        <v>209991</v>
      </c>
      <c r="H1508">
        <f>VLOOKUP($C1508,Baggrundsvariable!$A$101:$H$198,Baggrundsvariable!F$298,0)</f>
        <v>1.2249999999999999</v>
      </c>
      <c r="I1508">
        <f>VLOOKUP($C1508,Baggrundsvariable!$A$101:$H$198,Baggrundsvariable!G$298,0)</f>
        <v>6.4</v>
      </c>
      <c r="J1508">
        <f>VLOOKUP($C1508,Baggrundsvariable!$A$101:$H$198,Baggrundsvariable!H$298,0)</f>
        <v>40.6</v>
      </c>
      <c r="K1508">
        <f>VLOOKUP($C1508,Baggrundsvariable!$A$101:$H$198,Baggrundsvariable!I$298,0)</f>
        <v>20.8</v>
      </c>
    </row>
    <row r="1509" spans="1:11" x14ac:dyDescent="0.2">
      <c r="A1509">
        <v>1202</v>
      </c>
      <c r="B1509" t="s">
        <v>617</v>
      </c>
      <c r="C1509">
        <v>101</v>
      </c>
      <c r="D1509" t="s">
        <v>1232</v>
      </c>
      <c r="E1509">
        <v>2015</v>
      </c>
      <c r="F1509" t="str">
        <f>IFERROR(VLOOKUP($A1509,'BM011'!$D$4:$T$606,15,0),"")</f>
        <v/>
      </c>
      <c r="G1509">
        <f>VLOOKUP($C1509,Baggrundsvariable!$A$101:$H$198,Baggrundsvariable!E$298,0)</f>
        <v>209991</v>
      </c>
      <c r="H1509">
        <f>VLOOKUP($C1509,Baggrundsvariable!$A$101:$H$198,Baggrundsvariable!F$298,0)</f>
        <v>1.2249999999999999</v>
      </c>
      <c r="I1509">
        <f>VLOOKUP($C1509,Baggrundsvariable!$A$101:$H$198,Baggrundsvariable!G$298,0)</f>
        <v>6.4</v>
      </c>
      <c r="J1509">
        <f>VLOOKUP($C1509,Baggrundsvariable!$A$101:$H$198,Baggrundsvariable!H$298,0)</f>
        <v>40.6</v>
      </c>
      <c r="K1509">
        <f>VLOOKUP($C1509,Baggrundsvariable!$A$101:$H$198,Baggrundsvariable!I$298,0)</f>
        <v>20.8</v>
      </c>
    </row>
    <row r="1510" spans="1:11" x14ac:dyDescent="0.2">
      <c r="A1510">
        <v>1203</v>
      </c>
      <c r="B1510" t="s">
        <v>617</v>
      </c>
      <c r="C1510">
        <v>101</v>
      </c>
      <c r="D1510" t="s">
        <v>1232</v>
      </c>
      <c r="E1510">
        <v>2015</v>
      </c>
      <c r="F1510" t="str">
        <f>IFERROR(VLOOKUP($A1510,'BM011'!$D$4:$T$606,15,0),"")</f>
        <v/>
      </c>
      <c r="G1510">
        <f>VLOOKUP($C1510,Baggrundsvariable!$A$101:$H$198,Baggrundsvariable!E$298,0)</f>
        <v>209991</v>
      </c>
      <c r="H1510">
        <f>VLOOKUP($C1510,Baggrundsvariable!$A$101:$H$198,Baggrundsvariable!F$298,0)</f>
        <v>1.2249999999999999</v>
      </c>
      <c r="I1510">
        <f>VLOOKUP($C1510,Baggrundsvariable!$A$101:$H$198,Baggrundsvariable!G$298,0)</f>
        <v>6.4</v>
      </c>
      <c r="J1510">
        <f>VLOOKUP($C1510,Baggrundsvariable!$A$101:$H$198,Baggrundsvariable!H$298,0)</f>
        <v>40.6</v>
      </c>
      <c r="K1510">
        <f>VLOOKUP($C1510,Baggrundsvariable!$A$101:$H$198,Baggrundsvariable!I$298,0)</f>
        <v>20.8</v>
      </c>
    </row>
    <row r="1511" spans="1:11" x14ac:dyDescent="0.2">
      <c r="A1511">
        <v>1204</v>
      </c>
      <c r="B1511" t="s">
        <v>617</v>
      </c>
      <c r="C1511">
        <v>101</v>
      </c>
      <c r="D1511" t="s">
        <v>1232</v>
      </c>
      <c r="E1511">
        <v>2015</v>
      </c>
      <c r="F1511" t="str">
        <f>IFERROR(VLOOKUP($A1511,'BM011'!$D$4:$T$606,15,0),"")</f>
        <v/>
      </c>
      <c r="G1511">
        <f>VLOOKUP($C1511,Baggrundsvariable!$A$101:$H$198,Baggrundsvariable!E$298,0)</f>
        <v>209991</v>
      </c>
      <c r="H1511">
        <f>VLOOKUP($C1511,Baggrundsvariable!$A$101:$H$198,Baggrundsvariable!F$298,0)</f>
        <v>1.2249999999999999</v>
      </c>
      <c r="I1511">
        <f>VLOOKUP($C1511,Baggrundsvariable!$A$101:$H$198,Baggrundsvariable!G$298,0)</f>
        <v>6.4</v>
      </c>
      <c r="J1511">
        <f>VLOOKUP($C1511,Baggrundsvariable!$A$101:$H$198,Baggrundsvariable!H$298,0)</f>
        <v>40.6</v>
      </c>
      <c r="K1511">
        <f>VLOOKUP($C1511,Baggrundsvariable!$A$101:$H$198,Baggrundsvariable!I$298,0)</f>
        <v>20.8</v>
      </c>
    </row>
    <row r="1512" spans="1:11" x14ac:dyDescent="0.2">
      <c r="A1512">
        <v>1205</v>
      </c>
      <c r="B1512" t="s">
        <v>617</v>
      </c>
      <c r="C1512">
        <v>101</v>
      </c>
      <c r="D1512" t="s">
        <v>1232</v>
      </c>
      <c r="E1512">
        <v>2015</v>
      </c>
      <c r="F1512" t="str">
        <f>IFERROR(VLOOKUP($A1512,'BM011'!$D$4:$T$606,15,0),"")</f>
        <v/>
      </c>
      <c r="G1512">
        <f>VLOOKUP($C1512,Baggrundsvariable!$A$101:$H$198,Baggrundsvariable!E$298,0)</f>
        <v>209991</v>
      </c>
      <c r="H1512">
        <f>VLOOKUP($C1512,Baggrundsvariable!$A$101:$H$198,Baggrundsvariable!F$298,0)</f>
        <v>1.2249999999999999</v>
      </c>
      <c r="I1512">
        <f>VLOOKUP($C1512,Baggrundsvariable!$A$101:$H$198,Baggrundsvariable!G$298,0)</f>
        <v>6.4</v>
      </c>
      <c r="J1512">
        <f>VLOOKUP($C1512,Baggrundsvariable!$A$101:$H$198,Baggrundsvariable!H$298,0)</f>
        <v>40.6</v>
      </c>
      <c r="K1512">
        <f>VLOOKUP($C1512,Baggrundsvariable!$A$101:$H$198,Baggrundsvariable!I$298,0)</f>
        <v>20.8</v>
      </c>
    </row>
    <row r="1513" spans="1:11" x14ac:dyDescent="0.2">
      <c r="A1513">
        <v>1206</v>
      </c>
      <c r="B1513" t="s">
        <v>617</v>
      </c>
      <c r="C1513">
        <v>101</v>
      </c>
      <c r="D1513" t="s">
        <v>1232</v>
      </c>
      <c r="E1513">
        <v>2015</v>
      </c>
      <c r="F1513" t="str">
        <f>IFERROR(VLOOKUP($A1513,'BM011'!$D$4:$T$606,15,0),"")</f>
        <v/>
      </c>
      <c r="G1513">
        <f>VLOOKUP($C1513,Baggrundsvariable!$A$101:$H$198,Baggrundsvariable!E$298,0)</f>
        <v>209991</v>
      </c>
      <c r="H1513">
        <f>VLOOKUP($C1513,Baggrundsvariable!$A$101:$H$198,Baggrundsvariable!F$298,0)</f>
        <v>1.2249999999999999</v>
      </c>
      <c r="I1513">
        <f>VLOOKUP($C1513,Baggrundsvariable!$A$101:$H$198,Baggrundsvariable!G$298,0)</f>
        <v>6.4</v>
      </c>
      <c r="J1513">
        <f>VLOOKUP($C1513,Baggrundsvariable!$A$101:$H$198,Baggrundsvariable!H$298,0)</f>
        <v>40.6</v>
      </c>
      <c r="K1513">
        <f>VLOOKUP($C1513,Baggrundsvariable!$A$101:$H$198,Baggrundsvariable!I$298,0)</f>
        <v>20.8</v>
      </c>
    </row>
    <row r="1514" spans="1:11" x14ac:dyDescent="0.2">
      <c r="A1514">
        <v>1207</v>
      </c>
      <c r="B1514" t="s">
        <v>617</v>
      </c>
      <c r="C1514">
        <v>101</v>
      </c>
      <c r="D1514" t="s">
        <v>1232</v>
      </c>
      <c r="E1514">
        <v>2015</v>
      </c>
      <c r="F1514" t="str">
        <f>IFERROR(VLOOKUP($A1514,'BM011'!$D$4:$T$606,15,0),"")</f>
        <v/>
      </c>
      <c r="G1514">
        <f>VLOOKUP($C1514,Baggrundsvariable!$A$101:$H$198,Baggrundsvariable!E$298,0)</f>
        <v>209991</v>
      </c>
      <c r="H1514">
        <f>VLOOKUP($C1514,Baggrundsvariable!$A$101:$H$198,Baggrundsvariable!F$298,0)</f>
        <v>1.2249999999999999</v>
      </c>
      <c r="I1514">
        <f>VLOOKUP($C1514,Baggrundsvariable!$A$101:$H$198,Baggrundsvariable!G$298,0)</f>
        <v>6.4</v>
      </c>
      <c r="J1514">
        <f>VLOOKUP($C1514,Baggrundsvariable!$A$101:$H$198,Baggrundsvariable!H$298,0)</f>
        <v>40.6</v>
      </c>
      <c r="K1514">
        <f>VLOOKUP($C1514,Baggrundsvariable!$A$101:$H$198,Baggrundsvariable!I$298,0)</f>
        <v>20.8</v>
      </c>
    </row>
    <row r="1515" spans="1:11" x14ac:dyDescent="0.2">
      <c r="A1515">
        <v>1208</v>
      </c>
      <c r="B1515" t="s">
        <v>617</v>
      </c>
      <c r="C1515">
        <v>101</v>
      </c>
      <c r="D1515" t="s">
        <v>1232</v>
      </c>
      <c r="E1515">
        <v>2015</v>
      </c>
      <c r="F1515" t="str">
        <f>IFERROR(VLOOKUP($A1515,'BM011'!$D$4:$T$606,15,0),"")</f>
        <v/>
      </c>
      <c r="G1515">
        <f>VLOOKUP($C1515,Baggrundsvariable!$A$101:$H$198,Baggrundsvariable!E$298,0)</f>
        <v>209991</v>
      </c>
      <c r="H1515">
        <f>VLOOKUP($C1515,Baggrundsvariable!$A$101:$H$198,Baggrundsvariable!F$298,0)</f>
        <v>1.2249999999999999</v>
      </c>
      <c r="I1515">
        <f>VLOOKUP($C1515,Baggrundsvariable!$A$101:$H$198,Baggrundsvariable!G$298,0)</f>
        <v>6.4</v>
      </c>
      <c r="J1515">
        <f>VLOOKUP($C1515,Baggrundsvariable!$A$101:$H$198,Baggrundsvariable!H$298,0)</f>
        <v>40.6</v>
      </c>
      <c r="K1515">
        <f>VLOOKUP($C1515,Baggrundsvariable!$A$101:$H$198,Baggrundsvariable!I$298,0)</f>
        <v>20.8</v>
      </c>
    </row>
    <row r="1516" spans="1:11" x14ac:dyDescent="0.2">
      <c r="A1516">
        <v>1209</v>
      </c>
      <c r="B1516" t="s">
        <v>617</v>
      </c>
      <c r="C1516">
        <v>101</v>
      </c>
      <c r="D1516" t="s">
        <v>1232</v>
      </c>
      <c r="E1516">
        <v>2015</v>
      </c>
      <c r="F1516" t="str">
        <f>IFERROR(VLOOKUP($A1516,'BM011'!$D$4:$T$606,15,0),"")</f>
        <v/>
      </c>
      <c r="G1516">
        <f>VLOOKUP($C1516,Baggrundsvariable!$A$101:$H$198,Baggrundsvariable!E$298,0)</f>
        <v>209991</v>
      </c>
      <c r="H1516">
        <f>VLOOKUP($C1516,Baggrundsvariable!$A$101:$H$198,Baggrundsvariable!F$298,0)</f>
        <v>1.2249999999999999</v>
      </c>
      <c r="I1516">
        <f>VLOOKUP($C1516,Baggrundsvariable!$A$101:$H$198,Baggrundsvariable!G$298,0)</f>
        <v>6.4</v>
      </c>
      <c r="J1516">
        <f>VLOOKUP($C1516,Baggrundsvariable!$A$101:$H$198,Baggrundsvariable!H$298,0)</f>
        <v>40.6</v>
      </c>
      <c r="K1516">
        <f>VLOOKUP($C1516,Baggrundsvariable!$A$101:$H$198,Baggrundsvariable!I$298,0)</f>
        <v>20.8</v>
      </c>
    </row>
    <row r="1517" spans="1:11" x14ac:dyDescent="0.2">
      <c r="A1517">
        <v>1210</v>
      </c>
      <c r="B1517" t="s">
        <v>617</v>
      </c>
      <c r="C1517">
        <v>101</v>
      </c>
      <c r="D1517" t="s">
        <v>1232</v>
      </c>
      <c r="E1517">
        <v>2015</v>
      </c>
      <c r="F1517" t="str">
        <f>IFERROR(VLOOKUP($A1517,'BM011'!$D$4:$T$606,15,0),"")</f>
        <v/>
      </c>
      <c r="G1517">
        <f>VLOOKUP($C1517,Baggrundsvariable!$A$101:$H$198,Baggrundsvariable!E$298,0)</f>
        <v>209991</v>
      </c>
      <c r="H1517">
        <f>VLOOKUP($C1517,Baggrundsvariable!$A$101:$H$198,Baggrundsvariable!F$298,0)</f>
        <v>1.2249999999999999</v>
      </c>
      <c r="I1517">
        <f>VLOOKUP($C1517,Baggrundsvariable!$A$101:$H$198,Baggrundsvariable!G$298,0)</f>
        <v>6.4</v>
      </c>
      <c r="J1517">
        <f>VLOOKUP($C1517,Baggrundsvariable!$A$101:$H$198,Baggrundsvariable!H$298,0)</f>
        <v>40.6</v>
      </c>
      <c r="K1517">
        <f>VLOOKUP($C1517,Baggrundsvariable!$A$101:$H$198,Baggrundsvariable!I$298,0)</f>
        <v>20.8</v>
      </c>
    </row>
    <row r="1518" spans="1:11" x14ac:dyDescent="0.2">
      <c r="A1518">
        <v>1211</v>
      </c>
      <c r="B1518" t="s">
        <v>617</v>
      </c>
      <c r="C1518">
        <v>101</v>
      </c>
      <c r="D1518" t="s">
        <v>1232</v>
      </c>
      <c r="E1518">
        <v>2015</v>
      </c>
      <c r="F1518" t="str">
        <f>IFERROR(VLOOKUP($A1518,'BM011'!$D$4:$T$606,15,0),"")</f>
        <v/>
      </c>
      <c r="G1518">
        <f>VLOOKUP($C1518,Baggrundsvariable!$A$101:$H$198,Baggrundsvariable!E$298,0)</f>
        <v>209991</v>
      </c>
      <c r="H1518">
        <f>VLOOKUP($C1518,Baggrundsvariable!$A$101:$H$198,Baggrundsvariable!F$298,0)</f>
        <v>1.2249999999999999</v>
      </c>
      <c r="I1518">
        <f>VLOOKUP($C1518,Baggrundsvariable!$A$101:$H$198,Baggrundsvariable!G$298,0)</f>
        <v>6.4</v>
      </c>
      <c r="J1518">
        <f>VLOOKUP($C1518,Baggrundsvariable!$A$101:$H$198,Baggrundsvariable!H$298,0)</f>
        <v>40.6</v>
      </c>
      <c r="K1518">
        <f>VLOOKUP($C1518,Baggrundsvariable!$A$101:$H$198,Baggrundsvariable!I$298,0)</f>
        <v>20.8</v>
      </c>
    </row>
    <row r="1519" spans="1:11" x14ac:dyDescent="0.2">
      <c r="A1519">
        <v>1213</v>
      </c>
      <c r="B1519" t="s">
        <v>617</v>
      </c>
      <c r="C1519">
        <v>101</v>
      </c>
      <c r="D1519" t="s">
        <v>1232</v>
      </c>
      <c r="E1519">
        <v>2015</v>
      </c>
      <c r="F1519" t="str">
        <f>IFERROR(VLOOKUP($A1519,'BM011'!$D$4:$T$606,15,0),"")</f>
        <v/>
      </c>
      <c r="G1519">
        <f>VLOOKUP($C1519,Baggrundsvariable!$A$101:$H$198,Baggrundsvariable!E$298,0)</f>
        <v>209991</v>
      </c>
      <c r="H1519">
        <f>VLOOKUP($C1519,Baggrundsvariable!$A$101:$H$198,Baggrundsvariable!F$298,0)</f>
        <v>1.2249999999999999</v>
      </c>
      <c r="I1519">
        <f>VLOOKUP($C1519,Baggrundsvariable!$A$101:$H$198,Baggrundsvariable!G$298,0)</f>
        <v>6.4</v>
      </c>
      <c r="J1519">
        <f>VLOOKUP($C1519,Baggrundsvariable!$A$101:$H$198,Baggrundsvariable!H$298,0)</f>
        <v>40.6</v>
      </c>
      <c r="K1519">
        <f>VLOOKUP($C1519,Baggrundsvariable!$A$101:$H$198,Baggrundsvariable!I$298,0)</f>
        <v>20.8</v>
      </c>
    </row>
    <row r="1520" spans="1:11" x14ac:dyDescent="0.2">
      <c r="A1520">
        <v>1214</v>
      </c>
      <c r="B1520" t="s">
        <v>617</v>
      </c>
      <c r="C1520">
        <v>101</v>
      </c>
      <c r="D1520" t="s">
        <v>1232</v>
      </c>
      <c r="E1520">
        <v>2015</v>
      </c>
      <c r="F1520" t="str">
        <f>IFERROR(VLOOKUP($A1520,'BM011'!$D$4:$T$606,15,0),"")</f>
        <v/>
      </c>
      <c r="G1520">
        <f>VLOOKUP($C1520,Baggrundsvariable!$A$101:$H$198,Baggrundsvariable!E$298,0)</f>
        <v>209991</v>
      </c>
      <c r="H1520">
        <f>VLOOKUP($C1520,Baggrundsvariable!$A$101:$H$198,Baggrundsvariable!F$298,0)</f>
        <v>1.2249999999999999</v>
      </c>
      <c r="I1520">
        <f>VLOOKUP($C1520,Baggrundsvariable!$A$101:$H$198,Baggrundsvariable!G$298,0)</f>
        <v>6.4</v>
      </c>
      <c r="J1520">
        <f>VLOOKUP($C1520,Baggrundsvariable!$A$101:$H$198,Baggrundsvariable!H$298,0)</f>
        <v>40.6</v>
      </c>
      <c r="K1520">
        <f>VLOOKUP($C1520,Baggrundsvariable!$A$101:$H$198,Baggrundsvariable!I$298,0)</f>
        <v>20.8</v>
      </c>
    </row>
    <row r="1521" spans="1:11" x14ac:dyDescent="0.2">
      <c r="A1521">
        <v>1215</v>
      </c>
      <c r="B1521" t="s">
        <v>617</v>
      </c>
      <c r="C1521">
        <v>101</v>
      </c>
      <c r="D1521" t="s">
        <v>1232</v>
      </c>
      <c r="E1521">
        <v>2015</v>
      </c>
      <c r="F1521" t="str">
        <f>IFERROR(VLOOKUP($A1521,'BM011'!$D$4:$T$606,15,0),"")</f>
        <v/>
      </c>
      <c r="G1521">
        <f>VLOOKUP($C1521,Baggrundsvariable!$A$101:$H$198,Baggrundsvariable!E$298,0)</f>
        <v>209991</v>
      </c>
      <c r="H1521">
        <f>VLOOKUP($C1521,Baggrundsvariable!$A$101:$H$198,Baggrundsvariable!F$298,0)</f>
        <v>1.2249999999999999</v>
      </c>
      <c r="I1521">
        <f>VLOOKUP($C1521,Baggrundsvariable!$A$101:$H$198,Baggrundsvariable!G$298,0)</f>
        <v>6.4</v>
      </c>
      <c r="J1521">
        <f>VLOOKUP($C1521,Baggrundsvariable!$A$101:$H$198,Baggrundsvariable!H$298,0)</f>
        <v>40.6</v>
      </c>
      <c r="K1521">
        <f>VLOOKUP($C1521,Baggrundsvariable!$A$101:$H$198,Baggrundsvariable!I$298,0)</f>
        <v>20.8</v>
      </c>
    </row>
    <row r="1522" spans="1:11" x14ac:dyDescent="0.2">
      <c r="A1522">
        <v>1216</v>
      </c>
      <c r="B1522" t="s">
        <v>617</v>
      </c>
      <c r="C1522">
        <v>101</v>
      </c>
      <c r="D1522" t="s">
        <v>1232</v>
      </c>
      <c r="E1522">
        <v>2015</v>
      </c>
      <c r="F1522" t="str">
        <f>IFERROR(VLOOKUP($A1522,'BM011'!$D$4:$T$606,15,0),"")</f>
        <v/>
      </c>
      <c r="G1522">
        <f>VLOOKUP($C1522,Baggrundsvariable!$A$101:$H$198,Baggrundsvariable!E$298,0)</f>
        <v>209991</v>
      </c>
      <c r="H1522">
        <f>VLOOKUP($C1522,Baggrundsvariable!$A$101:$H$198,Baggrundsvariable!F$298,0)</f>
        <v>1.2249999999999999</v>
      </c>
      <c r="I1522">
        <f>VLOOKUP($C1522,Baggrundsvariable!$A$101:$H$198,Baggrundsvariable!G$298,0)</f>
        <v>6.4</v>
      </c>
      <c r="J1522">
        <f>VLOOKUP($C1522,Baggrundsvariable!$A$101:$H$198,Baggrundsvariable!H$298,0)</f>
        <v>40.6</v>
      </c>
      <c r="K1522">
        <f>VLOOKUP($C1522,Baggrundsvariable!$A$101:$H$198,Baggrundsvariable!I$298,0)</f>
        <v>20.8</v>
      </c>
    </row>
    <row r="1523" spans="1:11" x14ac:dyDescent="0.2">
      <c r="A1523">
        <v>1217</v>
      </c>
      <c r="B1523" t="s">
        <v>617</v>
      </c>
      <c r="C1523">
        <v>101</v>
      </c>
      <c r="D1523" t="s">
        <v>1232</v>
      </c>
      <c r="E1523">
        <v>2015</v>
      </c>
      <c r="F1523" t="str">
        <f>IFERROR(VLOOKUP($A1523,'BM011'!$D$4:$T$606,15,0),"")</f>
        <v/>
      </c>
      <c r="G1523">
        <f>VLOOKUP($C1523,Baggrundsvariable!$A$101:$H$198,Baggrundsvariable!E$298,0)</f>
        <v>209991</v>
      </c>
      <c r="H1523">
        <f>VLOOKUP($C1523,Baggrundsvariable!$A$101:$H$198,Baggrundsvariable!F$298,0)</f>
        <v>1.2249999999999999</v>
      </c>
      <c r="I1523">
        <f>VLOOKUP($C1523,Baggrundsvariable!$A$101:$H$198,Baggrundsvariable!G$298,0)</f>
        <v>6.4</v>
      </c>
      <c r="J1523">
        <f>VLOOKUP($C1523,Baggrundsvariable!$A$101:$H$198,Baggrundsvariable!H$298,0)</f>
        <v>40.6</v>
      </c>
      <c r="K1523">
        <f>VLOOKUP($C1523,Baggrundsvariable!$A$101:$H$198,Baggrundsvariable!I$298,0)</f>
        <v>20.8</v>
      </c>
    </row>
    <row r="1524" spans="1:11" x14ac:dyDescent="0.2">
      <c r="A1524">
        <v>1218</v>
      </c>
      <c r="B1524" t="s">
        <v>617</v>
      </c>
      <c r="C1524">
        <v>101</v>
      </c>
      <c r="D1524" t="s">
        <v>1232</v>
      </c>
      <c r="E1524">
        <v>2015</v>
      </c>
      <c r="F1524" t="str">
        <f>IFERROR(VLOOKUP($A1524,'BM011'!$D$4:$T$606,15,0),"")</f>
        <v/>
      </c>
      <c r="G1524">
        <f>VLOOKUP($C1524,Baggrundsvariable!$A$101:$H$198,Baggrundsvariable!E$298,0)</f>
        <v>209991</v>
      </c>
      <c r="H1524">
        <f>VLOOKUP($C1524,Baggrundsvariable!$A$101:$H$198,Baggrundsvariable!F$298,0)</f>
        <v>1.2249999999999999</v>
      </c>
      <c r="I1524">
        <f>VLOOKUP($C1524,Baggrundsvariable!$A$101:$H$198,Baggrundsvariable!G$298,0)</f>
        <v>6.4</v>
      </c>
      <c r="J1524">
        <f>VLOOKUP($C1524,Baggrundsvariable!$A$101:$H$198,Baggrundsvariable!H$298,0)</f>
        <v>40.6</v>
      </c>
      <c r="K1524">
        <f>VLOOKUP($C1524,Baggrundsvariable!$A$101:$H$198,Baggrundsvariable!I$298,0)</f>
        <v>20.8</v>
      </c>
    </row>
    <row r="1525" spans="1:11" x14ac:dyDescent="0.2">
      <c r="A1525">
        <v>1219</v>
      </c>
      <c r="B1525" t="s">
        <v>617</v>
      </c>
      <c r="C1525">
        <v>101</v>
      </c>
      <c r="D1525" t="s">
        <v>1232</v>
      </c>
      <c r="E1525">
        <v>2015</v>
      </c>
      <c r="F1525" t="str">
        <f>IFERROR(VLOOKUP($A1525,'BM011'!$D$4:$T$606,15,0),"")</f>
        <v/>
      </c>
      <c r="G1525">
        <f>VLOOKUP($C1525,Baggrundsvariable!$A$101:$H$198,Baggrundsvariable!E$298,0)</f>
        <v>209991</v>
      </c>
      <c r="H1525">
        <f>VLOOKUP($C1525,Baggrundsvariable!$A$101:$H$198,Baggrundsvariable!F$298,0)</f>
        <v>1.2249999999999999</v>
      </c>
      <c r="I1525">
        <f>VLOOKUP($C1525,Baggrundsvariable!$A$101:$H$198,Baggrundsvariable!G$298,0)</f>
        <v>6.4</v>
      </c>
      <c r="J1525">
        <f>VLOOKUP($C1525,Baggrundsvariable!$A$101:$H$198,Baggrundsvariable!H$298,0)</f>
        <v>40.6</v>
      </c>
      <c r="K1525">
        <f>VLOOKUP($C1525,Baggrundsvariable!$A$101:$H$198,Baggrundsvariable!I$298,0)</f>
        <v>20.8</v>
      </c>
    </row>
    <row r="1526" spans="1:11" x14ac:dyDescent="0.2">
      <c r="A1526">
        <v>1220</v>
      </c>
      <c r="B1526" t="s">
        <v>617</v>
      </c>
      <c r="C1526">
        <v>101</v>
      </c>
      <c r="D1526" t="s">
        <v>1232</v>
      </c>
      <c r="E1526">
        <v>2015</v>
      </c>
      <c r="F1526" t="str">
        <f>IFERROR(VLOOKUP($A1526,'BM011'!$D$4:$T$606,15,0),"")</f>
        <v/>
      </c>
      <c r="G1526">
        <f>VLOOKUP($C1526,Baggrundsvariable!$A$101:$H$198,Baggrundsvariable!E$298,0)</f>
        <v>209991</v>
      </c>
      <c r="H1526">
        <f>VLOOKUP($C1526,Baggrundsvariable!$A$101:$H$198,Baggrundsvariable!F$298,0)</f>
        <v>1.2249999999999999</v>
      </c>
      <c r="I1526">
        <f>VLOOKUP($C1526,Baggrundsvariable!$A$101:$H$198,Baggrundsvariable!G$298,0)</f>
        <v>6.4</v>
      </c>
      <c r="J1526">
        <f>VLOOKUP($C1526,Baggrundsvariable!$A$101:$H$198,Baggrundsvariable!H$298,0)</f>
        <v>40.6</v>
      </c>
      <c r="K1526">
        <f>VLOOKUP($C1526,Baggrundsvariable!$A$101:$H$198,Baggrundsvariable!I$298,0)</f>
        <v>20.8</v>
      </c>
    </row>
    <row r="1527" spans="1:11" x14ac:dyDescent="0.2">
      <c r="A1527">
        <v>1221</v>
      </c>
      <c r="B1527" t="s">
        <v>617</v>
      </c>
      <c r="C1527">
        <v>101</v>
      </c>
      <c r="D1527" t="s">
        <v>1232</v>
      </c>
      <c r="E1527">
        <v>2015</v>
      </c>
      <c r="F1527" t="str">
        <f>IFERROR(VLOOKUP($A1527,'BM011'!$D$4:$T$606,15,0),"")</f>
        <v/>
      </c>
      <c r="G1527">
        <f>VLOOKUP($C1527,Baggrundsvariable!$A$101:$H$198,Baggrundsvariable!E$298,0)</f>
        <v>209991</v>
      </c>
      <c r="H1527">
        <f>VLOOKUP($C1527,Baggrundsvariable!$A$101:$H$198,Baggrundsvariable!F$298,0)</f>
        <v>1.2249999999999999</v>
      </c>
      <c r="I1527">
        <f>VLOOKUP($C1527,Baggrundsvariable!$A$101:$H$198,Baggrundsvariable!G$298,0)</f>
        <v>6.4</v>
      </c>
      <c r="J1527">
        <f>VLOOKUP($C1527,Baggrundsvariable!$A$101:$H$198,Baggrundsvariable!H$298,0)</f>
        <v>40.6</v>
      </c>
      <c r="K1527">
        <f>VLOOKUP($C1527,Baggrundsvariable!$A$101:$H$198,Baggrundsvariable!I$298,0)</f>
        <v>20.8</v>
      </c>
    </row>
    <row r="1528" spans="1:11" x14ac:dyDescent="0.2">
      <c r="A1528">
        <v>1240</v>
      </c>
      <c r="B1528" t="s">
        <v>617</v>
      </c>
      <c r="C1528">
        <v>101</v>
      </c>
      <c r="D1528" t="s">
        <v>1232</v>
      </c>
      <c r="E1528">
        <v>2015</v>
      </c>
      <c r="F1528" t="str">
        <f>IFERROR(VLOOKUP($A1528,'BM011'!$D$4:$T$606,15,0),"")</f>
        <v/>
      </c>
      <c r="G1528">
        <f>VLOOKUP($C1528,Baggrundsvariable!$A$101:$H$198,Baggrundsvariable!E$298,0)</f>
        <v>209991</v>
      </c>
      <c r="H1528">
        <f>VLOOKUP($C1528,Baggrundsvariable!$A$101:$H$198,Baggrundsvariable!F$298,0)</f>
        <v>1.2249999999999999</v>
      </c>
      <c r="I1528">
        <f>VLOOKUP($C1528,Baggrundsvariable!$A$101:$H$198,Baggrundsvariable!G$298,0)</f>
        <v>6.4</v>
      </c>
      <c r="J1528">
        <f>VLOOKUP($C1528,Baggrundsvariable!$A$101:$H$198,Baggrundsvariable!H$298,0)</f>
        <v>40.6</v>
      </c>
      <c r="K1528">
        <f>VLOOKUP($C1528,Baggrundsvariable!$A$101:$H$198,Baggrundsvariable!I$298,0)</f>
        <v>20.8</v>
      </c>
    </row>
    <row r="1529" spans="1:11" x14ac:dyDescent="0.2">
      <c r="A1529">
        <v>1250</v>
      </c>
      <c r="B1529" t="s">
        <v>617</v>
      </c>
      <c r="C1529">
        <v>101</v>
      </c>
      <c r="D1529" t="s">
        <v>1232</v>
      </c>
      <c r="E1529">
        <v>2015</v>
      </c>
      <c r="F1529" t="str">
        <f>IFERROR(VLOOKUP($A1529,'BM011'!$D$4:$T$606,15,0),"")</f>
        <v/>
      </c>
      <c r="G1529">
        <f>VLOOKUP($C1529,Baggrundsvariable!$A$101:$H$198,Baggrundsvariable!E$298,0)</f>
        <v>209991</v>
      </c>
      <c r="H1529">
        <f>VLOOKUP($C1529,Baggrundsvariable!$A$101:$H$198,Baggrundsvariable!F$298,0)</f>
        <v>1.2249999999999999</v>
      </c>
      <c r="I1529">
        <f>VLOOKUP($C1529,Baggrundsvariable!$A$101:$H$198,Baggrundsvariable!G$298,0)</f>
        <v>6.4</v>
      </c>
      <c r="J1529">
        <f>VLOOKUP($C1529,Baggrundsvariable!$A$101:$H$198,Baggrundsvariable!H$298,0)</f>
        <v>40.6</v>
      </c>
      <c r="K1529">
        <f>VLOOKUP($C1529,Baggrundsvariable!$A$101:$H$198,Baggrundsvariable!I$298,0)</f>
        <v>20.8</v>
      </c>
    </row>
    <row r="1530" spans="1:11" x14ac:dyDescent="0.2">
      <c r="A1530">
        <v>1251</v>
      </c>
      <c r="B1530" t="s">
        <v>617</v>
      </c>
      <c r="C1530">
        <v>101</v>
      </c>
      <c r="D1530" t="s">
        <v>1232</v>
      </c>
      <c r="E1530">
        <v>2015</v>
      </c>
      <c r="F1530" t="str">
        <f>IFERROR(VLOOKUP($A1530,'BM011'!$D$4:$T$606,15,0),"")</f>
        <v/>
      </c>
      <c r="G1530">
        <f>VLOOKUP($C1530,Baggrundsvariable!$A$101:$H$198,Baggrundsvariable!E$298,0)</f>
        <v>209991</v>
      </c>
      <c r="H1530">
        <f>VLOOKUP($C1530,Baggrundsvariable!$A$101:$H$198,Baggrundsvariable!F$298,0)</f>
        <v>1.2249999999999999</v>
      </c>
      <c r="I1530">
        <f>VLOOKUP($C1530,Baggrundsvariable!$A$101:$H$198,Baggrundsvariable!G$298,0)</f>
        <v>6.4</v>
      </c>
      <c r="J1530">
        <f>VLOOKUP($C1530,Baggrundsvariable!$A$101:$H$198,Baggrundsvariable!H$298,0)</f>
        <v>40.6</v>
      </c>
      <c r="K1530">
        <f>VLOOKUP($C1530,Baggrundsvariable!$A$101:$H$198,Baggrundsvariable!I$298,0)</f>
        <v>20.8</v>
      </c>
    </row>
    <row r="1531" spans="1:11" x14ac:dyDescent="0.2">
      <c r="A1531">
        <v>1252</v>
      </c>
      <c r="B1531" t="s">
        <v>617</v>
      </c>
      <c r="C1531">
        <v>101</v>
      </c>
      <c r="D1531" t="s">
        <v>1232</v>
      </c>
      <c r="E1531">
        <v>2015</v>
      </c>
      <c r="F1531" t="str">
        <f>IFERROR(VLOOKUP($A1531,'BM011'!$D$4:$T$606,15,0),"")</f>
        <v/>
      </c>
      <c r="G1531">
        <f>VLOOKUP($C1531,Baggrundsvariable!$A$101:$H$198,Baggrundsvariable!E$298,0)</f>
        <v>209991</v>
      </c>
      <c r="H1531">
        <f>VLOOKUP($C1531,Baggrundsvariable!$A$101:$H$198,Baggrundsvariable!F$298,0)</f>
        <v>1.2249999999999999</v>
      </c>
      <c r="I1531">
        <f>VLOOKUP($C1531,Baggrundsvariable!$A$101:$H$198,Baggrundsvariable!G$298,0)</f>
        <v>6.4</v>
      </c>
      <c r="J1531">
        <f>VLOOKUP($C1531,Baggrundsvariable!$A$101:$H$198,Baggrundsvariable!H$298,0)</f>
        <v>40.6</v>
      </c>
      <c r="K1531">
        <f>VLOOKUP($C1531,Baggrundsvariable!$A$101:$H$198,Baggrundsvariable!I$298,0)</f>
        <v>20.8</v>
      </c>
    </row>
    <row r="1532" spans="1:11" x14ac:dyDescent="0.2">
      <c r="A1532">
        <v>1253</v>
      </c>
      <c r="B1532" t="s">
        <v>617</v>
      </c>
      <c r="C1532">
        <v>101</v>
      </c>
      <c r="D1532" t="s">
        <v>1232</v>
      </c>
      <c r="E1532">
        <v>2015</v>
      </c>
      <c r="F1532" t="str">
        <f>IFERROR(VLOOKUP($A1532,'BM011'!$D$4:$T$606,15,0),"")</f>
        <v/>
      </c>
      <c r="G1532">
        <f>VLOOKUP($C1532,Baggrundsvariable!$A$101:$H$198,Baggrundsvariable!E$298,0)</f>
        <v>209991</v>
      </c>
      <c r="H1532">
        <f>VLOOKUP($C1532,Baggrundsvariable!$A$101:$H$198,Baggrundsvariable!F$298,0)</f>
        <v>1.2249999999999999</v>
      </c>
      <c r="I1532">
        <f>VLOOKUP($C1532,Baggrundsvariable!$A$101:$H$198,Baggrundsvariable!G$298,0)</f>
        <v>6.4</v>
      </c>
      <c r="J1532">
        <f>VLOOKUP($C1532,Baggrundsvariable!$A$101:$H$198,Baggrundsvariable!H$298,0)</f>
        <v>40.6</v>
      </c>
      <c r="K1532">
        <f>VLOOKUP($C1532,Baggrundsvariable!$A$101:$H$198,Baggrundsvariable!I$298,0)</f>
        <v>20.8</v>
      </c>
    </row>
    <row r="1533" spans="1:11" x14ac:dyDescent="0.2">
      <c r="A1533">
        <v>1254</v>
      </c>
      <c r="B1533" t="s">
        <v>617</v>
      </c>
      <c r="C1533">
        <v>101</v>
      </c>
      <c r="D1533" t="s">
        <v>1232</v>
      </c>
      <c r="E1533">
        <v>2015</v>
      </c>
      <c r="F1533" t="str">
        <f>IFERROR(VLOOKUP($A1533,'BM011'!$D$4:$T$606,15,0),"")</f>
        <v/>
      </c>
      <c r="G1533">
        <f>VLOOKUP($C1533,Baggrundsvariable!$A$101:$H$198,Baggrundsvariable!E$298,0)</f>
        <v>209991</v>
      </c>
      <c r="H1533">
        <f>VLOOKUP($C1533,Baggrundsvariable!$A$101:$H$198,Baggrundsvariable!F$298,0)</f>
        <v>1.2249999999999999</v>
      </c>
      <c r="I1533">
        <f>VLOOKUP($C1533,Baggrundsvariable!$A$101:$H$198,Baggrundsvariable!G$298,0)</f>
        <v>6.4</v>
      </c>
      <c r="J1533">
        <f>VLOOKUP($C1533,Baggrundsvariable!$A$101:$H$198,Baggrundsvariable!H$298,0)</f>
        <v>40.6</v>
      </c>
      <c r="K1533">
        <f>VLOOKUP($C1533,Baggrundsvariable!$A$101:$H$198,Baggrundsvariable!I$298,0)</f>
        <v>20.8</v>
      </c>
    </row>
    <row r="1534" spans="1:11" x14ac:dyDescent="0.2">
      <c r="A1534">
        <v>1255</v>
      </c>
      <c r="B1534" t="s">
        <v>617</v>
      </c>
      <c r="C1534">
        <v>101</v>
      </c>
      <c r="D1534" t="s">
        <v>1232</v>
      </c>
      <c r="E1534">
        <v>2015</v>
      </c>
      <c r="F1534" t="str">
        <f>IFERROR(VLOOKUP($A1534,'BM011'!$D$4:$T$606,15,0),"")</f>
        <v/>
      </c>
      <c r="G1534">
        <f>VLOOKUP($C1534,Baggrundsvariable!$A$101:$H$198,Baggrundsvariable!E$298,0)</f>
        <v>209991</v>
      </c>
      <c r="H1534">
        <f>VLOOKUP($C1534,Baggrundsvariable!$A$101:$H$198,Baggrundsvariable!F$298,0)</f>
        <v>1.2249999999999999</v>
      </c>
      <c r="I1534">
        <f>VLOOKUP($C1534,Baggrundsvariable!$A$101:$H$198,Baggrundsvariable!G$298,0)</f>
        <v>6.4</v>
      </c>
      <c r="J1534">
        <f>VLOOKUP($C1534,Baggrundsvariable!$A$101:$H$198,Baggrundsvariable!H$298,0)</f>
        <v>40.6</v>
      </c>
      <c r="K1534">
        <f>VLOOKUP($C1534,Baggrundsvariable!$A$101:$H$198,Baggrundsvariable!I$298,0)</f>
        <v>20.8</v>
      </c>
    </row>
    <row r="1535" spans="1:11" x14ac:dyDescent="0.2">
      <c r="A1535">
        <v>1256</v>
      </c>
      <c r="B1535" t="s">
        <v>617</v>
      </c>
      <c r="C1535">
        <v>101</v>
      </c>
      <c r="D1535" t="s">
        <v>1232</v>
      </c>
      <c r="E1535">
        <v>2015</v>
      </c>
      <c r="F1535" t="str">
        <f>IFERROR(VLOOKUP($A1535,'BM011'!$D$4:$T$606,15,0),"")</f>
        <v/>
      </c>
      <c r="G1535">
        <f>VLOOKUP($C1535,Baggrundsvariable!$A$101:$H$198,Baggrundsvariable!E$298,0)</f>
        <v>209991</v>
      </c>
      <c r="H1535">
        <f>VLOOKUP($C1535,Baggrundsvariable!$A$101:$H$198,Baggrundsvariable!F$298,0)</f>
        <v>1.2249999999999999</v>
      </c>
      <c r="I1535">
        <f>VLOOKUP($C1535,Baggrundsvariable!$A$101:$H$198,Baggrundsvariable!G$298,0)</f>
        <v>6.4</v>
      </c>
      <c r="J1535">
        <f>VLOOKUP($C1535,Baggrundsvariable!$A$101:$H$198,Baggrundsvariable!H$298,0)</f>
        <v>40.6</v>
      </c>
      <c r="K1535">
        <f>VLOOKUP($C1535,Baggrundsvariable!$A$101:$H$198,Baggrundsvariable!I$298,0)</f>
        <v>20.8</v>
      </c>
    </row>
    <row r="1536" spans="1:11" x14ac:dyDescent="0.2">
      <c r="A1536">
        <v>1257</v>
      </c>
      <c r="B1536" t="s">
        <v>617</v>
      </c>
      <c r="C1536">
        <v>101</v>
      </c>
      <c r="D1536" t="s">
        <v>1232</v>
      </c>
      <c r="E1536">
        <v>2015</v>
      </c>
      <c r="F1536" t="str">
        <f>IFERROR(VLOOKUP($A1536,'BM011'!$D$4:$T$606,15,0),"")</f>
        <v/>
      </c>
      <c r="G1536">
        <f>VLOOKUP($C1536,Baggrundsvariable!$A$101:$H$198,Baggrundsvariable!E$298,0)</f>
        <v>209991</v>
      </c>
      <c r="H1536">
        <f>VLOOKUP($C1536,Baggrundsvariable!$A$101:$H$198,Baggrundsvariable!F$298,0)</f>
        <v>1.2249999999999999</v>
      </c>
      <c r="I1536">
        <f>VLOOKUP($C1536,Baggrundsvariable!$A$101:$H$198,Baggrundsvariable!G$298,0)</f>
        <v>6.4</v>
      </c>
      <c r="J1536">
        <f>VLOOKUP($C1536,Baggrundsvariable!$A$101:$H$198,Baggrundsvariable!H$298,0)</f>
        <v>40.6</v>
      </c>
      <c r="K1536">
        <f>VLOOKUP($C1536,Baggrundsvariable!$A$101:$H$198,Baggrundsvariable!I$298,0)</f>
        <v>20.8</v>
      </c>
    </row>
    <row r="1537" spans="1:11" x14ac:dyDescent="0.2">
      <c r="A1537">
        <v>1259</v>
      </c>
      <c r="B1537" t="s">
        <v>617</v>
      </c>
      <c r="C1537">
        <v>101</v>
      </c>
      <c r="D1537" t="s">
        <v>1232</v>
      </c>
      <c r="E1537">
        <v>2015</v>
      </c>
      <c r="F1537" t="str">
        <f>IFERROR(VLOOKUP($A1537,'BM011'!$D$4:$T$606,15,0),"")</f>
        <v/>
      </c>
      <c r="G1537">
        <f>VLOOKUP($C1537,Baggrundsvariable!$A$101:$H$198,Baggrundsvariable!E$298,0)</f>
        <v>209991</v>
      </c>
      <c r="H1537">
        <f>VLOOKUP($C1537,Baggrundsvariable!$A$101:$H$198,Baggrundsvariable!F$298,0)</f>
        <v>1.2249999999999999</v>
      </c>
      <c r="I1537">
        <f>VLOOKUP($C1537,Baggrundsvariable!$A$101:$H$198,Baggrundsvariable!G$298,0)</f>
        <v>6.4</v>
      </c>
      <c r="J1537">
        <f>VLOOKUP($C1537,Baggrundsvariable!$A$101:$H$198,Baggrundsvariable!H$298,0)</f>
        <v>40.6</v>
      </c>
      <c r="K1537">
        <f>VLOOKUP($C1537,Baggrundsvariable!$A$101:$H$198,Baggrundsvariable!I$298,0)</f>
        <v>20.8</v>
      </c>
    </row>
    <row r="1538" spans="1:11" x14ac:dyDescent="0.2">
      <c r="A1538">
        <v>1260</v>
      </c>
      <c r="B1538" t="s">
        <v>617</v>
      </c>
      <c r="C1538">
        <v>101</v>
      </c>
      <c r="D1538" t="s">
        <v>1232</v>
      </c>
      <c r="E1538">
        <v>2015</v>
      </c>
      <c r="F1538" t="str">
        <f>IFERROR(VLOOKUP($A1538,'BM011'!$D$4:$T$606,15,0),"")</f>
        <v/>
      </c>
      <c r="G1538">
        <f>VLOOKUP($C1538,Baggrundsvariable!$A$101:$H$198,Baggrundsvariable!E$298,0)</f>
        <v>209991</v>
      </c>
      <c r="H1538">
        <f>VLOOKUP($C1538,Baggrundsvariable!$A$101:$H$198,Baggrundsvariable!F$298,0)</f>
        <v>1.2249999999999999</v>
      </c>
      <c r="I1538">
        <f>VLOOKUP($C1538,Baggrundsvariable!$A$101:$H$198,Baggrundsvariable!G$298,0)</f>
        <v>6.4</v>
      </c>
      <c r="J1538">
        <f>VLOOKUP($C1538,Baggrundsvariable!$A$101:$H$198,Baggrundsvariable!H$298,0)</f>
        <v>40.6</v>
      </c>
      <c r="K1538">
        <f>VLOOKUP($C1538,Baggrundsvariable!$A$101:$H$198,Baggrundsvariable!I$298,0)</f>
        <v>20.8</v>
      </c>
    </row>
    <row r="1539" spans="1:11" x14ac:dyDescent="0.2">
      <c r="A1539">
        <v>1261</v>
      </c>
      <c r="B1539" t="s">
        <v>617</v>
      </c>
      <c r="C1539">
        <v>101</v>
      </c>
      <c r="D1539" t="s">
        <v>1232</v>
      </c>
      <c r="E1539">
        <v>2015</v>
      </c>
      <c r="F1539" t="str">
        <f>IFERROR(VLOOKUP($A1539,'BM011'!$D$4:$T$606,15,0),"")</f>
        <v/>
      </c>
      <c r="G1539">
        <f>VLOOKUP($C1539,Baggrundsvariable!$A$101:$H$198,Baggrundsvariable!E$298,0)</f>
        <v>209991</v>
      </c>
      <c r="H1539">
        <f>VLOOKUP($C1539,Baggrundsvariable!$A$101:$H$198,Baggrundsvariable!F$298,0)</f>
        <v>1.2249999999999999</v>
      </c>
      <c r="I1539">
        <f>VLOOKUP($C1539,Baggrundsvariable!$A$101:$H$198,Baggrundsvariable!G$298,0)</f>
        <v>6.4</v>
      </c>
      <c r="J1539">
        <f>VLOOKUP($C1539,Baggrundsvariable!$A$101:$H$198,Baggrundsvariable!H$298,0)</f>
        <v>40.6</v>
      </c>
      <c r="K1539">
        <f>VLOOKUP($C1539,Baggrundsvariable!$A$101:$H$198,Baggrundsvariable!I$298,0)</f>
        <v>20.8</v>
      </c>
    </row>
    <row r="1540" spans="1:11" x14ac:dyDescent="0.2">
      <c r="A1540">
        <v>1263</v>
      </c>
      <c r="B1540" t="s">
        <v>617</v>
      </c>
      <c r="C1540">
        <v>101</v>
      </c>
      <c r="D1540" t="s">
        <v>1232</v>
      </c>
      <c r="E1540">
        <v>2015</v>
      </c>
      <c r="F1540" t="str">
        <f>IFERROR(VLOOKUP($A1540,'BM011'!$D$4:$T$606,15,0),"")</f>
        <v/>
      </c>
      <c r="G1540">
        <f>VLOOKUP($C1540,Baggrundsvariable!$A$101:$H$198,Baggrundsvariable!E$298,0)</f>
        <v>209991</v>
      </c>
      <c r="H1540">
        <f>VLOOKUP($C1540,Baggrundsvariable!$A$101:$H$198,Baggrundsvariable!F$298,0)</f>
        <v>1.2249999999999999</v>
      </c>
      <c r="I1540">
        <f>VLOOKUP($C1540,Baggrundsvariable!$A$101:$H$198,Baggrundsvariable!G$298,0)</f>
        <v>6.4</v>
      </c>
      <c r="J1540">
        <f>VLOOKUP($C1540,Baggrundsvariable!$A$101:$H$198,Baggrundsvariable!H$298,0)</f>
        <v>40.6</v>
      </c>
      <c r="K1540">
        <f>VLOOKUP($C1540,Baggrundsvariable!$A$101:$H$198,Baggrundsvariable!I$298,0)</f>
        <v>20.8</v>
      </c>
    </row>
    <row r="1541" spans="1:11" x14ac:dyDescent="0.2">
      <c r="A1541">
        <v>1264</v>
      </c>
      <c r="B1541" t="s">
        <v>617</v>
      </c>
      <c r="C1541">
        <v>101</v>
      </c>
      <c r="D1541" t="s">
        <v>1232</v>
      </c>
      <c r="E1541">
        <v>2015</v>
      </c>
      <c r="F1541" t="str">
        <f>IFERROR(VLOOKUP($A1541,'BM011'!$D$4:$T$606,15,0),"")</f>
        <v/>
      </c>
      <c r="G1541">
        <f>VLOOKUP($C1541,Baggrundsvariable!$A$101:$H$198,Baggrundsvariable!E$298,0)</f>
        <v>209991</v>
      </c>
      <c r="H1541">
        <f>VLOOKUP($C1541,Baggrundsvariable!$A$101:$H$198,Baggrundsvariable!F$298,0)</f>
        <v>1.2249999999999999</v>
      </c>
      <c r="I1541">
        <f>VLOOKUP($C1541,Baggrundsvariable!$A$101:$H$198,Baggrundsvariable!G$298,0)</f>
        <v>6.4</v>
      </c>
      <c r="J1541">
        <f>VLOOKUP($C1541,Baggrundsvariable!$A$101:$H$198,Baggrundsvariable!H$298,0)</f>
        <v>40.6</v>
      </c>
      <c r="K1541">
        <f>VLOOKUP($C1541,Baggrundsvariable!$A$101:$H$198,Baggrundsvariable!I$298,0)</f>
        <v>20.8</v>
      </c>
    </row>
    <row r="1542" spans="1:11" x14ac:dyDescent="0.2">
      <c r="A1542">
        <v>1265</v>
      </c>
      <c r="B1542" t="s">
        <v>617</v>
      </c>
      <c r="C1542">
        <v>101</v>
      </c>
      <c r="D1542" t="s">
        <v>1232</v>
      </c>
      <c r="E1542">
        <v>2015</v>
      </c>
      <c r="F1542" t="str">
        <f>IFERROR(VLOOKUP($A1542,'BM011'!$D$4:$T$606,15,0),"")</f>
        <v/>
      </c>
      <c r="G1542">
        <f>VLOOKUP($C1542,Baggrundsvariable!$A$101:$H$198,Baggrundsvariable!E$298,0)</f>
        <v>209991</v>
      </c>
      <c r="H1542">
        <f>VLOOKUP($C1542,Baggrundsvariable!$A$101:$H$198,Baggrundsvariable!F$298,0)</f>
        <v>1.2249999999999999</v>
      </c>
      <c r="I1542">
        <f>VLOOKUP($C1542,Baggrundsvariable!$A$101:$H$198,Baggrundsvariable!G$298,0)</f>
        <v>6.4</v>
      </c>
      <c r="J1542">
        <f>VLOOKUP($C1542,Baggrundsvariable!$A$101:$H$198,Baggrundsvariable!H$298,0)</f>
        <v>40.6</v>
      </c>
      <c r="K1542">
        <f>VLOOKUP($C1542,Baggrundsvariable!$A$101:$H$198,Baggrundsvariable!I$298,0)</f>
        <v>20.8</v>
      </c>
    </row>
    <row r="1543" spans="1:11" x14ac:dyDescent="0.2">
      <c r="A1543">
        <v>1266</v>
      </c>
      <c r="B1543" t="s">
        <v>617</v>
      </c>
      <c r="C1543">
        <v>101</v>
      </c>
      <c r="D1543" t="s">
        <v>1232</v>
      </c>
      <c r="E1543">
        <v>2015</v>
      </c>
      <c r="F1543" t="str">
        <f>IFERROR(VLOOKUP($A1543,'BM011'!$D$4:$T$606,15,0),"")</f>
        <v/>
      </c>
      <c r="G1543">
        <f>VLOOKUP($C1543,Baggrundsvariable!$A$101:$H$198,Baggrundsvariable!E$298,0)</f>
        <v>209991</v>
      </c>
      <c r="H1543">
        <f>VLOOKUP($C1543,Baggrundsvariable!$A$101:$H$198,Baggrundsvariable!F$298,0)</f>
        <v>1.2249999999999999</v>
      </c>
      <c r="I1543">
        <f>VLOOKUP($C1543,Baggrundsvariable!$A$101:$H$198,Baggrundsvariable!G$298,0)</f>
        <v>6.4</v>
      </c>
      <c r="J1543">
        <f>VLOOKUP($C1543,Baggrundsvariable!$A$101:$H$198,Baggrundsvariable!H$298,0)</f>
        <v>40.6</v>
      </c>
      <c r="K1543">
        <f>VLOOKUP($C1543,Baggrundsvariable!$A$101:$H$198,Baggrundsvariable!I$298,0)</f>
        <v>20.8</v>
      </c>
    </row>
    <row r="1544" spans="1:11" x14ac:dyDescent="0.2">
      <c r="A1544">
        <v>1267</v>
      </c>
      <c r="B1544" t="s">
        <v>617</v>
      </c>
      <c r="C1544">
        <v>101</v>
      </c>
      <c r="D1544" t="s">
        <v>1232</v>
      </c>
      <c r="E1544">
        <v>2015</v>
      </c>
      <c r="F1544" t="str">
        <f>IFERROR(VLOOKUP($A1544,'BM011'!$D$4:$T$606,15,0),"")</f>
        <v/>
      </c>
      <c r="G1544">
        <f>VLOOKUP($C1544,Baggrundsvariable!$A$101:$H$198,Baggrundsvariable!E$298,0)</f>
        <v>209991</v>
      </c>
      <c r="H1544">
        <f>VLOOKUP($C1544,Baggrundsvariable!$A$101:$H$198,Baggrundsvariable!F$298,0)</f>
        <v>1.2249999999999999</v>
      </c>
      <c r="I1544">
        <f>VLOOKUP($C1544,Baggrundsvariable!$A$101:$H$198,Baggrundsvariable!G$298,0)</f>
        <v>6.4</v>
      </c>
      <c r="J1544">
        <f>VLOOKUP($C1544,Baggrundsvariable!$A$101:$H$198,Baggrundsvariable!H$298,0)</f>
        <v>40.6</v>
      </c>
      <c r="K1544">
        <f>VLOOKUP($C1544,Baggrundsvariable!$A$101:$H$198,Baggrundsvariable!I$298,0)</f>
        <v>20.8</v>
      </c>
    </row>
    <row r="1545" spans="1:11" x14ac:dyDescent="0.2">
      <c r="A1545">
        <v>1268</v>
      </c>
      <c r="B1545" t="s">
        <v>617</v>
      </c>
      <c r="C1545">
        <v>101</v>
      </c>
      <c r="D1545" t="s">
        <v>1232</v>
      </c>
      <c r="E1545">
        <v>2015</v>
      </c>
      <c r="F1545" t="str">
        <f>IFERROR(VLOOKUP($A1545,'BM011'!$D$4:$T$606,15,0),"")</f>
        <v/>
      </c>
      <c r="G1545">
        <f>VLOOKUP($C1545,Baggrundsvariable!$A$101:$H$198,Baggrundsvariable!E$298,0)</f>
        <v>209991</v>
      </c>
      <c r="H1545">
        <f>VLOOKUP($C1545,Baggrundsvariable!$A$101:$H$198,Baggrundsvariable!F$298,0)</f>
        <v>1.2249999999999999</v>
      </c>
      <c r="I1545">
        <f>VLOOKUP($C1545,Baggrundsvariable!$A$101:$H$198,Baggrundsvariable!G$298,0)</f>
        <v>6.4</v>
      </c>
      <c r="J1545">
        <f>VLOOKUP($C1545,Baggrundsvariable!$A$101:$H$198,Baggrundsvariable!H$298,0)</f>
        <v>40.6</v>
      </c>
      <c r="K1545">
        <f>VLOOKUP($C1545,Baggrundsvariable!$A$101:$H$198,Baggrundsvariable!I$298,0)</f>
        <v>20.8</v>
      </c>
    </row>
    <row r="1546" spans="1:11" x14ac:dyDescent="0.2">
      <c r="A1546">
        <v>1270</v>
      </c>
      <c r="B1546" t="s">
        <v>617</v>
      </c>
      <c r="C1546">
        <v>101</v>
      </c>
      <c r="D1546" t="s">
        <v>1232</v>
      </c>
      <c r="E1546">
        <v>2015</v>
      </c>
      <c r="F1546" t="str">
        <f>IFERROR(VLOOKUP($A1546,'BM011'!$D$4:$T$606,15,0),"")</f>
        <v/>
      </c>
      <c r="G1546">
        <f>VLOOKUP($C1546,Baggrundsvariable!$A$101:$H$198,Baggrundsvariable!E$298,0)</f>
        <v>209991</v>
      </c>
      <c r="H1546">
        <f>VLOOKUP($C1546,Baggrundsvariable!$A$101:$H$198,Baggrundsvariable!F$298,0)</f>
        <v>1.2249999999999999</v>
      </c>
      <c r="I1546">
        <f>VLOOKUP($C1546,Baggrundsvariable!$A$101:$H$198,Baggrundsvariable!G$298,0)</f>
        <v>6.4</v>
      </c>
      <c r="J1546">
        <f>VLOOKUP($C1546,Baggrundsvariable!$A$101:$H$198,Baggrundsvariable!H$298,0)</f>
        <v>40.6</v>
      </c>
      <c r="K1546">
        <f>VLOOKUP($C1546,Baggrundsvariable!$A$101:$H$198,Baggrundsvariable!I$298,0)</f>
        <v>20.8</v>
      </c>
    </row>
    <row r="1547" spans="1:11" x14ac:dyDescent="0.2">
      <c r="A1547">
        <v>1271</v>
      </c>
      <c r="B1547" t="s">
        <v>617</v>
      </c>
      <c r="C1547">
        <v>101</v>
      </c>
      <c r="D1547" t="s">
        <v>1232</v>
      </c>
      <c r="E1547">
        <v>2015</v>
      </c>
      <c r="F1547" t="str">
        <f>IFERROR(VLOOKUP($A1547,'BM011'!$D$4:$T$606,15,0),"")</f>
        <v/>
      </c>
      <c r="G1547">
        <f>VLOOKUP($C1547,Baggrundsvariable!$A$101:$H$198,Baggrundsvariable!E$298,0)</f>
        <v>209991</v>
      </c>
      <c r="H1547">
        <f>VLOOKUP($C1547,Baggrundsvariable!$A$101:$H$198,Baggrundsvariable!F$298,0)</f>
        <v>1.2249999999999999</v>
      </c>
      <c r="I1547">
        <f>VLOOKUP($C1547,Baggrundsvariable!$A$101:$H$198,Baggrundsvariable!G$298,0)</f>
        <v>6.4</v>
      </c>
      <c r="J1547">
        <f>VLOOKUP($C1547,Baggrundsvariable!$A$101:$H$198,Baggrundsvariable!H$298,0)</f>
        <v>40.6</v>
      </c>
      <c r="K1547">
        <f>VLOOKUP($C1547,Baggrundsvariable!$A$101:$H$198,Baggrundsvariable!I$298,0)</f>
        <v>20.8</v>
      </c>
    </row>
    <row r="1548" spans="1:11" x14ac:dyDescent="0.2">
      <c r="A1548">
        <v>1300</v>
      </c>
      <c r="B1548" t="s">
        <v>617</v>
      </c>
      <c r="C1548">
        <v>101</v>
      </c>
      <c r="D1548" t="s">
        <v>1232</v>
      </c>
      <c r="E1548">
        <v>2015</v>
      </c>
      <c r="F1548" t="str">
        <f>IFERROR(VLOOKUP($A1548,'BM011'!$D$4:$T$606,15,0),"")</f>
        <v/>
      </c>
      <c r="G1548">
        <f>VLOOKUP($C1548,Baggrundsvariable!$A$101:$H$198,Baggrundsvariable!E$298,0)</f>
        <v>209991</v>
      </c>
      <c r="H1548">
        <f>VLOOKUP($C1548,Baggrundsvariable!$A$101:$H$198,Baggrundsvariable!F$298,0)</f>
        <v>1.2249999999999999</v>
      </c>
      <c r="I1548">
        <f>VLOOKUP($C1548,Baggrundsvariable!$A$101:$H$198,Baggrundsvariable!G$298,0)</f>
        <v>6.4</v>
      </c>
      <c r="J1548">
        <f>VLOOKUP($C1548,Baggrundsvariable!$A$101:$H$198,Baggrundsvariable!H$298,0)</f>
        <v>40.6</v>
      </c>
      <c r="K1548">
        <f>VLOOKUP($C1548,Baggrundsvariable!$A$101:$H$198,Baggrundsvariable!I$298,0)</f>
        <v>20.8</v>
      </c>
    </row>
    <row r="1549" spans="1:11" x14ac:dyDescent="0.2">
      <c r="A1549">
        <v>1301</v>
      </c>
      <c r="B1549" t="s">
        <v>617</v>
      </c>
      <c r="C1549">
        <v>101</v>
      </c>
      <c r="D1549" t="s">
        <v>1232</v>
      </c>
      <c r="E1549">
        <v>2015</v>
      </c>
      <c r="F1549" t="str">
        <f>IFERROR(VLOOKUP($A1549,'BM011'!$D$4:$T$606,15,0),"")</f>
        <v/>
      </c>
      <c r="G1549">
        <f>VLOOKUP($C1549,Baggrundsvariable!$A$101:$H$198,Baggrundsvariable!E$298,0)</f>
        <v>209991</v>
      </c>
      <c r="H1549">
        <f>VLOOKUP($C1549,Baggrundsvariable!$A$101:$H$198,Baggrundsvariable!F$298,0)</f>
        <v>1.2249999999999999</v>
      </c>
      <c r="I1549">
        <f>VLOOKUP($C1549,Baggrundsvariable!$A$101:$H$198,Baggrundsvariable!G$298,0)</f>
        <v>6.4</v>
      </c>
      <c r="J1549">
        <f>VLOOKUP($C1549,Baggrundsvariable!$A$101:$H$198,Baggrundsvariable!H$298,0)</f>
        <v>40.6</v>
      </c>
      <c r="K1549">
        <f>VLOOKUP($C1549,Baggrundsvariable!$A$101:$H$198,Baggrundsvariable!I$298,0)</f>
        <v>20.8</v>
      </c>
    </row>
    <row r="1550" spans="1:11" x14ac:dyDescent="0.2">
      <c r="A1550">
        <v>1302</v>
      </c>
      <c r="B1550" t="s">
        <v>617</v>
      </c>
      <c r="C1550">
        <v>101</v>
      </c>
      <c r="D1550" t="s">
        <v>1232</v>
      </c>
      <c r="E1550">
        <v>2015</v>
      </c>
      <c r="F1550" t="str">
        <f>IFERROR(VLOOKUP($A1550,'BM011'!$D$4:$T$606,15,0),"")</f>
        <v/>
      </c>
      <c r="G1550">
        <f>VLOOKUP($C1550,Baggrundsvariable!$A$101:$H$198,Baggrundsvariable!E$298,0)</f>
        <v>209991</v>
      </c>
      <c r="H1550">
        <f>VLOOKUP($C1550,Baggrundsvariable!$A$101:$H$198,Baggrundsvariable!F$298,0)</f>
        <v>1.2249999999999999</v>
      </c>
      <c r="I1550">
        <f>VLOOKUP($C1550,Baggrundsvariable!$A$101:$H$198,Baggrundsvariable!G$298,0)</f>
        <v>6.4</v>
      </c>
      <c r="J1550">
        <f>VLOOKUP($C1550,Baggrundsvariable!$A$101:$H$198,Baggrundsvariable!H$298,0)</f>
        <v>40.6</v>
      </c>
      <c r="K1550">
        <f>VLOOKUP($C1550,Baggrundsvariable!$A$101:$H$198,Baggrundsvariable!I$298,0)</f>
        <v>20.8</v>
      </c>
    </row>
    <row r="1551" spans="1:11" x14ac:dyDescent="0.2">
      <c r="A1551">
        <v>1303</v>
      </c>
      <c r="B1551" t="s">
        <v>617</v>
      </c>
      <c r="C1551">
        <v>101</v>
      </c>
      <c r="D1551" t="s">
        <v>1232</v>
      </c>
      <c r="E1551">
        <v>2015</v>
      </c>
      <c r="F1551" t="str">
        <f>IFERROR(VLOOKUP($A1551,'BM011'!$D$4:$T$606,15,0),"")</f>
        <v/>
      </c>
      <c r="G1551">
        <f>VLOOKUP($C1551,Baggrundsvariable!$A$101:$H$198,Baggrundsvariable!E$298,0)</f>
        <v>209991</v>
      </c>
      <c r="H1551">
        <f>VLOOKUP($C1551,Baggrundsvariable!$A$101:$H$198,Baggrundsvariable!F$298,0)</f>
        <v>1.2249999999999999</v>
      </c>
      <c r="I1551">
        <f>VLOOKUP($C1551,Baggrundsvariable!$A$101:$H$198,Baggrundsvariable!G$298,0)</f>
        <v>6.4</v>
      </c>
      <c r="J1551">
        <f>VLOOKUP($C1551,Baggrundsvariable!$A$101:$H$198,Baggrundsvariable!H$298,0)</f>
        <v>40.6</v>
      </c>
      <c r="K1551">
        <f>VLOOKUP($C1551,Baggrundsvariable!$A$101:$H$198,Baggrundsvariable!I$298,0)</f>
        <v>20.8</v>
      </c>
    </row>
    <row r="1552" spans="1:11" x14ac:dyDescent="0.2">
      <c r="A1552">
        <v>1304</v>
      </c>
      <c r="B1552" t="s">
        <v>617</v>
      </c>
      <c r="C1552">
        <v>101</v>
      </c>
      <c r="D1552" t="s">
        <v>1232</v>
      </c>
      <c r="E1552">
        <v>2015</v>
      </c>
      <c r="F1552" t="str">
        <f>IFERROR(VLOOKUP($A1552,'BM011'!$D$4:$T$606,15,0),"")</f>
        <v/>
      </c>
      <c r="G1552">
        <f>VLOOKUP($C1552,Baggrundsvariable!$A$101:$H$198,Baggrundsvariable!E$298,0)</f>
        <v>209991</v>
      </c>
      <c r="H1552">
        <f>VLOOKUP($C1552,Baggrundsvariable!$A$101:$H$198,Baggrundsvariable!F$298,0)</f>
        <v>1.2249999999999999</v>
      </c>
      <c r="I1552">
        <f>VLOOKUP($C1552,Baggrundsvariable!$A$101:$H$198,Baggrundsvariable!G$298,0)</f>
        <v>6.4</v>
      </c>
      <c r="J1552">
        <f>VLOOKUP($C1552,Baggrundsvariable!$A$101:$H$198,Baggrundsvariable!H$298,0)</f>
        <v>40.6</v>
      </c>
      <c r="K1552">
        <f>VLOOKUP($C1552,Baggrundsvariable!$A$101:$H$198,Baggrundsvariable!I$298,0)</f>
        <v>20.8</v>
      </c>
    </row>
    <row r="1553" spans="1:11" x14ac:dyDescent="0.2">
      <c r="A1553">
        <v>1306</v>
      </c>
      <c r="B1553" t="s">
        <v>617</v>
      </c>
      <c r="C1553">
        <v>101</v>
      </c>
      <c r="D1553" t="s">
        <v>1232</v>
      </c>
      <c r="E1553">
        <v>2015</v>
      </c>
      <c r="F1553" t="str">
        <f>IFERROR(VLOOKUP($A1553,'BM011'!$D$4:$T$606,15,0),"")</f>
        <v/>
      </c>
      <c r="G1553">
        <f>VLOOKUP($C1553,Baggrundsvariable!$A$101:$H$198,Baggrundsvariable!E$298,0)</f>
        <v>209991</v>
      </c>
      <c r="H1553">
        <f>VLOOKUP($C1553,Baggrundsvariable!$A$101:$H$198,Baggrundsvariable!F$298,0)</f>
        <v>1.2249999999999999</v>
      </c>
      <c r="I1553">
        <f>VLOOKUP($C1553,Baggrundsvariable!$A$101:$H$198,Baggrundsvariable!G$298,0)</f>
        <v>6.4</v>
      </c>
      <c r="J1553">
        <f>VLOOKUP($C1553,Baggrundsvariable!$A$101:$H$198,Baggrundsvariable!H$298,0)</f>
        <v>40.6</v>
      </c>
      <c r="K1553">
        <f>VLOOKUP($C1553,Baggrundsvariable!$A$101:$H$198,Baggrundsvariable!I$298,0)</f>
        <v>20.8</v>
      </c>
    </row>
    <row r="1554" spans="1:11" x14ac:dyDescent="0.2">
      <c r="A1554">
        <v>1307</v>
      </c>
      <c r="B1554" t="s">
        <v>617</v>
      </c>
      <c r="C1554">
        <v>101</v>
      </c>
      <c r="D1554" t="s">
        <v>1232</v>
      </c>
      <c r="E1554">
        <v>2015</v>
      </c>
      <c r="F1554" t="str">
        <f>IFERROR(VLOOKUP($A1554,'BM011'!$D$4:$T$606,15,0),"")</f>
        <v/>
      </c>
      <c r="G1554">
        <f>VLOOKUP($C1554,Baggrundsvariable!$A$101:$H$198,Baggrundsvariable!E$298,0)</f>
        <v>209991</v>
      </c>
      <c r="H1554">
        <f>VLOOKUP($C1554,Baggrundsvariable!$A$101:$H$198,Baggrundsvariable!F$298,0)</f>
        <v>1.2249999999999999</v>
      </c>
      <c r="I1554">
        <f>VLOOKUP($C1554,Baggrundsvariable!$A$101:$H$198,Baggrundsvariable!G$298,0)</f>
        <v>6.4</v>
      </c>
      <c r="J1554">
        <f>VLOOKUP($C1554,Baggrundsvariable!$A$101:$H$198,Baggrundsvariable!H$298,0)</f>
        <v>40.6</v>
      </c>
      <c r="K1554">
        <f>VLOOKUP($C1554,Baggrundsvariable!$A$101:$H$198,Baggrundsvariable!I$298,0)</f>
        <v>20.8</v>
      </c>
    </row>
    <row r="1555" spans="1:11" x14ac:dyDescent="0.2">
      <c r="A1555">
        <v>1308</v>
      </c>
      <c r="B1555" t="s">
        <v>617</v>
      </c>
      <c r="C1555">
        <v>101</v>
      </c>
      <c r="D1555" t="s">
        <v>1232</v>
      </c>
      <c r="E1555">
        <v>2015</v>
      </c>
      <c r="F1555" t="str">
        <f>IFERROR(VLOOKUP($A1555,'BM011'!$D$4:$T$606,15,0),"")</f>
        <v/>
      </c>
      <c r="G1555">
        <f>VLOOKUP($C1555,Baggrundsvariable!$A$101:$H$198,Baggrundsvariable!E$298,0)</f>
        <v>209991</v>
      </c>
      <c r="H1555">
        <f>VLOOKUP($C1555,Baggrundsvariable!$A$101:$H$198,Baggrundsvariable!F$298,0)</f>
        <v>1.2249999999999999</v>
      </c>
      <c r="I1555">
        <f>VLOOKUP($C1555,Baggrundsvariable!$A$101:$H$198,Baggrundsvariable!G$298,0)</f>
        <v>6.4</v>
      </c>
      <c r="J1555">
        <f>VLOOKUP($C1555,Baggrundsvariable!$A$101:$H$198,Baggrundsvariable!H$298,0)</f>
        <v>40.6</v>
      </c>
      <c r="K1555">
        <f>VLOOKUP($C1555,Baggrundsvariable!$A$101:$H$198,Baggrundsvariable!I$298,0)</f>
        <v>20.8</v>
      </c>
    </row>
    <row r="1556" spans="1:11" x14ac:dyDescent="0.2">
      <c r="A1556">
        <v>1309</v>
      </c>
      <c r="B1556" t="s">
        <v>617</v>
      </c>
      <c r="C1556">
        <v>101</v>
      </c>
      <c r="D1556" t="s">
        <v>1232</v>
      </c>
      <c r="E1556">
        <v>2015</v>
      </c>
      <c r="F1556" t="str">
        <f>IFERROR(VLOOKUP($A1556,'BM011'!$D$4:$T$606,15,0),"")</f>
        <v/>
      </c>
      <c r="G1556">
        <f>VLOOKUP($C1556,Baggrundsvariable!$A$101:$H$198,Baggrundsvariable!E$298,0)</f>
        <v>209991</v>
      </c>
      <c r="H1556">
        <f>VLOOKUP($C1556,Baggrundsvariable!$A$101:$H$198,Baggrundsvariable!F$298,0)</f>
        <v>1.2249999999999999</v>
      </c>
      <c r="I1556">
        <f>VLOOKUP($C1556,Baggrundsvariable!$A$101:$H$198,Baggrundsvariable!G$298,0)</f>
        <v>6.4</v>
      </c>
      <c r="J1556">
        <f>VLOOKUP($C1556,Baggrundsvariable!$A$101:$H$198,Baggrundsvariable!H$298,0)</f>
        <v>40.6</v>
      </c>
      <c r="K1556">
        <f>VLOOKUP($C1556,Baggrundsvariable!$A$101:$H$198,Baggrundsvariable!I$298,0)</f>
        <v>20.8</v>
      </c>
    </row>
    <row r="1557" spans="1:11" x14ac:dyDescent="0.2">
      <c r="A1557">
        <v>1310</v>
      </c>
      <c r="B1557" t="s">
        <v>617</v>
      </c>
      <c r="C1557">
        <v>101</v>
      </c>
      <c r="D1557" t="s">
        <v>1232</v>
      </c>
      <c r="E1557">
        <v>2015</v>
      </c>
      <c r="F1557" t="str">
        <f>IFERROR(VLOOKUP($A1557,'BM011'!$D$4:$T$606,15,0),"")</f>
        <v/>
      </c>
      <c r="G1557">
        <f>VLOOKUP($C1557,Baggrundsvariable!$A$101:$H$198,Baggrundsvariable!E$298,0)</f>
        <v>209991</v>
      </c>
      <c r="H1557">
        <f>VLOOKUP($C1557,Baggrundsvariable!$A$101:$H$198,Baggrundsvariable!F$298,0)</f>
        <v>1.2249999999999999</v>
      </c>
      <c r="I1557">
        <f>VLOOKUP($C1557,Baggrundsvariable!$A$101:$H$198,Baggrundsvariable!G$298,0)</f>
        <v>6.4</v>
      </c>
      <c r="J1557">
        <f>VLOOKUP($C1557,Baggrundsvariable!$A$101:$H$198,Baggrundsvariable!H$298,0)</f>
        <v>40.6</v>
      </c>
      <c r="K1557">
        <f>VLOOKUP($C1557,Baggrundsvariable!$A$101:$H$198,Baggrundsvariable!I$298,0)</f>
        <v>20.8</v>
      </c>
    </row>
    <row r="1558" spans="1:11" x14ac:dyDescent="0.2">
      <c r="A1558">
        <v>1311</v>
      </c>
      <c r="B1558" t="s">
        <v>617</v>
      </c>
      <c r="C1558">
        <v>101</v>
      </c>
      <c r="D1558" t="s">
        <v>1232</v>
      </c>
      <c r="E1558">
        <v>2015</v>
      </c>
      <c r="F1558" t="str">
        <f>IFERROR(VLOOKUP($A1558,'BM011'!$D$4:$T$606,15,0),"")</f>
        <v/>
      </c>
      <c r="G1558">
        <f>VLOOKUP($C1558,Baggrundsvariable!$A$101:$H$198,Baggrundsvariable!E$298,0)</f>
        <v>209991</v>
      </c>
      <c r="H1558">
        <f>VLOOKUP($C1558,Baggrundsvariable!$A$101:$H$198,Baggrundsvariable!F$298,0)</f>
        <v>1.2249999999999999</v>
      </c>
      <c r="I1558">
        <f>VLOOKUP($C1558,Baggrundsvariable!$A$101:$H$198,Baggrundsvariable!G$298,0)</f>
        <v>6.4</v>
      </c>
      <c r="J1558">
        <f>VLOOKUP($C1558,Baggrundsvariable!$A$101:$H$198,Baggrundsvariable!H$298,0)</f>
        <v>40.6</v>
      </c>
      <c r="K1558">
        <f>VLOOKUP($C1558,Baggrundsvariable!$A$101:$H$198,Baggrundsvariable!I$298,0)</f>
        <v>20.8</v>
      </c>
    </row>
    <row r="1559" spans="1:11" x14ac:dyDescent="0.2">
      <c r="A1559">
        <v>1312</v>
      </c>
      <c r="B1559" t="s">
        <v>617</v>
      </c>
      <c r="C1559">
        <v>101</v>
      </c>
      <c r="D1559" t="s">
        <v>1232</v>
      </c>
      <c r="E1559">
        <v>2015</v>
      </c>
      <c r="F1559" t="str">
        <f>IFERROR(VLOOKUP($A1559,'BM011'!$D$4:$T$606,15,0),"")</f>
        <v/>
      </c>
      <c r="G1559">
        <f>VLOOKUP($C1559,Baggrundsvariable!$A$101:$H$198,Baggrundsvariable!E$298,0)</f>
        <v>209991</v>
      </c>
      <c r="H1559">
        <f>VLOOKUP($C1559,Baggrundsvariable!$A$101:$H$198,Baggrundsvariable!F$298,0)</f>
        <v>1.2249999999999999</v>
      </c>
      <c r="I1559">
        <f>VLOOKUP($C1559,Baggrundsvariable!$A$101:$H$198,Baggrundsvariable!G$298,0)</f>
        <v>6.4</v>
      </c>
      <c r="J1559">
        <f>VLOOKUP($C1559,Baggrundsvariable!$A$101:$H$198,Baggrundsvariable!H$298,0)</f>
        <v>40.6</v>
      </c>
      <c r="K1559">
        <f>VLOOKUP($C1559,Baggrundsvariable!$A$101:$H$198,Baggrundsvariable!I$298,0)</f>
        <v>20.8</v>
      </c>
    </row>
    <row r="1560" spans="1:11" x14ac:dyDescent="0.2">
      <c r="A1560">
        <v>1313</v>
      </c>
      <c r="B1560" t="s">
        <v>617</v>
      </c>
      <c r="C1560">
        <v>101</v>
      </c>
      <c r="D1560" t="s">
        <v>1232</v>
      </c>
      <c r="E1560">
        <v>2015</v>
      </c>
      <c r="F1560" t="str">
        <f>IFERROR(VLOOKUP($A1560,'BM011'!$D$4:$T$606,15,0),"")</f>
        <v/>
      </c>
      <c r="G1560">
        <f>VLOOKUP($C1560,Baggrundsvariable!$A$101:$H$198,Baggrundsvariable!E$298,0)</f>
        <v>209991</v>
      </c>
      <c r="H1560">
        <f>VLOOKUP($C1560,Baggrundsvariable!$A$101:$H$198,Baggrundsvariable!F$298,0)</f>
        <v>1.2249999999999999</v>
      </c>
      <c r="I1560">
        <f>VLOOKUP($C1560,Baggrundsvariable!$A$101:$H$198,Baggrundsvariable!G$298,0)</f>
        <v>6.4</v>
      </c>
      <c r="J1560">
        <f>VLOOKUP($C1560,Baggrundsvariable!$A$101:$H$198,Baggrundsvariable!H$298,0)</f>
        <v>40.6</v>
      </c>
      <c r="K1560">
        <f>VLOOKUP($C1560,Baggrundsvariable!$A$101:$H$198,Baggrundsvariable!I$298,0)</f>
        <v>20.8</v>
      </c>
    </row>
    <row r="1561" spans="1:11" x14ac:dyDescent="0.2">
      <c r="A1561">
        <v>1314</v>
      </c>
      <c r="B1561" t="s">
        <v>617</v>
      </c>
      <c r="C1561">
        <v>101</v>
      </c>
      <c r="D1561" t="s">
        <v>1232</v>
      </c>
      <c r="E1561">
        <v>2015</v>
      </c>
      <c r="F1561" t="str">
        <f>IFERROR(VLOOKUP($A1561,'BM011'!$D$4:$T$606,15,0),"")</f>
        <v/>
      </c>
      <c r="G1561">
        <f>VLOOKUP($C1561,Baggrundsvariable!$A$101:$H$198,Baggrundsvariable!E$298,0)</f>
        <v>209991</v>
      </c>
      <c r="H1561">
        <f>VLOOKUP($C1561,Baggrundsvariable!$A$101:$H$198,Baggrundsvariable!F$298,0)</f>
        <v>1.2249999999999999</v>
      </c>
      <c r="I1561">
        <f>VLOOKUP($C1561,Baggrundsvariable!$A$101:$H$198,Baggrundsvariable!G$298,0)</f>
        <v>6.4</v>
      </c>
      <c r="J1561">
        <f>VLOOKUP($C1561,Baggrundsvariable!$A$101:$H$198,Baggrundsvariable!H$298,0)</f>
        <v>40.6</v>
      </c>
      <c r="K1561">
        <f>VLOOKUP($C1561,Baggrundsvariable!$A$101:$H$198,Baggrundsvariable!I$298,0)</f>
        <v>20.8</v>
      </c>
    </row>
    <row r="1562" spans="1:11" x14ac:dyDescent="0.2">
      <c r="A1562">
        <v>1315</v>
      </c>
      <c r="B1562" t="s">
        <v>617</v>
      </c>
      <c r="C1562">
        <v>101</v>
      </c>
      <c r="D1562" t="s">
        <v>1232</v>
      </c>
      <c r="E1562">
        <v>2015</v>
      </c>
      <c r="F1562" t="str">
        <f>IFERROR(VLOOKUP($A1562,'BM011'!$D$4:$T$606,15,0),"")</f>
        <v/>
      </c>
      <c r="G1562">
        <f>VLOOKUP($C1562,Baggrundsvariable!$A$101:$H$198,Baggrundsvariable!E$298,0)</f>
        <v>209991</v>
      </c>
      <c r="H1562">
        <f>VLOOKUP($C1562,Baggrundsvariable!$A$101:$H$198,Baggrundsvariable!F$298,0)</f>
        <v>1.2249999999999999</v>
      </c>
      <c r="I1562">
        <f>VLOOKUP($C1562,Baggrundsvariable!$A$101:$H$198,Baggrundsvariable!G$298,0)</f>
        <v>6.4</v>
      </c>
      <c r="J1562">
        <f>VLOOKUP($C1562,Baggrundsvariable!$A$101:$H$198,Baggrundsvariable!H$298,0)</f>
        <v>40.6</v>
      </c>
      <c r="K1562">
        <f>VLOOKUP($C1562,Baggrundsvariable!$A$101:$H$198,Baggrundsvariable!I$298,0)</f>
        <v>20.8</v>
      </c>
    </row>
    <row r="1563" spans="1:11" x14ac:dyDescent="0.2">
      <c r="A1563">
        <v>1316</v>
      </c>
      <c r="B1563" t="s">
        <v>617</v>
      </c>
      <c r="C1563">
        <v>101</v>
      </c>
      <c r="D1563" t="s">
        <v>1232</v>
      </c>
      <c r="E1563">
        <v>2015</v>
      </c>
      <c r="F1563" t="str">
        <f>IFERROR(VLOOKUP($A1563,'BM011'!$D$4:$T$606,15,0),"")</f>
        <v/>
      </c>
      <c r="G1563">
        <f>VLOOKUP($C1563,Baggrundsvariable!$A$101:$H$198,Baggrundsvariable!E$298,0)</f>
        <v>209991</v>
      </c>
      <c r="H1563">
        <f>VLOOKUP($C1563,Baggrundsvariable!$A$101:$H$198,Baggrundsvariable!F$298,0)</f>
        <v>1.2249999999999999</v>
      </c>
      <c r="I1563">
        <f>VLOOKUP($C1563,Baggrundsvariable!$A$101:$H$198,Baggrundsvariable!G$298,0)</f>
        <v>6.4</v>
      </c>
      <c r="J1563">
        <f>VLOOKUP($C1563,Baggrundsvariable!$A$101:$H$198,Baggrundsvariable!H$298,0)</f>
        <v>40.6</v>
      </c>
      <c r="K1563">
        <f>VLOOKUP($C1563,Baggrundsvariable!$A$101:$H$198,Baggrundsvariable!I$298,0)</f>
        <v>20.8</v>
      </c>
    </row>
    <row r="1564" spans="1:11" x14ac:dyDescent="0.2">
      <c r="A1564">
        <v>1317</v>
      </c>
      <c r="B1564" t="s">
        <v>617</v>
      </c>
      <c r="C1564">
        <v>101</v>
      </c>
      <c r="D1564" t="s">
        <v>1232</v>
      </c>
      <c r="E1564">
        <v>2015</v>
      </c>
      <c r="F1564" t="str">
        <f>IFERROR(VLOOKUP($A1564,'BM011'!$D$4:$T$606,15,0),"")</f>
        <v/>
      </c>
      <c r="G1564">
        <f>VLOOKUP($C1564,Baggrundsvariable!$A$101:$H$198,Baggrundsvariable!E$298,0)</f>
        <v>209991</v>
      </c>
      <c r="H1564">
        <f>VLOOKUP($C1564,Baggrundsvariable!$A$101:$H$198,Baggrundsvariable!F$298,0)</f>
        <v>1.2249999999999999</v>
      </c>
      <c r="I1564">
        <f>VLOOKUP($C1564,Baggrundsvariable!$A$101:$H$198,Baggrundsvariable!G$298,0)</f>
        <v>6.4</v>
      </c>
      <c r="J1564">
        <f>VLOOKUP($C1564,Baggrundsvariable!$A$101:$H$198,Baggrundsvariable!H$298,0)</f>
        <v>40.6</v>
      </c>
      <c r="K1564">
        <f>VLOOKUP($C1564,Baggrundsvariable!$A$101:$H$198,Baggrundsvariable!I$298,0)</f>
        <v>20.8</v>
      </c>
    </row>
    <row r="1565" spans="1:11" x14ac:dyDescent="0.2">
      <c r="A1565">
        <v>1318</v>
      </c>
      <c r="B1565" t="s">
        <v>617</v>
      </c>
      <c r="C1565">
        <v>101</v>
      </c>
      <c r="D1565" t="s">
        <v>1232</v>
      </c>
      <c r="E1565">
        <v>2015</v>
      </c>
      <c r="F1565" t="str">
        <f>IFERROR(VLOOKUP($A1565,'BM011'!$D$4:$T$606,15,0),"")</f>
        <v/>
      </c>
      <c r="G1565">
        <f>VLOOKUP($C1565,Baggrundsvariable!$A$101:$H$198,Baggrundsvariable!E$298,0)</f>
        <v>209991</v>
      </c>
      <c r="H1565">
        <f>VLOOKUP($C1565,Baggrundsvariable!$A$101:$H$198,Baggrundsvariable!F$298,0)</f>
        <v>1.2249999999999999</v>
      </c>
      <c r="I1565">
        <f>VLOOKUP($C1565,Baggrundsvariable!$A$101:$H$198,Baggrundsvariable!G$298,0)</f>
        <v>6.4</v>
      </c>
      <c r="J1565">
        <f>VLOOKUP($C1565,Baggrundsvariable!$A$101:$H$198,Baggrundsvariable!H$298,0)</f>
        <v>40.6</v>
      </c>
      <c r="K1565">
        <f>VLOOKUP($C1565,Baggrundsvariable!$A$101:$H$198,Baggrundsvariable!I$298,0)</f>
        <v>20.8</v>
      </c>
    </row>
    <row r="1566" spans="1:11" x14ac:dyDescent="0.2">
      <c r="A1566">
        <v>1319</v>
      </c>
      <c r="B1566" t="s">
        <v>617</v>
      </c>
      <c r="C1566">
        <v>101</v>
      </c>
      <c r="D1566" t="s">
        <v>1232</v>
      </c>
      <c r="E1566">
        <v>2015</v>
      </c>
      <c r="F1566" t="str">
        <f>IFERROR(VLOOKUP($A1566,'BM011'!$D$4:$T$606,15,0),"")</f>
        <v/>
      </c>
      <c r="G1566">
        <f>VLOOKUP($C1566,Baggrundsvariable!$A$101:$H$198,Baggrundsvariable!E$298,0)</f>
        <v>209991</v>
      </c>
      <c r="H1566">
        <f>VLOOKUP($C1566,Baggrundsvariable!$A$101:$H$198,Baggrundsvariable!F$298,0)</f>
        <v>1.2249999999999999</v>
      </c>
      <c r="I1566">
        <f>VLOOKUP($C1566,Baggrundsvariable!$A$101:$H$198,Baggrundsvariable!G$298,0)</f>
        <v>6.4</v>
      </c>
      <c r="J1566">
        <f>VLOOKUP($C1566,Baggrundsvariable!$A$101:$H$198,Baggrundsvariable!H$298,0)</f>
        <v>40.6</v>
      </c>
      <c r="K1566">
        <f>VLOOKUP($C1566,Baggrundsvariable!$A$101:$H$198,Baggrundsvariable!I$298,0)</f>
        <v>20.8</v>
      </c>
    </row>
    <row r="1567" spans="1:11" x14ac:dyDescent="0.2">
      <c r="A1567">
        <v>1320</v>
      </c>
      <c r="B1567" t="s">
        <v>617</v>
      </c>
      <c r="C1567">
        <v>101</v>
      </c>
      <c r="D1567" t="s">
        <v>1232</v>
      </c>
      <c r="E1567">
        <v>2015</v>
      </c>
      <c r="F1567" t="str">
        <f>IFERROR(VLOOKUP($A1567,'BM011'!$D$4:$T$606,15,0),"")</f>
        <v/>
      </c>
      <c r="G1567">
        <f>VLOOKUP($C1567,Baggrundsvariable!$A$101:$H$198,Baggrundsvariable!E$298,0)</f>
        <v>209991</v>
      </c>
      <c r="H1567">
        <f>VLOOKUP($C1567,Baggrundsvariable!$A$101:$H$198,Baggrundsvariable!F$298,0)</f>
        <v>1.2249999999999999</v>
      </c>
      <c r="I1567">
        <f>VLOOKUP($C1567,Baggrundsvariable!$A$101:$H$198,Baggrundsvariable!G$298,0)</f>
        <v>6.4</v>
      </c>
      <c r="J1567">
        <f>VLOOKUP($C1567,Baggrundsvariable!$A$101:$H$198,Baggrundsvariable!H$298,0)</f>
        <v>40.6</v>
      </c>
      <c r="K1567">
        <f>VLOOKUP($C1567,Baggrundsvariable!$A$101:$H$198,Baggrundsvariable!I$298,0)</f>
        <v>20.8</v>
      </c>
    </row>
    <row r="1568" spans="1:11" x14ac:dyDescent="0.2">
      <c r="A1568">
        <v>1321</v>
      </c>
      <c r="B1568" t="s">
        <v>617</v>
      </c>
      <c r="C1568">
        <v>101</v>
      </c>
      <c r="D1568" t="s">
        <v>1232</v>
      </c>
      <c r="E1568">
        <v>2015</v>
      </c>
      <c r="F1568" t="str">
        <f>IFERROR(VLOOKUP($A1568,'BM011'!$D$4:$T$606,15,0),"")</f>
        <v/>
      </c>
      <c r="G1568">
        <f>VLOOKUP($C1568,Baggrundsvariable!$A$101:$H$198,Baggrundsvariable!E$298,0)</f>
        <v>209991</v>
      </c>
      <c r="H1568">
        <f>VLOOKUP($C1568,Baggrundsvariable!$A$101:$H$198,Baggrundsvariable!F$298,0)</f>
        <v>1.2249999999999999</v>
      </c>
      <c r="I1568">
        <f>VLOOKUP($C1568,Baggrundsvariable!$A$101:$H$198,Baggrundsvariable!G$298,0)</f>
        <v>6.4</v>
      </c>
      <c r="J1568">
        <f>VLOOKUP($C1568,Baggrundsvariable!$A$101:$H$198,Baggrundsvariable!H$298,0)</f>
        <v>40.6</v>
      </c>
      <c r="K1568">
        <f>VLOOKUP($C1568,Baggrundsvariable!$A$101:$H$198,Baggrundsvariable!I$298,0)</f>
        <v>20.8</v>
      </c>
    </row>
    <row r="1569" spans="1:11" x14ac:dyDescent="0.2">
      <c r="A1569">
        <v>1322</v>
      </c>
      <c r="B1569" t="s">
        <v>617</v>
      </c>
      <c r="C1569">
        <v>101</v>
      </c>
      <c r="D1569" t="s">
        <v>1232</v>
      </c>
      <c r="E1569">
        <v>2015</v>
      </c>
      <c r="F1569" t="str">
        <f>IFERROR(VLOOKUP($A1569,'BM011'!$D$4:$T$606,15,0),"")</f>
        <v/>
      </c>
      <c r="G1569">
        <f>VLOOKUP($C1569,Baggrundsvariable!$A$101:$H$198,Baggrundsvariable!E$298,0)</f>
        <v>209991</v>
      </c>
      <c r="H1569">
        <f>VLOOKUP($C1569,Baggrundsvariable!$A$101:$H$198,Baggrundsvariable!F$298,0)</f>
        <v>1.2249999999999999</v>
      </c>
      <c r="I1569">
        <f>VLOOKUP($C1569,Baggrundsvariable!$A$101:$H$198,Baggrundsvariable!G$298,0)</f>
        <v>6.4</v>
      </c>
      <c r="J1569">
        <f>VLOOKUP($C1569,Baggrundsvariable!$A$101:$H$198,Baggrundsvariable!H$298,0)</f>
        <v>40.6</v>
      </c>
      <c r="K1569">
        <f>VLOOKUP($C1569,Baggrundsvariable!$A$101:$H$198,Baggrundsvariable!I$298,0)</f>
        <v>20.8</v>
      </c>
    </row>
    <row r="1570" spans="1:11" x14ac:dyDescent="0.2">
      <c r="A1570">
        <v>1323</v>
      </c>
      <c r="B1570" t="s">
        <v>617</v>
      </c>
      <c r="C1570">
        <v>101</v>
      </c>
      <c r="D1570" t="s">
        <v>1232</v>
      </c>
      <c r="E1570">
        <v>2015</v>
      </c>
      <c r="F1570" t="str">
        <f>IFERROR(VLOOKUP($A1570,'BM011'!$D$4:$T$606,15,0),"")</f>
        <v/>
      </c>
      <c r="G1570">
        <f>VLOOKUP($C1570,Baggrundsvariable!$A$101:$H$198,Baggrundsvariable!E$298,0)</f>
        <v>209991</v>
      </c>
      <c r="H1570">
        <f>VLOOKUP($C1570,Baggrundsvariable!$A$101:$H$198,Baggrundsvariable!F$298,0)</f>
        <v>1.2249999999999999</v>
      </c>
      <c r="I1570">
        <f>VLOOKUP($C1570,Baggrundsvariable!$A$101:$H$198,Baggrundsvariable!G$298,0)</f>
        <v>6.4</v>
      </c>
      <c r="J1570">
        <f>VLOOKUP($C1570,Baggrundsvariable!$A$101:$H$198,Baggrundsvariable!H$298,0)</f>
        <v>40.6</v>
      </c>
      <c r="K1570">
        <f>VLOOKUP($C1570,Baggrundsvariable!$A$101:$H$198,Baggrundsvariable!I$298,0)</f>
        <v>20.8</v>
      </c>
    </row>
    <row r="1571" spans="1:11" x14ac:dyDescent="0.2">
      <c r="A1571">
        <v>1324</v>
      </c>
      <c r="B1571" t="s">
        <v>617</v>
      </c>
      <c r="C1571">
        <v>101</v>
      </c>
      <c r="D1571" t="s">
        <v>1232</v>
      </c>
      <c r="E1571">
        <v>2015</v>
      </c>
      <c r="F1571" t="str">
        <f>IFERROR(VLOOKUP($A1571,'BM011'!$D$4:$T$606,15,0),"")</f>
        <v/>
      </c>
      <c r="G1571">
        <f>VLOOKUP($C1571,Baggrundsvariable!$A$101:$H$198,Baggrundsvariable!E$298,0)</f>
        <v>209991</v>
      </c>
      <c r="H1571">
        <f>VLOOKUP($C1571,Baggrundsvariable!$A$101:$H$198,Baggrundsvariable!F$298,0)</f>
        <v>1.2249999999999999</v>
      </c>
      <c r="I1571">
        <f>VLOOKUP($C1571,Baggrundsvariable!$A$101:$H$198,Baggrundsvariable!G$298,0)</f>
        <v>6.4</v>
      </c>
      <c r="J1571">
        <f>VLOOKUP($C1571,Baggrundsvariable!$A$101:$H$198,Baggrundsvariable!H$298,0)</f>
        <v>40.6</v>
      </c>
      <c r="K1571">
        <f>VLOOKUP($C1571,Baggrundsvariable!$A$101:$H$198,Baggrundsvariable!I$298,0)</f>
        <v>20.8</v>
      </c>
    </row>
    <row r="1572" spans="1:11" x14ac:dyDescent="0.2">
      <c r="A1572">
        <v>1325</v>
      </c>
      <c r="B1572" t="s">
        <v>617</v>
      </c>
      <c r="C1572">
        <v>101</v>
      </c>
      <c r="D1572" t="s">
        <v>1232</v>
      </c>
      <c r="E1572">
        <v>2015</v>
      </c>
      <c r="F1572" t="str">
        <f>IFERROR(VLOOKUP($A1572,'BM011'!$D$4:$T$606,15,0),"")</f>
        <v/>
      </c>
      <c r="G1572">
        <f>VLOOKUP($C1572,Baggrundsvariable!$A$101:$H$198,Baggrundsvariable!E$298,0)</f>
        <v>209991</v>
      </c>
      <c r="H1572">
        <f>VLOOKUP($C1572,Baggrundsvariable!$A$101:$H$198,Baggrundsvariable!F$298,0)</f>
        <v>1.2249999999999999</v>
      </c>
      <c r="I1572">
        <f>VLOOKUP($C1572,Baggrundsvariable!$A$101:$H$198,Baggrundsvariable!G$298,0)</f>
        <v>6.4</v>
      </c>
      <c r="J1572">
        <f>VLOOKUP($C1572,Baggrundsvariable!$A$101:$H$198,Baggrundsvariable!H$298,0)</f>
        <v>40.6</v>
      </c>
      <c r="K1572">
        <f>VLOOKUP($C1572,Baggrundsvariable!$A$101:$H$198,Baggrundsvariable!I$298,0)</f>
        <v>20.8</v>
      </c>
    </row>
    <row r="1573" spans="1:11" x14ac:dyDescent="0.2">
      <c r="A1573">
        <v>1326</v>
      </c>
      <c r="B1573" t="s">
        <v>617</v>
      </c>
      <c r="C1573">
        <v>101</v>
      </c>
      <c r="D1573" t="s">
        <v>1232</v>
      </c>
      <c r="E1573">
        <v>2015</v>
      </c>
      <c r="F1573" t="str">
        <f>IFERROR(VLOOKUP($A1573,'BM011'!$D$4:$T$606,15,0),"")</f>
        <v/>
      </c>
      <c r="G1573">
        <f>VLOOKUP($C1573,Baggrundsvariable!$A$101:$H$198,Baggrundsvariable!E$298,0)</f>
        <v>209991</v>
      </c>
      <c r="H1573">
        <f>VLOOKUP($C1573,Baggrundsvariable!$A$101:$H$198,Baggrundsvariable!F$298,0)</f>
        <v>1.2249999999999999</v>
      </c>
      <c r="I1573">
        <f>VLOOKUP($C1573,Baggrundsvariable!$A$101:$H$198,Baggrundsvariable!G$298,0)</f>
        <v>6.4</v>
      </c>
      <c r="J1573">
        <f>VLOOKUP($C1573,Baggrundsvariable!$A$101:$H$198,Baggrundsvariable!H$298,0)</f>
        <v>40.6</v>
      </c>
      <c r="K1573">
        <f>VLOOKUP($C1573,Baggrundsvariable!$A$101:$H$198,Baggrundsvariable!I$298,0)</f>
        <v>20.8</v>
      </c>
    </row>
    <row r="1574" spans="1:11" x14ac:dyDescent="0.2">
      <c r="A1574">
        <v>1327</v>
      </c>
      <c r="B1574" t="s">
        <v>617</v>
      </c>
      <c r="C1574">
        <v>101</v>
      </c>
      <c r="D1574" t="s">
        <v>1232</v>
      </c>
      <c r="E1574">
        <v>2015</v>
      </c>
      <c r="F1574" t="str">
        <f>IFERROR(VLOOKUP($A1574,'BM011'!$D$4:$T$606,15,0),"")</f>
        <v/>
      </c>
      <c r="G1574">
        <f>VLOOKUP($C1574,Baggrundsvariable!$A$101:$H$198,Baggrundsvariable!E$298,0)</f>
        <v>209991</v>
      </c>
      <c r="H1574">
        <f>VLOOKUP($C1574,Baggrundsvariable!$A$101:$H$198,Baggrundsvariable!F$298,0)</f>
        <v>1.2249999999999999</v>
      </c>
      <c r="I1574">
        <f>VLOOKUP($C1574,Baggrundsvariable!$A$101:$H$198,Baggrundsvariable!G$298,0)</f>
        <v>6.4</v>
      </c>
      <c r="J1574">
        <f>VLOOKUP($C1574,Baggrundsvariable!$A$101:$H$198,Baggrundsvariable!H$298,0)</f>
        <v>40.6</v>
      </c>
      <c r="K1574">
        <f>VLOOKUP($C1574,Baggrundsvariable!$A$101:$H$198,Baggrundsvariable!I$298,0)</f>
        <v>20.8</v>
      </c>
    </row>
    <row r="1575" spans="1:11" x14ac:dyDescent="0.2">
      <c r="A1575">
        <v>1328</v>
      </c>
      <c r="B1575" t="s">
        <v>617</v>
      </c>
      <c r="C1575">
        <v>101</v>
      </c>
      <c r="D1575" t="s">
        <v>1232</v>
      </c>
      <c r="E1575">
        <v>2015</v>
      </c>
      <c r="F1575" t="str">
        <f>IFERROR(VLOOKUP($A1575,'BM011'!$D$4:$T$606,15,0),"")</f>
        <v/>
      </c>
      <c r="G1575">
        <f>VLOOKUP($C1575,Baggrundsvariable!$A$101:$H$198,Baggrundsvariable!E$298,0)</f>
        <v>209991</v>
      </c>
      <c r="H1575">
        <f>VLOOKUP($C1575,Baggrundsvariable!$A$101:$H$198,Baggrundsvariable!F$298,0)</f>
        <v>1.2249999999999999</v>
      </c>
      <c r="I1575">
        <f>VLOOKUP($C1575,Baggrundsvariable!$A$101:$H$198,Baggrundsvariable!G$298,0)</f>
        <v>6.4</v>
      </c>
      <c r="J1575">
        <f>VLOOKUP($C1575,Baggrundsvariable!$A$101:$H$198,Baggrundsvariable!H$298,0)</f>
        <v>40.6</v>
      </c>
      <c r="K1575">
        <f>VLOOKUP($C1575,Baggrundsvariable!$A$101:$H$198,Baggrundsvariable!I$298,0)</f>
        <v>20.8</v>
      </c>
    </row>
    <row r="1576" spans="1:11" x14ac:dyDescent="0.2">
      <c r="A1576">
        <v>1329</v>
      </c>
      <c r="B1576" t="s">
        <v>617</v>
      </c>
      <c r="C1576">
        <v>101</v>
      </c>
      <c r="D1576" t="s">
        <v>1232</v>
      </c>
      <c r="E1576">
        <v>2015</v>
      </c>
      <c r="F1576" t="str">
        <f>IFERROR(VLOOKUP($A1576,'BM011'!$D$4:$T$606,15,0),"")</f>
        <v/>
      </c>
      <c r="G1576">
        <f>VLOOKUP($C1576,Baggrundsvariable!$A$101:$H$198,Baggrundsvariable!E$298,0)</f>
        <v>209991</v>
      </c>
      <c r="H1576">
        <f>VLOOKUP($C1576,Baggrundsvariable!$A$101:$H$198,Baggrundsvariable!F$298,0)</f>
        <v>1.2249999999999999</v>
      </c>
      <c r="I1576">
        <f>VLOOKUP($C1576,Baggrundsvariable!$A$101:$H$198,Baggrundsvariable!G$298,0)</f>
        <v>6.4</v>
      </c>
      <c r="J1576">
        <f>VLOOKUP($C1576,Baggrundsvariable!$A$101:$H$198,Baggrundsvariable!H$298,0)</f>
        <v>40.6</v>
      </c>
      <c r="K1576">
        <f>VLOOKUP($C1576,Baggrundsvariable!$A$101:$H$198,Baggrundsvariable!I$298,0)</f>
        <v>20.8</v>
      </c>
    </row>
    <row r="1577" spans="1:11" x14ac:dyDescent="0.2">
      <c r="A1577">
        <v>1350</v>
      </c>
      <c r="B1577" t="s">
        <v>617</v>
      </c>
      <c r="C1577">
        <v>101</v>
      </c>
      <c r="D1577" t="s">
        <v>1232</v>
      </c>
      <c r="E1577">
        <v>2015</v>
      </c>
      <c r="F1577" t="str">
        <f>IFERROR(VLOOKUP($A1577,'BM011'!$D$4:$T$606,15,0),"")</f>
        <v/>
      </c>
      <c r="G1577">
        <f>VLOOKUP($C1577,Baggrundsvariable!$A$101:$H$198,Baggrundsvariable!E$298,0)</f>
        <v>209991</v>
      </c>
      <c r="H1577">
        <f>VLOOKUP($C1577,Baggrundsvariable!$A$101:$H$198,Baggrundsvariable!F$298,0)</f>
        <v>1.2249999999999999</v>
      </c>
      <c r="I1577">
        <f>VLOOKUP($C1577,Baggrundsvariable!$A$101:$H$198,Baggrundsvariable!G$298,0)</f>
        <v>6.4</v>
      </c>
      <c r="J1577">
        <f>VLOOKUP($C1577,Baggrundsvariable!$A$101:$H$198,Baggrundsvariable!H$298,0)</f>
        <v>40.6</v>
      </c>
      <c r="K1577">
        <f>VLOOKUP($C1577,Baggrundsvariable!$A$101:$H$198,Baggrundsvariable!I$298,0)</f>
        <v>20.8</v>
      </c>
    </row>
    <row r="1578" spans="1:11" x14ac:dyDescent="0.2">
      <c r="A1578">
        <v>1352</v>
      </c>
      <c r="B1578" t="s">
        <v>617</v>
      </c>
      <c r="C1578">
        <v>101</v>
      </c>
      <c r="D1578" t="s">
        <v>1232</v>
      </c>
      <c r="E1578">
        <v>2015</v>
      </c>
      <c r="F1578" t="str">
        <f>IFERROR(VLOOKUP($A1578,'BM011'!$D$4:$T$606,15,0),"")</f>
        <v/>
      </c>
      <c r="G1578">
        <f>VLOOKUP($C1578,Baggrundsvariable!$A$101:$H$198,Baggrundsvariable!E$298,0)</f>
        <v>209991</v>
      </c>
      <c r="H1578">
        <f>VLOOKUP($C1578,Baggrundsvariable!$A$101:$H$198,Baggrundsvariable!F$298,0)</f>
        <v>1.2249999999999999</v>
      </c>
      <c r="I1578">
        <f>VLOOKUP($C1578,Baggrundsvariable!$A$101:$H$198,Baggrundsvariable!G$298,0)</f>
        <v>6.4</v>
      </c>
      <c r="J1578">
        <f>VLOOKUP($C1578,Baggrundsvariable!$A$101:$H$198,Baggrundsvariable!H$298,0)</f>
        <v>40.6</v>
      </c>
      <c r="K1578">
        <f>VLOOKUP($C1578,Baggrundsvariable!$A$101:$H$198,Baggrundsvariable!I$298,0)</f>
        <v>20.8</v>
      </c>
    </row>
    <row r="1579" spans="1:11" x14ac:dyDescent="0.2">
      <c r="A1579">
        <v>1353</v>
      </c>
      <c r="B1579" t="s">
        <v>617</v>
      </c>
      <c r="C1579">
        <v>101</v>
      </c>
      <c r="D1579" t="s">
        <v>1232</v>
      </c>
      <c r="E1579">
        <v>2015</v>
      </c>
      <c r="F1579" t="str">
        <f>IFERROR(VLOOKUP($A1579,'BM011'!$D$4:$T$606,15,0),"")</f>
        <v/>
      </c>
      <c r="G1579">
        <f>VLOOKUP($C1579,Baggrundsvariable!$A$101:$H$198,Baggrundsvariable!E$298,0)</f>
        <v>209991</v>
      </c>
      <c r="H1579">
        <f>VLOOKUP($C1579,Baggrundsvariable!$A$101:$H$198,Baggrundsvariable!F$298,0)</f>
        <v>1.2249999999999999</v>
      </c>
      <c r="I1579">
        <f>VLOOKUP($C1579,Baggrundsvariable!$A$101:$H$198,Baggrundsvariable!G$298,0)</f>
        <v>6.4</v>
      </c>
      <c r="J1579">
        <f>VLOOKUP($C1579,Baggrundsvariable!$A$101:$H$198,Baggrundsvariable!H$298,0)</f>
        <v>40.6</v>
      </c>
      <c r="K1579">
        <f>VLOOKUP($C1579,Baggrundsvariable!$A$101:$H$198,Baggrundsvariable!I$298,0)</f>
        <v>20.8</v>
      </c>
    </row>
    <row r="1580" spans="1:11" x14ac:dyDescent="0.2">
      <c r="A1580">
        <v>1354</v>
      </c>
      <c r="B1580" t="s">
        <v>617</v>
      </c>
      <c r="C1580">
        <v>101</v>
      </c>
      <c r="D1580" t="s">
        <v>1232</v>
      </c>
      <c r="E1580">
        <v>2015</v>
      </c>
      <c r="F1580" t="str">
        <f>IFERROR(VLOOKUP($A1580,'BM011'!$D$4:$T$606,15,0),"")</f>
        <v/>
      </c>
      <c r="G1580">
        <f>VLOOKUP($C1580,Baggrundsvariable!$A$101:$H$198,Baggrundsvariable!E$298,0)</f>
        <v>209991</v>
      </c>
      <c r="H1580">
        <f>VLOOKUP($C1580,Baggrundsvariable!$A$101:$H$198,Baggrundsvariable!F$298,0)</f>
        <v>1.2249999999999999</v>
      </c>
      <c r="I1580">
        <f>VLOOKUP($C1580,Baggrundsvariable!$A$101:$H$198,Baggrundsvariable!G$298,0)</f>
        <v>6.4</v>
      </c>
      <c r="J1580">
        <f>VLOOKUP($C1580,Baggrundsvariable!$A$101:$H$198,Baggrundsvariable!H$298,0)</f>
        <v>40.6</v>
      </c>
      <c r="K1580">
        <f>VLOOKUP($C1580,Baggrundsvariable!$A$101:$H$198,Baggrundsvariable!I$298,0)</f>
        <v>20.8</v>
      </c>
    </row>
    <row r="1581" spans="1:11" x14ac:dyDescent="0.2">
      <c r="A1581">
        <v>1355</v>
      </c>
      <c r="B1581" t="s">
        <v>617</v>
      </c>
      <c r="C1581">
        <v>101</v>
      </c>
      <c r="D1581" t="s">
        <v>1232</v>
      </c>
      <c r="E1581">
        <v>2015</v>
      </c>
      <c r="F1581" t="str">
        <f>IFERROR(VLOOKUP($A1581,'BM011'!$D$4:$T$606,15,0),"")</f>
        <v/>
      </c>
      <c r="G1581">
        <f>VLOOKUP($C1581,Baggrundsvariable!$A$101:$H$198,Baggrundsvariable!E$298,0)</f>
        <v>209991</v>
      </c>
      <c r="H1581">
        <f>VLOOKUP($C1581,Baggrundsvariable!$A$101:$H$198,Baggrundsvariable!F$298,0)</f>
        <v>1.2249999999999999</v>
      </c>
      <c r="I1581">
        <f>VLOOKUP($C1581,Baggrundsvariable!$A$101:$H$198,Baggrundsvariable!G$298,0)</f>
        <v>6.4</v>
      </c>
      <c r="J1581">
        <f>VLOOKUP($C1581,Baggrundsvariable!$A$101:$H$198,Baggrundsvariable!H$298,0)</f>
        <v>40.6</v>
      </c>
      <c r="K1581">
        <f>VLOOKUP($C1581,Baggrundsvariable!$A$101:$H$198,Baggrundsvariable!I$298,0)</f>
        <v>20.8</v>
      </c>
    </row>
    <row r="1582" spans="1:11" x14ac:dyDescent="0.2">
      <c r="A1582">
        <v>1356</v>
      </c>
      <c r="B1582" t="s">
        <v>617</v>
      </c>
      <c r="C1582">
        <v>101</v>
      </c>
      <c r="D1582" t="s">
        <v>1232</v>
      </c>
      <c r="E1582">
        <v>2015</v>
      </c>
      <c r="F1582" t="str">
        <f>IFERROR(VLOOKUP($A1582,'BM011'!$D$4:$T$606,15,0),"")</f>
        <v/>
      </c>
      <c r="G1582">
        <f>VLOOKUP($C1582,Baggrundsvariable!$A$101:$H$198,Baggrundsvariable!E$298,0)</f>
        <v>209991</v>
      </c>
      <c r="H1582">
        <f>VLOOKUP($C1582,Baggrundsvariable!$A$101:$H$198,Baggrundsvariable!F$298,0)</f>
        <v>1.2249999999999999</v>
      </c>
      <c r="I1582">
        <f>VLOOKUP($C1582,Baggrundsvariable!$A$101:$H$198,Baggrundsvariable!G$298,0)</f>
        <v>6.4</v>
      </c>
      <c r="J1582">
        <f>VLOOKUP($C1582,Baggrundsvariable!$A$101:$H$198,Baggrundsvariable!H$298,0)</f>
        <v>40.6</v>
      </c>
      <c r="K1582">
        <f>VLOOKUP($C1582,Baggrundsvariable!$A$101:$H$198,Baggrundsvariable!I$298,0)</f>
        <v>20.8</v>
      </c>
    </row>
    <row r="1583" spans="1:11" x14ac:dyDescent="0.2">
      <c r="A1583">
        <v>1357</v>
      </c>
      <c r="B1583" t="s">
        <v>617</v>
      </c>
      <c r="C1583">
        <v>101</v>
      </c>
      <c r="D1583" t="s">
        <v>1232</v>
      </c>
      <c r="E1583">
        <v>2015</v>
      </c>
      <c r="F1583" t="str">
        <f>IFERROR(VLOOKUP($A1583,'BM011'!$D$4:$T$606,15,0),"")</f>
        <v/>
      </c>
      <c r="G1583">
        <f>VLOOKUP($C1583,Baggrundsvariable!$A$101:$H$198,Baggrundsvariable!E$298,0)</f>
        <v>209991</v>
      </c>
      <c r="H1583">
        <f>VLOOKUP($C1583,Baggrundsvariable!$A$101:$H$198,Baggrundsvariable!F$298,0)</f>
        <v>1.2249999999999999</v>
      </c>
      <c r="I1583">
        <f>VLOOKUP($C1583,Baggrundsvariable!$A$101:$H$198,Baggrundsvariable!G$298,0)</f>
        <v>6.4</v>
      </c>
      <c r="J1583">
        <f>VLOOKUP($C1583,Baggrundsvariable!$A$101:$H$198,Baggrundsvariable!H$298,0)</f>
        <v>40.6</v>
      </c>
      <c r="K1583">
        <f>VLOOKUP($C1583,Baggrundsvariable!$A$101:$H$198,Baggrundsvariable!I$298,0)</f>
        <v>20.8</v>
      </c>
    </row>
    <row r="1584" spans="1:11" x14ac:dyDescent="0.2">
      <c r="A1584">
        <v>1358</v>
      </c>
      <c r="B1584" t="s">
        <v>617</v>
      </c>
      <c r="C1584">
        <v>101</v>
      </c>
      <c r="D1584" t="s">
        <v>1232</v>
      </c>
      <c r="E1584">
        <v>2015</v>
      </c>
      <c r="F1584" t="str">
        <f>IFERROR(VLOOKUP($A1584,'BM011'!$D$4:$T$606,15,0),"")</f>
        <v/>
      </c>
      <c r="G1584">
        <f>VLOOKUP($C1584,Baggrundsvariable!$A$101:$H$198,Baggrundsvariable!E$298,0)</f>
        <v>209991</v>
      </c>
      <c r="H1584">
        <f>VLOOKUP($C1584,Baggrundsvariable!$A$101:$H$198,Baggrundsvariable!F$298,0)</f>
        <v>1.2249999999999999</v>
      </c>
      <c r="I1584">
        <f>VLOOKUP($C1584,Baggrundsvariable!$A$101:$H$198,Baggrundsvariable!G$298,0)</f>
        <v>6.4</v>
      </c>
      <c r="J1584">
        <f>VLOOKUP($C1584,Baggrundsvariable!$A$101:$H$198,Baggrundsvariable!H$298,0)</f>
        <v>40.6</v>
      </c>
      <c r="K1584">
        <f>VLOOKUP($C1584,Baggrundsvariable!$A$101:$H$198,Baggrundsvariable!I$298,0)</f>
        <v>20.8</v>
      </c>
    </row>
    <row r="1585" spans="1:11" x14ac:dyDescent="0.2">
      <c r="A1585">
        <v>1359</v>
      </c>
      <c r="B1585" t="s">
        <v>617</v>
      </c>
      <c r="C1585">
        <v>101</v>
      </c>
      <c r="D1585" t="s">
        <v>1232</v>
      </c>
      <c r="E1585">
        <v>2015</v>
      </c>
      <c r="F1585" t="str">
        <f>IFERROR(VLOOKUP($A1585,'BM011'!$D$4:$T$606,15,0),"")</f>
        <v/>
      </c>
      <c r="G1585">
        <f>VLOOKUP($C1585,Baggrundsvariable!$A$101:$H$198,Baggrundsvariable!E$298,0)</f>
        <v>209991</v>
      </c>
      <c r="H1585">
        <f>VLOOKUP($C1585,Baggrundsvariable!$A$101:$H$198,Baggrundsvariable!F$298,0)</f>
        <v>1.2249999999999999</v>
      </c>
      <c r="I1585">
        <f>VLOOKUP($C1585,Baggrundsvariable!$A$101:$H$198,Baggrundsvariable!G$298,0)</f>
        <v>6.4</v>
      </c>
      <c r="J1585">
        <f>VLOOKUP($C1585,Baggrundsvariable!$A$101:$H$198,Baggrundsvariable!H$298,0)</f>
        <v>40.6</v>
      </c>
      <c r="K1585">
        <f>VLOOKUP($C1585,Baggrundsvariable!$A$101:$H$198,Baggrundsvariable!I$298,0)</f>
        <v>20.8</v>
      </c>
    </row>
    <row r="1586" spans="1:11" x14ac:dyDescent="0.2">
      <c r="A1586">
        <v>1360</v>
      </c>
      <c r="B1586" t="s">
        <v>617</v>
      </c>
      <c r="C1586">
        <v>101</v>
      </c>
      <c r="D1586" t="s">
        <v>1232</v>
      </c>
      <c r="E1586">
        <v>2015</v>
      </c>
      <c r="F1586" t="str">
        <f>IFERROR(VLOOKUP($A1586,'BM011'!$D$4:$T$606,15,0),"")</f>
        <v/>
      </c>
      <c r="G1586">
        <f>VLOOKUP($C1586,Baggrundsvariable!$A$101:$H$198,Baggrundsvariable!E$298,0)</f>
        <v>209991</v>
      </c>
      <c r="H1586">
        <f>VLOOKUP($C1586,Baggrundsvariable!$A$101:$H$198,Baggrundsvariable!F$298,0)</f>
        <v>1.2249999999999999</v>
      </c>
      <c r="I1586">
        <f>VLOOKUP($C1586,Baggrundsvariable!$A$101:$H$198,Baggrundsvariable!G$298,0)</f>
        <v>6.4</v>
      </c>
      <c r="J1586">
        <f>VLOOKUP($C1586,Baggrundsvariable!$A$101:$H$198,Baggrundsvariable!H$298,0)</f>
        <v>40.6</v>
      </c>
      <c r="K1586">
        <f>VLOOKUP($C1586,Baggrundsvariable!$A$101:$H$198,Baggrundsvariable!I$298,0)</f>
        <v>20.8</v>
      </c>
    </row>
    <row r="1587" spans="1:11" x14ac:dyDescent="0.2">
      <c r="A1587">
        <v>1361</v>
      </c>
      <c r="B1587" t="s">
        <v>617</v>
      </c>
      <c r="C1587">
        <v>101</v>
      </c>
      <c r="D1587" t="s">
        <v>1232</v>
      </c>
      <c r="E1587">
        <v>2015</v>
      </c>
      <c r="F1587" t="str">
        <f>IFERROR(VLOOKUP($A1587,'BM011'!$D$4:$T$606,15,0),"")</f>
        <v/>
      </c>
      <c r="G1587">
        <f>VLOOKUP($C1587,Baggrundsvariable!$A$101:$H$198,Baggrundsvariable!E$298,0)</f>
        <v>209991</v>
      </c>
      <c r="H1587">
        <f>VLOOKUP($C1587,Baggrundsvariable!$A$101:$H$198,Baggrundsvariable!F$298,0)</f>
        <v>1.2249999999999999</v>
      </c>
      <c r="I1587">
        <f>VLOOKUP($C1587,Baggrundsvariable!$A$101:$H$198,Baggrundsvariable!G$298,0)</f>
        <v>6.4</v>
      </c>
      <c r="J1587">
        <f>VLOOKUP($C1587,Baggrundsvariable!$A$101:$H$198,Baggrundsvariable!H$298,0)</f>
        <v>40.6</v>
      </c>
      <c r="K1587">
        <f>VLOOKUP($C1587,Baggrundsvariable!$A$101:$H$198,Baggrundsvariable!I$298,0)</f>
        <v>20.8</v>
      </c>
    </row>
    <row r="1588" spans="1:11" x14ac:dyDescent="0.2">
      <c r="A1588">
        <v>1362</v>
      </c>
      <c r="B1588" t="s">
        <v>617</v>
      </c>
      <c r="C1588">
        <v>101</v>
      </c>
      <c r="D1588" t="s">
        <v>1232</v>
      </c>
      <c r="E1588">
        <v>2015</v>
      </c>
      <c r="F1588" t="str">
        <f>IFERROR(VLOOKUP($A1588,'BM011'!$D$4:$T$606,15,0),"")</f>
        <v/>
      </c>
      <c r="G1588">
        <f>VLOOKUP($C1588,Baggrundsvariable!$A$101:$H$198,Baggrundsvariable!E$298,0)</f>
        <v>209991</v>
      </c>
      <c r="H1588">
        <f>VLOOKUP($C1588,Baggrundsvariable!$A$101:$H$198,Baggrundsvariable!F$298,0)</f>
        <v>1.2249999999999999</v>
      </c>
      <c r="I1588">
        <f>VLOOKUP($C1588,Baggrundsvariable!$A$101:$H$198,Baggrundsvariable!G$298,0)</f>
        <v>6.4</v>
      </c>
      <c r="J1588">
        <f>VLOOKUP($C1588,Baggrundsvariable!$A$101:$H$198,Baggrundsvariable!H$298,0)</f>
        <v>40.6</v>
      </c>
      <c r="K1588">
        <f>VLOOKUP($C1588,Baggrundsvariable!$A$101:$H$198,Baggrundsvariable!I$298,0)</f>
        <v>20.8</v>
      </c>
    </row>
    <row r="1589" spans="1:11" x14ac:dyDescent="0.2">
      <c r="A1589">
        <v>1363</v>
      </c>
      <c r="B1589" t="s">
        <v>617</v>
      </c>
      <c r="C1589">
        <v>101</v>
      </c>
      <c r="D1589" t="s">
        <v>1232</v>
      </c>
      <c r="E1589">
        <v>2015</v>
      </c>
      <c r="F1589" t="str">
        <f>IFERROR(VLOOKUP($A1589,'BM011'!$D$4:$T$606,15,0),"")</f>
        <v/>
      </c>
      <c r="G1589">
        <f>VLOOKUP($C1589,Baggrundsvariable!$A$101:$H$198,Baggrundsvariable!E$298,0)</f>
        <v>209991</v>
      </c>
      <c r="H1589">
        <f>VLOOKUP($C1589,Baggrundsvariable!$A$101:$H$198,Baggrundsvariable!F$298,0)</f>
        <v>1.2249999999999999</v>
      </c>
      <c r="I1589">
        <f>VLOOKUP($C1589,Baggrundsvariable!$A$101:$H$198,Baggrundsvariable!G$298,0)</f>
        <v>6.4</v>
      </c>
      <c r="J1589">
        <f>VLOOKUP($C1589,Baggrundsvariable!$A$101:$H$198,Baggrundsvariable!H$298,0)</f>
        <v>40.6</v>
      </c>
      <c r="K1589">
        <f>VLOOKUP($C1589,Baggrundsvariable!$A$101:$H$198,Baggrundsvariable!I$298,0)</f>
        <v>20.8</v>
      </c>
    </row>
    <row r="1590" spans="1:11" x14ac:dyDescent="0.2">
      <c r="A1590">
        <v>1364</v>
      </c>
      <c r="B1590" t="s">
        <v>617</v>
      </c>
      <c r="C1590">
        <v>101</v>
      </c>
      <c r="D1590" t="s">
        <v>1232</v>
      </c>
      <c r="E1590">
        <v>2015</v>
      </c>
      <c r="F1590" t="str">
        <f>IFERROR(VLOOKUP($A1590,'BM011'!$D$4:$T$606,15,0),"")</f>
        <v/>
      </c>
      <c r="G1590">
        <f>VLOOKUP($C1590,Baggrundsvariable!$A$101:$H$198,Baggrundsvariable!E$298,0)</f>
        <v>209991</v>
      </c>
      <c r="H1590">
        <f>VLOOKUP($C1590,Baggrundsvariable!$A$101:$H$198,Baggrundsvariable!F$298,0)</f>
        <v>1.2249999999999999</v>
      </c>
      <c r="I1590">
        <f>VLOOKUP($C1590,Baggrundsvariable!$A$101:$H$198,Baggrundsvariable!G$298,0)</f>
        <v>6.4</v>
      </c>
      <c r="J1590">
        <f>VLOOKUP($C1590,Baggrundsvariable!$A$101:$H$198,Baggrundsvariable!H$298,0)</f>
        <v>40.6</v>
      </c>
      <c r="K1590">
        <f>VLOOKUP($C1590,Baggrundsvariable!$A$101:$H$198,Baggrundsvariable!I$298,0)</f>
        <v>20.8</v>
      </c>
    </row>
    <row r="1591" spans="1:11" x14ac:dyDescent="0.2">
      <c r="A1591">
        <v>1365</v>
      </c>
      <c r="B1591" t="s">
        <v>617</v>
      </c>
      <c r="C1591">
        <v>101</v>
      </c>
      <c r="D1591" t="s">
        <v>1232</v>
      </c>
      <c r="E1591">
        <v>2015</v>
      </c>
      <c r="F1591" t="str">
        <f>IFERROR(VLOOKUP($A1591,'BM011'!$D$4:$T$606,15,0),"")</f>
        <v/>
      </c>
      <c r="G1591">
        <f>VLOOKUP($C1591,Baggrundsvariable!$A$101:$H$198,Baggrundsvariable!E$298,0)</f>
        <v>209991</v>
      </c>
      <c r="H1591">
        <f>VLOOKUP($C1591,Baggrundsvariable!$A$101:$H$198,Baggrundsvariable!F$298,0)</f>
        <v>1.2249999999999999</v>
      </c>
      <c r="I1591">
        <f>VLOOKUP($C1591,Baggrundsvariable!$A$101:$H$198,Baggrundsvariable!G$298,0)</f>
        <v>6.4</v>
      </c>
      <c r="J1591">
        <f>VLOOKUP($C1591,Baggrundsvariable!$A$101:$H$198,Baggrundsvariable!H$298,0)</f>
        <v>40.6</v>
      </c>
      <c r="K1591">
        <f>VLOOKUP($C1591,Baggrundsvariable!$A$101:$H$198,Baggrundsvariable!I$298,0)</f>
        <v>20.8</v>
      </c>
    </row>
    <row r="1592" spans="1:11" x14ac:dyDescent="0.2">
      <c r="A1592">
        <v>1366</v>
      </c>
      <c r="B1592" t="s">
        <v>617</v>
      </c>
      <c r="C1592">
        <v>101</v>
      </c>
      <c r="D1592" t="s">
        <v>1232</v>
      </c>
      <c r="E1592">
        <v>2015</v>
      </c>
      <c r="F1592" t="str">
        <f>IFERROR(VLOOKUP($A1592,'BM011'!$D$4:$T$606,15,0),"")</f>
        <v/>
      </c>
      <c r="G1592">
        <f>VLOOKUP($C1592,Baggrundsvariable!$A$101:$H$198,Baggrundsvariable!E$298,0)</f>
        <v>209991</v>
      </c>
      <c r="H1592">
        <f>VLOOKUP($C1592,Baggrundsvariable!$A$101:$H$198,Baggrundsvariable!F$298,0)</f>
        <v>1.2249999999999999</v>
      </c>
      <c r="I1592">
        <f>VLOOKUP($C1592,Baggrundsvariable!$A$101:$H$198,Baggrundsvariable!G$298,0)</f>
        <v>6.4</v>
      </c>
      <c r="J1592">
        <f>VLOOKUP($C1592,Baggrundsvariable!$A$101:$H$198,Baggrundsvariable!H$298,0)</f>
        <v>40.6</v>
      </c>
      <c r="K1592">
        <f>VLOOKUP($C1592,Baggrundsvariable!$A$101:$H$198,Baggrundsvariable!I$298,0)</f>
        <v>20.8</v>
      </c>
    </row>
    <row r="1593" spans="1:11" x14ac:dyDescent="0.2">
      <c r="A1593">
        <v>1367</v>
      </c>
      <c r="B1593" t="s">
        <v>617</v>
      </c>
      <c r="C1593">
        <v>101</v>
      </c>
      <c r="D1593" t="s">
        <v>1232</v>
      </c>
      <c r="E1593">
        <v>2015</v>
      </c>
      <c r="F1593" t="str">
        <f>IFERROR(VLOOKUP($A1593,'BM011'!$D$4:$T$606,15,0),"")</f>
        <v/>
      </c>
      <c r="G1593">
        <f>VLOOKUP($C1593,Baggrundsvariable!$A$101:$H$198,Baggrundsvariable!E$298,0)</f>
        <v>209991</v>
      </c>
      <c r="H1593">
        <f>VLOOKUP($C1593,Baggrundsvariable!$A$101:$H$198,Baggrundsvariable!F$298,0)</f>
        <v>1.2249999999999999</v>
      </c>
      <c r="I1593">
        <f>VLOOKUP($C1593,Baggrundsvariable!$A$101:$H$198,Baggrundsvariable!G$298,0)</f>
        <v>6.4</v>
      </c>
      <c r="J1593">
        <f>VLOOKUP($C1593,Baggrundsvariable!$A$101:$H$198,Baggrundsvariable!H$298,0)</f>
        <v>40.6</v>
      </c>
      <c r="K1593">
        <f>VLOOKUP($C1593,Baggrundsvariable!$A$101:$H$198,Baggrundsvariable!I$298,0)</f>
        <v>20.8</v>
      </c>
    </row>
    <row r="1594" spans="1:11" x14ac:dyDescent="0.2">
      <c r="A1594">
        <v>1368</v>
      </c>
      <c r="B1594" t="s">
        <v>617</v>
      </c>
      <c r="C1594">
        <v>101</v>
      </c>
      <c r="D1594" t="s">
        <v>1232</v>
      </c>
      <c r="E1594">
        <v>2015</v>
      </c>
      <c r="F1594" t="str">
        <f>IFERROR(VLOOKUP($A1594,'BM011'!$D$4:$T$606,15,0),"")</f>
        <v/>
      </c>
      <c r="G1594">
        <f>VLOOKUP($C1594,Baggrundsvariable!$A$101:$H$198,Baggrundsvariable!E$298,0)</f>
        <v>209991</v>
      </c>
      <c r="H1594">
        <f>VLOOKUP($C1594,Baggrundsvariable!$A$101:$H$198,Baggrundsvariable!F$298,0)</f>
        <v>1.2249999999999999</v>
      </c>
      <c r="I1594">
        <f>VLOOKUP($C1594,Baggrundsvariable!$A$101:$H$198,Baggrundsvariable!G$298,0)</f>
        <v>6.4</v>
      </c>
      <c r="J1594">
        <f>VLOOKUP($C1594,Baggrundsvariable!$A$101:$H$198,Baggrundsvariable!H$298,0)</f>
        <v>40.6</v>
      </c>
      <c r="K1594">
        <f>VLOOKUP($C1594,Baggrundsvariable!$A$101:$H$198,Baggrundsvariable!I$298,0)</f>
        <v>20.8</v>
      </c>
    </row>
    <row r="1595" spans="1:11" x14ac:dyDescent="0.2">
      <c r="A1595">
        <v>1369</v>
      </c>
      <c r="B1595" t="s">
        <v>617</v>
      </c>
      <c r="C1595">
        <v>101</v>
      </c>
      <c r="D1595" t="s">
        <v>1232</v>
      </c>
      <c r="E1595">
        <v>2015</v>
      </c>
      <c r="F1595" t="str">
        <f>IFERROR(VLOOKUP($A1595,'BM011'!$D$4:$T$606,15,0),"")</f>
        <v/>
      </c>
      <c r="G1595">
        <f>VLOOKUP($C1595,Baggrundsvariable!$A$101:$H$198,Baggrundsvariable!E$298,0)</f>
        <v>209991</v>
      </c>
      <c r="H1595">
        <f>VLOOKUP($C1595,Baggrundsvariable!$A$101:$H$198,Baggrundsvariable!F$298,0)</f>
        <v>1.2249999999999999</v>
      </c>
      <c r="I1595">
        <f>VLOOKUP($C1595,Baggrundsvariable!$A$101:$H$198,Baggrundsvariable!G$298,0)</f>
        <v>6.4</v>
      </c>
      <c r="J1595">
        <f>VLOOKUP($C1595,Baggrundsvariable!$A$101:$H$198,Baggrundsvariable!H$298,0)</f>
        <v>40.6</v>
      </c>
      <c r="K1595">
        <f>VLOOKUP($C1595,Baggrundsvariable!$A$101:$H$198,Baggrundsvariable!I$298,0)</f>
        <v>20.8</v>
      </c>
    </row>
    <row r="1596" spans="1:11" x14ac:dyDescent="0.2">
      <c r="A1596">
        <v>1370</v>
      </c>
      <c r="B1596" t="s">
        <v>617</v>
      </c>
      <c r="C1596">
        <v>101</v>
      </c>
      <c r="D1596" t="s">
        <v>1232</v>
      </c>
      <c r="E1596">
        <v>2015</v>
      </c>
      <c r="F1596" t="str">
        <f>IFERROR(VLOOKUP($A1596,'BM011'!$D$4:$T$606,15,0),"")</f>
        <v/>
      </c>
      <c r="G1596">
        <f>VLOOKUP($C1596,Baggrundsvariable!$A$101:$H$198,Baggrundsvariable!E$298,0)</f>
        <v>209991</v>
      </c>
      <c r="H1596">
        <f>VLOOKUP($C1596,Baggrundsvariable!$A$101:$H$198,Baggrundsvariable!F$298,0)</f>
        <v>1.2249999999999999</v>
      </c>
      <c r="I1596">
        <f>VLOOKUP($C1596,Baggrundsvariable!$A$101:$H$198,Baggrundsvariable!G$298,0)</f>
        <v>6.4</v>
      </c>
      <c r="J1596">
        <f>VLOOKUP($C1596,Baggrundsvariable!$A$101:$H$198,Baggrundsvariable!H$298,0)</f>
        <v>40.6</v>
      </c>
      <c r="K1596">
        <f>VLOOKUP($C1596,Baggrundsvariable!$A$101:$H$198,Baggrundsvariable!I$298,0)</f>
        <v>20.8</v>
      </c>
    </row>
    <row r="1597" spans="1:11" x14ac:dyDescent="0.2">
      <c r="A1597">
        <v>1371</v>
      </c>
      <c r="B1597" t="s">
        <v>617</v>
      </c>
      <c r="C1597">
        <v>101</v>
      </c>
      <c r="D1597" t="s">
        <v>1232</v>
      </c>
      <c r="E1597">
        <v>2015</v>
      </c>
      <c r="F1597" t="str">
        <f>IFERROR(VLOOKUP($A1597,'BM011'!$D$4:$T$606,15,0),"")</f>
        <v/>
      </c>
      <c r="G1597">
        <f>VLOOKUP($C1597,Baggrundsvariable!$A$101:$H$198,Baggrundsvariable!E$298,0)</f>
        <v>209991</v>
      </c>
      <c r="H1597">
        <f>VLOOKUP($C1597,Baggrundsvariable!$A$101:$H$198,Baggrundsvariable!F$298,0)</f>
        <v>1.2249999999999999</v>
      </c>
      <c r="I1597">
        <f>VLOOKUP($C1597,Baggrundsvariable!$A$101:$H$198,Baggrundsvariable!G$298,0)</f>
        <v>6.4</v>
      </c>
      <c r="J1597">
        <f>VLOOKUP($C1597,Baggrundsvariable!$A$101:$H$198,Baggrundsvariable!H$298,0)</f>
        <v>40.6</v>
      </c>
      <c r="K1597">
        <f>VLOOKUP($C1597,Baggrundsvariable!$A$101:$H$198,Baggrundsvariable!I$298,0)</f>
        <v>20.8</v>
      </c>
    </row>
    <row r="1598" spans="1:11" x14ac:dyDescent="0.2">
      <c r="A1598">
        <v>1400</v>
      </c>
      <c r="B1598" t="s">
        <v>617</v>
      </c>
      <c r="C1598">
        <v>101</v>
      </c>
      <c r="D1598" t="s">
        <v>1232</v>
      </c>
      <c r="E1598">
        <v>2015</v>
      </c>
      <c r="F1598" t="str">
        <f>IFERROR(VLOOKUP($A1598,'BM011'!$D$4:$T$606,15,0),"")</f>
        <v/>
      </c>
      <c r="G1598">
        <f>VLOOKUP($C1598,Baggrundsvariable!$A$101:$H$198,Baggrundsvariable!E$298,0)</f>
        <v>209991</v>
      </c>
      <c r="H1598">
        <f>VLOOKUP($C1598,Baggrundsvariable!$A$101:$H$198,Baggrundsvariable!F$298,0)</f>
        <v>1.2249999999999999</v>
      </c>
      <c r="I1598">
        <f>VLOOKUP($C1598,Baggrundsvariable!$A$101:$H$198,Baggrundsvariable!G$298,0)</f>
        <v>6.4</v>
      </c>
      <c r="J1598">
        <f>VLOOKUP($C1598,Baggrundsvariable!$A$101:$H$198,Baggrundsvariable!H$298,0)</f>
        <v>40.6</v>
      </c>
      <c r="K1598">
        <f>VLOOKUP($C1598,Baggrundsvariable!$A$101:$H$198,Baggrundsvariable!I$298,0)</f>
        <v>20.8</v>
      </c>
    </row>
    <row r="1599" spans="1:11" x14ac:dyDescent="0.2">
      <c r="A1599">
        <v>1401</v>
      </c>
      <c r="B1599" t="s">
        <v>617</v>
      </c>
      <c r="C1599">
        <v>101</v>
      </c>
      <c r="D1599" t="s">
        <v>1232</v>
      </c>
      <c r="E1599">
        <v>2015</v>
      </c>
      <c r="F1599" t="str">
        <f>IFERROR(VLOOKUP($A1599,'BM011'!$D$4:$T$606,15,0),"")</f>
        <v/>
      </c>
      <c r="G1599">
        <f>VLOOKUP($C1599,Baggrundsvariable!$A$101:$H$198,Baggrundsvariable!E$298,0)</f>
        <v>209991</v>
      </c>
      <c r="H1599">
        <f>VLOOKUP($C1599,Baggrundsvariable!$A$101:$H$198,Baggrundsvariable!F$298,0)</f>
        <v>1.2249999999999999</v>
      </c>
      <c r="I1599">
        <f>VLOOKUP($C1599,Baggrundsvariable!$A$101:$H$198,Baggrundsvariable!G$298,0)</f>
        <v>6.4</v>
      </c>
      <c r="J1599">
        <f>VLOOKUP($C1599,Baggrundsvariable!$A$101:$H$198,Baggrundsvariable!H$298,0)</f>
        <v>40.6</v>
      </c>
      <c r="K1599">
        <f>VLOOKUP($C1599,Baggrundsvariable!$A$101:$H$198,Baggrundsvariable!I$298,0)</f>
        <v>20.8</v>
      </c>
    </row>
    <row r="1600" spans="1:11" x14ac:dyDescent="0.2">
      <c r="A1600">
        <v>1402</v>
      </c>
      <c r="B1600" t="s">
        <v>617</v>
      </c>
      <c r="C1600">
        <v>101</v>
      </c>
      <c r="D1600" t="s">
        <v>1232</v>
      </c>
      <c r="E1600">
        <v>2015</v>
      </c>
      <c r="F1600" t="str">
        <f>IFERROR(VLOOKUP($A1600,'BM011'!$D$4:$T$606,15,0),"")</f>
        <v/>
      </c>
      <c r="G1600">
        <f>VLOOKUP($C1600,Baggrundsvariable!$A$101:$H$198,Baggrundsvariable!E$298,0)</f>
        <v>209991</v>
      </c>
      <c r="H1600">
        <f>VLOOKUP($C1600,Baggrundsvariable!$A$101:$H$198,Baggrundsvariable!F$298,0)</f>
        <v>1.2249999999999999</v>
      </c>
      <c r="I1600">
        <f>VLOOKUP($C1600,Baggrundsvariable!$A$101:$H$198,Baggrundsvariable!G$298,0)</f>
        <v>6.4</v>
      </c>
      <c r="J1600">
        <f>VLOOKUP($C1600,Baggrundsvariable!$A$101:$H$198,Baggrundsvariable!H$298,0)</f>
        <v>40.6</v>
      </c>
      <c r="K1600">
        <f>VLOOKUP($C1600,Baggrundsvariable!$A$101:$H$198,Baggrundsvariable!I$298,0)</f>
        <v>20.8</v>
      </c>
    </row>
    <row r="1601" spans="1:11" x14ac:dyDescent="0.2">
      <c r="A1601">
        <v>1403</v>
      </c>
      <c r="B1601" t="s">
        <v>617</v>
      </c>
      <c r="C1601">
        <v>101</v>
      </c>
      <c r="D1601" t="s">
        <v>1232</v>
      </c>
      <c r="E1601">
        <v>2015</v>
      </c>
      <c r="F1601" t="str">
        <f>IFERROR(VLOOKUP($A1601,'BM011'!$D$4:$T$606,15,0),"")</f>
        <v/>
      </c>
      <c r="G1601">
        <f>VLOOKUP($C1601,Baggrundsvariable!$A$101:$H$198,Baggrundsvariable!E$298,0)</f>
        <v>209991</v>
      </c>
      <c r="H1601">
        <f>VLOOKUP($C1601,Baggrundsvariable!$A$101:$H$198,Baggrundsvariable!F$298,0)</f>
        <v>1.2249999999999999</v>
      </c>
      <c r="I1601">
        <f>VLOOKUP($C1601,Baggrundsvariable!$A$101:$H$198,Baggrundsvariable!G$298,0)</f>
        <v>6.4</v>
      </c>
      <c r="J1601">
        <f>VLOOKUP($C1601,Baggrundsvariable!$A$101:$H$198,Baggrundsvariable!H$298,0)</f>
        <v>40.6</v>
      </c>
      <c r="K1601">
        <f>VLOOKUP($C1601,Baggrundsvariable!$A$101:$H$198,Baggrundsvariable!I$298,0)</f>
        <v>20.8</v>
      </c>
    </row>
    <row r="1602" spans="1:11" x14ac:dyDescent="0.2">
      <c r="A1602">
        <v>1406</v>
      </c>
      <c r="B1602" t="s">
        <v>617</v>
      </c>
      <c r="C1602">
        <v>101</v>
      </c>
      <c r="D1602" t="s">
        <v>1232</v>
      </c>
      <c r="E1602">
        <v>2015</v>
      </c>
      <c r="F1602" t="str">
        <f>IFERROR(VLOOKUP($A1602,'BM011'!$D$4:$T$606,15,0),"")</f>
        <v/>
      </c>
      <c r="G1602">
        <f>VLOOKUP($C1602,Baggrundsvariable!$A$101:$H$198,Baggrundsvariable!E$298,0)</f>
        <v>209991</v>
      </c>
      <c r="H1602">
        <f>VLOOKUP($C1602,Baggrundsvariable!$A$101:$H$198,Baggrundsvariable!F$298,0)</f>
        <v>1.2249999999999999</v>
      </c>
      <c r="I1602">
        <f>VLOOKUP($C1602,Baggrundsvariable!$A$101:$H$198,Baggrundsvariable!G$298,0)</f>
        <v>6.4</v>
      </c>
      <c r="J1602">
        <f>VLOOKUP($C1602,Baggrundsvariable!$A$101:$H$198,Baggrundsvariable!H$298,0)</f>
        <v>40.6</v>
      </c>
      <c r="K1602">
        <f>VLOOKUP($C1602,Baggrundsvariable!$A$101:$H$198,Baggrundsvariable!I$298,0)</f>
        <v>20.8</v>
      </c>
    </row>
    <row r="1603" spans="1:11" x14ac:dyDescent="0.2">
      <c r="A1603">
        <v>1407</v>
      </c>
      <c r="B1603" t="s">
        <v>617</v>
      </c>
      <c r="C1603">
        <v>101</v>
      </c>
      <c r="D1603" t="s">
        <v>1232</v>
      </c>
      <c r="E1603">
        <v>2015</v>
      </c>
      <c r="F1603" t="str">
        <f>IFERROR(VLOOKUP($A1603,'BM011'!$D$4:$T$606,15,0),"")</f>
        <v/>
      </c>
      <c r="G1603">
        <f>VLOOKUP($C1603,Baggrundsvariable!$A$101:$H$198,Baggrundsvariable!E$298,0)</f>
        <v>209991</v>
      </c>
      <c r="H1603">
        <f>VLOOKUP($C1603,Baggrundsvariable!$A$101:$H$198,Baggrundsvariable!F$298,0)</f>
        <v>1.2249999999999999</v>
      </c>
      <c r="I1603">
        <f>VLOOKUP($C1603,Baggrundsvariable!$A$101:$H$198,Baggrundsvariable!G$298,0)</f>
        <v>6.4</v>
      </c>
      <c r="J1603">
        <f>VLOOKUP($C1603,Baggrundsvariable!$A$101:$H$198,Baggrundsvariable!H$298,0)</f>
        <v>40.6</v>
      </c>
      <c r="K1603">
        <f>VLOOKUP($C1603,Baggrundsvariable!$A$101:$H$198,Baggrundsvariable!I$298,0)</f>
        <v>20.8</v>
      </c>
    </row>
    <row r="1604" spans="1:11" x14ac:dyDescent="0.2">
      <c r="A1604">
        <v>1408</v>
      </c>
      <c r="B1604" t="s">
        <v>617</v>
      </c>
      <c r="C1604">
        <v>101</v>
      </c>
      <c r="D1604" t="s">
        <v>1232</v>
      </c>
      <c r="E1604">
        <v>2015</v>
      </c>
      <c r="F1604" t="str">
        <f>IFERROR(VLOOKUP($A1604,'BM011'!$D$4:$T$606,15,0),"")</f>
        <v/>
      </c>
      <c r="G1604">
        <f>VLOOKUP($C1604,Baggrundsvariable!$A$101:$H$198,Baggrundsvariable!E$298,0)</f>
        <v>209991</v>
      </c>
      <c r="H1604">
        <f>VLOOKUP($C1604,Baggrundsvariable!$A$101:$H$198,Baggrundsvariable!F$298,0)</f>
        <v>1.2249999999999999</v>
      </c>
      <c r="I1604">
        <f>VLOOKUP($C1604,Baggrundsvariable!$A$101:$H$198,Baggrundsvariable!G$298,0)</f>
        <v>6.4</v>
      </c>
      <c r="J1604">
        <f>VLOOKUP($C1604,Baggrundsvariable!$A$101:$H$198,Baggrundsvariable!H$298,0)</f>
        <v>40.6</v>
      </c>
      <c r="K1604">
        <f>VLOOKUP($C1604,Baggrundsvariable!$A$101:$H$198,Baggrundsvariable!I$298,0)</f>
        <v>20.8</v>
      </c>
    </row>
    <row r="1605" spans="1:11" x14ac:dyDescent="0.2">
      <c r="A1605">
        <v>1409</v>
      </c>
      <c r="B1605" t="s">
        <v>617</v>
      </c>
      <c r="C1605">
        <v>101</v>
      </c>
      <c r="D1605" t="s">
        <v>1232</v>
      </c>
      <c r="E1605">
        <v>2015</v>
      </c>
      <c r="F1605" t="str">
        <f>IFERROR(VLOOKUP($A1605,'BM011'!$D$4:$T$606,15,0),"")</f>
        <v/>
      </c>
      <c r="G1605">
        <f>VLOOKUP($C1605,Baggrundsvariable!$A$101:$H$198,Baggrundsvariable!E$298,0)</f>
        <v>209991</v>
      </c>
      <c r="H1605">
        <f>VLOOKUP($C1605,Baggrundsvariable!$A$101:$H$198,Baggrundsvariable!F$298,0)</f>
        <v>1.2249999999999999</v>
      </c>
      <c r="I1605">
        <f>VLOOKUP($C1605,Baggrundsvariable!$A$101:$H$198,Baggrundsvariable!G$298,0)</f>
        <v>6.4</v>
      </c>
      <c r="J1605">
        <f>VLOOKUP($C1605,Baggrundsvariable!$A$101:$H$198,Baggrundsvariable!H$298,0)</f>
        <v>40.6</v>
      </c>
      <c r="K1605">
        <f>VLOOKUP($C1605,Baggrundsvariable!$A$101:$H$198,Baggrundsvariable!I$298,0)</f>
        <v>20.8</v>
      </c>
    </row>
    <row r="1606" spans="1:11" x14ac:dyDescent="0.2">
      <c r="A1606">
        <v>1410</v>
      </c>
      <c r="B1606" t="s">
        <v>617</v>
      </c>
      <c r="C1606">
        <v>101</v>
      </c>
      <c r="D1606" t="s">
        <v>1232</v>
      </c>
      <c r="E1606">
        <v>2015</v>
      </c>
      <c r="F1606" t="str">
        <f>IFERROR(VLOOKUP($A1606,'BM011'!$D$4:$T$606,15,0),"")</f>
        <v/>
      </c>
      <c r="G1606">
        <f>VLOOKUP($C1606,Baggrundsvariable!$A$101:$H$198,Baggrundsvariable!E$298,0)</f>
        <v>209991</v>
      </c>
      <c r="H1606">
        <f>VLOOKUP($C1606,Baggrundsvariable!$A$101:$H$198,Baggrundsvariable!F$298,0)</f>
        <v>1.2249999999999999</v>
      </c>
      <c r="I1606">
        <f>VLOOKUP($C1606,Baggrundsvariable!$A$101:$H$198,Baggrundsvariable!G$298,0)</f>
        <v>6.4</v>
      </c>
      <c r="J1606">
        <f>VLOOKUP($C1606,Baggrundsvariable!$A$101:$H$198,Baggrundsvariable!H$298,0)</f>
        <v>40.6</v>
      </c>
      <c r="K1606">
        <f>VLOOKUP($C1606,Baggrundsvariable!$A$101:$H$198,Baggrundsvariable!I$298,0)</f>
        <v>20.8</v>
      </c>
    </row>
    <row r="1607" spans="1:11" x14ac:dyDescent="0.2">
      <c r="A1607">
        <v>1411</v>
      </c>
      <c r="B1607" t="s">
        <v>617</v>
      </c>
      <c r="C1607">
        <v>101</v>
      </c>
      <c r="D1607" t="s">
        <v>1232</v>
      </c>
      <c r="E1607">
        <v>2015</v>
      </c>
      <c r="F1607" t="str">
        <f>IFERROR(VLOOKUP($A1607,'BM011'!$D$4:$T$606,15,0),"")</f>
        <v/>
      </c>
      <c r="G1607">
        <f>VLOOKUP($C1607,Baggrundsvariable!$A$101:$H$198,Baggrundsvariable!E$298,0)</f>
        <v>209991</v>
      </c>
      <c r="H1607">
        <f>VLOOKUP($C1607,Baggrundsvariable!$A$101:$H$198,Baggrundsvariable!F$298,0)</f>
        <v>1.2249999999999999</v>
      </c>
      <c r="I1607">
        <f>VLOOKUP($C1607,Baggrundsvariable!$A$101:$H$198,Baggrundsvariable!G$298,0)</f>
        <v>6.4</v>
      </c>
      <c r="J1607">
        <f>VLOOKUP($C1607,Baggrundsvariable!$A$101:$H$198,Baggrundsvariable!H$298,0)</f>
        <v>40.6</v>
      </c>
      <c r="K1607">
        <f>VLOOKUP($C1607,Baggrundsvariable!$A$101:$H$198,Baggrundsvariable!I$298,0)</f>
        <v>20.8</v>
      </c>
    </row>
    <row r="1608" spans="1:11" x14ac:dyDescent="0.2">
      <c r="A1608">
        <v>1412</v>
      </c>
      <c r="B1608" t="s">
        <v>617</v>
      </c>
      <c r="C1608">
        <v>101</v>
      </c>
      <c r="D1608" t="s">
        <v>1232</v>
      </c>
      <c r="E1608">
        <v>2015</v>
      </c>
      <c r="F1608" t="str">
        <f>IFERROR(VLOOKUP($A1608,'BM011'!$D$4:$T$606,15,0),"")</f>
        <v/>
      </c>
      <c r="G1608">
        <f>VLOOKUP($C1608,Baggrundsvariable!$A$101:$H$198,Baggrundsvariable!E$298,0)</f>
        <v>209991</v>
      </c>
      <c r="H1608">
        <f>VLOOKUP($C1608,Baggrundsvariable!$A$101:$H$198,Baggrundsvariable!F$298,0)</f>
        <v>1.2249999999999999</v>
      </c>
      <c r="I1608">
        <f>VLOOKUP($C1608,Baggrundsvariable!$A$101:$H$198,Baggrundsvariable!G$298,0)</f>
        <v>6.4</v>
      </c>
      <c r="J1608">
        <f>VLOOKUP($C1608,Baggrundsvariable!$A$101:$H$198,Baggrundsvariable!H$298,0)</f>
        <v>40.6</v>
      </c>
      <c r="K1608">
        <f>VLOOKUP($C1608,Baggrundsvariable!$A$101:$H$198,Baggrundsvariable!I$298,0)</f>
        <v>20.8</v>
      </c>
    </row>
    <row r="1609" spans="1:11" x14ac:dyDescent="0.2">
      <c r="A1609">
        <v>1413</v>
      </c>
      <c r="B1609" t="s">
        <v>617</v>
      </c>
      <c r="C1609">
        <v>101</v>
      </c>
      <c r="D1609" t="s">
        <v>1232</v>
      </c>
      <c r="E1609">
        <v>2015</v>
      </c>
      <c r="F1609" t="str">
        <f>IFERROR(VLOOKUP($A1609,'BM011'!$D$4:$T$606,15,0),"")</f>
        <v/>
      </c>
      <c r="G1609">
        <f>VLOOKUP($C1609,Baggrundsvariable!$A$101:$H$198,Baggrundsvariable!E$298,0)</f>
        <v>209991</v>
      </c>
      <c r="H1609">
        <f>VLOOKUP($C1609,Baggrundsvariable!$A$101:$H$198,Baggrundsvariable!F$298,0)</f>
        <v>1.2249999999999999</v>
      </c>
      <c r="I1609">
        <f>VLOOKUP($C1609,Baggrundsvariable!$A$101:$H$198,Baggrundsvariable!G$298,0)</f>
        <v>6.4</v>
      </c>
      <c r="J1609">
        <f>VLOOKUP($C1609,Baggrundsvariable!$A$101:$H$198,Baggrundsvariable!H$298,0)</f>
        <v>40.6</v>
      </c>
      <c r="K1609">
        <f>VLOOKUP($C1609,Baggrundsvariable!$A$101:$H$198,Baggrundsvariable!I$298,0)</f>
        <v>20.8</v>
      </c>
    </row>
    <row r="1610" spans="1:11" x14ac:dyDescent="0.2">
      <c r="A1610">
        <v>1414</v>
      </c>
      <c r="B1610" t="s">
        <v>617</v>
      </c>
      <c r="C1610">
        <v>101</v>
      </c>
      <c r="D1610" t="s">
        <v>1232</v>
      </c>
      <c r="E1610">
        <v>2015</v>
      </c>
      <c r="F1610" t="str">
        <f>IFERROR(VLOOKUP($A1610,'BM011'!$D$4:$T$606,15,0),"")</f>
        <v/>
      </c>
      <c r="G1610">
        <f>VLOOKUP($C1610,Baggrundsvariable!$A$101:$H$198,Baggrundsvariable!E$298,0)</f>
        <v>209991</v>
      </c>
      <c r="H1610">
        <f>VLOOKUP($C1610,Baggrundsvariable!$A$101:$H$198,Baggrundsvariable!F$298,0)</f>
        <v>1.2249999999999999</v>
      </c>
      <c r="I1610">
        <f>VLOOKUP($C1610,Baggrundsvariable!$A$101:$H$198,Baggrundsvariable!G$298,0)</f>
        <v>6.4</v>
      </c>
      <c r="J1610">
        <f>VLOOKUP($C1610,Baggrundsvariable!$A$101:$H$198,Baggrundsvariable!H$298,0)</f>
        <v>40.6</v>
      </c>
      <c r="K1610">
        <f>VLOOKUP($C1610,Baggrundsvariable!$A$101:$H$198,Baggrundsvariable!I$298,0)</f>
        <v>20.8</v>
      </c>
    </row>
    <row r="1611" spans="1:11" x14ac:dyDescent="0.2">
      <c r="A1611">
        <v>1415</v>
      </c>
      <c r="B1611" t="s">
        <v>617</v>
      </c>
      <c r="C1611">
        <v>101</v>
      </c>
      <c r="D1611" t="s">
        <v>1232</v>
      </c>
      <c r="E1611">
        <v>2015</v>
      </c>
      <c r="F1611" t="str">
        <f>IFERROR(VLOOKUP($A1611,'BM011'!$D$4:$T$606,15,0),"")</f>
        <v/>
      </c>
      <c r="G1611">
        <f>VLOOKUP($C1611,Baggrundsvariable!$A$101:$H$198,Baggrundsvariable!E$298,0)</f>
        <v>209991</v>
      </c>
      <c r="H1611">
        <f>VLOOKUP($C1611,Baggrundsvariable!$A$101:$H$198,Baggrundsvariable!F$298,0)</f>
        <v>1.2249999999999999</v>
      </c>
      <c r="I1611">
        <f>VLOOKUP($C1611,Baggrundsvariable!$A$101:$H$198,Baggrundsvariable!G$298,0)</f>
        <v>6.4</v>
      </c>
      <c r="J1611">
        <f>VLOOKUP($C1611,Baggrundsvariable!$A$101:$H$198,Baggrundsvariable!H$298,0)</f>
        <v>40.6</v>
      </c>
      <c r="K1611">
        <f>VLOOKUP($C1611,Baggrundsvariable!$A$101:$H$198,Baggrundsvariable!I$298,0)</f>
        <v>20.8</v>
      </c>
    </row>
    <row r="1612" spans="1:11" x14ac:dyDescent="0.2">
      <c r="A1612">
        <v>1416</v>
      </c>
      <c r="B1612" t="s">
        <v>617</v>
      </c>
      <c r="C1612">
        <v>101</v>
      </c>
      <c r="D1612" t="s">
        <v>1232</v>
      </c>
      <c r="E1612">
        <v>2015</v>
      </c>
      <c r="F1612" t="str">
        <f>IFERROR(VLOOKUP($A1612,'BM011'!$D$4:$T$606,15,0),"")</f>
        <v/>
      </c>
      <c r="G1612">
        <f>VLOOKUP($C1612,Baggrundsvariable!$A$101:$H$198,Baggrundsvariable!E$298,0)</f>
        <v>209991</v>
      </c>
      <c r="H1612">
        <f>VLOOKUP($C1612,Baggrundsvariable!$A$101:$H$198,Baggrundsvariable!F$298,0)</f>
        <v>1.2249999999999999</v>
      </c>
      <c r="I1612">
        <f>VLOOKUP($C1612,Baggrundsvariable!$A$101:$H$198,Baggrundsvariable!G$298,0)</f>
        <v>6.4</v>
      </c>
      <c r="J1612">
        <f>VLOOKUP($C1612,Baggrundsvariable!$A$101:$H$198,Baggrundsvariable!H$298,0)</f>
        <v>40.6</v>
      </c>
      <c r="K1612">
        <f>VLOOKUP($C1612,Baggrundsvariable!$A$101:$H$198,Baggrundsvariable!I$298,0)</f>
        <v>20.8</v>
      </c>
    </row>
    <row r="1613" spans="1:11" x14ac:dyDescent="0.2">
      <c r="A1613">
        <v>1417</v>
      </c>
      <c r="B1613" t="s">
        <v>617</v>
      </c>
      <c r="C1613">
        <v>101</v>
      </c>
      <c r="D1613" t="s">
        <v>1232</v>
      </c>
      <c r="E1613">
        <v>2015</v>
      </c>
      <c r="F1613" t="str">
        <f>IFERROR(VLOOKUP($A1613,'BM011'!$D$4:$T$606,15,0),"")</f>
        <v/>
      </c>
      <c r="G1613">
        <f>VLOOKUP($C1613,Baggrundsvariable!$A$101:$H$198,Baggrundsvariable!E$298,0)</f>
        <v>209991</v>
      </c>
      <c r="H1613">
        <f>VLOOKUP($C1613,Baggrundsvariable!$A$101:$H$198,Baggrundsvariable!F$298,0)</f>
        <v>1.2249999999999999</v>
      </c>
      <c r="I1613">
        <f>VLOOKUP($C1613,Baggrundsvariable!$A$101:$H$198,Baggrundsvariable!G$298,0)</f>
        <v>6.4</v>
      </c>
      <c r="J1613">
        <f>VLOOKUP($C1613,Baggrundsvariable!$A$101:$H$198,Baggrundsvariable!H$298,0)</f>
        <v>40.6</v>
      </c>
      <c r="K1613">
        <f>VLOOKUP($C1613,Baggrundsvariable!$A$101:$H$198,Baggrundsvariable!I$298,0)</f>
        <v>20.8</v>
      </c>
    </row>
    <row r="1614" spans="1:11" x14ac:dyDescent="0.2">
      <c r="A1614">
        <v>1418</v>
      </c>
      <c r="B1614" t="s">
        <v>617</v>
      </c>
      <c r="C1614">
        <v>101</v>
      </c>
      <c r="D1614" t="s">
        <v>1232</v>
      </c>
      <c r="E1614">
        <v>2015</v>
      </c>
      <c r="F1614" t="str">
        <f>IFERROR(VLOOKUP($A1614,'BM011'!$D$4:$T$606,15,0),"")</f>
        <v/>
      </c>
      <c r="G1614">
        <f>VLOOKUP($C1614,Baggrundsvariable!$A$101:$H$198,Baggrundsvariable!E$298,0)</f>
        <v>209991</v>
      </c>
      <c r="H1614">
        <f>VLOOKUP($C1614,Baggrundsvariable!$A$101:$H$198,Baggrundsvariable!F$298,0)</f>
        <v>1.2249999999999999</v>
      </c>
      <c r="I1614">
        <f>VLOOKUP($C1614,Baggrundsvariable!$A$101:$H$198,Baggrundsvariable!G$298,0)</f>
        <v>6.4</v>
      </c>
      <c r="J1614">
        <f>VLOOKUP($C1614,Baggrundsvariable!$A$101:$H$198,Baggrundsvariable!H$298,0)</f>
        <v>40.6</v>
      </c>
      <c r="K1614">
        <f>VLOOKUP($C1614,Baggrundsvariable!$A$101:$H$198,Baggrundsvariable!I$298,0)</f>
        <v>20.8</v>
      </c>
    </row>
    <row r="1615" spans="1:11" x14ac:dyDescent="0.2">
      <c r="A1615">
        <v>1419</v>
      </c>
      <c r="B1615" t="s">
        <v>617</v>
      </c>
      <c r="C1615">
        <v>101</v>
      </c>
      <c r="D1615" t="s">
        <v>1232</v>
      </c>
      <c r="E1615">
        <v>2015</v>
      </c>
      <c r="F1615" t="str">
        <f>IFERROR(VLOOKUP($A1615,'BM011'!$D$4:$T$606,15,0),"")</f>
        <v/>
      </c>
      <c r="G1615">
        <f>VLOOKUP($C1615,Baggrundsvariable!$A$101:$H$198,Baggrundsvariable!E$298,0)</f>
        <v>209991</v>
      </c>
      <c r="H1615">
        <f>VLOOKUP($C1615,Baggrundsvariable!$A$101:$H$198,Baggrundsvariable!F$298,0)</f>
        <v>1.2249999999999999</v>
      </c>
      <c r="I1615">
        <f>VLOOKUP($C1615,Baggrundsvariable!$A$101:$H$198,Baggrundsvariable!G$298,0)</f>
        <v>6.4</v>
      </c>
      <c r="J1615">
        <f>VLOOKUP($C1615,Baggrundsvariable!$A$101:$H$198,Baggrundsvariable!H$298,0)</f>
        <v>40.6</v>
      </c>
      <c r="K1615">
        <f>VLOOKUP($C1615,Baggrundsvariable!$A$101:$H$198,Baggrundsvariable!I$298,0)</f>
        <v>20.8</v>
      </c>
    </row>
    <row r="1616" spans="1:11" x14ac:dyDescent="0.2">
      <c r="A1616">
        <v>1420</v>
      </c>
      <c r="B1616" t="s">
        <v>617</v>
      </c>
      <c r="C1616">
        <v>101</v>
      </c>
      <c r="D1616" t="s">
        <v>1232</v>
      </c>
      <c r="E1616">
        <v>2015</v>
      </c>
      <c r="F1616" t="str">
        <f>IFERROR(VLOOKUP($A1616,'BM011'!$D$4:$T$606,15,0),"")</f>
        <v/>
      </c>
      <c r="G1616">
        <f>VLOOKUP($C1616,Baggrundsvariable!$A$101:$H$198,Baggrundsvariable!E$298,0)</f>
        <v>209991</v>
      </c>
      <c r="H1616">
        <f>VLOOKUP($C1616,Baggrundsvariable!$A$101:$H$198,Baggrundsvariable!F$298,0)</f>
        <v>1.2249999999999999</v>
      </c>
      <c r="I1616">
        <f>VLOOKUP($C1616,Baggrundsvariable!$A$101:$H$198,Baggrundsvariable!G$298,0)</f>
        <v>6.4</v>
      </c>
      <c r="J1616">
        <f>VLOOKUP($C1616,Baggrundsvariable!$A$101:$H$198,Baggrundsvariable!H$298,0)</f>
        <v>40.6</v>
      </c>
      <c r="K1616">
        <f>VLOOKUP($C1616,Baggrundsvariable!$A$101:$H$198,Baggrundsvariable!I$298,0)</f>
        <v>20.8</v>
      </c>
    </row>
    <row r="1617" spans="1:11" x14ac:dyDescent="0.2">
      <c r="A1617">
        <v>1421</v>
      </c>
      <c r="B1617" t="s">
        <v>617</v>
      </c>
      <c r="C1617">
        <v>101</v>
      </c>
      <c r="D1617" t="s">
        <v>1232</v>
      </c>
      <c r="E1617">
        <v>2015</v>
      </c>
      <c r="F1617" t="str">
        <f>IFERROR(VLOOKUP($A1617,'BM011'!$D$4:$T$606,15,0),"")</f>
        <v/>
      </c>
      <c r="G1617">
        <f>VLOOKUP($C1617,Baggrundsvariable!$A$101:$H$198,Baggrundsvariable!E$298,0)</f>
        <v>209991</v>
      </c>
      <c r="H1617">
        <f>VLOOKUP($C1617,Baggrundsvariable!$A$101:$H$198,Baggrundsvariable!F$298,0)</f>
        <v>1.2249999999999999</v>
      </c>
      <c r="I1617">
        <f>VLOOKUP($C1617,Baggrundsvariable!$A$101:$H$198,Baggrundsvariable!G$298,0)</f>
        <v>6.4</v>
      </c>
      <c r="J1617">
        <f>VLOOKUP($C1617,Baggrundsvariable!$A$101:$H$198,Baggrundsvariable!H$298,0)</f>
        <v>40.6</v>
      </c>
      <c r="K1617">
        <f>VLOOKUP($C1617,Baggrundsvariable!$A$101:$H$198,Baggrundsvariable!I$298,0)</f>
        <v>20.8</v>
      </c>
    </row>
    <row r="1618" spans="1:11" x14ac:dyDescent="0.2">
      <c r="A1618">
        <v>1422</v>
      </c>
      <c r="B1618" t="s">
        <v>617</v>
      </c>
      <c r="C1618">
        <v>101</v>
      </c>
      <c r="D1618" t="s">
        <v>1232</v>
      </c>
      <c r="E1618">
        <v>2015</v>
      </c>
      <c r="F1618" t="str">
        <f>IFERROR(VLOOKUP($A1618,'BM011'!$D$4:$T$606,15,0),"")</f>
        <v/>
      </c>
      <c r="G1618">
        <f>VLOOKUP($C1618,Baggrundsvariable!$A$101:$H$198,Baggrundsvariable!E$298,0)</f>
        <v>209991</v>
      </c>
      <c r="H1618">
        <f>VLOOKUP($C1618,Baggrundsvariable!$A$101:$H$198,Baggrundsvariable!F$298,0)</f>
        <v>1.2249999999999999</v>
      </c>
      <c r="I1618">
        <f>VLOOKUP($C1618,Baggrundsvariable!$A$101:$H$198,Baggrundsvariable!G$298,0)</f>
        <v>6.4</v>
      </c>
      <c r="J1618">
        <f>VLOOKUP($C1618,Baggrundsvariable!$A$101:$H$198,Baggrundsvariable!H$298,0)</f>
        <v>40.6</v>
      </c>
      <c r="K1618">
        <f>VLOOKUP($C1618,Baggrundsvariable!$A$101:$H$198,Baggrundsvariable!I$298,0)</f>
        <v>20.8</v>
      </c>
    </row>
    <row r="1619" spans="1:11" x14ac:dyDescent="0.2">
      <c r="A1619">
        <v>1423</v>
      </c>
      <c r="B1619" t="s">
        <v>617</v>
      </c>
      <c r="C1619">
        <v>101</v>
      </c>
      <c r="D1619" t="s">
        <v>1232</v>
      </c>
      <c r="E1619">
        <v>2015</v>
      </c>
      <c r="F1619" t="str">
        <f>IFERROR(VLOOKUP($A1619,'BM011'!$D$4:$T$606,15,0),"")</f>
        <v/>
      </c>
      <c r="G1619">
        <f>VLOOKUP($C1619,Baggrundsvariable!$A$101:$H$198,Baggrundsvariable!E$298,0)</f>
        <v>209991</v>
      </c>
      <c r="H1619">
        <f>VLOOKUP($C1619,Baggrundsvariable!$A$101:$H$198,Baggrundsvariable!F$298,0)</f>
        <v>1.2249999999999999</v>
      </c>
      <c r="I1619">
        <f>VLOOKUP($C1619,Baggrundsvariable!$A$101:$H$198,Baggrundsvariable!G$298,0)</f>
        <v>6.4</v>
      </c>
      <c r="J1619">
        <f>VLOOKUP($C1619,Baggrundsvariable!$A$101:$H$198,Baggrundsvariable!H$298,0)</f>
        <v>40.6</v>
      </c>
      <c r="K1619">
        <f>VLOOKUP($C1619,Baggrundsvariable!$A$101:$H$198,Baggrundsvariable!I$298,0)</f>
        <v>20.8</v>
      </c>
    </row>
    <row r="1620" spans="1:11" x14ac:dyDescent="0.2">
      <c r="A1620">
        <v>1424</v>
      </c>
      <c r="B1620" t="s">
        <v>617</v>
      </c>
      <c r="C1620">
        <v>101</v>
      </c>
      <c r="D1620" t="s">
        <v>1232</v>
      </c>
      <c r="E1620">
        <v>2015</v>
      </c>
      <c r="F1620" t="str">
        <f>IFERROR(VLOOKUP($A1620,'BM011'!$D$4:$T$606,15,0),"")</f>
        <v/>
      </c>
      <c r="G1620">
        <f>VLOOKUP($C1620,Baggrundsvariable!$A$101:$H$198,Baggrundsvariable!E$298,0)</f>
        <v>209991</v>
      </c>
      <c r="H1620">
        <f>VLOOKUP($C1620,Baggrundsvariable!$A$101:$H$198,Baggrundsvariable!F$298,0)</f>
        <v>1.2249999999999999</v>
      </c>
      <c r="I1620">
        <f>VLOOKUP($C1620,Baggrundsvariable!$A$101:$H$198,Baggrundsvariable!G$298,0)</f>
        <v>6.4</v>
      </c>
      <c r="J1620">
        <f>VLOOKUP($C1620,Baggrundsvariable!$A$101:$H$198,Baggrundsvariable!H$298,0)</f>
        <v>40.6</v>
      </c>
      <c r="K1620">
        <f>VLOOKUP($C1620,Baggrundsvariable!$A$101:$H$198,Baggrundsvariable!I$298,0)</f>
        <v>20.8</v>
      </c>
    </row>
    <row r="1621" spans="1:11" x14ac:dyDescent="0.2">
      <c r="A1621">
        <v>1425</v>
      </c>
      <c r="B1621" t="s">
        <v>617</v>
      </c>
      <c r="C1621">
        <v>101</v>
      </c>
      <c r="D1621" t="s">
        <v>1232</v>
      </c>
      <c r="E1621">
        <v>2015</v>
      </c>
      <c r="F1621" t="str">
        <f>IFERROR(VLOOKUP($A1621,'BM011'!$D$4:$T$606,15,0),"")</f>
        <v/>
      </c>
      <c r="G1621">
        <f>VLOOKUP($C1621,Baggrundsvariable!$A$101:$H$198,Baggrundsvariable!E$298,0)</f>
        <v>209991</v>
      </c>
      <c r="H1621">
        <f>VLOOKUP($C1621,Baggrundsvariable!$A$101:$H$198,Baggrundsvariable!F$298,0)</f>
        <v>1.2249999999999999</v>
      </c>
      <c r="I1621">
        <f>VLOOKUP($C1621,Baggrundsvariable!$A$101:$H$198,Baggrundsvariable!G$298,0)</f>
        <v>6.4</v>
      </c>
      <c r="J1621">
        <f>VLOOKUP($C1621,Baggrundsvariable!$A$101:$H$198,Baggrundsvariable!H$298,0)</f>
        <v>40.6</v>
      </c>
      <c r="K1621">
        <f>VLOOKUP($C1621,Baggrundsvariable!$A$101:$H$198,Baggrundsvariable!I$298,0)</f>
        <v>20.8</v>
      </c>
    </row>
    <row r="1622" spans="1:11" x14ac:dyDescent="0.2">
      <c r="A1622">
        <v>1426</v>
      </c>
      <c r="B1622" t="s">
        <v>617</v>
      </c>
      <c r="C1622">
        <v>101</v>
      </c>
      <c r="D1622" t="s">
        <v>1232</v>
      </c>
      <c r="E1622">
        <v>2015</v>
      </c>
      <c r="F1622" t="str">
        <f>IFERROR(VLOOKUP($A1622,'BM011'!$D$4:$T$606,15,0),"")</f>
        <v/>
      </c>
      <c r="G1622">
        <f>VLOOKUP($C1622,Baggrundsvariable!$A$101:$H$198,Baggrundsvariable!E$298,0)</f>
        <v>209991</v>
      </c>
      <c r="H1622">
        <f>VLOOKUP($C1622,Baggrundsvariable!$A$101:$H$198,Baggrundsvariable!F$298,0)</f>
        <v>1.2249999999999999</v>
      </c>
      <c r="I1622">
        <f>VLOOKUP($C1622,Baggrundsvariable!$A$101:$H$198,Baggrundsvariable!G$298,0)</f>
        <v>6.4</v>
      </c>
      <c r="J1622">
        <f>VLOOKUP($C1622,Baggrundsvariable!$A$101:$H$198,Baggrundsvariable!H$298,0)</f>
        <v>40.6</v>
      </c>
      <c r="K1622">
        <f>VLOOKUP($C1622,Baggrundsvariable!$A$101:$H$198,Baggrundsvariable!I$298,0)</f>
        <v>20.8</v>
      </c>
    </row>
    <row r="1623" spans="1:11" x14ac:dyDescent="0.2">
      <c r="A1623">
        <v>1427</v>
      </c>
      <c r="B1623" t="s">
        <v>617</v>
      </c>
      <c r="C1623">
        <v>101</v>
      </c>
      <c r="D1623" t="s">
        <v>1232</v>
      </c>
      <c r="E1623">
        <v>2015</v>
      </c>
      <c r="F1623" t="str">
        <f>IFERROR(VLOOKUP($A1623,'BM011'!$D$4:$T$606,15,0),"")</f>
        <v/>
      </c>
      <c r="G1623">
        <f>VLOOKUP($C1623,Baggrundsvariable!$A$101:$H$198,Baggrundsvariable!E$298,0)</f>
        <v>209991</v>
      </c>
      <c r="H1623">
        <f>VLOOKUP($C1623,Baggrundsvariable!$A$101:$H$198,Baggrundsvariable!F$298,0)</f>
        <v>1.2249999999999999</v>
      </c>
      <c r="I1623">
        <f>VLOOKUP($C1623,Baggrundsvariable!$A$101:$H$198,Baggrundsvariable!G$298,0)</f>
        <v>6.4</v>
      </c>
      <c r="J1623">
        <f>VLOOKUP($C1623,Baggrundsvariable!$A$101:$H$198,Baggrundsvariable!H$298,0)</f>
        <v>40.6</v>
      </c>
      <c r="K1623">
        <f>VLOOKUP($C1623,Baggrundsvariable!$A$101:$H$198,Baggrundsvariable!I$298,0)</f>
        <v>20.8</v>
      </c>
    </row>
    <row r="1624" spans="1:11" x14ac:dyDescent="0.2">
      <c r="A1624">
        <v>1428</v>
      </c>
      <c r="B1624" t="s">
        <v>617</v>
      </c>
      <c r="C1624">
        <v>101</v>
      </c>
      <c r="D1624" t="s">
        <v>1232</v>
      </c>
      <c r="E1624">
        <v>2015</v>
      </c>
      <c r="F1624" t="str">
        <f>IFERROR(VLOOKUP($A1624,'BM011'!$D$4:$T$606,15,0),"")</f>
        <v/>
      </c>
      <c r="G1624">
        <f>VLOOKUP($C1624,Baggrundsvariable!$A$101:$H$198,Baggrundsvariable!E$298,0)</f>
        <v>209991</v>
      </c>
      <c r="H1624">
        <f>VLOOKUP($C1624,Baggrundsvariable!$A$101:$H$198,Baggrundsvariable!F$298,0)</f>
        <v>1.2249999999999999</v>
      </c>
      <c r="I1624">
        <f>VLOOKUP($C1624,Baggrundsvariable!$A$101:$H$198,Baggrundsvariable!G$298,0)</f>
        <v>6.4</v>
      </c>
      <c r="J1624">
        <f>VLOOKUP($C1624,Baggrundsvariable!$A$101:$H$198,Baggrundsvariable!H$298,0)</f>
        <v>40.6</v>
      </c>
      <c r="K1624">
        <f>VLOOKUP($C1624,Baggrundsvariable!$A$101:$H$198,Baggrundsvariable!I$298,0)</f>
        <v>20.8</v>
      </c>
    </row>
    <row r="1625" spans="1:11" x14ac:dyDescent="0.2">
      <c r="A1625">
        <v>1429</v>
      </c>
      <c r="B1625" t="s">
        <v>617</v>
      </c>
      <c r="C1625">
        <v>101</v>
      </c>
      <c r="D1625" t="s">
        <v>1232</v>
      </c>
      <c r="E1625">
        <v>2015</v>
      </c>
      <c r="F1625" t="str">
        <f>IFERROR(VLOOKUP($A1625,'BM011'!$D$4:$T$606,15,0),"")</f>
        <v/>
      </c>
      <c r="G1625">
        <f>VLOOKUP($C1625,Baggrundsvariable!$A$101:$H$198,Baggrundsvariable!E$298,0)</f>
        <v>209991</v>
      </c>
      <c r="H1625">
        <f>VLOOKUP($C1625,Baggrundsvariable!$A$101:$H$198,Baggrundsvariable!F$298,0)</f>
        <v>1.2249999999999999</v>
      </c>
      <c r="I1625">
        <f>VLOOKUP($C1625,Baggrundsvariable!$A$101:$H$198,Baggrundsvariable!G$298,0)</f>
        <v>6.4</v>
      </c>
      <c r="J1625">
        <f>VLOOKUP($C1625,Baggrundsvariable!$A$101:$H$198,Baggrundsvariable!H$298,0)</f>
        <v>40.6</v>
      </c>
      <c r="K1625">
        <f>VLOOKUP($C1625,Baggrundsvariable!$A$101:$H$198,Baggrundsvariable!I$298,0)</f>
        <v>20.8</v>
      </c>
    </row>
    <row r="1626" spans="1:11" x14ac:dyDescent="0.2">
      <c r="A1626">
        <v>1430</v>
      </c>
      <c r="B1626" t="s">
        <v>617</v>
      </c>
      <c r="C1626">
        <v>101</v>
      </c>
      <c r="D1626" t="s">
        <v>1232</v>
      </c>
      <c r="E1626">
        <v>2015</v>
      </c>
      <c r="F1626" t="str">
        <f>IFERROR(VLOOKUP($A1626,'BM011'!$D$4:$T$606,15,0),"")</f>
        <v/>
      </c>
      <c r="G1626">
        <f>VLOOKUP($C1626,Baggrundsvariable!$A$101:$H$198,Baggrundsvariable!E$298,0)</f>
        <v>209991</v>
      </c>
      <c r="H1626">
        <f>VLOOKUP($C1626,Baggrundsvariable!$A$101:$H$198,Baggrundsvariable!F$298,0)</f>
        <v>1.2249999999999999</v>
      </c>
      <c r="I1626">
        <f>VLOOKUP($C1626,Baggrundsvariable!$A$101:$H$198,Baggrundsvariable!G$298,0)</f>
        <v>6.4</v>
      </c>
      <c r="J1626">
        <f>VLOOKUP($C1626,Baggrundsvariable!$A$101:$H$198,Baggrundsvariable!H$298,0)</f>
        <v>40.6</v>
      </c>
      <c r="K1626">
        <f>VLOOKUP($C1626,Baggrundsvariable!$A$101:$H$198,Baggrundsvariable!I$298,0)</f>
        <v>20.8</v>
      </c>
    </row>
    <row r="1627" spans="1:11" x14ac:dyDescent="0.2">
      <c r="A1627">
        <v>1432</v>
      </c>
      <c r="B1627" t="s">
        <v>617</v>
      </c>
      <c r="C1627">
        <v>101</v>
      </c>
      <c r="D1627" t="s">
        <v>1232</v>
      </c>
      <c r="E1627">
        <v>2015</v>
      </c>
      <c r="F1627" t="str">
        <f>IFERROR(VLOOKUP($A1627,'BM011'!$D$4:$T$606,15,0),"")</f>
        <v/>
      </c>
      <c r="G1627">
        <f>VLOOKUP($C1627,Baggrundsvariable!$A$101:$H$198,Baggrundsvariable!E$298,0)</f>
        <v>209991</v>
      </c>
      <c r="H1627">
        <f>VLOOKUP($C1627,Baggrundsvariable!$A$101:$H$198,Baggrundsvariable!F$298,0)</f>
        <v>1.2249999999999999</v>
      </c>
      <c r="I1627">
        <f>VLOOKUP($C1627,Baggrundsvariable!$A$101:$H$198,Baggrundsvariable!G$298,0)</f>
        <v>6.4</v>
      </c>
      <c r="J1627">
        <f>VLOOKUP($C1627,Baggrundsvariable!$A$101:$H$198,Baggrundsvariable!H$298,0)</f>
        <v>40.6</v>
      </c>
      <c r="K1627">
        <f>VLOOKUP($C1627,Baggrundsvariable!$A$101:$H$198,Baggrundsvariable!I$298,0)</f>
        <v>20.8</v>
      </c>
    </row>
    <row r="1628" spans="1:11" x14ac:dyDescent="0.2">
      <c r="A1628">
        <v>1433</v>
      </c>
      <c r="B1628" t="s">
        <v>617</v>
      </c>
      <c r="C1628">
        <v>101</v>
      </c>
      <c r="D1628" t="s">
        <v>1232</v>
      </c>
      <c r="E1628">
        <v>2015</v>
      </c>
      <c r="F1628" t="str">
        <f>IFERROR(VLOOKUP($A1628,'BM011'!$D$4:$T$606,15,0),"")</f>
        <v/>
      </c>
      <c r="G1628">
        <f>VLOOKUP($C1628,Baggrundsvariable!$A$101:$H$198,Baggrundsvariable!E$298,0)</f>
        <v>209991</v>
      </c>
      <c r="H1628">
        <f>VLOOKUP($C1628,Baggrundsvariable!$A$101:$H$198,Baggrundsvariable!F$298,0)</f>
        <v>1.2249999999999999</v>
      </c>
      <c r="I1628">
        <f>VLOOKUP($C1628,Baggrundsvariable!$A$101:$H$198,Baggrundsvariable!G$298,0)</f>
        <v>6.4</v>
      </c>
      <c r="J1628">
        <f>VLOOKUP($C1628,Baggrundsvariable!$A$101:$H$198,Baggrundsvariable!H$298,0)</f>
        <v>40.6</v>
      </c>
      <c r="K1628">
        <f>VLOOKUP($C1628,Baggrundsvariable!$A$101:$H$198,Baggrundsvariable!I$298,0)</f>
        <v>20.8</v>
      </c>
    </row>
    <row r="1629" spans="1:11" x14ac:dyDescent="0.2">
      <c r="A1629">
        <v>1434</v>
      </c>
      <c r="B1629" t="s">
        <v>617</v>
      </c>
      <c r="C1629">
        <v>101</v>
      </c>
      <c r="D1629" t="s">
        <v>1232</v>
      </c>
      <c r="E1629">
        <v>2015</v>
      </c>
      <c r="F1629" t="str">
        <f>IFERROR(VLOOKUP($A1629,'BM011'!$D$4:$T$606,15,0),"")</f>
        <v/>
      </c>
      <c r="G1629">
        <f>VLOOKUP($C1629,Baggrundsvariable!$A$101:$H$198,Baggrundsvariable!E$298,0)</f>
        <v>209991</v>
      </c>
      <c r="H1629">
        <f>VLOOKUP($C1629,Baggrundsvariable!$A$101:$H$198,Baggrundsvariable!F$298,0)</f>
        <v>1.2249999999999999</v>
      </c>
      <c r="I1629">
        <f>VLOOKUP($C1629,Baggrundsvariable!$A$101:$H$198,Baggrundsvariable!G$298,0)</f>
        <v>6.4</v>
      </c>
      <c r="J1629">
        <f>VLOOKUP($C1629,Baggrundsvariable!$A$101:$H$198,Baggrundsvariable!H$298,0)</f>
        <v>40.6</v>
      </c>
      <c r="K1629">
        <f>VLOOKUP($C1629,Baggrundsvariable!$A$101:$H$198,Baggrundsvariable!I$298,0)</f>
        <v>20.8</v>
      </c>
    </row>
    <row r="1630" spans="1:11" x14ac:dyDescent="0.2">
      <c r="A1630">
        <v>1435</v>
      </c>
      <c r="B1630" t="s">
        <v>617</v>
      </c>
      <c r="C1630">
        <v>101</v>
      </c>
      <c r="D1630" t="s">
        <v>1232</v>
      </c>
      <c r="E1630">
        <v>2015</v>
      </c>
      <c r="F1630" t="str">
        <f>IFERROR(VLOOKUP($A1630,'BM011'!$D$4:$T$606,15,0),"")</f>
        <v/>
      </c>
      <c r="G1630">
        <f>VLOOKUP($C1630,Baggrundsvariable!$A$101:$H$198,Baggrundsvariable!E$298,0)</f>
        <v>209991</v>
      </c>
      <c r="H1630">
        <f>VLOOKUP($C1630,Baggrundsvariable!$A$101:$H$198,Baggrundsvariable!F$298,0)</f>
        <v>1.2249999999999999</v>
      </c>
      <c r="I1630">
        <f>VLOOKUP($C1630,Baggrundsvariable!$A$101:$H$198,Baggrundsvariable!G$298,0)</f>
        <v>6.4</v>
      </c>
      <c r="J1630">
        <f>VLOOKUP($C1630,Baggrundsvariable!$A$101:$H$198,Baggrundsvariable!H$298,0)</f>
        <v>40.6</v>
      </c>
      <c r="K1630">
        <f>VLOOKUP($C1630,Baggrundsvariable!$A$101:$H$198,Baggrundsvariable!I$298,0)</f>
        <v>20.8</v>
      </c>
    </row>
    <row r="1631" spans="1:11" x14ac:dyDescent="0.2">
      <c r="A1631">
        <v>1436</v>
      </c>
      <c r="B1631" t="s">
        <v>617</v>
      </c>
      <c r="C1631">
        <v>101</v>
      </c>
      <c r="D1631" t="s">
        <v>1232</v>
      </c>
      <c r="E1631">
        <v>2015</v>
      </c>
      <c r="F1631" t="str">
        <f>IFERROR(VLOOKUP($A1631,'BM011'!$D$4:$T$606,15,0),"")</f>
        <v/>
      </c>
      <c r="G1631">
        <f>VLOOKUP($C1631,Baggrundsvariable!$A$101:$H$198,Baggrundsvariable!E$298,0)</f>
        <v>209991</v>
      </c>
      <c r="H1631">
        <f>VLOOKUP($C1631,Baggrundsvariable!$A$101:$H$198,Baggrundsvariable!F$298,0)</f>
        <v>1.2249999999999999</v>
      </c>
      <c r="I1631">
        <f>VLOOKUP($C1631,Baggrundsvariable!$A$101:$H$198,Baggrundsvariable!G$298,0)</f>
        <v>6.4</v>
      </c>
      <c r="J1631">
        <f>VLOOKUP($C1631,Baggrundsvariable!$A$101:$H$198,Baggrundsvariable!H$298,0)</f>
        <v>40.6</v>
      </c>
      <c r="K1631">
        <f>VLOOKUP($C1631,Baggrundsvariable!$A$101:$H$198,Baggrundsvariable!I$298,0)</f>
        <v>20.8</v>
      </c>
    </row>
    <row r="1632" spans="1:11" x14ac:dyDescent="0.2">
      <c r="A1632">
        <v>1437</v>
      </c>
      <c r="B1632" t="s">
        <v>617</v>
      </c>
      <c r="C1632">
        <v>101</v>
      </c>
      <c r="D1632" t="s">
        <v>1232</v>
      </c>
      <c r="E1632">
        <v>2015</v>
      </c>
      <c r="F1632" t="str">
        <f>IFERROR(VLOOKUP($A1632,'BM011'!$D$4:$T$606,15,0),"")</f>
        <v/>
      </c>
      <c r="G1632">
        <f>VLOOKUP($C1632,Baggrundsvariable!$A$101:$H$198,Baggrundsvariable!E$298,0)</f>
        <v>209991</v>
      </c>
      <c r="H1632">
        <f>VLOOKUP($C1632,Baggrundsvariable!$A$101:$H$198,Baggrundsvariable!F$298,0)</f>
        <v>1.2249999999999999</v>
      </c>
      <c r="I1632">
        <f>VLOOKUP($C1632,Baggrundsvariable!$A$101:$H$198,Baggrundsvariable!G$298,0)</f>
        <v>6.4</v>
      </c>
      <c r="J1632">
        <f>VLOOKUP($C1632,Baggrundsvariable!$A$101:$H$198,Baggrundsvariable!H$298,0)</f>
        <v>40.6</v>
      </c>
      <c r="K1632">
        <f>VLOOKUP($C1632,Baggrundsvariable!$A$101:$H$198,Baggrundsvariable!I$298,0)</f>
        <v>20.8</v>
      </c>
    </row>
    <row r="1633" spans="1:11" x14ac:dyDescent="0.2">
      <c r="A1633">
        <v>1438</v>
      </c>
      <c r="B1633" t="s">
        <v>617</v>
      </c>
      <c r="C1633">
        <v>101</v>
      </c>
      <c r="D1633" t="s">
        <v>1232</v>
      </c>
      <c r="E1633">
        <v>2015</v>
      </c>
      <c r="F1633" t="str">
        <f>IFERROR(VLOOKUP($A1633,'BM011'!$D$4:$T$606,15,0),"")</f>
        <v/>
      </c>
      <c r="G1633">
        <f>VLOOKUP($C1633,Baggrundsvariable!$A$101:$H$198,Baggrundsvariable!E$298,0)</f>
        <v>209991</v>
      </c>
      <c r="H1633">
        <f>VLOOKUP($C1633,Baggrundsvariable!$A$101:$H$198,Baggrundsvariable!F$298,0)</f>
        <v>1.2249999999999999</v>
      </c>
      <c r="I1633">
        <f>VLOOKUP($C1633,Baggrundsvariable!$A$101:$H$198,Baggrundsvariable!G$298,0)</f>
        <v>6.4</v>
      </c>
      <c r="J1633">
        <f>VLOOKUP($C1633,Baggrundsvariable!$A$101:$H$198,Baggrundsvariable!H$298,0)</f>
        <v>40.6</v>
      </c>
      <c r="K1633">
        <f>VLOOKUP($C1633,Baggrundsvariable!$A$101:$H$198,Baggrundsvariable!I$298,0)</f>
        <v>20.8</v>
      </c>
    </row>
    <row r="1634" spans="1:11" x14ac:dyDescent="0.2">
      <c r="A1634">
        <v>1439</v>
      </c>
      <c r="B1634" t="s">
        <v>617</v>
      </c>
      <c r="C1634">
        <v>101</v>
      </c>
      <c r="D1634" t="s">
        <v>1232</v>
      </c>
      <c r="E1634">
        <v>2015</v>
      </c>
      <c r="F1634" t="str">
        <f>IFERROR(VLOOKUP($A1634,'BM011'!$D$4:$T$606,15,0),"")</f>
        <v/>
      </c>
      <c r="G1634">
        <f>VLOOKUP($C1634,Baggrundsvariable!$A$101:$H$198,Baggrundsvariable!E$298,0)</f>
        <v>209991</v>
      </c>
      <c r="H1634">
        <f>VLOOKUP($C1634,Baggrundsvariable!$A$101:$H$198,Baggrundsvariable!F$298,0)</f>
        <v>1.2249999999999999</v>
      </c>
      <c r="I1634">
        <f>VLOOKUP($C1634,Baggrundsvariable!$A$101:$H$198,Baggrundsvariable!G$298,0)</f>
        <v>6.4</v>
      </c>
      <c r="J1634">
        <f>VLOOKUP($C1634,Baggrundsvariable!$A$101:$H$198,Baggrundsvariable!H$298,0)</f>
        <v>40.6</v>
      </c>
      <c r="K1634">
        <f>VLOOKUP($C1634,Baggrundsvariable!$A$101:$H$198,Baggrundsvariable!I$298,0)</f>
        <v>20.8</v>
      </c>
    </row>
    <row r="1635" spans="1:11" x14ac:dyDescent="0.2">
      <c r="A1635">
        <v>1440</v>
      </c>
      <c r="B1635" t="s">
        <v>617</v>
      </c>
      <c r="C1635">
        <v>101</v>
      </c>
      <c r="D1635" t="s">
        <v>1232</v>
      </c>
      <c r="E1635">
        <v>2015</v>
      </c>
      <c r="F1635" t="str">
        <f>IFERROR(VLOOKUP($A1635,'BM011'!$D$4:$T$606,15,0),"")</f>
        <v/>
      </c>
      <c r="G1635">
        <f>VLOOKUP($C1635,Baggrundsvariable!$A$101:$H$198,Baggrundsvariable!E$298,0)</f>
        <v>209991</v>
      </c>
      <c r="H1635">
        <f>VLOOKUP($C1635,Baggrundsvariable!$A$101:$H$198,Baggrundsvariable!F$298,0)</f>
        <v>1.2249999999999999</v>
      </c>
      <c r="I1635">
        <f>VLOOKUP($C1635,Baggrundsvariable!$A$101:$H$198,Baggrundsvariable!G$298,0)</f>
        <v>6.4</v>
      </c>
      <c r="J1635">
        <f>VLOOKUP($C1635,Baggrundsvariable!$A$101:$H$198,Baggrundsvariable!H$298,0)</f>
        <v>40.6</v>
      </c>
      <c r="K1635">
        <f>VLOOKUP($C1635,Baggrundsvariable!$A$101:$H$198,Baggrundsvariable!I$298,0)</f>
        <v>20.8</v>
      </c>
    </row>
    <row r="1636" spans="1:11" x14ac:dyDescent="0.2">
      <c r="A1636">
        <v>1441</v>
      </c>
      <c r="B1636" t="s">
        <v>617</v>
      </c>
      <c r="C1636">
        <v>101</v>
      </c>
      <c r="D1636" t="s">
        <v>1232</v>
      </c>
      <c r="E1636">
        <v>2015</v>
      </c>
      <c r="F1636" t="str">
        <f>IFERROR(VLOOKUP($A1636,'BM011'!$D$4:$T$606,15,0),"")</f>
        <v/>
      </c>
      <c r="G1636">
        <f>VLOOKUP($C1636,Baggrundsvariable!$A$101:$H$198,Baggrundsvariable!E$298,0)</f>
        <v>209991</v>
      </c>
      <c r="H1636">
        <f>VLOOKUP($C1636,Baggrundsvariable!$A$101:$H$198,Baggrundsvariable!F$298,0)</f>
        <v>1.2249999999999999</v>
      </c>
      <c r="I1636">
        <f>VLOOKUP($C1636,Baggrundsvariable!$A$101:$H$198,Baggrundsvariable!G$298,0)</f>
        <v>6.4</v>
      </c>
      <c r="J1636">
        <f>VLOOKUP($C1636,Baggrundsvariable!$A$101:$H$198,Baggrundsvariable!H$298,0)</f>
        <v>40.6</v>
      </c>
      <c r="K1636">
        <f>VLOOKUP($C1636,Baggrundsvariable!$A$101:$H$198,Baggrundsvariable!I$298,0)</f>
        <v>20.8</v>
      </c>
    </row>
    <row r="1637" spans="1:11" x14ac:dyDescent="0.2">
      <c r="A1637">
        <v>1448</v>
      </c>
      <c r="B1637" t="s">
        <v>617</v>
      </c>
      <c r="C1637">
        <v>101</v>
      </c>
      <c r="D1637" t="s">
        <v>1232</v>
      </c>
      <c r="E1637">
        <v>2015</v>
      </c>
      <c r="F1637" t="str">
        <f>IFERROR(VLOOKUP($A1637,'BM011'!$D$4:$T$606,15,0),"")</f>
        <v/>
      </c>
      <c r="G1637">
        <f>VLOOKUP($C1637,Baggrundsvariable!$A$101:$H$198,Baggrundsvariable!E$298,0)</f>
        <v>209991</v>
      </c>
      <c r="H1637">
        <f>VLOOKUP($C1637,Baggrundsvariable!$A$101:$H$198,Baggrundsvariable!F$298,0)</f>
        <v>1.2249999999999999</v>
      </c>
      <c r="I1637">
        <f>VLOOKUP($C1637,Baggrundsvariable!$A$101:$H$198,Baggrundsvariable!G$298,0)</f>
        <v>6.4</v>
      </c>
      <c r="J1637">
        <f>VLOOKUP($C1637,Baggrundsvariable!$A$101:$H$198,Baggrundsvariable!H$298,0)</f>
        <v>40.6</v>
      </c>
      <c r="K1637">
        <f>VLOOKUP($C1637,Baggrundsvariable!$A$101:$H$198,Baggrundsvariable!I$298,0)</f>
        <v>20.8</v>
      </c>
    </row>
    <row r="1638" spans="1:11" x14ac:dyDescent="0.2">
      <c r="A1638">
        <v>1450</v>
      </c>
      <c r="B1638" t="s">
        <v>617</v>
      </c>
      <c r="C1638">
        <v>101</v>
      </c>
      <c r="D1638" t="s">
        <v>1232</v>
      </c>
      <c r="E1638">
        <v>2015</v>
      </c>
      <c r="F1638" t="str">
        <f>IFERROR(VLOOKUP($A1638,'BM011'!$D$4:$T$606,15,0),"")</f>
        <v/>
      </c>
      <c r="G1638">
        <f>VLOOKUP($C1638,Baggrundsvariable!$A$101:$H$198,Baggrundsvariable!E$298,0)</f>
        <v>209991</v>
      </c>
      <c r="H1638">
        <f>VLOOKUP($C1638,Baggrundsvariable!$A$101:$H$198,Baggrundsvariable!F$298,0)</f>
        <v>1.2249999999999999</v>
      </c>
      <c r="I1638">
        <f>VLOOKUP($C1638,Baggrundsvariable!$A$101:$H$198,Baggrundsvariable!G$298,0)</f>
        <v>6.4</v>
      </c>
      <c r="J1638">
        <f>VLOOKUP($C1638,Baggrundsvariable!$A$101:$H$198,Baggrundsvariable!H$298,0)</f>
        <v>40.6</v>
      </c>
      <c r="K1638">
        <f>VLOOKUP($C1638,Baggrundsvariable!$A$101:$H$198,Baggrundsvariable!I$298,0)</f>
        <v>20.8</v>
      </c>
    </row>
    <row r="1639" spans="1:11" x14ac:dyDescent="0.2">
      <c r="A1639">
        <v>1451</v>
      </c>
      <c r="B1639" t="s">
        <v>617</v>
      </c>
      <c r="C1639">
        <v>101</v>
      </c>
      <c r="D1639" t="s">
        <v>1232</v>
      </c>
      <c r="E1639">
        <v>2015</v>
      </c>
      <c r="F1639" t="str">
        <f>IFERROR(VLOOKUP($A1639,'BM011'!$D$4:$T$606,15,0),"")</f>
        <v/>
      </c>
      <c r="G1639">
        <f>VLOOKUP($C1639,Baggrundsvariable!$A$101:$H$198,Baggrundsvariable!E$298,0)</f>
        <v>209991</v>
      </c>
      <c r="H1639">
        <f>VLOOKUP($C1639,Baggrundsvariable!$A$101:$H$198,Baggrundsvariable!F$298,0)</f>
        <v>1.2249999999999999</v>
      </c>
      <c r="I1639">
        <f>VLOOKUP($C1639,Baggrundsvariable!$A$101:$H$198,Baggrundsvariable!G$298,0)</f>
        <v>6.4</v>
      </c>
      <c r="J1639">
        <f>VLOOKUP($C1639,Baggrundsvariable!$A$101:$H$198,Baggrundsvariable!H$298,0)</f>
        <v>40.6</v>
      </c>
      <c r="K1639">
        <f>VLOOKUP($C1639,Baggrundsvariable!$A$101:$H$198,Baggrundsvariable!I$298,0)</f>
        <v>20.8</v>
      </c>
    </row>
    <row r="1640" spans="1:11" x14ac:dyDescent="0.2">
      <c r="A1640">
        <v>1452</v>
      </c>
      <c r="B1640" t="s">
        <v>617</v>
      </c>
      <c r="C1640">
        <v>101</v>
      </c>
      <c r="D1640" t="s">
        <v>1232</v>
      </c>
      <c r="E1640">
        <v>2015</v>
      </c>
      <c r="F1640" t="str">
        <f>IFERROR(VLOOKUP($A1640,'BM011'!$D$4:$T$606,15,0),"")</f>
        <v/>
      </c>
      <c r="G1640">
        <f>VLOOKUP($C1640,Baggrundsvariable!$A$101:$H$198,Baggrundsvariable!E$298,0)</f>
        <v>209991</v>
      </c>
      <c r="H1640">
        <f>VLOOKUP($C1640,Baggrundsvariable!$A$101:$H$198,Baggrundsvariable!F$298,0)</f>
        <v>1.2249999999999999</v>
      </c>
      <c r="I1640">
        <f>VLOOKUP($C1640,Baggrundsvariable!$A$101:$H$198,Baggrundsvariable!G$298,0)</f>
        <v>6.4</v>
      </c>
      <c r="J1640">
        <f>VLOOKUP($C1640,Baggrundsvariable!$A$101:$H$198,Baggrundsvariable!H$298,0)</f>
        <v>40.6</v>
      </c>
      <c r="K1640">
        <f>VLOOKUP($C1640,Baggrundsvariable!$A$101:$H$198,Baggrundsvariable!I$298,0)</f>
        <v>20.8</v>
      </c>
    </row>
    <row r="1641" spans="1:11" x14ac:dyDescent="0.2">
      <c r="A1641">
        <v>1453</v>
      </c>
      <c r="B1641" t="s">
        <v>617</v>
      </c>
      <c r="C1641">
        <v>101</v>
      </c>
      <c r="D1641" t="s">
        <v>1232</v>
      </c>
      <c r="E1641">
        <v>2015</v>
      </c>
      <c r="F1641" t="str">
        <f>IFERROR(VLOOKUP($A1641,'BM011'!$D$4:$T$606,15,0),"")</f>
        <v/>
      </c>
      <c r="G1641">
        <f>VLOOKUP($C1641,Baggrundsvariable!$A$101:$H$198,Baggrundsvariable!E$298,0)</f>
        <v>209991</v>
      </c>
      <c r="H1641">
        <f>VLOOKUP($C1641,Baggrundsvariable!$A$101:$H$198,Baggrundsvariable!F$298,0)</f>
        <v>1.2249999999999999</v>
      </c>
      <c r="I1641">
        <f>VLOOKUP($C1641,Baggrundsvariable!$A$101:$H$198,Baggrundsvariable!G$298,0)</f>
        <v>6.4</v>
      </c>
      <c r="J1641">
        <f>VLOOKUP($C1641,Baggrundsvariable!$A$101:$H$198,Baggrundsvariable!H$298,0)</f>
        <v>40.6</v>
      </c>
      <c r="K1641">
        <f>VLOOKUP($C1641,Baggrundsvariable!$A$101:$H$198,Baggrundsvariable!I$298,0)</f>
        <v>20.8</v>
      </c>
    </row>
    <row r="1642" spans="1:11" x14ac:dyDescent="0.2">
      <c r="A1642">
        <v>1454</v>
      </c>
      <c r="B1642" t="s">
        <v>617</v>
      </c>
      <c r="C1642">
        <v>101</v>
      </c>
      <c r="D1642" t="s">
        <v>1232</v>
      </c>
      <c r="E1642">
        <v>2015</v>
      </c>
      <c r="F1642" t="str">
        <f>IFERROR(VLOOKUP($A1642,'BM011'!$D$4:$T$606,15,0),"")</f>
        <v/>
      </c>
      <c r="G1642">
        <f>VLOOKUP($C1642,Baggrundsvariable!$A$101:$H$198,Baggrundsvariable!E$298,0)</f>
        <v>209991</v>
      </c>
      <c r="H1642">
        <f>VLOOKUP($C1642,Baggrundsvariable!$A$101:$H$198,Baggrundsvariable!F$298,0)</f>
        <v>1.2249999999999999</v>
      </c>
      <c r="I1642">
        <f>VLOOKUP($C1642,Baggrundsvariable!$A$101:$H$198,Baggrundsvariable!G$298,0)</f>
        <v>6.4</v>
      </c>
      <c r="J1642">
        <f>VLOOKUP($C1642,Baggrundsvariable!$A$101:$H$198,Baggrundsvariable!H$298,0)</f>
        <v>40.6</v>
      </c>
      <c r="K1642">
        <f>VLOOKUP($C1642,Baggrundsvariable!$A$101:$H$198,Baggrundsvariable!I$298,0)</f>
        <v>20.8</v>
      </c>
    </row>
    <row r="1643" spans="1:11" x14ac:dyDescent="0.2">
      <c r="A1643">
        <v>1455</v>
      </c>
      <c r="B1643" t="s">
        <v>617</v>
      </c>
      <c r="C1643">
        <v>101</v>
      </c>
      <c r="D1643" t="s">
        <v>1232</v>
      </c>
      <c r="E1643">
        <v>2015</v>
      </c>
      <c r="F1643" t="str">
        <f>IFERROR(VLOOKUP($A1643,'BM011'!$D$4:$T$606,15,0),"")</f>
        <v/>
      </c>
      <c r="G1643">
        <f>VLOOKUP($C1643,Baggrundsvariable!$A$101:$H$198,Baggrundsvariable!E$298,0)</f>
        <v>209991</v>
      </c>
      <c r="H1643">
        <f>VLOOKUP($C1643,Baggrundsvariable!$A$101:$H$198,Baggrundsvariable!F$298,0)</f>
        <v>1.2249999999999999</v>
      </c>
      <c r="I1643">
        <f>VLOOKUP($C1643,Baggrundsvariable!$A$101:$H$198,Baggrundsvariable!G$298,0)</f>
        <v>6.4</v>
      </c>
      <c r="J1643">
        <f>VLOOKUP($C1643,Baggrundsvariable!$A$101:$H$198,Baggrundsvariable!H$298,0)</f>
        <v>40.6</v>
      </c>
      <c r="K1643">
        <f>VLOOKUP($C1643,Baggrundsvariable!$A$101:$H$198,Baggrundsvariable!I$298,0)</f>
        <v>20.8</v>
      </c>
    </row>
    <row r="1644" spans="1:11" x14ac:dyDescent="0.2">
      <c r="A1644">
        <v>1456</v>
      </c>
      <c r="B1644" t="s">
        <v>617</v>
      </c>
      <c r="C1644">
        <v>101</v>
      </c>
      <c r="D1644" t="s">
        <v>1232</v>
      </c>
      <c r="E1644">
        <v>2015</v>
      </c>
      <c r="F1644" t="str">
        <f>IFERROR(VLOOKUP($A1644,'BM011'!$D$4:$T$606,15,0),"")</f>
        <v/>
      </c>
      <c r="G1644">
        <f>VLOOKUP($C1644,Baggrundsvariable!$A$101:$H$198,Baggrundsvariable!E$298,0)</f>
        <v>209991</v>
      </c>
      <c r="H1644">
        <f>VLOOKUP($C1644,Baggrundsvariable!$A$101:$H$198,Baggrundsvariable!F$298,0)</f>
        <v>1.2249999999999999</v>
      </c>
      <c r="I1644">
        <f>VLOOKUP($C1644,Baggrundsvariable!$A$101:$H$198,Baggrundsvariable!G$298,0)</f>
        <v>6.4</v>
      </c>
      <c r="J1644">
        <f>VLOOKUP($C1644,Baggrundsvariable!$A$101:$H$198,Baggrundsvariable!H$298,0)</f>
        <v>40.6</v>
      </c>
      <c r="K1644">
        <f>VLOOKUP($C1644,Baggrundsvariable!$A$101:$H$198,Baggrundsvariable!I$298,0)</f>
        <v>20.8</v>
      </c>
    </row>
    <row r="1645" spans="1:11" x14ac:dyDescent="0.2">
      <c r="A1645">
        <v>1457</v>
      </c>
      <c r="B1645" t="s">
        <v>617</v>
      </c>
      <c r="C1645">
        <v>101</v>
      </c>
      <c r="D1645" t="s">
        <v>1232</v>
      </c>
      <c r="E1645">
        <v>2015</v>
      </c>
      <c r="F1645" t="str">
        <f>IFERROR(VLOOKUP($A1645,'BM011'!$D$4:$T$606,15,0),"")</f>
        <v/>
      </c>
      <c r="G1645">
        <f>VLOOKUP($C1645,Baggrundsvariable!$A$101:$H$198,Baggrundsvariable!E$298,0)</f>
        <v>209991</v>
      </c>
      <c r="H1645">
        <f>VLOOKUP($C1645,Baggrundsvariable!$A$101:$H$198,Baggrundsvariable!F$298,0)</f>
        <v>1.2249999999999999</v>
      </c>
      <c r="I1645">
        <f>VLOOKUP($C1645,Baggrundsvariable!$A$101:$H$198,Baggrundsvariable!G$298,0)</f>
        <v>6.4</v>
      </c>
      <c r="J1645">
        <f>VLOOKUP($C1645,Baggrundsvariable!$A$101:$H$198,Baggrundsvariable!H$298,0)</f>
        <v>40.6</v>
      </c>
      <c r="K1645">
        <f>VLOOKUP($C1645,Baggrundsvariable!$A$101:$H$198,Baggrundsvariable!I$298,0)</f>
        <v>20.8</v>
      </c>
    </row>
    <row r="1646" spans="1:11" x14ac:dyDescent="0.2">
      <c r="A1646">
        <v>1458</v>
      </c>
      <c r="B1646" t="s">
        <v>617</v>
      </c>
      <c r="C1646">
        <v>101</v>
      </c>
      <c r="D1646" t="s">
        <v>1232</v>
      </c>
      <c r="E1646">
        <v>2015</v>
      </c>
      <c r="F1646" t="str">
        <f>IFERROR(VLOOKUP($A1646,'BM011'!$D$4:$T$606,15,0),"")</f>
        <v/>
      </c>
      <c r="G1646">
        <f>VLOOKUP($C1646,Baggrundsvariable!$A$101:$H$198,Baggrundsvariable!E$298,0)</f>
        <v>209991</v>
      </c>
      <c r="H1646">
        <f>VLOOKUP($C1646,Baggrundsvariable!$A$101:$H$198,Baggrundsvariable!F$298,0)</f>
        <v>1.2249999999999999</v>
      </c>
      <c r="I1646">
        <f>VLOOKUP($C1646,Baggrundsvariable!$A$101:$H$198,Baggrundsvariable!G$298,0)</f>
        <v>6.4</v>
      </c>
      <c r="J1646">
        <f>VLOOKUP($C1646,Baggrundsvariable!$A$101:$H$198,Baggrundsvariable!H$298,0)</f>
        <v>40.6</v>
      </c>
      <c r="K1646">
        <f>VLOOKUP($C1646,Baggrundsvariable!$A$101:$H$198,Baggrundsvariable!I$298,0)</f>
        <v>20.8</v>
      </c>
    </row>
    <row r="1647" spans="1:11" x14ac:dyDescent="0.2">
      <c r="A1647">
        <v>1459</v>
      </c>
      <c r="B1647" t="s">
        <v>617</v>
      </c>
      <c r="C1647">
        <v>101</v>
      </c>
      <c r="D1647" t="s">
        <v>1232</v>
      </c>
      <c r="E1647">
        <v>2015</v>
      </c>
      <c r="F1647" t="str">
        <f>IFERROR(VLOOKUP($A1647,'BM011'!$D$4:$T$606,15,0),"")</f>
        <v/>
      </c>
      <c r="G1647">
        <f>VLOOKUP($C1647,Baggrundsvariable!$A$101:$H$198,Baggrundsvariable!E$298,0)</f>
        <v>209991</v>
      </c>
      <c r="H1647">
        <f>VLOOKUP($C1647,Baggrundsvariable!$A$101:$H$198,Baggrundsvariable!F$298,0)</f>
        <v>1.2249999999999999</v>
      </c>
      <c r="I1647">
        <f>VLOOKUP($C1647,Baggrundsvariable!$A$101:$H$198,Baggrundsvariable!G$298,0)</f>
        <v>6.4</v>
      </c>
      <c r="J1647">
        <f>VLOOKUP($C1647,Baggrundsvariable!$A$101:$H$198,Baggrundsvariable!H$298,0)</f>
        <v>40.6</v>
      </c>
      <c r="K1647">
        <f>VLOOKUP($C1647,Baggrundsvariable!$A$101:$H$198,Baggrundsvariable!I$298,0)</f>
        <v>20.8</v>
      </c>
    </row>
    <row r="1648" spans="1:11" x14ac:dyDescent="0.2">
      <c r="A1648">
        <v>1460</v>
      </c>
      <c r="B1648" t="s">
        <v>617</v>
      </c>
      <c r="C1648">
        <v>101</v>
      </c>
      <c r="D1648" t="s">
        <v>1232</v>
      </c>
      <c r="E1648">
        <v>2015</v>
      </c>
      <c r="F1648" t="str">
        <f>IFERROR(VLOOKUP($A1648,'BM011'!$D$4:$T$606,15,0),"")</f>
        <v/>
      </c>
      <c r="G1648">
        <f>VLOOKUP($C1648,Baggrundsvariable!$A$101:$H$198,Baggrundsvariable!E$298,0)</f>
        <v>209991</v>
      </c>
      <c r="H1648">
        <f>VLOOKUP($C1648,Baggrundsvariable!$A$101:$H$198,Baggrundsvariable!F$298,0)</f>
        <v>1.2249999999999999</v>
      </c>
      <c r="I1648">
        <f>VLOOKUP($C1648,Baggrundsvariable!$A$101:$H$198,Baggrundsvariable!G$298,0)</f>
        <v>6.4</v>
      </c>
      <c r="J1648">
        <f>VLOOKUP($C1648,Baggrundsvariable!$A$101:$H$198,Baggrundsvariable!H$298,0)</f>
        <v>40.6</v>
      </c>
      <c r="K1648">
        <f>VLOOKUP($C1648,Baggrundsvariable!$A$101:$H$198,Baggrundsvariable!I$298,0)</f>
        <v>20.8</v>
      </c>
    </row>
    <row r="1649" spans="1:11" x14ac:dyDescent="0.2">
      <c r="A1649">
        <v>1462</v>
      </c>
      <c r="B1649" t="s">
        <v>617</v>
      </c>
      <c r="C1649">
        <v>101</v>
      </c>
      <c r="D1649" t="s">
        <v>1232</v>
      </c>
      <c r="E1649">
        <v>2015</v>
      </c>
      <c r="F1649" t="str">
        <f>IFERROR(VLOOKUP($A1649,'BM011'!$D$4:$T$606,15,0),"")</f>
        <v/>
      </c>
      <c r="G1649">
        <f>VLOOKUP($C1649,Baggrundsvariable!$A$101:$H$198,Baggrundsvariable!E$298,0)</f>
        <v>209991</v>
      </c>
      <c r="H1649">
        <f>VLOOKUP($C1649,Baggrundsvariable!$A$101:$H$198,Baggrundsvariable!F$298,0)</f>
        <v>1.2249999999999999</v>
      </c>
      <c r="I1649">
        <f>VLOOKUP($C1649,Baggrundsvariable!$A$101:$H$198,Baggrundsvariable!G$298,0)</f>
        <v>6.4</v>
      </c>
      <c r="J1649">
        <f>VLOOKUP($C1649,Baggrundsvariable!$A$101:$H$198,Baggrundsvariable!H$298,0)</f>
        <v>40.6</v>
      </c>
      <c r="K1649">
        <f>VLOOKUP($C1649,Baggrundsvariable!$A$101:$H$198,Baggrundsvariable!I$298,0)</f>
        <v>20.8</v>
      </c>
    </row>
    <row r="1650" spans="1:11" x14ac:dyDescent="0.2">
      <c r="A1650">
        <v>1463</v>
      </c>
      <c r="B1650" t="s">
        <v>617</v>
      </c>
      <c r="C1650">
        <v>101</v>
      </c>
      <c r="D1650" t="s">
        <v>1232</v>
      </c>
      <c r="E1650">
        <v>2015</v>
      </c>
      <c r="F1650" t="str">
        <f>IFERROR(VLOOKUP($A1650,'BM011'!$D$4:$T$606,15,0),"")</f>
        <v/>
      </c>
      <c r="G1650">
        <f>VLOOKUP($C1650,Baggrundsvariable!$A$101:$H$198,Baggrundsvariable!E$298,0)</f>
        <v>209991</v>
      </c>
      <c r="H1650">
        <f>VLOOKUP($C1650,Baggrundsvariable!$A$101:$H$198,Baggrundsvariable!F$298,0)</f>
        <v>1.2249999999999999</v>
      </c>
      <c r="I1650">
        <f>VLOOKUP($C1650,Baggrundsvariable!$A$101:$H$198,Baggrundsvariable!G$298,0)</f>
        <v>6.4</v>
      </c>
      <c r="J1650">
        <f>VLOOKUP($C1650,Baggrundsvariable!$A$101:$H$198,Baggrundsvariable!H$298,0)</f>
        <v>40.6</v>
      </c>
      <c r="K1650">
        <f>VLOOKUP($C1650,Baggrundsvariable!$A$101:$H$198,Baggrundsvariable!I$298,0)</f>
        <v>20.8</v>
      </c>
    </row>
    <row r="1651" spans="1:11" x14ac:dyDescent="0.2">
      <c r="A1651">
        <v>1464</v>
      </c>
      <c r="B1651" t="s">
        <v>617</v>
      </c>
      <c r="C1651">
        <v>101</v>
      </c>
      <c r="D1651" t="s">
        <v>1232</v>
      </c>
      <c r="E1651">
        <v>2015</v>
      </c>
      <c r="F1651" t="str">
        <f>IFERROR(VLOOKUP($A1651,'BM011'!$D$4:$T$606,15,0),"")</f>
        <v/>
      </c>
      <c r="G1651">
        <f>VLOOKUP($C1651,Baggrundsvariable!$A$101:$H$198,Baggrundsvariable!E$298,0)</f>
        <v>209991</v>
      </c>
      <c r="H1651">
        <f>VLOOKUP($C1651,Baggrundsvariable!$A$101:$H$198,Baggrundsvariable!F$298,0)</f>
        <v>1.2249999999999999</v>
      </c>
      <c r="I1651">
        <f>VLOOKUP($C1651,Baggrundsvariable!$A$101:$H$198,Baggrundsvariable!G$298,0)</f>
        <v>6.4</v>
      </c>
      <c r="J1651">
        <f>VLOOKUP($C1651,Baggrundsvariable!$A$101:$H$198,Baggrundsvariable!H$298,0)</f>
        <v>40.6</v>
      </c>
      <c r="K1651">
        <f>VLOOKUP($C1651,Baggrundsvariable!$A$101:$H$198,Baggrundsvariable!I$298,0)</f>
        <v>20.8</v>
      </c>
    </row>
    <row r="1652" spans="1:11" x14ac:dyDescent="0.2">
      <c r="A1652">
        <v>1466</v>
      </c>
      <c r="B1652" t="s">
        <v>617</v>
      </c>
      <c r="C1652">
        <v>101</v>
      </c>
      <c r="D1652" t="s">
        <v>1232</v>
      </c>
      <c r="E1652">
        <v>2015</v>
      </c>
      <c r="F1652" t="str">
        <f>IFERROR(VLOOKUP($A1652,'BM011'!$D$4:$T$606,15,0),"")</f>
        <v/>
      </c>
      <c r="G1652">
        <f>VLOOKUP($C1652,Baggrundsvariable!$A$101:$H$198,Baggrundsvariable!E$298,0)</f>
        <v>209991</v>
      </c>
      <c r="H1652">
        <f>VLOOKUP($C1652,Baggrundsvariable!$A$101:$H$198,Baggrundsvariable!F$298,0)</f>
        <v>1.2249999999999999</v>
      </c>
      <c r="I1652">
        <f>VLOOKUP($C1652,Baggrundsvariable!$A$101:$H$198,Baggrundsvariable!G$298,0)</f>
        <v>6.4</v>
      </c>
      <c r="J1652">
        <f>VLOOKUP($C1652,Baggrundsvariable!$A$101:$H$198,Baggrundsvariable!H$298,0)</f>
        <v>40.6</v>
      </c>
      <c r="K1652">
        <f>VLOOKUP($C1652,Baggrundsvariable!$A$101:$H$198,Baggrundsvariable!I$298,0)</f>
        <v>20.8</v>
      </c>
    </row>
    <row r="1653" spans="1:11" x14ac:dyDescent="0.2">
      <c r="A1653">
        <v>1467</v>
      </c>
      <c r="B1653" t="s">
        <v>617</v>
      </c>
      <c r="C1653">
        <v>101</v>
      </c>
      <c r="D1653" t="s">
        <v>1232</v>
      </c>
      <c r="E1653">
        <v>2015</v>
      </c>
      <c r="F1653" t="str">
        <f>IFERROR(VLOOKUP($A1653,'BM011'!$D$4:$T$606,15,0),"")</f>
        <v/>
      </c>
      <c r="G1653">
        <f>VLOOKUP($C1653,Baggrundsvariable!$A$101:$H$198,Baggrundsvariable!E$298,0)</f>
        <v>209991</v>
      </c>
      <c r="H1653">
        <f>VLOOKUP($C1653,Baggrundsvariable!$A$101:$H$198,Baggrundsvariable!F$298,0)</f>
        <v>1.2249999999999999</v>
      </c>
      <c r="I1653">
        <f>VLOOKUP($C1653,Baggrundsvariable!$A$101:$H$198,Baggrundsvariable!G$298,0)</f>
        <v>6.4</v>
      </c>
      <c r="J1653">
        <f>VLOOKUP($C1653,Baggrundsvariable!$A$101:$H$198,Baggrundsvariable!H$298,0)</f>
        <v>40.6</v>
      </c>
      <c r="K1653">
        <f>VLOOKUP($C1653,Baggrundsvariable!$A$101:$H$198,Baggrundsvariable!I$298,0)</f>
        <v>20.8</v>
      </c>
    </row>
    <row r="1654" spans="1:11" x14ac:dyDescent="0.2">
      <c r="A1654">
        <v>1468</v>
      </c>
      <c r="B1654" t="s">
        <v>617</v>
      </c>
      <c r="C1654">
        <v>101</v>
      </c>
      <c r="D1654" t="s">
        <v>1232</v>
      </c>
      <c r="E1654">
        <v>2015</v>
      </c>
      <c r="F1654" t="str">
        <f>IFERROR(VLOOKUP($A1654,'BM011'!$D$4:$T$606,15,0),"")</f>
        <v/>
      </c>
      <c r="G1654">
        <f>VLOOKUP($C1654,Baggrundsvariable!$A$101:$H$198,Baggrundsvariable!E$298,0)</f>
        <v>209991</v>
      </c>
      <c r="H1654">
        <f>VLOOKUP($C1654,Baggrundsvariable!$A$101:$H$198,Baggrundsvariable!F$298,0)</f>
        <v>1.2249999999999999</v>
      </c>
      <c r="I1654">
        <f>VLOOKUP($C1654,Baggrundsvariable!$A$101:$H$198,Baggrundsvariable!G$298,0)</f>
        <v>6.4</v>
      </c>
      <c r="J1654">
        <f>VLOOKUP($C1654,Baggrundsvariable!$A$101:$H$198,Baggrundsvariable!H$298,0)</f>
        <v>40.6</v>
      </c>
      <c r="K1654">
        <f>VLOOKUP($C1654,Baggrundsvariable!$A$101:$H$198,Baggrundsvariable!I$298,0)</f>
        <v>20.8</v>
      </c>
    </row>
    <row r="1655" spans="1:11" x14ac:dyDescent="0.2">
      <c r="A1655">
        <v>1470</v>
      </c>
      <c r="B1655" t="s">
        <v>617</v>
      </c>
      <c r="C1655">
        <v>101</v>
      </c>
      <c r="D1655" t="s">
        <v>1232</v>
      </c>
      <c r="E1655">
        <v>2015</v>
      </c>
      <c r="F1655" t="str">
        <f>IFERROR(VLOOKUP($A1655,'BM011'!$D$4:$T$606,15,0),"")</f>
        <v/>
      </c>
      <c r="G1655">
        <f>VLOOKUP($C1655,Baggrundsvariable!$A$101:$H$198,Baggrundsvariable!E$298,0)</f>
        <v>209991</v>
      </c>
      <c r="H1655">
        <f>VLOOKUP($C1655,Baggrundsvariable!$A$101:$H$198,Baggrundsvariable!F$298,0)</f>
        <v>1.2249999999999999</v>
      </c>
      <c r="I1655">
        <f>VLOOKUP($C1655,Baggrundsvariable!$A$101:$H$198,Baggrundsvariable!G$298,0)</f>
        <v>6.4</v>
      </c>
      <c r="J1655">
        <f>VLOOKUP($C1655,Baggrundsvariable!$A$101:$H$198,Baggrundsvariable!H$298,0)</f>
        <v>40.6</v>
      </c>
      <c r="K1655">
        <f>VLOOKUP($C1655,Baggrundsvariable!$A$101:$H$198,Baggrundsvariable!I$298,0)</f>
        <v>20.8</v>
      </c>
    </row>
    <row r="1656" spans="1:11" x14ac:dyDescent="0.2">
      <c r="A1656">
        <v>1471</v>
      </c>
      <c r="B1656" t="s">
        <v>617</v>
      </c>
      <c r="C1656">
        <v>101</v>
      </c>
      <c r="D1656" t="s">
        <v>1232</v>
      </c>
      <c r="E1656">
        <v>2015</v>
      </c>
      <c r="F1656" t="str">
        <f>IFERROR(VLOOKUP($A1656,'BM011'!$D$4:$T$606,15,0),"")</f>
        <v/>
      </c>
      <c r="G1656">
        <f>VLOOKUP($C1656,Baggrundsvariable!$A$101:$H$198,Baggrundsvariable!E$298,0)</f>
        <v>209991</v>
      </c>
      <c r="H1656">
        <f>VLOOKUP($C1656,Baggrundsvariable!$A$101:$H$198,Baggrundsvariable!F$298,0)</f>
        <v>1.2249999999999999</v>
      </c>
      <c r="I1656">
        <f>VLOOKUP($C1656,Baggrundsvariable!$A$101:$H$198,Baggrundsvariable!G$298,0)</f>
        <v>6.4</v>
      </c>
      <c r="J1656">
        <f>VLOOKUP($C1656,Baggrundsvariable!$A$101:$H$198,Baggrundsvariable!H$298,0)</f>
        <v>40.6</v>
      </c>
      <c r="K1656">
        <f>VLOOKUP($C1656,Baggrundsvariable!$A$101:$H$198,Baggrundsvariable!I$298,0)</f>
        <v>20.8</v>
      </c>
    </row>
    <row r="1657" spans="1:11" x14ac:dyDescent="0.2">
      <c r="A1657">
        <v>1472</v>
      </c>
      <c r="B1657" t="s">
        <v>617</v>
      </c>
      <c r="C1657">
        <v>101</v>
      </c>
      <c r="D1657" t="s">
        <v>1232</v>
      </c>
      <c r="E1657">
        <v>2015</v>
      </c>
      <c r="F1657" t="str">
        <f>IFERROR(VLOOKUP($A1657,'BM011'!$D$4:$T$606,15,0),"")</f>
        <v/>
      </c>
      <c r="G1657">
        <f>VLOOKUP($C1657,Baggrundsvariable!$A$101:$H$198,Baggrundsvariable!E$298,0)</f>
        <v>209991</v>
      </c>
      <c r="H1657">
        <f>VLOOKUP($C1657,Baggrundsvariable!$A$101:$H$198,Baggrundsvariable!F$298,0)</f>
        <v>1.2249999999999999</v>
      </c>
      <c r="I1657">
        <f>VLOOKUP($C1657,Baggrundsvariable!$A$101:$H$198,Baggrundsvariable!G$298,0)</f>
        <v>6.4</v>
      </c>
      <c r="J1657">
        <f>VLOOKUP($C1657,Baggrundsvariable!$A$101:$H$198,Baggrundsvariable!H$298,0)</f>
        <v>40.6</v>
      </c>
      <c r="K1657">
        <f>VLOOKUP($C1657,Baggrundsvariable!$A$101:$H$198,Baggrundsvariable!I$298,0)</f>
        <v>20.8</v>
      </c>
    </row>
    <row r="1658" spans="1:11" x14ac:dyDescent="0.2">
      <c r="A1658">
        <v>1473</v>
      </c>
      <c r="B1658" t="s">
        <v>617</v>
      </c>
      <c r="C1658">
        <v>101</v>
      </c>
      <c r="D1658" t="s">
        <v>1232</v>
      </c>
      <c r="E1658">
        <v>2015</v>
      </c>
      <c r="F1658" t="str">
        <f>IFERROR(VLOOKUP($A1658,'BM011'!$D$4:$T$606,15,0),"")</f>
        <v/>
      </c>
      <c r="G1658">
        <f>VLOOKUP($C1658,Baggrundsvariable!$A$101:$H$198,Baggrundsvariable!E$298,0)</f>
        <v>209991</v>
      </c>
      <c r="H1658">
        <f>VLOOKUP($C1658,Baggrundsvariable!$A$101:$H$198,Baggrundsvariable!F$298,0)</f>
        <v>1.2249999999999999</v>
      </c>
      <c r="I1658">
        <f>VLOOKUP($C1658,Baggrundsvariable!$A$101:$H$198,Baggrundsvariable!G$298,0)</f>
        <v>6.4</v>
      </c>
      <c r="J1658">
        <f>VLOOKUP($C1658,Baggrundsvariable!$A$101:$H$198,Baggrundsvariable!H$298,0)</f>
        <v>40.6</v>
      </c>
      <c r="K1658">
        <f>VLOOKUP($C1658,Baggrundsvariable!$A$101:$H$198,Baggrundsvariable!I$298,0)</f>
        <v>20.8</v>
      </c>
    </row>
    <row r="1659" spans="1:11" x14ac:dyDescent="0.2">
      <c r="A1659">
        <v>1500</v>
      </c>
      <c r="B1659" t="s">
        <v>618</v>
      </c>
      <c r="C1659">
        <v>101</v>
      </c>
      <c r="D1659" t="s">
        <v>1232</v>
      </c>
      <c r="E1659">
        <v>2015</v>
      </c>
      <c r="F1659" t="str">
        <f>IFERROR(VLOOKUP($A1659,'BM011'!$D$4:$T$606,15,0),"")</f>
        <v/>
      </c>
      <c r="G1659">
        <f>VLOOKUP($C1659,Baggrundsvariable!$A$101:$H$198,Baggrundsvariable!E$298,0)</f>
        <v>209991</v>
      </c>
      <c r="H1659">
        <f>VLOOKUP($C1659,Baggrundsvariable!$A$101:$H$198,Baggrundsvariable!F$298,0)</f>
        <v>1.2249999999999999</v>
      </c>
      <c r="I1659">
        <f>VLOOKUP($C1659,Baggrundsvariable!$A$101:$H$198,Baggrundsvariable!G$298,0)</f>
        <v>6.4</v>
      </c>
      <c r="J1659">
        <f>VLOOKUP($C1659,Baggrundsvariable!$A$101:$H$198,Baggrundsvariable!H$298,0)</f>
        <v>40.6</v>
      </c>
      <c r="K1659">
        <f>VLOOKUP($C1659,Baggrundsvariable!$A$101:$H$198,Baggrundsvariable!I$298,0)</f>
        <v>20.8</v>
      </c>
    </row>
    <row r="1660" spans="1:11" x14ac:dyDescent="0.2">
      <c r="A1660">
        <v>1532</v>
      </c>
      <c r="B1660" t="s">
        <v>618</v>
      </c>
      <c r="C1660">
        <v>185</v>
      </c>
      <c r="D1660" t="s">
        <v>1235</v>
      </c>
      <c r="E1660">
        <v>2015</v>
      </c>
      <c r="F1660" t="str">
        <f>IFERROR(VLOOKUP($A1660,'BM011'!$D$4:$T$606,15,0),"")</f>
        <v/>
      </c>
      <c r="G1660">
        <f>VLOOKUP($C1660,Baggrundsvariable!$A$101:$H$198,Baggrundsvariable!E$298,0)</f>
        <v>227877</v>
      </c>
      <c r="H1660">
        <f>VLOOKUP($C1660,Baggrundsvariable!$A$101:$H$198,Baggrundsvariable!F$298,0)</f>
        <v>1.3166666666666667</v>
      </c>
      <c r="I1660">
        <f>VLOOKUP($C1660,Baggrundsvariable!$A$101:$H$198,Baggrundsvariable!G$298,0)</f>
        <v>4</v>
      </c>
      <c r="J1660">
        <f>VLOOKUP($C1660,Baggrundsvariable!$A$101:$H$198,Baggrundsvariable!H$298,0)</f>
        <v>17</v>
      </c>
      <c r="K1660">
        <f>VLOOKUP($C1660,Baggrundsvariable!$A$101:$H$198,Baggrundsvariable!I$298,0)</f>
        <v>14</v>
      </c>
    </row>
    <row r="1661" spans="1:11" x14ac:dyDescent="0.2">
      <c r="A1661">
        <v>1533</v>
      </c>
      <c r="B1661" t="s">
        <v>618</v>
      </c>
      <c r="C1661">
        <v>185</v>
      </c>
      <c r="D1661" t="s">
        <v>1235</v>
      </c>
      <c r="E1661">
        <v>2015</v>
      </c>
      <c r="F1661" t="str">
        <f>IFERROR(VLOOKUP($A1661,'BM011'!$D$4:$T$606,15,0),"")</f>
        <v/>
      </c>
      <c r="G1661">
        <f>VLOOKUP($C1661,Baggrundsvariable!$A$101:$H$198,Baggrundsvariable!E$298,0)</f>
        <v>227877</v>
      </c>
      <c r="H1661">
        <f>VLOOKUP($C1661,Baggrundsvariable!$A$101:$H$198,Baggrundsvariable!F$298,0)</f>
        <v>1.3166666666666667</v>
      </c>
      <c r="I1661">
        <f>VLOOKUP($C1661,Baggrundsvariable!$A$101:$H$198,Baggrundsvariable!G$298,0)</f>
        <v>4</v>
      </c>
      <c r="J1661">
        <f>VLOOKUP($C1661,Baggrundsvariable!$A$101:$H$198,Baggrundsvariable!H$298,0)</f>
        <v>17</v>
      </c>
      <c r="K1661">
        <f>VLOOKUP($C1661,Baggrundsvariable!$A$101:$H$198,Baggrundsvariable!I$298,0)</f>
        <v>14</v>
      </c>
    </row>
    <row r="1662" spans="1:11" x14ac:dyDescent="0.2">
      <c r="A1662">
        <v>1550</v>
      </c>
      <c r="B1662" t="s">
        <v>618</v>
      </c>
      <c r="C1662">
        <v>101</v>
      </c>
      <c r="D1662" t="s">
        <v>1232</v>
      </c>
      <c r="E1662">
        <v>2015</v>
      </c>
      <c r="F1662" t="str">
        <f>IFERROR(VLOOKUP($A1662,'BM011'!$D$4:$T$606,15,0),"")</f>
        <v/>
      </c>
      <c r="G1662">
        <f>VLOOKUP($C1662,Baggrundsvariable!$A$101:$H$198,Baggrundsvariable!E$298,0)</f>
        <v>209991</v>
      </c>
      <c r="H1662">
        <f>VLOOKUP($C1662,Baggrundsvariable!$A$101:$H$198,Baggrundsvariable!F$298,0)</f>
        <v>1.2249999999999999</v>
      </c>
      <c r="I1662">
        <f>VLOOKUP($C1662,Baggrundsvariable!$A$101:$H$198,Baggrundsvariable!G$298,0)</f>
        <v>6.4</v>
      </c>
      <c r="J1662">
        <f>VLOOKUP($C1662,Baggrundsvariable!$A$101:$H$198,Baggrundsvariable!H$298,0)</f>
        <v>40.6</v>
      </c>
      <c r="K1662">
        <f>VLOOKUP($C1662,Baggrundsvariable!$A$101:$H$198,Baggrundsvariable!I$298,0)</f>
        <v>20.8</v>
      </c>
    </row>
    <row r="1663" spans="1:11" x14ac:dyDescent="0.2">
      <c r="A1663">
        <v>1551</v>
      </c>
      <c r="B1663" t="s">
        <v>618</v>
      </c>
      <c r="C1663">
        <v>101</v>
      </c>
      <c r="D1663" t="s">
        <v>1232</v>
      </c>
      <c r="E1663">
        <v>2015</v>
      </c>
      <c r="F1663" t="str">
        <f>IFERROR(VLOOKUP($A1663,'BM011'!$D$4:$T$606,15,0),"")</f>
        <v/>
      </c>
      <c r="G1663">
        <f>VLOOKUP($C1663,Baggrundsvariable!$A$101:$H$198,Baggrundsvariable!E$298,0)</f>
        <v>209991</v>
      </c>
      <c r="H1663">
        <f>VLOOKUP($C1663,Baggrundsvariable!$A$101:$H$198,Baggrundsvariable!F$298,0)</f>
        <v>1.2249999999999999</v>
      </c>
      <c r="I1663">
        <f>VLOOKUP($C1663,Baggrundsvariable!$A$101:$H$198,Baggrundsvariable!G$298,0)</f>
        <v>6.4</v>
      </c>
      <c r="J1663">
        <f>VLOOKUP($C1663,Baggrundsvariable!$A$101:$H$198,Baggrundsvariable!H$298,0)</f>
        <v>40.6</v>
      </c>
      <c r="K1663">
        <f>VLOOKUP($C1663,Baggrundsvariable!$A$101:$H$198,Baggrundsvariable!I$298,0)</f>
        <v>20.8</v>
      </c>
    </row>
    <row r="1664" spans="1:11" x14ac:dyDescent="0.2">
      <c r="A1664">
        <v>1552</v>
      </c>
      <c r="B1664" t="s">
        <v>618</v>
      </c>
      <c r="C1664">
        <v>101</v>
      </c>
      <c r="D1664" t="s">
        <v>1232</v>
      </c>
      <c r="E1664">
        <v>2015</v>
      </c>
      <c r="F1664" t="str">
        <f>IFERROR(VLOOKUP($A1664,'BM011'!$D$4:$T$606,15,0),"")</f>
        <v/>
      </c>
      <c r="G1664">
        <f>VLOOKUP($C1664,Baggrundsvariable!$A$101:$H$198,Baggrundsvariable!E$298,0)</f>
        <v>209991</v>
      </c>
      <c r="H1664">
        <f>VLOOKUP($C1664,Baggrundsvariable!$A$101:$H$198,Baggrundsvariable!F$298,0)</f>
        <v>1.2249999999999999</v>
      </c>
      <c r="I1664">
        <f>VLOOKUP($C1664,Baggrundsvariable!$A$101:$H$198,Baggrundsvariable!G$298,0)</f>
        <v>6.4</v>
      </c>
      <c r="J1664">
        <f>VLOOKUP($C1664,Baggrundsvariable!$A$101:$H$198,Baggrundsvariable!H$298,0)</f>
        <v>40.6</v>
      </c>
      <c r="K1664">
        <f>VLOOKUP($C1664,Baggrundsvariable!$A$101:$H$198,Baggrundsvariable!I$298,0)</f>
        <v>20.8</v>
      </c>
    </row>
    <row r="1665" spans="1:11" x14ac:dyDescent="0.2">
      <c r="A1665">
        <v>1553</v>
      </c>
      <c r="B1665" t="s">
        <v>618</v>
      </c>
      <c r="C1665">
        <v>101</v>
      </c>
      <c r="D1665" t="s">
        <v>1232</v>
      </c>
      <c r="E1665">
        <v>2015</v>
      </c>
      <c r="F1665" t="str">
        <f>IFERROR(VLOOKUP($A1665,'BM011'!$D$4:$T$606,15,0),"")</f>
        <v/>
      </c>
      <c r="G1665">
        <f>VLOOKUP($C1665,Baggrundsvariable!$A$101:$H$198,Baggrundsvariable!E$298,0)</f>
        <v>209991</v>
      </c>
      <c r="H1665">
        <f>VLOOKUP($C1665,Baggrundsvariable!$A$101:$H$198,Baggrundsvariable!F$298,0)</f>
        <v>1.2249999999999999</v>
      </c>
      <c r="I1665">
        <f>VLOOKUP($C1665,Baggrundsvariable!$A$101:$H$198,Baggrundsvariable!G$298,0)</f>
        <v>6.4</v>
      </c>
      <c r="J1665">
        <f>VLOOKUP($C1665,Baggrundsvariable!$A$101:$H$198,Baggrundsvariable!H$298,0)</f>
        <v>40.6</v>
      </c>
      <c r="K1665">
        <f>VLOOKUP($C1665,Baggrundsvariable!$A$101:$H$198,Baggrundsvariable!I$298,0)</f>
        <v>20.8</v>
      </c>
    </row>
    <row r="1666" spans="1:11" x14ac:dyDescent="0.2">
      <c r="A1666">
        <v>1554</v>
      </c>
      <c r="B1666" t="s">
        <v>618</v>
      </c>
      <c r="C1666">
        <v>101</v>
      </c>
      <c r="D1666" t="s">
        <v>1232</v>
      </c>
      <c r="E1666">
        <v>2015</v>
      </c>
      <c r="F1666" t="str">
        <f>IFERROR(VLOOKUP($A1666,'BM011'!$D$4:$T$606,15,0),"")</f>
        <v/>
      </c>
      <c r="G1666">
        <f>VLOOKUP($C1666,Baggrundsvariable!$A$101:$H$198,Baggrundsvariable!E$298,0)</f>
        <v>209991</v>
      </c>
      <c r="H1666">
        <f>VLOOKUP($C1666,Baggrundsvariable!$A$101:$H$198,Baggrundsvariable!F$298,0)</f>
        <v>1.2249999999999999</v>
      </c>
      <c r="I1666">
        <f>VLOOKUP($C1666,Baggrundsvariable!$A$101:$H$198,Baggrundsvariable!G$298,0)</f>
        <v>6.4</v>
      </c>
      <c r="J1666">
        <f>VLOOKUP($C1666,Baggrundsvariable!$A$101:$H$198,Baggrundsvariable!H$298,0)</f>
        <v>40.6</v>
      </c>
      <c r="K1666">
        <f>VLOOKUP($C1666,Baggrundsvariable!$A$101:$H$198,Baggrundsvariable!I$298,0)</f>
        <v>20.8</v>
      </c>
    </row>
    <row r="1667" spans="1:11" x14ac:dyDescent="0.2">
      <c r="A1667">
        <v>1555</v>
      </c>
      <c r="B1667" t="s">
        <v>618</v>
      </c>
      <c r="C1667">
        <v>101</v>
      </c>
      <c r="D1667" t="s">
        <v>1232</v>
      </c>
      <c r="E1667">
        <v>2015</v>
      </c>
      <c r="F1667" t="str">
        <f>IFERROR(VLOOKUP($A1667,'BM011'!$D$4:$T$606,15,0),"")</f>
        <v/>
      </c>
      <c r="G1667">
        <f>VLOOKUP($C1667,Baggrundsvariable!$A$101:$H$198,Baggrundsvariable!E$298,0)</f>
        <v>209991</v>
      </c>
      <c r="H1667">
        <f>VLOOKUP($C1667,Baggrundsvariable!$A$101:$H$198,Baggrundsvariable!F$298,0)</f>
        <v>1.2249999999999999</v>
      </c>
      <c r="I1667">
        <f>VLOOKUP($C1667,Baggrundsvariable!$A$101:$H$198,Baggrundsvariable!G$298,0)</f>
        <v>6.4</v>
      </c>
      <c r="J1667">
        <f>VLOOKUP($C1667,Baggrundsvariable!$A$101:$H$198,Baggrundsvariable!H$298,0)</f>
        <v>40.6</v>
      </c>
      <c r="K1667">
        <f>VLOOKUP($C1667,Baggrundsvariable!$A$101:$H$198,Baggrundsvariable!I$298,0)</f>
        <v>20.8</v>
      </c>
    </row>
    <row r="1668" spans="1:11" x14ac:dyDescent="0.2">
      <c r="A1668">
        <v>1556</v>
      </c>
      <c r="B1668" t="s">
        <v>618</v>
      </c>
      <c r="C1668">
        <v>101</v>
      </c>
      <c r="D1668" t="s">
        <v>1232</v>
      </c>
      <c r="E1668">
        <v>2015</v>
      </c>
      <c r="F1668" t="str">
        <f>IFERROR(VLOOKUP($A1668,'BM011'!$D$4:$T$606,15,0),"")</f>
        <v/>
      </c>
      <c r="G1668">
        <f>VLOOKUP($C1668,Baggrundsvariable!$A$101:$H$198,Baggrundsvariable!E$298,0)</f>
        <v>209991</v>
      </c>
      <c r="H1668">
        <f>VLOOKUP($C1668,Baggrundsvariable!$A$101:$H$198,Baggrundsvariable!F$298,0)</f>
        <v>1.2249999999999999</v>
      </c>
      <c r="I1668">
        <f>VLOOKUP($C1668,Baggrundsvariable!$A$101:$H$198,Baggrundsvariable!G$298,0)</f>
        <v>6.4</v>
      </c>
      <c r="J1668">
        <f>VLOOKUP($C1668,Baggrundsvariable!$A$101:$H$198,Baggrundsvariable!H$298,0)</f>
        <v>40.6</v>
      </c>
      <c r="K1668">
        <f>VLOOKUP($C1668,Baggrundsvariable!$A$101:$H$198,Baggrundsvariable!I$298,0)</f>
        <v>20.8</v>
      </c>
    </row>
    <row r="1669" spans="1:11" x14ac:dyDescent="0.2">
      <c r="A1669">
        <v>1557</v>
      </c>
      <c r="B1669" t="s">
        <v>618</v>
      </c>
      <c r="C1669">
        <v>101</v>
      </c>
      <c r="D1669" t="s">
        <v>1232</v>
      </c>
      <c r="E1669">
        <v>2015</v>
      </c>
      <c r="F1669" t="str">
        <f>IFERROR(VLOOKUP($A1669,'BM011'!$D$4:$T$606,15,0),"")</f>
        <v/>
      </c>
      <c r="G1669">
        <f>VLOOKUP($C1669,Baggrundsvariable!$A$101:$H$198,Baggrundsvariable!E$298,0)</f>
        <v>209991</v>
      </c>
      <c r="H1669">
        <f>VLOOKUP($C1669,Baggrundsvariable!$A$101:$H$198,Baggrundsvariable!F$298,0)</f>
        <v>1.2249999999999999</v>
      </c>
      <c r="I1669">
        <f>VLOOKUP($C1669,Baggrundsvariable!$A$101:$H$198,Baggrundsvariable!G$298,0)</f>
        <v>6.4</v>
      </c>
      <c r="J1669">
        <f>VLOOKUP($C1669,Baggrundsvariable!$A$101:$H$198,Baggrundsvariable!H$298,0)</f>
        <v>40.6</v>
      </c>
      <c r="K1669">
        <f>VLOOKUP($C1669,Baggrundsvariable!$A$101:$H$198,Baggrundsvariable!I$298,0)</f>
        <v>20.8</v>
      </c>
    </row>
    <row r="1670" spans="1:11" x14ac:dyDescent="0.2">
      <c r="A1670">
        <v>1558</v>
      </c>
      <c r="B1670" t="s">
        <v>618</v>
      </c>
      <c r="C1670">
        <v>101</v>
      </c>
      <c r="D1670" t="s">
        <v>1232</v>
      </c>
      <c r="E1670">
        <v>2015</v>
      </c>
      <c r="F1670" t="str">
        <f>IFERROR(VLOOKUP($A1670,'BM011'!$D$4:$T$606,15,0),"")</f>
        <v/>
      </c>
      <c r="G1670">
        <f>VLOOKUP($C1670,Baggrundsvariable!$A$101:$H$198,Baggrundsvariable!E$298,0)</f>
        <v>209991</v>
      </c>
      <c r="H1670">
        <f>VLOOKUP($C1670,Baggrundsvariable!$A$101:$H$198,Baggrundsvariable!F$298,0)</f>
        <v>1.2249999999999999</v>
      </c>
      <c r="I1670">
        <f>VLOOKUP($C1670,Baggrundsvariable!$A$101:$H$198,Baggrundsvariable!G$298,0)</f>
        <v>6.4</v>
      </c>
      <c r="J1670">
        <f>VLOOKUP($C1670,Baggrundsvariable!$A$101:$H$198,Baggrundsvariable!H$298,0)</f>
        <v>40.6</v>
      </c>
      <c r="K1670">
        <f>VLOOKUP($C1670,Baggrundsvariable!$A$101:$H$198,Baggrundsvariable!I$298,0)</f>
        <v>20.8</v>
      </c>
    </row>
    <row r="1671" spans="1:11" x14ac:dyDescent="0.2">
      <c r="A1671">
        <v>1559</v>
      </c>
      <c r="B1671" t="s">
        <v>618</v>
      </c>
      <c r="C1671">
        <v>101</v>
      </c>
      <c r="D1671" t="s">
        <v>1232</v>
      </c>
      <c r="E1671">
        <v>2015</v>
      </c>
      <c r="F1671" t="str">
        <f>IFERROR(VLOOKUP($A1671,'BM011'!$D$4:$T$606,15,0),"")</f>
        <v/>
      </c>
      <c r="G1671">
        <f>VLOOKUP($C1671,Baggrundsvariable!$A$101:$H$198,Baggrundsvariable!E$298,0)</f>
        <v>209991</v>
      </c>
      <c r="H1671">
        <f>VLOOKUP($C1671,Baggrundsvariable!$A$101:$H$198,Baggrundsvariable!F$298,0)</f>
        <v>1.2249999999999999</v>
      </c>
      <c r="I1671">
        <f>VLOOKUP($C1671,Baggrundsvariable!$A$101:$H$198,Baggrundsvariable!G$298,0)</f>
        <v>6.4</v>
      </c>
      <c r="J1671">
        <f>VLOOKUP($C1671,Baggrundsvariable!$A$101:$H$198,Baggrundsvariable!H$298,0)</f>
        <v>40.6</v>
      </c>
      <c r="K1671">
        <f>VLOOKUP($C1671,Baggrundsvariable!$A$101:$H$198,Baggrundsvariable!I$298,0)</f>
        <v>20.8</v>
      </c>
    </row>
    <row r="1672" spans="1:11" x14ac:dyDescent="0.2">
      <c r="A1672">
        <v>1560</v>
      </c>
      <c r="B1672" t="s">
        <v>618</v>
      </c>
      <c r="C1672">
        <v>101</v>
      </c>
      <c r="D1672" t="s">
        <v>1232</v>
      </c>
      <c r="E1672">
        <v>2015</v>
      </c>
      <c r="F1672" t="str">
        <f>IFERROR(VLOOKUP($A1672,'BM011'!$D$4:$T$606,15,0),"")</f>
        <v/>
      </c>
      <c r="G1672">
        <f>VLOOKUP($C1672,Baggrundsvariable!$A$101:$H$198,Baggrundsvariable!E$298,0)</f>
        <v>209991</v>
      </c>
      <c r="H1672">
        <f>VLOOKUP($C1672,Baggrundsvariable!$A$101:$H$198,Baggrundsvariable!F$298,0)</f>
        <v>1.2249999999999999</v>
      </c>
      <c r="I1672">
        <f>VLOOKUP($C1672,Baggrundsvariable!$A$101:$H$198,Baggrundsvariable!G$298,0)</f>
        <v>6.4</v>
      </c>
      <c r="J1672">
        <f>VLOOKUP($C1672,Baggrundsvariable!$A$101:$H$198,Baggrundsvariable!H$298,0)</f>
        <v>40.6</v>
      </c>
      <c r="K1672">
        <f>VLOOKUP($C1672,Baggrundsvariable!$A$101:$H$198,Baggrundsvariable!I$298,0)</f>
        <v>20.8</v>
      </c>
    </row>
    <row r="1673" spans="1:11" x14ac:dyDescent="0.2">
      <c r="A1673">
        <v>1561</v>
      </c>
      <c r="B1673" t="s">
        <v>618</v>
      </c>
      <c r="C1673">
        <v>101</v>
      </c>
      <c r="D1673" t="s">
        <v>1232</v>
      </c>
      <c r="E1673">
        <v>2015</v>
      </c>
      <c r="F1673" t="str">
        <f>IFERROR(VLOOKUP($A1673,'BM011'!$D$4:$T$606,15,0),"")</f>
        <v/>
      </c>
      <c r="G1673">
        <f>VLOOKUP($C1673,Baggrundsvariable!$A$101:$H$198,Baggrundsvariable!E$298,0)</f>
        <v>209991</v>
      </c>
      <c r="H1673">
        <f>VLOOKUP($C1673,Baggrundsvariable!$A$101:$H$198,Baggrundsvariable!F$298,0)</f>
        <v>1.2249999999999999</v>
      </c>
      <c r="I1673">
        <f>VLOOKUP($C1673,Baggrundsvariable!$A$101:$H$198,Baggrundsvariable!G$298,0)</f>
        <v>6.4</v>
      </c>
      <c r="J1673">
        <f>VLOOKUP($C1673,Baggrundsvariable!$A$101:$H$198,Baggrundsvariable!H$298,0)</f>
        <v>40.6</v>
      </c>
      <c r="K1673">
        <f>VLOOKUP($C1673,Baggrundsvariable!$A$101:$H$198,Baggrundsvariable!I$298,0)</f>
        <v>20.8</v>
      </c>
    </row>
    <row r="1674" spans="1:11" x14ac:dyDescent="0.2">
      <c r="A1674">
        <v>1562</v>
      </c>
      <c r="B1674" t="s">
        <v>618</v>
      </c>
      <c r="C1674">
        <v>101</v>
      </c>
      <c r="D1674" t="s">
        <v>1232</v>
      </c>
      <c r="E1674">
        <v>2015</v>
      </c>
      <c r="F1674" t="str">
        <f>IFERROR(VLOOKUP($A1674,'BM011'!$D$4:$T$606,15,0),"")</f>
        <v/>
      </c>
      <c r="G1674">
        <f>VLOOKUP($C1674,Baggrundsvariable!$A$101:$H$198,Baggrundsvariable!E$298,0)</f>
        <v>209991</v>
      </c>
      <c r="H1674">
        <f>VLOOKUP($C1674,Baggrundsvariable!$A$101:$H$198,Baggrundsvariable!F$298,0)</f>
        <v>1.2249999999999999</v>
      </c>
      <c r="I1674">
        <f>VLOOKUP($C1674,Baggrundsvariable!$A$101:$H$198,Baggrundsvariable!G$298,0)</f>
        <v>6.4</v>
      </c>
      <c r="J1674">
        <f>VLOOKUP($C1674,Baggrundsvariable!$A$101:$H$198,Baggrundsvariable!H$298,0)</f>
        <v>40.6</v>
      </c>
      <c r="K1674">
        <f>VLOOKUP($C1674,Baggrundsvariable!$A$101:$H$198,Baggrundsvariable!I$298,0)</f>
        <v>20.8</v>
      </c>
    </row>
    <row r="1675" spans="1:11" x14ac:dyDescent="0.2">
      <c r="A1675">
        <v>1563</v>
      </c>
      <c r="B1675" t="s">
        <v>618</v>
      </c>
      <c r="C1675">
        <v>101</v>
      </c>
      <c r="D1675" t="s">
        <v>1232</v>
      </c>
      <c r="E1675">
        <v>2015</v>
      </c>
      <c r="F1675" t="str">
        <f>IFERROR(VLOOKUP($A1675,'BM011'!$D$4:$T$606,15,0),"")</f>
        <v/>
      </c>
      <c r="G1675">
        <f>VLOOKUP($C1675,Baggrundsvariable!$A$101:$H$198,Baggrundsvariable!E$298,0)</f>
        <v>209991</v>
      </c>
      <c r="H1675">
        <f>VLOOKUP($C1675,Baggrundsvariable!$A$101:$H$198,Baggrundsvariable!F$298,0)</f>
        <v>1.2249999999999999</v>
      </c>
      <c r="I1675">
        <f>VLOOKUP($C1675,Baggrundsvariable!$A$101:$H$198,Baggrundsvariable!G$298,0)</f>
        <v>6.4</v>
      </c>
      <c r="J1675">
        <f>VLOOKUP($C1675,Baggrundsvariable!$A$101:$H$198,Baggrundsvariable!H$298,0)</f>
        <v>40.6</v>
      </c>
      <c r="K1675">
        <f>VLOOKUP($C1675,Baggrundsvariable!$A$101:$H$198,Baggrundsvariable!I$298,0)</f>
        <v>20.8</v>
      </c>
    </row>
    <row r="1676" spans="1:11" x14ac:dyDescent="0.2">
      <c r="A1676">
        <v>1564</v>
      </c>
      <c r="B1676" t="s">
        <v>618</v>
      </c>
      <c r="C1676">
        <v>101</v>
      </c>
      <c r="D1676" t="s">
        <v>1232</v>
      </c>
      <c r="E1676">
        <v>2015</v>
      </c>
      <c r="F1676" t="str">
        <f>IFERROR(VLOOKUP($A1676,'BM011'!$D$4:$T$606,15,0),"")</f>
        <v/>
      </c>
      <c r="G1676">
        <f>VLOOKUP($C1676,Baggrundsvariable!$A$101:$H$198,Baggrundsvariable!E$298,0)</f>
        <v>209991</v>
      </c>
      <c r="H1676">
        <f>VLOOKUP($C1676,Baggrundsvariable!$A$101:$H$198,Baggrundsvariable!F$298,0)</f>
        <v>1.2249999999999999</v>
      </c>
      <c r="I1676">
        <f>VLOOKUP($C1676,Baggrundsvariable!$A$101:$H$198,Baggrundsvariable!G$298,0)</f>
        <v>6.4</v>
      </c>
      <c r="J1676">
        <f>VLOOKUP($C1676,Baggrundsvariable!$A$101:$H$198,Baggrundsvariable!H$298,0)</f>
        <v>40.6</v>
      </c>
      <c r="K1676">
        <f>VLOOKUP($C1676,Baggrundsvariable!$A$101:$H$198,Baggrundsvariable!I$298,0)</f>
        <v>20.8</v>
      </c>
    </row>
    <row r="1677" spans="1:11" x14ac:dyDescent="0.2">
      <c r="A1677">
        <v>1566</v>
      </c>
      <c r="B1677" t="s">
        <v>618</v>
      </c>
      <c r="C1677">
        <v>101</v>
      </c>
      <c r="D1677" t="s">
        <v>1232</v>
      </c>
      <c r="E1677">
        <v>2015</v>
      </c>
      <c r="F1677" t="str">
        <f>IFERROR(VLOOKUP($A1677,'BM011'!$D$4:$T$606,15,0),"")</f>
        <v/>
      </c>
      <c r="G1677">
        <f>VLOOKUP($C1677,Baggrundsvariable!$A$101:$H$198,Baggrundsvariable!E$298,0)</f>
        <v>209991</v>
      </c>
      <c r="H1677">
        <f>VLOOKUP($C1677,Baggrundsvariable!$A$101:$H$198,Baggrundsvariable!F$298,0)</f>
        <v>1.2249999999999999</v>
      </c>
      <c r="I1677">
        <f>VLOOKUP($C1677,Baggrundsvariable!$A$101:$H$198,Baggrundsvariable!G$298,0)</f>
        <v>6.4</v>
      </c>
      <c r="J1677">
        <f>VLOOKUP($C1677,Baggrundsvariable!$A$101:$H$198,Baggrundsvariable!H$298,0)</f>
        <v>40.6</v>
      </c>
      <c r="K1677">
        <f>VLOOKUP($C1677,Baggrundsvariable!$A$101:$H$198,Baggrundsvariable!I$298,0)</f>
        <v>20.8</v>
      </c>
    </row>
    <row r="1678" spans="1:11" x14ac:dyDescent="0.2">
      <c r="A1678">
        <v>1567</v>
      </c>
      <c r="B1678" t="s">
        <v>618</v>
      </c>
      <c r="C1678">
        <v>101</v>
      </c>
      <c r="D1678" t="s">
        <v>1232</v>
      </c>
      <c r="E1678">
        <v>2015</v>
      </c>
      <c r="F1678" t="str">
        <f>IFERROR(VLOOKUP($A1678,'BM011'!$D$4:$T$606,15,0),"")</f>
        <v/>
      </c>
      <c r="G1678">
        <f>VLOOKUP($C1678,Baggrundsvariable!$A$101:$H$198,Baggrundsvariable!E$298,0)</f>
        <v>209991</v>
      </c>
      <c r="H1678">
        <f>VLOOKUP($C1678,Baggrundsvariable!$A$101:$H$198,Baggrundsvariable!F$298,0)</f>
        <v>1.2249999999999999</v>
      </c>
      <c r="I1678">
        <f>VLOOKUP($C1678,Baggrundsvariable!$A$101:$H$198,Baggrundsvariable!G$298,0)</f>
        <v>6.4</v>
      </c>
      <c r="J1678">
        <f>VLOOKUP($C1678,Baggrundsvariable!$A$101:$H$198,Baggrundsvariable!H$298,0)</f>
        <v>40.6</v>
      </c>
      <c r="K1678">
        <f>VLOOKUP($C1678,Baggrundsvariable!$A$101:$H$198,Baggrundsvariable!I$298,0)</f>
        <v>20.8</v>
      </c>
    </row>
    <row r="1679" spans="1:11" x14ac:dyDescent="0.2">
      <c r="A1679">
        <v>1568</v>
      </c>
      <c r="B1679" t="s">
        <v>618</v>
      </c>
      <c r="C1679">
        <v>101</v>
      </c>
      <c r="D1679" t="s">
        <v>1232</v>
      </c>
      <c r="E1679">
        <v>2015</v>
      </c>
      <c r="F1679" t="str">
        <f>IFERROR(VLOOKUP($A1679,'BM011'!$D$4:$T$606,15,0),"")</f>
        <v/>
      </c>
      <c r="G1679">
        <f>VLOOKUP($C1679,Baggrundsvariable!$A$101:$H$198,Baggrundsvariable!E$298,0)</f>
        <v>209991</v>
      </c>
      <c r="H1679">
        <f>VLOOKUP($C1679,Baggrundsvariable!$A$101:$H$198,Baggrundsvariable!F$298,0)</f>
        <v>1.2249999999999999</v>
      </c>
      <c r="I1679">
        <f>VLOOKUP($C1679,Baggrundsvariable!$A$101:$H$198,Baggrundsvariable!G$298,0)</f>
        <v>6.4</v>
      </c>
      <c r="J1679">
        <f>VLOOKUP($C1679,Baggrundsvariable!$A$101:$H$198,Baggrundsvariable!H$298,0)</f>
        <v>40.6</v>
      </c>
      <c r="K1679">
        <f>VLOOKUP($C1679,Baggrundsvariable!$A$101:$H$198,Baggrundsvariable!I$298,0)</f>
        <v>20.8</v>
      </c>
    </row>
    <row r="1680" spans="1:11" x14ac:dyDescent="0.2">
      <c r="A1680">
        <v>1569</v>
      </c>
      <c r="B1680" t="s">
        <v>618</v>
      </c>
      <c r="C1680">
        <v>101</v>
      </c>
      <c r="D1680" t="s">
        <v>1232</v>
      </c>
      <c r="E1680">
        <v>2015</v>
      </c>
      <c r="F1680" t="str">
        <f>IFERROR(VLOOKUP($A1680,'BM011'!$D$4:$T$606,15,0),"")</f>
        <v/>
      </c>
      <c r="G1680">
        <f>VLOOKUP($C1680,Baggrundsvariable!$A$101:$H$198,Baggrundsvariable!E$298,0)</f>
        <v>209991</v>
      </c>
      <c r="H1680">
        <f>VLOOKUP($C1680,Baggrundsvariable!$A$101:$H$198,Baggrundsvariable!F$298,0)</f>
        <v>1.2249999999999999</v>
      </c>
      <c r="I1680">
        <f>VLOOKUP($C1680,Baggrundsvariable!$A$101:$H$198,Baggrundsvariable!G$298,0)</f>
        <v>6.4</v>
      </c>
      <c r="J1680">
        <f>VLOOKUP($C1680,Baggrundsvariable!$A$101:$H$198,Baggrundsvariable!H$298,0)</f>
        <v>40.6</v>
      </c>
      <c r="K1680">
        <f>VLOOKUP($C1680,Baggrundsvariable!$A$101:$H$198,Baggrundsvariable!I$298,0)</f>
        <v>20.8</v>
      </c>
    </row>
    <row r="1681" spans="1:11" x14ac:dyDescent="0.2">
      <c r="A1681">
        <v>1570</v>
      </c>
      <c r="B1681" t="s">
        <v>618</v>
      </c>
      <c r="C1681">
        <v>101</v>
      </c>
      <c r="D1681" t="s">
        <v>1232</v>
      </c>
      <c r="E1681">
        <v>2015</v>
      </c>
      <c r="F1681" t="str">
        <f>IFERROR(VLOOKUP($A1681,'BM011'!$D$4:$T$606,15,0),"")</f>
        <v/>
      </c>
      <c r="G1681">
        <f>VLOOKUP($C1681,Baggrundsvariable!$A$101:$H$198,Baggrundsvariable!E$298,0)</f>
        <v>209991</v>
      </c>
      <c r="H1681">
        <f>VLOOKUP($C1681,Baggrundsvariable!$A$101:$H$198,Baggrundsvariable!F$298,0)</f>
        <v>1.2249999999999999</v>
      </c>
      <c r="I1681">
        <f>VLOOKUP($C1681,Baggrundsvariable!$A$101:$H$198,Baggrundsvariable!G$298,0)</f>
        <v>6.4</v>
      </c>
      <c r="J1681">
        <f>VLOOKUP($C1681,Baggrundsvariable!$A$101:$H$198,Baggrundsvariable!H$298,0)</f>
        <v>40.6</v>
      </c>
      <c r="K1681">
        <f>VLOOKUP($C1681,Baggrundsvariable!$A$101:$H$198,Baggrundsvariable!I$298,0)</f>
        <v>20.8</v>
      </c>
    </row>
    <row r="1682" spans="1:11" x14ac:dyDescent="0.2">
      <c r="A1682">
        <v>1571</v>
      </c>
      <c r="B1682" t="s">
        <v>618</v>
      </c>
      <c r="C1682">
        <v>101</v>
      </c>
      <c r="D1682" t="s">
        <v>1232</v>
      </c>
      <c r="E1682">
        <v>2015</v>
      </c>
      <c r="F1682" t="str">
        <f>IFERROR(VLOOKUP($A1682,'BM011'!$D$4:$T$606,15,0),"")</f>
        <v/>
      </c>
      <c r="G1682">
        <f>VLOOKUP($C1682,Baggrundsvariable!$A$101:$H$198,Baggrundsvariable!E$298,0)</f>
        <v>209991</v>
      </c>
      <c r="H1682">
        <f>VLOOKUP($C1682,Baggrundsvariable!$A$101:$H$198,Baggrundsvariable!F$298,0)</f>
        <v>1.2249999999999999</v>
      </c>
      <c r="I1682">
        <f>VLOOKUP($C1682,Baggrundsvariable!$A$101:$H$198,Baggrundsvariable!G$298,0)</f>
        <v>6.4</v>
      </c>
      <c r="J1682">
        <f>VLOOKUP($C1682,Baggrundsvariable!$A$101:$H$198,Baggrundsvariable!H$298,0)</f>
        <v>40.6</v>
      </c>
      <c r="K1682">
        <f>VLOOKUP($C1682,Baggrundsvariable!$A$101:$H$198,Baggrundsvariable!I$298,0)</f>
        <v>20.8</v>
      </c>
    </row>
    <row r="1683" spans="1:11" x14ac:dyDescent="0.2">
      <c r="A1683">
        <v>1572</v>
      </c>
      <c r="B1683" t="s">
        <v>618</v>
      </c>
      <c r="C1683">
        <v>101</v>
      </c>
      <c r="D1683" t="s">
        <v>1232</v>
      </c>
      <c r="E1683">
        <v>2015</v>
      </c>
      <c r="F1683" t="str">
        <f>IFERROR(VLOOKUP($A1683,'BM011'!$D$4:$T$606,15,0),"")</f>
        <v/>
      </c>
      <c r="G1683">
        <f>VLOOKUP($C1683,Baggrundsvariable!$A$101:$H$198,Baggrundsvariable!E$298,0)</f>
        <v>209991</v>
      </c>
      <c r="H1683">
        <f>VLOOKUP($C1683,Baggrundsvariable!$A$101:$H$198,Baggrundsvariable!F$298,0)</f>
        <v>1.2249999999999999</v>
      </c>
      <c r="I1683">
        <f>VLOOKUP($C1683,Baggrundsvariable!$A$101:$H$198,Baggrundsvariable!G$298,0)</f>
        <v>6.4</v>
      </c>
      <c r="J1683">
        <f>VLOOKUP($C1683,Baggrundsvariable!$A$101:$H$198,Baggrundsvariable!H$298,0)</f>
        <v>40.6</v>
      </c>
      <c r="K1683">
        <f>VLOOKUP($C1683,Baggrundsvariable!$A$101:$H$198,Baggrundsvariable!I$298,0)</f>
        <v>20.8</v>
      </c>
    </row>
    <row r="1684" spans="1:11" x14ac:dyDescent="0.2">
      <c r="A1684">
        <v>1573</v>
      </c>
      <c r="B1684" t="s">
        <v>618</v>
      </c>
      <c r="C1684">
        <v>101</v>
      </c>
      <c r="D1684" t="s">
        <v>1232</v>
      </c>
      <c r="E1684">
        <v>2015</v>
      </c>
      <c r="F1684" t="str">
        <f>IFERROR(VLOOKUP($A1684,'BM011'!$D$4:$T$606,15,0),"")</f>
        <v/>
      </c>
      <c r="G1684">
        <f>VLOOKUP($C1684,Baggrundsvariable!$A$101:$H$198,Baggrundsvariable!E$298,0)</f>
        <v>209991</v>
      </c>
      <c r="H1684">
        <f>VLOOKUP($C1684,Baggrundsvariable!$A$101:$H$198,Baggrundsvariable!F$298,0)</f>
        <v>1.2249999999999999</v>
      </c>
      <c r="I1684">
        <f>VLOOKUP($C1684,Baggrundsvariable!$A$101:$H$198,Baggrundsvariable!G$298,0)</f>
        <v>6.4</v>
      </c>
      <c r="J1684">
        <f>VLOOKUP($C1684,Baggrundsvariable!$A$101:$H$198,Baggrundsvariable!H$298,0)</f>
        <v>40.6</v>
      </c>
      <c r="K1684">
        <f>VLOOKUP($C1684,Baggrundsvariable!$A$101:$H$198,Baggrundsvariable!I$298,0)</f>
        <v>20.8</v>
      </c>
    </row>
    <row r="1685" spans="1:11" x14ac:dyDescent="0.2">
      <c r="A1685">
        <v>1574</v>
      </c>
      <c r="B1685" t="s">
        <v>618</v>
      </c>
      <c r="C1685">
        <v>101</v>
      </c>
      <c r="D1685" t="s">
        <v>1232</v>
      </c>
      <c r="E1685">
        <v>2015</v>
      </c>
      <c r="F1685" t="str">
        <f>IFERROR(VLOOKUP($A1685,'BM011'!$D$4:$T$606,15,0),"")</f>
        <v/>
      </c>
      <c r="G1685">
        <f>VLOOKUP($C1685,Baggrundsvariable!$A$101:$H$198,Baggrundsvariable!E$298,0)</f>
        <v>209991</v>
      </c>
      <c r="H1685">
        <f>VLOOKUP($C1685,Baggrundsvariable!$A$101:$H$198,Baggrundsvariable!F$298,0)</f>
        <v>1.2249999999999999</v>
      </c>
      <c r="I1685">
        <f>VLOOKUP($C1685,Baggrundsvariable!$A$101:$H$198,Baggrundsvariable!G$298,0)</f>
        <v>6.4</v>
      </c>
      <c r="J1685">
        <f>VLOOKUP($C1685,Baggrundsvariable!$A$101:$H$198,Baggrundsvariable!H$298,0)</f>
        <v>40.6</v>
      </c>
      <c r="K1685">
        <f>VLOOKUP($C1685,Baggrundsvariable!$A$101:$H$198,Baggrundsvariable!I$298,0)</f>
        <v>20.8</v>
      </c>
    </row>
    <row r="1686" spans="1:11" x14ac:dyDescent="0.2">
      <c r="A1686">
        <v>1575</v>
      </c>
      <c r="B1686" t="s">
        <v>618</v>
      </c>
      <c r="C1686">
        <v>101</v>
      </c>
      <c r="D1686" t="s">
        <v>1232</v>
      </c>
      <c r="E1686">
        <v>2015</v>
      </c>
      <c r="F1686" t="str">
        <f>IFERROR(VLOOKUP($A1686,'BM011'!$D$4:$T$606,15,0),"")</f>
        <v/>
      </c>
      <c r="G1686">
        <f>VLOOKUP($C1686,Baggrundsvariable!$A$101:$H$198,Baggrundsvariable!E$298,0)</f>
        <v>209991</v>
      </c>
      <c r="H1686">
        <f>VLOOKUP($C1686,Baggrundsvariable!$A$101:$H$198,Baggrundsvariable!F$298,0)</f>
        <v>1.2249999999999999</v>
      </c>
      <c r="I1686">
        <f>VLOOKUP($C1686,Baggrundsvariable!$A$101:$H$198,Baggrundsvariable!G$298,0)</f>
        <v>6.4</v>
      </c>
      <c r="J1686">
        <f>VLOOKUP($C1686,Baggrundsvariable!$A$101:$H$198,Baggrundsvariable!H$298,0)</f>
        <v>40.6</v>
      </c>
      <c r="K1686">
        <f>VLOOKUP($C1686,Baggrundsvariable!$A$101:$H$198,Baggrundsvariable!I$298,0)</f>
        <v>20.8</v>
      </c>
    </row>
    <row r="1687" spans="1:11" x14ac:dyDescent="0.2">
      <c r="A1687">
        <v>1576</v>
      </c>
      <c r="B1687" t="s">
        <v>618</v>
      </c>
      <c r="C1687">
        <v>101</v>
      </c>
      <c r="D1687" t="s">
        <v>1232</v>
      </c>
      <c r="E1687">
        <v>2015</v>
      </c>
      <c r="F1687" t="str">
        <f>IFERROR(VLOOKUP($A1687,'BM011'!$D$4:$T$606,15,0),"")</f>
        <v/>
      </c>
      <c r="G1687">
        <f>VLOOKUP($C1687,Baggrundsvariable!$A$101:$H$198,Baggrundsvariable!E$298,0)</f>
        <v>209991</v>
      </c>
      <c r="H1687">
        <f>VLOOKUP($C1687,Baggrundsvariable!$A$101:$H$198,Baggrundsvariable!F$298,0)</f>
        <v>1.2249999999999999</v>
      </c>
      <c r="I1687">
        <f>VLOOKUP($C1687,Baggrundsvariable!$A$101:$H$198,Baggrundsvariable!G$298,0)</f>
        <v>6.4</v>
      </c>
      <c r="J1687">
        <f>VLOOKUP($C1687,Baggrundsvariable!$A$101:$H$198,Baggrundsvariable!H$298,0)</f>
        <v>40.6</v>
      </c>
      <c r="K1687">
        <f>VLOOKUP($C1687,Baggrundsvariable!$A$101:$H$198,Baggrundsvariable!I$298,0)</f>
        <v>20.8</v>
      </c>
    </row>
    <row r="1688" spans="1:11" x14ac:dyDescent="0.2">
      <c r="A1688">
        <v>1577</v>
      </c>
      <c r="B1688" t="s">
        <v>618</v>
      </c>
      <c r="C1688">
        <v>101</v>
      </c>
      <c r="D1688" t="s">
        <v>1232</v>
      </c>
      <c r="E1688">
        <v>2015</v>
      </c>
      <c r="F1688" t="str">
        <f>IFERROR(VLOOKUP($A1688,'BM011'!$D$4:$T$606,15,0),"")</f>
        <v/>
      </c>
      <c r="G1688">
        <f>VLOOKUP($C1688,Baggrundsvariable!$A$101:$H$198,Baggrundsvariable!E$298,0)</f>
        <v>209991</v>
      </c>
      <c r="H1688">
        <f>VLOOKUP($C1688,Baggrundsvariable!$A$101:$H$198,Baggrundsvariable!F$298,0)</f>
        <v>1.2249999999999999</v>
      </c>
      <c r="I1688">
        <f>VLOOKUP($C1688,Baggrundsvariable!$A$101:$H$198,Baggrundsvariable!G$298,0)</f>
        <v>6.4</v>
      </c>
      <c r="J1688">
        <f>VLOOKUP($C1688,Baggrundsvariable!$A$101:$H$198,Baggrundsvariable!H$298,0)</f>
        <v>40.6</v>
      </c>
      <c r="K1688">
        <f>VLOOKUP($C1688,Baggrundsvariable!$A$101:$H$198,Baggrundsvariable!I$298,0)</f>
        <v>20.8</v>
      </c>
    </row>
    <row r="1689" spans="1:11" x14ac:dyDescent="0.2">
      <c r="A1689">
        <v>1592</v>
      </c>
      <c r="B1689" t="s">
        <v>618</v>
      </c>
      <c r="C1689">
        <v>101</v>
      </c>
      <c r="D1689" t="s">
        <v>1232</v>
      </c>
      <c r="E1689">
        <v>2015</v>
      </c>
      <c r="F1689" t="str">
        <f>IFERROR(VLOOKUP($A1689,'BM011'!$D$4:$T$606,15,0),"")</f>
        <v/>
      </c>
      <c r="G1689">
        <f>VLOOKUP($C1689,Baggrundsvariable!$A$101:$H$198,Baggrundsvariable!E$298,0)</f>
        <v>209991</v>
      </c>
      <c r="H1689">
        <f>VLOOKUP($C1689,Baggrundsvariable!$A$101:$H$198,Baggrundsvariable!F$298,0)</f>
        <v>1.2249999999999999</v>
      </c>
      <c r="I1689">
        <f>VLOOKUP($C1689,Baggrundsvariable!$A$101:$H$198,Baggrundsvariable!G$298,0)</f>
        <v>6.4</v>
      </c>
      <c r="J1689">
        <f>VLOOKUP($C1689,Baggrundsvariable!$A$101:$H$198,Baggrundsvariable!H$298,0)</f>
        <v>40.6</v>
      </c>
      <c r="K1689">
        <f>VLOOKUP($C1689,Baggrundsvariable!$A$101:$H$198,Baggrundsvariable!I$298,0)</f>
        <v>20.8</v>
      </c>
    </row>
    <row r="1690" spans="1:11" x14ac:dyDescent="0.2">
      <c r="A1690">
        <v>1599</v>
      </c>
      <c r="B1690" t="s">
        <v>618</v>
      </c>
      <c r="C1690">
        <v>101</v>
      </c>
      <c r="D1690" t="s">
        <v>1232</v>
      </c>
      <c r="E1690">
        <v>2015</v>
      </c>
      <c r="F1690" t="str">
        <f>IFERROR(VLOOKUP($A1690,'BM011'!$D$4:$T$606,15,0),"")</f>
        <v/>
      </c>
      <c r="G1690">
        <f>VLOOKUP($C1690,Baggrundsvariable!$A$101:$H$198,Baggrundsvariable!E$298,0)</f>
        <v>209991</v>
      </c>
      <c r="H1690">
        <f>VLOOKUP($C1690,Baggrundsvariable!$A$101:$H$198,Baggrundsvariable!F$298,0)</f>
        <v>1.2249999999999999</v>
      </c>
      <c r="I1690">
        <f>VLOOKUP($C1690,Baggrundsvariable!$A$101:$H$198,Baggrundsvariable!G$298,0)</f>
        <v>6.4</v>
      </c>
      <c r="J1690">
        <f>VLOOKUP($C1690,Baggrundsvariable!$A$101:$H$198,Baggrundsvariable!H$298,0)</f>
        <v>40.6</v>
      </c>
      <c r="K1690">
        <f>VLOOKUP($C1690,Baggrundsvariable!$A$101:$H$198,Baggrundsvariable!I$298,0)</f>
        <v>20.8</v>
      </c>
    </row>
    <row r="1691" spans="1:11" x14ac:dyDescent="0.2">
      <c r="A1691">
        <v>1600</v>
      </c>
      <c r="B1691" t="s">
        <v>618</v>
      </c>
      <c r="C1691">
        <v>101</v>
      </c>
      <c r="D1691" t="s">
        <v>1232</v>
      </c>
      <c r="E1691">
        <v>2015</v>
      </c>
      <c r="F1691" t="str">
        <f>IFERROR(VLOOKUP($A1691,'BM011'!$D$4:$T$606,15,0),"")</f>
        <v/>
      </c>
      <c r="G1691">
        <f>VLOOKUP($C1691,Baggrundsvariable!$A$101:$H$198,Baggrundsvariable!E$298,0)</f>
        <v>209991</v>
      </c>
      <c r="H1691">
        <f>VLOOKUP($C1691,Baggrundsvariable!$A$101:$H$198,Baggrundsvariable!F$298,0)</f>
        <v>1.2249999999999999</v>
      </c>
      <c r="I1691">
        <f>VLOOKUP($C1691,Baggrundsvariable!$A$101:$H$198,Baggrundsvariable!G$298,0)</f>
        <v>6.4</v>
      </c>
      <c r="J1691">
        <f>VLOOKUP($C1691,Baggrundsvariable!$A$101:$H$198,Baggrundsvariable!H$298,0)</f>
        <v>40.6</v>
      </c>
      <c r="K1691">
        <f>VLOOKUP($C1691,Baggrundsvariable!$A$101:$H$198,Baggrundsvariable!I$298,0)</f>
        <v>20.8</v>
      </c>
    </row>
    <row r="1692" spans="1:11" x14ac:dyDescent="0.2">
      <c r="A1692">
        <v>1601</v>
      </c>
      <c r="B1692" t="s">
        <v>618</v>
      </c>
      <c r="C1692">
        <v>101</v>
      </c>
      <c r="D1692" t="s">
        <v>1232</v>
      </c>
      <c r="E1692">
        <v>2015</v>
      </c>
      <c r="F1692" t="str">
        <f>IFERROR(VLOOKUP($A1692,'BM011'!$D$4:$T$606,15,0),"")</f>
        <v/>
      </c>
      <c r="G1692">
        <f>VLOOKUP($C1692,Baggrundsvariable!$A$101:$H$198,Baggrundsvariable!E$298,0)</f>
        <v>209991</v>
      </c>
      <c r="H1692">
        <f>VLOOKUP($C1692,Baggrundsvariable!$A$101:$H$198,Baggrundsvariable!F$298,0)</f>
        <v>1.2249999999999999</v>
      </c>
      <c r="I1692">
        <f>VLOOKUP($C1692,Baggrundsvariable!$A$101:$H$198,Baggrundsvariable!G$298,0)</f>
        <v>6.4</v>
      </c>
      <c r="J1692">
        <f>VLOOKUP($C1692,Baggrundsvariable!$A$101:$H$198,Baggrundsvariable!H$298,0)</f>
        <v>40.6</v>
      </c>
      <c r="K1692">
        <f>VLOOKUP($C1692,Baggrundsvariable!$A$101:$H$198,Baggrundsvariable!I$298,0)</f>
        <v>20.8</v>
      </c>
    </row>
    <row r="1693" spans="1:11" x14ac:dyDescent="0.2">
      <c r="A1693">
        <v>1602</v>
      </c>
      <c r="B1693" t="s">
        <v>618</v>
      </c>
      <c r="C1693">
        <v>101</v>
      </c>
      <c r="D1693" t="s">
        <v>1232</v>
      </c>
      <c r="E1693">
        <v>2015</v>
      </c>
      <c r="F1693" t="str">
        <f>IFERROR(VLOOKUP($A1693,'BM011'!$D$4:$T$606,15,0),"")</f>
        <v/>
      </c>
      <c r="G1693">
        <f>VLOOKUP($C1693,Baggrundsvariable!$A$101:$H$198,Baggrundsvariable!E$298,0)</f>
        <v>209991</v>
      </c>
      <c r="H1693">
        <f>VLOOKUP($C1693,Baggrundsvariable!$A$101:$H$198,Baggrundsvariable!F$298,0)</f>
        <v>1.2249999999999999</v>
      </c>
      <c r="I1693">
        <f>VLOOKUP($C1693,Baggrundsvariable!$A$101:$H$198,Baggrundsvariable!G$298,0)</f>
        <v>6.4</v>
      </c>
      <c r="J1693">
        <f>VLOOKUP($C1693,Baggrundsvariable!$A$101:$H$198,Baggrundsvariable!H$298,0)</f>
        <v>40.6</v>
      </c>
      <c r="K1693">
        <f>VLOOKUP($C1693,Baggrundsvariable!$A$101:$H$198,Baggrundsvariable!I$298,0)</f>
        <v>20.8</v>
      </c>
    </row>
    <row r="1694" spans="1:11" x14ac:dyDescent="0.2">
      <c r="A1694">
        <v>1603</v>
      </c>
      <c r="B1694" t="s">
        <v>618</v>
      </c>
      <c r="C1694">
        <v>101</v>
      </c>
      <c r="D1694" t="s">
        <v>1232</v>
      </c>
      <c r="E1694">
        <v>2015</v>
      </c>
      <c r="F1694" t="str">
        <f>IFERROR(VLOOKUP($A1694,'BM011'!$D$4:$T$606,15,0),"")</f>
        <v/>
      </c>
      <c r="G1694">
        <f>VLOOKUP($C1694,Baggrundsvariable!$A$101:$H$198,Baggrundsvariable!E$298,0)</f>
        <v>209991</v>
      </c>
      <c r="H1694">
        <f>VLOOKUP($C1694,Baggrundsvariable!$A$101:$H$198,Baggrundsvariable!F$298,0)</f>
        <v>1.2249999999999999</v>
      </c>
      <c r="I1694">
        <f>VLOOKUP($C1694,Baggrundsvariable!$A$101:$H$198,Baggrundsvariable!G$298,0)</f>
        <v>6.4</v>
      </c>
      <c r="J1694">
        <f>VLOOKUP($C1694,Baggrundsvariable!$A$101:$H$198,Baggrundsvariable!H$298,0)</f>
        <v>40.6</v>
      </c>
      <c r="K1694">
        <f>VLOOKUP($C1694,Baggrundsvariable!$A$101:$H$198,Baggrundsvariable!I$298,0)</f>
        <v>20.8</v>
      </c>
    </row>
    <row r="1695" spans="1:11" x14ac:dyDescent="0.2">
      <c r="A1695">
        <v>1604</v>
      </c>
      <c r="B1695" t="s">
        <v>618</v>
      </c>
      <c r="C1695">
        <v>101</v>
      </c>
      <c r="D1695" t="s">
        <v>1232</v>
      </c>
      <c r="E1695">
        <v>2015</v>
      </c>
      <c r="F1695" t="str">
        <f>IFERROR(VLOOKUP($A1695,'BM011'!$D$4:$T$606,15,0),"")</f>
        <v/>
      </c>
      <c r="G1695">
        <f>VLOOKUP($C1695,Baggrundsvariable!$A$101:$H$198,Baggrundsvariable!E$298,0)</f>
        <v>209991</v>
      </c>
      <c r="H1695">
        <f>VLOOKUP($C1695,Baggrundsvariable!$A$101:$H$198,Baggrundsvariable!F$298,0)</f>
        <v>1.2249999999999999</v>
      </c>
      <c r="I1695">
        <f>VLOOKUP($C1695,Baggrundsvariable!$A$101:$H$198,Baggrundsvariable!G$298,0)</f>
        <v>6.4</v>
      </c>
      <c r="J1695">
        <f>VLOOKUP($C1695,Baggrundsvariable!$A$101:$H$198,Baggrundsvariable!H$298,0)</f>
        <v>40.6</v>
      </c>
      <c r="K1695">
        <f>VLOOKUP($C1695,Baggrundsvariable!$A$101:$H$198,Baggrundsvariable!I$298,0)</f>
        <v>20.8</v>
      </c>
    </row>
    <row r="1696" spans="1:11" x14ac:dyDescent="0.2">
      <c r="A1696">
        <v>1605</v>
      </c>
      <c r="B1696" t="s">
        <v>618</v>
      </c>
      <c r="C1696">
        <v>101</v>
      </c>
      <c r="D1696" t="s">
        <v>1232</v>
      </c>
      <c r="E1696">
        <v>2015</v>
      </c>
      <c r="F1696" t="str">
        <f>IFERROR(VLOOKUP($A1696,'BM011'!$D$4:$T$606,15,0),"")</f>
        <v/>
      </c>
      <c r="G1696">
        <f>VLOOKUP($C1696,Baggrundsvariable!$A$101:$H$198,Baggrundsvariable!E$298,0)</f>
        <v>209991</v>
      </c>
      <c r="H1696">
        <f>VLOOKUP($C1696,Baggrundsvariable!$A$101:$H$198,Baggrundsvariable!F$298,0)</f>
        <v>1.2249999999999999</v>
      </c>
      <c r="I1696">
        <f>VLOOKUP($C1696,Baggrundsvariable!$A$101:$H$198,Baggrundsvariable!G$298,0)</f>
        <v>6.4</v>
      </c>
      <c r="J1696">
        <f>VLOOKUP($C1696,Baggrundsvariable!$A$101:$H$198,Baggrundsvariable!H$298,0)</f>
        <v>40.6</v>
      </c>
      <c r="K1696">
        <f>VLOOKUP($C1696,Baggrundsvariable!$A$101:$H$198,Baggrundsvariable!I$298,0)</f>
        <v>20.8</v>
      </c>
    </row>
    <row r="1697" spans="1:11" x14ac:dyDescent="0.2">
      <c r="A1697">
        <v>1606</v>
      </c>
      <c r="B1697" t="s">
        <v>618</v>
      </c>
      <c r="C1697">
        <v>101</v>
      </c>
      <c r="D1697" t="s">
        <v>1232</v>
      </c>
      <c r="E1697">
        <v>2015</v>
      </c>
      <c r="F1697" t="str">
        <f>IFERROR(VLOOKUP($A1697,'BM011'!$D$4:$T$606,15,0),"")</f>
        <v/>
      </c>
      <c r="G1697">
        <f>VLOOKUP($C1697,Baggrundsvariable!$A$101:$H$198,Baggrundsvariable!E$298,0)</f>
        <v>209991</v>
      </c>
      <c r="H1697">
        <f>VLOOKUP($C1697,Baggrundsvariable!$A$101:$H$198,Baggrundsvariable!F$298,0)</f>
        <v>1.2249999999999999</v>
      </c>
      <c r="I1697">
        <f>VLOOKUP($C1697,Baggrundsvariable!$A$101:$H$198,Baggrundsvariable!G$298,0)</f>
        <v>6.4</v>
      </c>
      <c r="J1697">
        <f>VLOOKUP($C1697,Baggrundsvariable!$A$101:$H$198,Baggrundsvariable!H$298,0)</f>
        <v>40.6</v>
      </c>
      <c r="K1697">
        <f>VLOOKUP($C1697,Baggrundsvariable!$A$101:$H$198,Baggrundsvariable!I$298,0)</f>
        <v>20.8</v>
      </c>
    </row>
    <row r="1698" spans="1:11" x14ac:dyDescent="0.2">
      <c r="A1698">
        <v>1607</v>
      </c>
      <c r="B1698" t="s">
        <v>618</v>
      </c>
      <c r="C1698">
        <v>101</v>
      </c>
      <c r="D1698" t="s">
        <v>1232</v>
      </c>
      <c r="E1698">
        <v>2015</v>
      </c>
      <c r="F1698" t="str">
        <f>IFERROR(VLOOKUP($A1698,'BM011'!$D$4:$T$606,15,0),"")</f>
        <v/>
      </c>
      <c r="G1698">
        <f>VLOOKUP($C1698,Baggrundsvariable!$A$101:$H$198,Baggrundsvariable!E$298,0)</f>
        <v>209991</v>
      </c>
      <c r="H1698">
        <f>VLOOKUP($C1698,Baggrundsvariable!$A$101:$H$198,Baggrundsvariable!F$298,0)</f>
        <v>1.2249999999999999</v>
      </c>
      <c r="I1698">
        <f>VLOOKUP($C1698,Baggrundsvariable!$A$101:$H$198,Baggrundsvariable!G$298,0)</f>
        <v>6.4</v>
      </c>
      <c r="J1698">
        <f>VLOOKUP($C1698,Baggrundsvariable!$A$101:$H$198,Baggrundsvariable!H$298,0)</f>
        <v>40.6</v>
      </c>
      <c r="K1698">
        <f>VLOOKUP($C1698,Baggrundsvariable!$A$101:$H$198,Baggrundsvariable!I$298,0)</f>
        <v>20.8</v>
      </c>
    </row>
    <row r="1699" spans="1:11" x14ac:dyDescent="0.2">
      <c r="A1699">
        <v>1608</v>
      </c>
      <c r="B1699" t="s">
        <v>618</v>
      </c>
      <c r="C1699">
        <v>101</v>
      </c>
      <c r="D1699" t="s">
        <v>1232</v>
      </c>
      <c r="E1699">
        <v>2015</v>
      </c>
      <c r="F1699" t="str">
        <f>IFERROR(VLOOKUP($A1699,'BM011'!$D$4:$T$606,15,0),"")</f>
        <v/>
      </c>
      <c r="G1699">
        <f>VLOOKUP($C1699,Baggrundsvariable!$A$101:$H$198,Baggrundsvariable!E$298,0)</f>
        <v>209991</v>
      </c>
      <c r="H1699">
        <f>VLOOKUP($C1699,Baggrundsvariable!$A$101:$H$198,Baggrundsvariable!F$298,0)</f>
        <v>1.2249999999999999</v>
      </c>
      <c r="I1699">
        <f>VLOOKUP($C1699,Baggrundsvariable!$A$101:$H$198,Baggrundsvariable!G$298,0)</f>
        <v>6.4</v>
      </c>
      <c r="J1699">
        <f>VLOOKUP($C1699,Baggrundsvariable!$A$101:$H$198,Baggrundsvariable!H$298,0)</f>
        <v>40.6</v>
      </c>
      <c r="K1699">
        <f>VLOOKUP($C1699,Baggrundsvariable!$A$101:$H$198,Baggrundsvariable!I$298,0)</f>
        <v>20.8</v>
      </c>
    </row>
    <row r="1700" spans="1:11" x14ac:dyDescent="0.2">
      <c r="A1700">
        <v>1609</v>
      </c>
      <c r="B1700" t="s">
        <v>618</v>
      </c>
      <c r="C1700">
        <v>101</v>
      </c>
      <c r="D1700" t="s">
        <v>1232</v>
      </c>
      <c r="E1700">
        <v>2015</v>
      </c>
      <c r="F1700" t="str">
        <f>IFERROR(VLOOKUP($A1700,'BM011'!$D$4:$T$606,15,0),"")</f>
        <v/>
      </c>
      <c r="G1700">
        <f>VLOOKUP($C1700,Baggrundsvariable!$A$101:$H$198,Baggrundsvariable!E$298,0)</f>
        <v>209991</v>
      </c>
      <c r="H1700">
        <f>VLOOKUP($C1700,Baggrundsvariable!$A$101:$H$198,Baggrundsvariable!F$298,0)</f>
        <v>1.2249999999999999</v>
      </c>
      <c r="I1700">
        <f>VLOOKUP($C1700,Baggrundsvariable!$A$101:$H$198,Baggrundsvariable!G$298,0)</f>
        <v>6.4</v>
      </c>
      <c r="J1700">
        <f>VLOOKUP($C1700,Baggrundsvariable!$A$101:$H$198,Baggrundsvariable!H$298,0)</f>
        <v>40.6</v>
      </c>
      <c r="K1700">
        <f>VLOOKUP($C1700,Baggrundsvariable!$A$101:$H$198,Baggrundsvariable!I$298,0)</f>
        <v>20.8</v>
      </c>
    </row>
    <row r="1701" spans="1:11" x14ac:dyDescent="0.2">
      <c r="A1701">
        <v>1610</v>
      </c>
      <c r="B1701" t="s">
        <v>618</v>
      </c>
      <c r="C1701">
        <v>101</v>
      </c>
      <c r="D1701" t="s">
        <v>1232</v>
      </c>
      <c r="E1701">
        <v>2015</v>
      </c>
      <c r="F1701" t="str">
        <f>IFERROR(VLOOKUP($A1701,'BM011'!$D$4:$T$606,15,0),"")</f>
        <v/>
      </c>
      <c r="G1701">
        <f>VLOOKUP($C1701,Baggrundsvariable!$A$101:$H$198,Baggrundsvariable!E$298,0)</f>
        <v>209991</v>
      </c>
      <c r="H1701">
        <f>VLOOKUP($C1701,Baggrundsvariable!$A$101:$H$198,Baggrundsvariable!F$298,0)</f>
        <v>1.2249999999999999</v>
      </c>
      <c r="I1701">
        <f>VLOOKUP($C1701,Baggrundsvariable!$A$101:$H$198,Baggrundsvariable!G$298,0)</f>
        <v>6.4</v>
      </c>
      <c r="J1701">
        <f>VLOOKUP($C1701,Baggrundsvariable!$A$101:$H$198,Baggrundsvariable!H$298,0)</f>
        <v>40.6</v>
      </c>
      <c r="K1701">
        <f>VLOOKUP($C1701,Baggrundsvariable!$A$101:$H$198,Baggrundsvariable!I$298,0)</f>
        <v>20.8</v>
      </c>
    </row>
    <row r="1702" spans="1:11" x14ac:dyDescent="0.2">
      <c r="A1702">
        <v>1611</v>
      </c>
      <c r="B1702" t="s">
        <v>618</v>
      </c>
      <c r="C1702">
        <v>101</v>
      </c>
      <c r="D1702" t="s">
        <v>1232</v>
      </c>
      <c r="E1702">
        <v>2015</v>
      </c>
      <c r="F1702" t="str">
        <f>IFERROR(VLOOKUP($A1702,'BM011'!$D$4:$T$606,15,0),"")</f>
        <v/>
      </c>
      <c r="G1702">
        <f>VLOOKUP($C1702,Baggrundsvariable!$A$101:$H$198,Baggrundsvariable!E$298,0)</f>
        <v>209991</v>
      </c>
      <c r="H1702">
        <f>VLOOKUP($C1702,Baggrundsvariable!$A$101:$H$198,Baggrundsvariable!F$298,0)</f>
        <v>1.2249999999999999</v>
      </c>
      <c r="I1702">
        <f>VLOOKUP($C1702,Baggrundsvariable!$A$101:$H$198,Baggrundsvariable!G$298,0)</f>
        <v>6.4</v>
      </c>
      <c r="J1702">
        <f>VLOOKUP($C1702,Baggrundsvariable!$A$101:$H$198,Baggrundsvariable!H$298,0)</f>
        <v>40.6</v>
      </c>
      <c r="K1702">
        <f>VLOOKUP($C1702,Baggrundsvariable!$A$101:$H$198,Baggrundsvariable!I$298,0)</f>
        <v>20.8</v>
      </c>
    </row>
    <row r="1703" spans="1:11" x14ac:dyDescent="0.2">
      <c r="A1703">
        <v>1612</v>
      </c>
      <c r="B1703" t="s">
        <v>618</v>
      </c>
      <c r="C1703">
        <v>101</v>
      </c>
      <c r="D1703" t="s">
        <v>1232</v>
      </c>
      <c r="E1703">
        <v>2015</v>
      </c>
      <c r="F1703" t="str">
        <f>IFERROR(VLOOKUP($A1703,'BM011'!$D$4:$T$606,15,0),"")</f>
        <v/>
      </c>
      <c r="G1703">
        <f>VLOOKUP($C1703,Baggrundsvariable!$A$101:$H$198,Baggrundsvariable!E$298,0)</f>
        <v>209991</v>
      </c>
      <c r="H1703">
        <f>VLOOKUP($C1703,Baggrundsvariable!$A$101:$H$198,Baggrundsvariable!F$298,0)</f>
        <v>1.2249999999999999</v>
      </c>
      <c r="I1703">
        <f>VLOOKUP($C1703,Baggrundsvariable!$A$101:$H$198,Baggrundsvariable!G$298,0)</f>
        <v>6.4</v>
      </c>
      <c r="J1703">
        <f>VLOOKUP($C1703,Baggrundsvariable!$A$101:$H$198,Baggrundsvariable!H$298,0)</f>
        <v>40.6</v>
      </c>
      <c r="K1703">
        <f>VLOOKUP($C1703,Baggrundsvariable!$A$101:$H$198,Baggrundsvariable!I$298,0)</f>
        <v>20.8</v>
      </c>
    </row>
    <row r="1704" spans="1:11" x14ac:dyDescent="0.2">
      <c r="A1704">
        <v>1613</v>
      </c>
      <c r="B1704" t="s">
        <v>618</v>
      </c>
      <c r="C1704">
        <v>101</v>
      </c>
      <c r="D1704" t="s">
        <v>1232</v>
      </c>
      <c r="E1704">
        <v>2015</v>
      </c>
      <c r="F1704" t="str">
        <f>IFERROR(VLOOKUP($A1704,'BM011'!$D$4:$T$606,15,0),"")</f>
        <v/>
      </c>
      <c r="G1704">
        <f>VLOOKUP($C1704,Baggrundsvariable!$A$101:$H$198,Baggrundsvariable!E$298,0)</f>
        <v>209991</v>
      </c>
      <c r="H1704">
        <f>VLOOKUP($C1704,Baggrundsvariable!$A$101:$H$198,Baggrundsvariable!F$298,0)</f>
        <v>1.2249999999999999</v>
      </c>
      <c r="I1704">
        <f>VLOOKUP($C1704,Baggrundsvariable!$A$101:$H$198,Baggrundsvariable!G$298,0)</f>
        <v>6.4</v>
      </c>
      <c r="J1704">
        <f>VLOOKUP($C1704,Baggrundsvariable!$A$101:$H$198,Baggrundsvariable!H$298,0)</f>
        <v>40.6</v>
      </c>
      <c r="K1704">
        <f>VLOOKUP($C1704,Baggrundsvariable!$A$101:$H$198,Baggrundsvariable!I$298,0)</f>
        <v>20.8</v>
      </c>
    </row>
    <row r="1705" spans="1:11" x14ac:dyDescent="0.2">
      <c r="A1705">
        <v>1614</v>
      </c>
      <c r="B1705" t="s">
        <v>618</v>
      </c>
      <c r="C1705">
        <v>101</v>
      </c>
      <c r="D1705" t="s">
        <v>1232</v>
      </c>
      <c r="E1705">
        <v>2015</v>
      </c>
      <c r="F1705" t="str">
        <f>IFERROR(VLOOKUP($A1705,'BM011'!$D$4:$T$606,15,0),"")</f>
        <v/>
      </c>
      <c r="G1705">
        <f>VLOOKUP($C1705,Baggrundsvariable!$A$101:$H$198,Baggrundsvariable!E$298,0)</f>
        <v>209991</v>
      </c>
      <c r="H1705">
        <f>VLOOKUP($C1705,Baggrundsvariable!$A$101:$H$198,Baggrundsvariable!F$298,0)</f>
        <v>1.2249999999999999</v>
      </c>
      <c r="I1705">
        <f>VLOOKUP($C1705,Baggrundsvariable!$A$101:$H$198,Baggrundsvariable!G$298,0)</f>
        <v>6.4</v>
      </c>
      <c r="J1705">
        <f>VLOOKUP($C1705,Baggrundsvariable!$A$101:$H$198,Baggrundsvariable!H$298,0)</f>
        <v>40.6</v>
      </c>
      <c r="K1705">
        <f>VLOOKUP($C1705,Baggrundsvariable!$A$101:$H$198,Baggrundsvariable!I$298,0)</f>
        <v>20.8</v>
      </c>
    </row>
    <row r="1706" spans="1:11" x14ac:dyDescent="0.2">
      <c r="A1706">
        <v>1615</v>
      </c>
      <c r="B1706" t="s">
        <v>618</v>
      </c>
      <c r="C1706">
        <v>101</v>
      </c>
      <c r="D1706" t="s">
        <v>1232</v>
      </c>
      <c r="E1706">
        <v>2015</v>
      </c>
      <c r="F1706" t="str">
        <f>IFERROR(VLOOKUP($A1706,'BM011'!$D$4:$T$606,15,0),"")</f>
        <v/>
      </c>
      <c r="G1706">
        <f>VLOOKUP($C1706,Baggrundsvariable!$A$101:$H$198,Baggrundsvariable!E$298,0)</f>
        <v>209991</v>
      </c>
      <c r="H1706">
        <f>VLOOKUP($C1706,Baggrundsvariable!$A$101:$H$198,Baggrundsvariable!F$298,0)</f>
        <v>1.2249999999999999</v>
      </c>
      <c r="I1706">
        <f>VLOOKUP($C1706,Baggrundsvariable!$A$101:$H$198,Baggrundsvariable!G$298,0)</f>
        <v>6.4</v>
      </c>
      <c r="J1706">
        <f>VLOOKUP($C1706,Baggrundsvariable!$A$101:$H$198,Baggrundsvariable!H$298,0)</f>
        <v>40.6</v>
      </c>
      <c r="K1706">
        <f>VLOOKUP($C1706,Baggrundsvariable!$A$101:$H$198,Baggrundsvariable!I$298,0)</f>
        <v>20.8</v>
      </c>
    </row>
    <row r="1707" spans="1:11" x14ac:dyDescent="0.2">
      <c r="A1707">
        <v>1616</v>
      </c>
      <c r="B1707" t="s">
        <v>618</v>
      </c>
      <c r="C1707">
        <v>101</v>
      </c>
      <c r="D1707" t="s">
        <v>1232</v>
      </c>
      <c r="E1707">
        <v>2015</v>
      </c>
      <c r="F1707" t="str">
        <f>IFERROR(VLOOKUP($A1707,'BM011'!$D$4:$T$606,15,0),"")</f>
        <v/>
      </c>
      <c r="G1707">
        <f>VLOOKUP($C1707,Baggrundsvariable!$A$101:$H$198,Baggrundsvariable!E$298,0)</f>
        <v>209991</v>
      </c>
      <c r="H1707">
        <f>VLOOKUP($C1707,Baggrundsvariable!$A$101:$H$198,Baggrundsvariable!F$298,0)</f>
        <v>1.2249999999999999</v>
      </c>
      <c r="I1707">
        <f>VLOOKUP($C1707,Baggrundsvariable!$A$101:$H$198,Baggrundsvariable!G$298,0)</f>
        <v>6.4</v>
      </c>
      <c r="J1707">
        <f>VLOOKUP($C1707,Baggrundsvariable!$A$101:$H$198,Baggrundsvariable!H$298,0)</f>
        <v>40.6</v>
      </c>
      <c r="K1707">
        <f>VLOOKUP($C1707,Baggrundsvariable!$A$101:$H$198,Baggrundsvariable!I$298,0)</f>
        <v>20.8</v>
      </c>
    </row>
    <row r="1708" spans="1:11" x14ac:dyDescent="0.2">
      <c r="A1708">
        <v>1617</v>
      </c>
      <c r="B1708" t="s">
        <v>618</v>
      </c>
      <c r="C1708">
        <v>101</v>
      </c>
      <c r="D1708" t="s">
        <v>1232</v>
      </c>
      <c r="E1708">
        <v>2015</v>
      </c>
      <c r="F1708" t="str">
        <f>IFERROR(VLOOKUP($A1708,'BM011'!$D$4:$T$606,15,0),"")</f>
        <v/>
      </c>
      <c r="G1708">
        <f>VLOOKUP($C1708,Baggrundsvariable!$A$101:$H$198,Baggrundsvariable!E$298,0)</f>
        <v>209991</v>
      </c>
      <c r="H1708">
        <f>VLOOKUP($C1708,Baggrundsvariable!$A$101:$H$198,Baggrundsvariable!F$298,0)</f>
        <v>1.2249999999999999</v>
      </c>
      <c r="I1708">
        <f>VLOOKUP($C1708,Baggrundsvariable!$A$101:$H$198,Baggrundsvariable!G$298,0)</f>
        <v>6.4</v>
      </c>
      <c r="J1708">
        <f>VLOOKUP($C1708,Baggrundsvariable!$A$101:$H$198,Baggrundsvariable!H$298,0)</f>
        <v>40.6</v>
      </c>
      <c r="K1708">
        <f>VLOOKUP($C1708,Baggrundsvariable!$A$101:$H$198,Baggrundsvariable!I$298,0)</f>
        <v>20.8</v>
      </c>
    </row>
    <row r="1709" spans="1:11" x14ac:dyDescent="0.2">
      <c r="A1709">
        <v>1618</v>
      </c>
      <c r="B1709" t="s">
        <v>618</v>
      </c>
      <c r="C1709">
        <v>101</v>
      </c>
      <c r="D1709" t="s">
        <v>1232</v>
      </c>
      <c r="E1709">
        <v>2015</v>
      </c>
      <c r="F1709" t="str">
        <f>IFERROR(VLOOKUP($A1709,'BM011'!$D$4:$T$606,15,0),"")</f>
        <v/>
      </c>
      <c r="G1709">
        <f>VLOOKUP($C1709,Baggrundsvariable!$A$101:$H$198,Baggrundsvariable!E$298,0)</f>
        <v>209991</v>
      </c>
      <c r="H1709">
        <f>VLOOKUP($C1709,Baggrundsvariable!$A$101:$H$198,Baggrundsvariable!F$298,0)</f>
        <v>1.2249999999999999</v>
      </c>
      <c r="I1709">
        <f>VLOOKUP($C1709,Baggrundsvariable!$A$101:$H$198,Baggrundsvariable!G$298,0)</f>
        <v>6.4</v>
      </c>
      <c r="J1709">
        <f>VLOOKUP($C1709,Baggrundsvariable!$A$101:$H$198,Baggrundsvariable!H$298,0)</f>
        <v>40.6</v>
      </c>
      <c r="K1709">
        <f>VLOOKUP($C1709,Baggrundsvariable!$A$101:$H$198,Baggrundsvariable!I$298,0)</f>
        <v>20.8</v>
      </c>
    </row>
    <row r="1710" spans="1:11" x14ac:dyDescent="0.2">
      <c r="A1710">
        <v>1619</v>
      </c>
      <c r="B1710" t="s">
        <v>618</v>
      </c>
      <c r="C1710">
        <v>101</v>
      </c>
      <c r="D1710" t="s">
        <v>1232</v>
      </c>
      <c r="E1710">
        <v>2015</v>
      </c>
      <c r="F1710" t="str">
        <f>IFERROR(VLOOKUP($A1710,'BM011'!$D$4:$T$606,15,0),"")</f>
        <v/>
      </c>
      <c r="G1710">
        <f>VLOOKUP($C1710,Baggrundsvariable!$A$101:$H$198,Baggrundsvariable!E$298,0)</f>
        <v>209991</v>
      </c>
      <c r="H1710">
        <f>VLOOKUP($C1710,Baggrundsvariable!$A$101:$H$198,Baggrundsvariable!F$298,0)</f>
        <v>1.2249999999999999</v>
      </c>
      <c r="I1710">
        <f>VLOOKUP($C1710,Baggrundsvariable!$A$101:$H$198,Baggrundsvariable!G$298,0)</f>
        <v>6.4</v>
      </c>
      <c r="J1710">
        <f>VLOOKUP($C1710,Baggrundsvariable!$A$101:$H$198,Baggrundsvariable!H$298,0)</f>
        <v>40.6</v>
      </c>
      <c r="K1710">
        <f>VLOOKUP($C1710,Baggrundsvariable!$A$101:$H$198,Baggrundsvariable!I$298,0)</f>
        <v>20.8</v>
      </c>
    </row>
    <row r="1711" spans="1:11" x14ac:dyDescent="0.2">
      <c r="A1711">
        <v>1620</v>
      </c>
      <c r="B1711" t="s">
        <v>618</v>
      </c>
      <c r="C1711">
        <v>101</v>
      </c>
      <c r="D1711" t="s">
        <v>1232</v>
      </c>
      <c r="E1711">
        <v>2015</v>
      </c>
      <c r="F1711" t="str">
        <f>IFERROR(VLOOKUP($A1711,'BM011'!$D$4:$T$606,15,0),"")</f>
        <v/>
      </c>
      <c r="G1711">
        <f>VLOOKUP($C1711,Baggrundsvariable!$A$101:$H$198,Baggrundsvariable!E$298,0)</f>
        <v>209991</v>
      </c>
      <c r="H1711">
        <f>VLOOKUP($C1711,Baggrundsvariable!$A$101:$H$198,Baggrundsvariable!F$298,0)</f>
        <v>1.2249999999999999</v>
      </c>
      <c r="I1711">
        <f>VLOOKUP($C1711,Baggrundsvariable!$A$101:$H$198,Baggrundsvariable!G$298,0)</f>
        <v>6.4</v>
      </c>
      <c r="J1711">
        <f>VLOOKUP($C1711,Baggrundsvariable!$A$101:$H$198,Baggrundsvariable!H$298,0)</f>
        <v>40.6</v>
      </c>
      <c r="K1711">
        <f>VLOOKUP($C1711,Baggrundsvariable!$A$101:$H$198,Baggrundsvariable!I$298,0)</f>
        <v>20.8</v>
      </c>
    </row>
    <row r="1712" spans="1:11" x14ac:dyDescent="0.2">
      <c r="A1712">
        <v>1621</v>
      </c>
      <c r="B1712" t="s">
        <v>618</v>
      </c>
      <c r="C1712">
        <v>101</v>
      </c>
      <c r="D1712" t="s">
        <v>1232</v>
      </c>
      <c r="E1712">
        <v>2015</v>
      </c>
      <c r="F1712" t="str">
        <f>IFERROR(VLOOKUP($A1712,'BM011'!$D$4:$T$606,15,0),"")</f>
        <v/>
      </c>
      <c r="G1712">
        <f>VLOOKUP($C1712,Baggrundsvariable!$A$101:$H$198,Baggrundsvariable!E$298,0)</f>
        <v>209991</v>
      </c>
      <c r="H1712">
        <f>VLOOKUP($C1712,Baggrundsvariable!$A$101:$H$198,Baggrundsvariable!F$298,0)</f>
        <v>1.2249999999999999</v>
      </c>
      <c r="I1712">
        <f>VLOOKUP($C1712,Baggrundsvariable!$A$101:$H$198,Baggrundsvariable!G$298,0)</f>
        <v>6.4</v>
      </c>
      <c r="J1712">
        <f>VLOOKUP($C1712,Baggrundsvariable!$A$101:$H$198,Baggrundsvariable!H$298,0)</f>
        <v>40.6</v>
      </c>
      <c r="K1712">
        <f>VLOOKUP($C1712,Baggrundsvariable!$A$101:$H$198,Baggrundsvariable!I$298,0)</f>
        <v>20.8</v>
      </c>
    </row>
    <row r="1713" spans="1:11" x14ac:dyDescent="0.2">
      <c r="A1713">
        <v>1622</v>
      </c>
      <c r="B1713" t="s">
        <v>618</v>
      </c>
      <c r="C1713">
        <v>101</v>
      </c>
      <c r="D1713" t="s">
        <v>1232</v>
      </c>
      <c r="E1713">
        <v>2015</v>
      </c>
      <c r="F1713" t="str">
        <f>IFERROR(VLOOKUP($A1713,'BM011'!$D$4:$T$606,15,0),"")</f>
        <v/>
      </c>
      <c r="G1713">
        <f>VLOOKUP($C1713,Baggrundsvariable!$A$101:$H$198,Baggrundsvariable!E$298,0)</f>
        <v>209991</v>
      </c>
      <c r="H1713">
        <f>VLOOKUP($C1713,Baggrundsvariable!$A$101:$H$198,Baggrundsvariable!F$298,0)</f>
        <v>1.2249999999999999</v>
      </c>
      <c r="I1713">
        <f>VLOOKUP($C1713,Baggrundsvariable!$A$101:$H$198,Baggrundsvariable!G$298,0)</f>
        <v>6.4</v>
      </c>
      <c r="J1713">
        <f>VLOOKUP($C1713,Baggrundsvariable!$A$101:$H$198,Baggrundsvariable!H$298,0)</f>
        <v>40.6</v>
      </c>
      <c r="K1713">
        <f>VLOOKUP($C1713,Baggrundsvariable!$A$101:$H$198,Baggrundsvariable!I$298,0)</f>
        <v>20.8</v>
      </c>
    </row>
    <row r="1714" spans="1:11" x14ac:dyDescent="0.2">
      <c r="A1714">
        <v>1623</v>
      </c>
      <c r="B1714" t="s">
        <v>618</v>
      </c>
      <c r="C1714">
        <v>101</v>
      </c>
      <c r="D1714" t="s">
        <v>1232</v>
      </c>
      <c r="E1714">
        <v>2015</v>
      </c>
      <c r="F1714" t="str">
        <f>IFERROR(VLOOKUP($A1714,'BM011'!$D$4:$T$606,15,0),"")</f>
        <v/>
      </c>
      <c r="G1714">
        <f>VLOOKUP($C1714,Baggrundsvariable!$A$101:$H$198,Baggrundsvariable!E$298,0)</f>
        <v>209991</v>
      </c>
      <c r="H1714">
        <f>VLOOKUP($C1714,Baggrundsvariable!$A$101:$H$198,Baggrundsvariable!F$298,0)</f>
        <v>1.2249999999999999</v>
      </c>
      <c r="I1714">
        <f>VLOOKUP($C1714,Baggrundsvariable!$A$101:$H$198,Baggrundsvariable!G$298,0)</f>
        <v>6.4</v>
      </c>
      <c r="J1714">
        <f>VLOOKUP($C1714,Baggrundsvariable!$A$101:$H$198,Baggrundsvariable!H$298,0)</f>
        <v>40.6</v>
      </c>
      <c r="K1714">
        <f>VLOOKUP($C1714,Baggrundsvariable!$A$101:$H$198,Baggrundsvariable!I$298,0)</f>
        <v>20.8</v>
      </c>
    </row>
    <row r="1715" spans="1:11" x14ac:dyDescent="0.2">
      <c r="A1715">
        <v>1624</v>
      </c>
      <c r="B1715" t="s">
        <v>618</v>
      </c>
      <c r="C1715">
        <v>101</v>
      </c>
      <c r="D1715" t="s">
        <v>1232</v>
      </c>
      <c r="E1715">
        <v>2015</v>
      </c>
      <c r="F1715" t="str">
        <f>IFERROR(VLOOKUP($A1715,'BM011'!$D$4:$T$606,15,0),"")</f>
        <v/>
      </c>
      <c r="G1715">
        <f>VLOOKUP($C1715,Baggrundsvariable!$A$101:$H$198,Baggrundsvariable!E$298,0)</f>
        <v>209991</v>
      </c>
      <c r="H1715">
        <f>VLOOKUP($C1715,Baggrundsvariable!$A$101:$H$198,Baggrundsvariable!F$298,0)</f>
        <v>1.2249999999999999</v>
      </c>
      <c r="I1715">
        <f>VLOOKUP($C1715,Baggrundsvariable!$A$101:$H$198,Baggrundsvariable!G$298,0)</f>
        <v>6.4</v>
      </c>
      <c r="J1715">
        <f>VLOOKUP($C1715,Baggrundsvariable!$A$101:$H$198,Baggrundsvariable!H$298,0)</f>
        <v>40.6</v>
      </c>
      <c r="K1715">
        <f>VLOOKUP($C1715,Baggrundsvariable!$A$101:$H$198,Baggrundsvariable!I$298,0)</f>
        <v>20.8</v>
      </c>
    </row>
    <row r="1716" spans="1:11" x14ac:dyDescent="0.2">
      <c r="A1716">
        <v>1630</v>
      </c>
      <c r="B1716" t="s">
        <v>618</v>
      </c>
      <c r="C1716">
        <v>101</v>
      </c>
      <c r="D1716" t="s">
        <v>1232</v>
      </c>
      <c r="E1716">
        <v>2015</v>
      </c>
      <c r="F1716" t="str">
        <f>IFERROR(VLOOKUP($A1716,'BM011'!$D$4:$T$606,15,0),"")</f>
        <v/>
      </c>
      <c r="G1716">
        <f>VLOOKUP($C1716,Baggrundsvariable!$A$101:$H$198,Baggrundsvariable!E$298,0)</f>
        <v>209991</v>
      </c>
      <c r="H1716">
        <f>VLOOKUP($C1716,Baggrundsvariable!$A$101:$H$198,Baggrundsvariable!F$298,0)</f>
        <v>1.2249999999999999</v>
      </c>
      <c r="I1716">
        <f>VLOOKUP($C1716,Baggrundsvariable!$A$101:$H$198,Baggrundsvariable!G$298,0)</f>
        <v>6.4</v>
      </c>
      <c r="J1716">
        <f>VLOOKUP($C1716,Baggrundsvariable!$A$101:$H$198,Baggrundsvariable!H$298,0)</f>
        <v>40.6</v>
      </c>
      <c r="K1716">
        <f>VLOOKUP($C1716,Baggrundsvariable!$A$101:$H$198,Baggrundsvariable!I$298,0)</f>
        <v>20.8</v>
      </c>
    </row>
    <row r="1717" spans="1:11" x14ac:dyDescent="0.2">
      <c r="A1717">
        <v>1631</v>
      </c>
      <c r="B1717" t="s">
        <v>618</v>
      </c>
      <c r="C1717">
        <v>101</v>
      </c>
      <c r="D1717" t="s">
        <v>1232</v>
      </c>
      <c r="E1717">
        <v>2015</v>
      </c>
      <c r="F1717" t="str">
        <f>IFERROR(VLOOKUP($A1717,'BM011'!$D$4:$T$606,15,0),"")</f>
        <v/>
      </c>
      <c r="G1717">
        <f>VLOOKUP($C1717,Baggrundsvariable!$A$101:$H$198,Baggrundsvariable!E$298,0)</f>
        <v>209991</v>
      </c>
      <c r="H1717">
        <f>VLOOKUP($C1717,Baggrundsvariable!$A$101:$H$198,Baggrundsvariable!F$298,0)</f>
        <v>1.2249999999999999</v>
      </c>
      <c r="I1717">
        <f>VLOOKUP($C1717,Baggrundsvariable!$A$101:$H$198,Baggrundsvariable!G$298,0)</f>
        <v>6.4</v>
      </c>
      <c r="J1717">
        <f>VLOOKUP($C1717,Baggrundsvariable!$A$101:$H$198,Baggrundsvariable!H$298,0)</f>
        <v>40.6</v>
      </c>
      <c r="K1717">
        <f>VLOOKUP($C1717,Baggrundsvariable!$A$101:$H$198,Baggrundsvariable!I$298,0)</f>
        <v>20.8</v>
      </c>
    </row>
    <row r="1718" spans="1:11" x14ac:dyDescent="0.2">
      <c r="A1718">
        <v>1632</v>
      </c>
      <c r="B1718" t="s">
        <v>618</v>
      </c>
      <c r="C1718">
        <v>101</v>
      </c>
      <c r="D1718" t="s">
        <v>1232</v>
      </c>
      <c r="E1718">
        <v>2015</v>
      </c>
      <c r="F1718" t="str">
        <f>IFERROR(VLOOKUP($A1718,'BM011'!$D$4:$T$606,15,0),"")</f>
        <v/>
      </c>
      <c r="G1718">
        <f>VLOOKUP($C1718,Baggrundsvariable!$A$101:$H$198,Baggrundsvariable!E$298,0)</f>
        <v>209991</v>
      </c>
      <c r="H1718">
        <f>VLOOKUP($C1718,Baggrundsvariable!$A$101:$H$198,Baggrundsvariable!F$298,0)</f>
        <v>1.2249999999999999</v>
      </c>
      <c r="I1718">
        <f>VLOOKUP($C1718,Baggrundsvariable!$A$101:$H$198,Baggrundsvariable!G$298,0)</f>
        <v>6.4</v>
      </c>
      <c r="J1718">
        <f>VLOOKUP($C1718,Baggrundsvariable!$A$101:$H$198,Baggrundsvariable!H$298,0)</f>
        <v>40.6</v>
      </c>
      <c r="K1718">
        <f>VLOOKUP($C1718,Baggrundsvariable!$A$101:$H$198,Baggrundsvariable!I$298,0)</f>
        <v>20.8</v>
      </c>
    </row>
    <row r="1719" spans="1:11" x14ac:dyDescent="0.2">
      <c r="A1719">
        <v>1633</v>
      </c>
      <c r="B1719" t="s">
        <v>618</v>
      </c>
      <c r="C1719">
        <v>101</v>
      </c>
      <c r="D1719" t="s">
        <v>1232</v>
      </c>
      <c r="E1719">
        <v>2015</v>
      </c>
      <c r="F1719" t="str">
        <f>IFERROR(VLOOKUP($A1719,'BM011'!$D$4:$T$606,15,0),"")</f>
        <v/>
      </c>
      <c r="G1719">
        <f>VLOOKUP($C1719,Baggrundsvariable!$A$101:$H$198,Baggrundsvariable!E$298,0)</f>
        <v>209991</v>
      </c>
      <c r="H1719">
        <f>VLOOKUP($C1719,Baggrundsvariable!$A$101:$H$198,Baggrundsvariable!F$298,0)</f>
        <v>1.2249999999999999</v>
      </c>
      <c r="I1719">
        <f>VLOOKUP($C1719,Baggrundsvariable!$A$101:$H$198,Baggrundsvariable!G$298,0)</f>
        <v>6.4</v>
      </c>
      <c r="J1719">
        <f>VLOOKUP($C1719,Baggrundsvariable!$A$101:$H$198,Baggrundsvariable!H$298,0)</f>
        <v>40.6</v>
      </c>
      <c r="K1719">
        <f>VLOOKUP($C1719,Baggrundsvariable!$A$101:$H$198,Baggrundsvariable!I$298,0)</f>
        <v>20.8</v>
      </c>
    </row>
    <row r="1720" spans="1:11" x14ac:dyDescent="0.2">
      <c r="A1720">
        <v>1634</v>
      </c>
      <c r="B1720" t="s">
        <v>618</v>
      </c>
      <c r="C1720">
        <v>101</v>
      </c>
      <c r="D1720" t="s">
        <v>1232</v>
      </c>
      <c r="E1720">
        <v>2015</v>
      </c>
      <c r="F1720" t="str">
        <f>IFERROR(VLOOKUP($A1720,'BM011'!$D$4:$T$606,15,0),"")</f>
        <v/>
      </c>
      <c r="G1720">
        <f>VLOOKUP($C1720,Baggrundsvariable!$A$101:$H$198,Baggrundsvariable!E$298,0)</f>
        <v>209991</v>
      </c>
      <c r="H1720">
        <f>VLOOKUP($C1720,Baggrundsvariable!$A$101:$H$198,Baggrundsvariable!F$298,0)</f>
        <v>1.2249999999999999</v>
      </c>
      <c r="I1720">
        <f>VLOOKUP($C1720,Baggrundsvariable!$A$101:$H$198,Baggrundsvariable!G$298,0)</f>
        <v>6.4</v>
      </c>
      <c r="J1720">
        <f>VLOOKUP($C1720,Baggrundsvariable!$A$101:$H$198,Baggrundsvariable!H$298,0)</f>
        <v>40.6</v>
      </c>
      <c r="K1720">
        <f>VLOOKUP($C1720,Baggrundsvariable!$A$101:$H$198,Baggrundsvariable!I$298,0)</f>
        <v>20.8</v>
      </c>
    </row>
    <row r="1721" spans="1:11" x14ac:dyDescent="0.2">
      <c r="A1721">
        <v>1635</v>
      </c>
      <c r="B1721" t="s">
        <v>618</v>
      </c>
      <c r="C1721">
        <v>101</v>
      </c>
      <c r="D1721" t="s">
        <v>1232</v>
      </c>
      <c r="E1721">
        <v>2015</v>
      </c>
      <c r="F1721" t="str">
        <f>IFERROR(VLOOKUP($A1721,'BM011'!$D$4:$T$606,15,0),"")</f>
        <v/>
      </c>
      <c r="G1721">
        <f>VLOOKUP($C1721,Baggrundsvariable!$A$101:$H$198,Baggrundsvariable!E$298,0)</f>
        <v>209991</v>
      </c>
      <c r="H1721">
        <f>VLOOKUP($C1721,Baggrundsvariable!$A$101:$H$198,Baggrundsvariable!F$298,0)</f>
        <v>1.2249999999999999</v>
      </c>
      <c r="I1721">
        <f>VLOOKUP($C1721,Baggrundsvariable!$A$101:$H$198,Baggrundsvariable!G$298,0)</f>
        <v>6.4</v>
      </c>
      <c r="J1721">
        <f>VLOOKUP($C1721,Baggrundsvariable!$A$101:$H$198,Baggrundsvariable!H$298,0)</f>
        <v>40.6</v>
      </c>
      <c r="K1721">
        <f>VLOOKUP($C1721,Baggrundsvariable!$A$101:$H$198,Baggrundsvariable!I$298,0)</f>
        <v>20.8</v>
      </c>
    </row>
    <row r="1722" spans="1:11" x14ac:dyDescent="0.2">
      <c r="A1722">
        <v>1650</v>
      </c>
      <c r="B1722" t="s">
        <v>618</v>
      </c>
      <c r="C1722">
        <v>101</v>
      </c>
      <c r="D1722" t="s">
        <v>1232</v>
      </c>
      <c r="E1722">
        <v>2015</v>
      </c>
      <c r="F1722" t="str">
        <f>IFERROR(VLOOKUP($A1722,'BM011'!$D$4:$T$606,15,0),"")</f>
        <v/>
      </c>
      <c r="G1722">
        <f>VLOOKUP($C1722,Baggrundsvariable!$A$101:$H$198,Baggrundsvariable!E$298,0)</f>
        <v>209991</v>
      </c>
      <c r="H1722">
        <f>VLOOKUP($C1722,Baggrundsvariable!$A$101:$H$198,Baggrundsvariable!F$298,0)</f>
        <v>1.2249999999999999</v>
      </c>
      <c r="I1722">
        <f>VLOOKUP($C1722,Baggrundsvariable!$A$101:$H$198,Baggrundsvariable!G$298,0)</f>
        <v>6.4</v>
      </c>
      <c r="J1722">
        <f>VLOOKUP($C1722,Baggrundsvariable!$A$101:$H$198,Baggrundsvariable!H$298,0)</f>
        <v>40.6</v>
      </c>
      <c r="K1722">
        <f>VLOOKUP($C1722,Baggrundsvariable!$A$101:$H$198,Baggrundsvariable!I$298,0)</f>
        <v>20.8</v>
      </c>
    </row>
    <row r="1723" spans="1:11" x14ac:dyDescent="0.2">
      <c r="A1723">
        <v>1651</v>
      </c>
      <c r="B1723" t="s">
        <v>618</v>
      </c>
      <c r="C1723">
        <v>101</v>
      </c>
      <c r="D1723" t="s">
        <v>1232</v>
      </c>
      <c r="E1723">
        <v>2015</v>
      </c>
      <c r="F1723" t="str">
        <f>IFERROR(VLOOKUP($A1723,'BM011'!$D$4:$T$606,15,0),"")</f>
        <v/>
      </c>
      <c r="G1723">
        <f>VLOOKUP($C1723,Baggrundsvariable!$A$101:$H$198,Baggrundsvariable!E$298,0)</f>
        <v>209991</v>
      </c>
      <c r="H1723">
        <f>VLOOKUP($C1723,Baggrundsvariable!$A$101:$H$198,Baggrundsvariable!F$298,0)</f>
        <v>1.2249999999999999</v>
      </c>
      <c r="I1723">
        <f>VLOOKUP($C1723,Baggrundsvariable!$A$101:$H$198,Baggrundsvariable!G$298,0)</f>
        <v>6.4</v>
      </c>
      <c r="J1723">
        <f>VLOOKUP($C1723,Baggrundsvariable!$A$101:$H$198,Baggrundsvariable!H$298,0)</f>
        <v>40.6</v>
      </c>
      <c r="K1723">
        <f>VLOOKUP($C1723,Baggrundsvariable!$A$101:$H$198,Baggrundsvariable!I$298,0)</f>
        <v>20.8</v>
      </c>
    </row>
    <row r="1724" spans="1:11" x14ac:dyDescent="0.2">
      <c r="A1724">
        <v>1652</v>
      </c>
      <c r="B1724" t="s">
        <v>618</v>
      </c>
      <c r="C1724">
        <v>101</v>
      </c>
      <c r="D1724" t="s">
        <v>1232</v>
      </c>
      <c r="E1724">
        <v>2015</v>
      </c>
      <c r="F1724" t="str">
        <f>IFERROR(VLOOKUP($A1724,'BM011'!$D$4:$T$606,15,0),"")</f>
        <v/>
      </c>
      <c r="G1724">
        <f>VLOOKUP($C1724,Baggrundsvariable!$A$101:$H$198,Baggrundsvariable!E$298,0)</f>
        <v>209991</v>
      </c>
      <c r="H1724">
        <f>VLOOKUP($C1724,Baggrundsvariable!$A$101:$H$198,Baggrundsvariable!F$298,0)</f>
        <v>1.2249999999999999</v>
      </c>
      <c r="I1724">
        <f>VLOOKUP($C1724,Baggrundsvariable!$A$101:$H$198,Baggrundsvariable!G$298,0)</f>
        <v>6.4</v>
      </c>
      <c r="J1724">
        <f>VLOOKUP($C1724,Baggrundsvariable!$A$101:$H$198,Baggrundsvariable!H$298,0)</f>
        <v>40.6</v>
      </c>
      <c r="K1724">
        <f>VLOOKUP($C1724,Baggrundsvariable!$A$101:$H$198,Baggrundsvariable!I$298,0)</f>
        <v>20.8</v>
      </c>
    </row>
    <row r="1725" spans="1:11" x14ac:dyDescent="0.2">
      <c r="A1725">
        <v>1653</v>
      </c>
      <c r="B1725" t="s">
        <v>618</v>
      </c>
      <c r="C1725">
        <v>101</v>
      </c>
      <c r="D1725" t="s">
        <v>1232</v>
      </c>
      <c r="E1725">
        <v>2015</v>
      </c>
      <c r="F1725" t="str">
        <f>IFERROR(VLOOKUP($A1725,'BM011'!$D$4:$T$606,15,0),"")</f>
        <v/>
      </c>
      <c r="G1725">
        <f>VLOOKUP($C1725,Baggrundsvariable!$A$101:$H$198,Baggrundsvariable!E$298,0)</f>
        <v>209991</v>
      </c>
      <c r="H1725">
        <f>VLOOKUP($C1725,Baggrundsvariable!$A$101:$H$198,Baggrundsvariable!F$298,0)</f>
        <v>1.2249999999999999</v>
      </c>
      <c r="I1725">
        <f>VLOOKUP($C1725,Baggrundsvariable!$A$101:$H$198,Baggrundsvariable!G$298,0)</f>
        <v>6.4</v>
      </c>
      <c r="J1725">
        <f>VLOOKUP($C1725,Baggrundsvariable!$A$101:$H$198,Baggrundsvariable!H$298,0)</f>
        <v>40.6</v>
      </c>
      <c r="K1725">
        <f>VLOOKUP($C1725,Baggrundsvariable!$A$101:$H$198,Baggrundsvariable!I$298,0)</f>
        <v>20.8</v>
      </c>
    </row>
    <row r="1726" spans="1:11" x14ac:dyDescent="0.2">
      <c r="A1726">
        <v>1654</v>
      </c>
      <c r="B1726" t="s">
        <v>618</v>
      </c>
      <c r="C1726">
        <v>101</v>
      </c>
      <c r="D1726" t="s">
        <v>1232</v>
      </c>
      <c r="E1726">
        <v>2015</v>
      </c>
      <c r="F1726" t="str">
        <f>IFERROR(VLOOKUP($A1726,'BM011'!$D$4:$T$606,15,0),"")</f>
        <v/>
      </c>
      <c r="G1726">
        <f>VLOOKUP($C1726,Baggrundsvariable!$A$101:$H$198,Baggrundsvariable!E$298,0)</f>
        <v>209991</v>
      </c>
      <c r="H1726">
        <f>VLOOKUP($C1726,Baggrundsvariable!$A$101:$H$198,Baggrundsvariable!F$298,0)</f>
        <v>1.2249999999999999</v>
      </c>
      <c r="I1726">
        <f>VLOOKUP($C1726,Baggrundsvariable!$A$101:$H$198,Baggrundsvariable!G$298,0)</f>
        <v>6.4</v>
      </c>
      <c r="J1726">
        <f>VLOOKUP($C1726,Baggrundsvariable!$A$101:$H$198,Baggrundsvariable!H$298,0)</f>
        <v>40.6</v>
      </c>
      <c r="K1726">
        <f>VLOOKUP($C1726,Baggrundsvariable!$A$101:$H$198,Baggrundsvariable!I$298,0)</f>
        <v>20.8</v>
      </c>
    </row>
    <row r="1727" spans="1:11" x14ac:dyDescent="0.2">
      <c r="A1727">
        <v>1655</v>
      </c>
      <c r="B1727" t="s">
        <v>618</v>
      </c>
      <c r="C1727">
        <v>101</v>
      </c>
      <c r="D1727" t="s">
        <v>1232</v>
      </c>
      <c r="E1727">
        <v>2015</v>
      </c>
      <c r="F1727" t="str">
        <f>IFERROR(VLOOKUP($A1727,'BM011'!$D$4:$T$606,15,0),"")</f>
        <v/>
      </c>
      <c r="G1727">
        <f>VLOOKUP($C1727,Baggrundsvariable!$A$101:$H$198,Baggrundsvariable!E$298,0)</f>
        <v>209991</v>
      </c>
      <c r="H1727">
        <f>VLOOKUP($C1727,Baggrundsvariable!$A$101:$H$198,Baggrundsvariable!F$298,0)</f>
        <v>1.2249999999999999</v>
      </c>
      <c r="I1727">
        <f>VLOOKUP($C1727,Baggrundsvariable!$A$101:$H$198,Baggrundsvariable!G$298,0)</f>
        <v>6.4</v>
      </c>
      <c r="J1727">
        <f>VLOOKUP($C1727,Baggrundsvariable!$A$101:$H$198,Baggrundsvariable!H$298,0)</f>
        <v>40.6</v>
      </c>
      <c r="K1727">
        <f>VLOOKUP($C1727,Baggrundsvariable!$A$101:$H$198,Baggrundsvariable!I$298,0)</f>
        <v>20.8</v>
      </c>
    </row>
    <row r="1728" spans="1:11" x14ac:dyDescent="0.2">
      <c r="A1728">
        <v>1656</v>
      </c>
      <c r="B1728" t="s">
        <v>618</v>
      </c>
      <c r="C1728">
        <v>101</v>
      </c>
      <c r="D1728" t="s">
        <v>1232</v>
      </c>
      <c r="E1728">
        <v>2015</v>
      </c>
      <c r="F1728" t="str">
        <f>IFERROR(VLOOKUP($A1728,'BM011'!$D$4:$T$606,15,0),"")</f>
        <v/>
      </c>
      <c r="G1728">
        <f>VLOOKUP($C1728,Baggrundsvariable!$A$101:$H$198,Baggrundsvariable!E$298,0)</f>
        <v>209991</v>
      </c>
      <c r="H1728">
        <f>VLOOKUP($C1728,Baggrundsvariable!$A$101:$H$198,Baggrundsvariable!F$298,0)</f>
        <v>1.2249999999999999</v>
      </c>
      <c r="I1728">
        <f>VLOOKUP($C1728,Baggrundsvariable!$A$101:$H$198,Baggrundsvariable!G$298,0)</f>
        <v>6.4</v>
      </c>
      <c r="J1728">
        <f>VLOOKUP($C1728,Baggrundsvariable!$A$101:$H$198,Baggrundsvariable!H$298,0)</f>
        <v>40.6</v>
      </c>
      <c r="K1728">
        <f>VLOOKUP($C1728,Baggrundsvariable!$A$101:$H$198,Baggrundsvariable!I$298,0)</f>
        <v>20.8</v>
      </c>
    </row>
    <row r="1729" spans="1:11" x14ac:dyDescent="0.2">
      <c r="A1729">
        <v>1657</v>
      </c>
      <c r="B1729" t="s">
        <v>618</v>
      </c>
      <c r="C1729">
        <v>101</v>
      </c>
      <c r="D1729" t="s">
        <v>1232</v>
      </c>
      <c r="E1729">
        <v>2015</v>
      </c>
      <c r="F1729" t="str">
        <f>IFERROR(VLOOKUP($A1729,'BM011'!$D$4:$T$606,15,0),"")</f>
        <v/>
      </c>
      <c r="G1729">
        <f>VLOOKUP($C1729,Baggrundsvariable!$A$101:$H$198,Baggrundsvariable!E$298,0)</f>
        <v>209991</v>
      </c>
      <c r="H1729">
        <f>VLOOKUP($C1729,Baggrundsvariable!$A$101:$H$198,Baggrundsvariable!F$298,0)</f>
        <v>1.2249999999999999</v>
      </c>
      <c r="I1729">
        <f>VLOOKUP($C1729,Baggrundsvariable!$A$101:$H$198,Baggrundsvariable!G$298,0)</f>
        <v>6.4</v>
      </c>
      <c r="J1729">
        <f>VLOOKUP($C1729,Baggrundsvariable!$A$101:$H$198,Baggrundsvariable!H$298,0)</f>
        <v>40.6</v>
      </c>
      <c r="K1729">
        <f>VLOOKUP($C1729,Baggrundsvariable!$A$101:$H$198,Baggrundsvariable!I$298,0)</f>
        <v>20.8</v>
      </c>
    </row>
    <row r="1730" spans="1:11" x14ac:dyDescent="0.2">
      <c r="A1730">
        <v>1658</v>
      </c>
      <c r="B1730" t="s">
        <v>618</v>
      </c>
      <c r="C1730">
        <v>101</v>
      </c>
      <c r="D1730" t="s">
        <v>1232</v>
      </c>
      <c r="E1730">
        <v>2015</v>
      </c>
      <c r="F1730" t="str">
        <f>IFERROR(VLOOKUP($A1730,'BM011'!$D$4:$T$606,15,0),"")</f>
        <v/>
      </c>
      <c r="G1730">
        <f>VLOOKUP($C1730,Baggrundsvariable!$A$101:$H$198,Baggrundsvariable!E$298,0)</f>
        <v>209991</v>
      </c>
      <c r="H1730">
        <f>VLOOKUP($C1730,Baggrundsvariable!$A$101:$H$198,Baggrundsvariable!F$298,0)</f>
        <v>1.2249999999999999</v>
      </c>
      <c r="I1730">
        <f>VLOOKUP($C1730,Baggrundsvariable!$A$101:$H$198,Baggrundsvariable!G$298,0)</f>
        <v>6.4</v>
      </c>
      <c r="J1730">
        <f>VLOOKUP($C1730,Baggrundsvariable!$A$101:$H$198,Baggrundsvariable!H$298,0)</f>
        <v>40.6</v>
      </c>
      <c r="K1730">
        <f>VLOOKUP($C1730,Baggrundsvariable!$A$101:$H$198,Baggrundsvariable!I$298,0)</f>
        <v>20.8</v>
      </c>
    </row>
    <row r="1731" spans="1:11" x14ac:dyDescent="0.2">
      <c r="A1731">
        <v>1659</v>
      </c>
      <c r="B1731" t="s">
        <v>618</v>
      </c>
      <c r="C1731">
        <v>101</v>
      </c>
      <c r="D1731" t="s">
        <v>1232</v>
      </c>
      <c r="E1731">
        <v>2015</v>
      </c>
      <c r="F1731" t="str">
        <f>IFERROR(VLOOKUP($A1731,'BM011'!$D$4:$T$606,15,0),"")</f>
        <v/>
      </c>
      <c r="G1731">
        <f>VLOOKUP($C1731,Baggrundsvariable!$A$101:$H$198,Baggrundsvariable!E$298,0)</f>
        <v>209991</v>
      </c>
      <c r="H1731">
        <f>VLOOKUP($C1731,Baggrundsvariable!$A$101:$H$198,Baggrundsvariable!F$298,0)</f>
        <v>1.2249999999999999</v>
      </c>
      <c r="I1731">
        <f>VLOOKUP($C1731,Baggrundsvariable!$A$101:$H$198,Baggrundsvariable!G$298,0)</f>
        <v>6.4</v>
      </c>
      <c r="J1731">
        <f>VLOOKUP($C1731,Baggrundsvariable!$A$101:$H$198,Baggrundsvariable!H$298,0)</f>
        <v>40.6</v>
      </c>
      <c r="K1731">
        <f>VLOOKUP($C1731,Baggrundsvariable!$A$101:$H$198,Baggrundsvariable!I$298,0)</f>
        <v>20.8</v>
      </c>
    </row>
    <row r="1732" spans="1:11" x14ac:dyDescent="0.2">
      <c r="A1732">
        <v>1660</v>
      </c>
      <c r="B1732" t="s">
        <v>618</v>
      </c>
      <c r="C1732">
        <v>101</v>
      </c>
      <c r="D1732" t="s">
        <v>1232</v>
      </c>
      <c r="E1732">
        <v>2015</v>
      </c>
      <c r="F1732" t="str">
        <f>IFERROR(VLOOKUP($A1732,'BM011'!$D$4:$T$606,15,0),"")</f>
        <v/>
      </c>
      <c r="G1732">
        <f>VLOOKUP($C1732,Baggrundsvariable!$A$101:$H$198,Baggrundsvariable!E$298,0)</f>
        <v>209991</v>
      </c>
      <c r="H1732">
        <f>VLOOKUP($C1732,Baggrundsvariable!$A$101:$H$198,Baggrundsvariable!F$298,0)</f>
        <v>1.2249999999999999</v>
      </c>
      <c r="I1732">
        <f>VLOOKUP($C1732,Baggrundsvariable!$A$101:$H$198,Baggrundsvariable!G$298,0)</f>
        <v>6.4</v>
      </c>
      <c r="J1732">
        <f>VLOOKUP($C1732,Baggrundsvariable!$A$101:$H$198,Baggrundsvariable!H$298,0)</f>
        <v>40.6</v>
      </c>
      <c r="K1732">
        <f>VLOOKUP($C1732,Baggrundsvariable!$A$101:$H$198,Baggrundsvariable!I$298,0)</f>
        <v>20.8</v>
      </c>
    </row>
    <row r="1733" spans="1:11" x14ac:dyDescent="0.2">
      <c r="A1733">
        <v>1661</v>
      </c>
      <c r="B1733" t="s">
        <v>618</v>
      </c>
      <c r="C1733">
        <v>101</v>
      </c>
      <c r="D1733" t="s">
        <v>1232</v>
      </c>
      <c r="E1733">
        <v>2015</v>
      </c>
      <c r="F1733" t="str">
        <f>IFERROR(VLOOKUP($A1733,'BM011'!$D$4:$T$606,15,0),"")</f>
        <v/>
      </c>
      <c r="G1733">
        <f>VLOOKUP($C1733,Baggrundsvariable!$A$101:$H$198,Baggrundsvariable!E$298,0)</f>
        <v>209991</v>
      </c>
      <c r="H1733">
        <f>VLOOKUP($C1733,Baggrundsvariable!$A$101:$H$198,Baggrundsvariable!F$298,0)</f>
        <v>1.2249999999999999</v>
      </c>
      <c r="I1733">
        <f>VLOOKUP($C1733,Baggrundsvariable!$A$101:$H$198,Baggrundsvariable!G$298,0)</f>
        <v>6.4</v>
      </c>
      <c r="J1733">
        <f>VLOOKUP($C1733,Baggrundsvariable!$A$101:$H$198,Baggrundsvariable!H$298,0)</f>
        <v>40.6</v>
      </c>
      <c r="K1733">
        <f>VLOOKUP($C1733,Baggrundsvariable!$A$101:$H$198,Baggrundsvariable!I$298,0)</f>
        <v>20.8</v>
      </c>
    </row>
    <row r="1734" spans="1:11" x14ac:dyDescent="0.2">
      <c r="A1734">
        <v>1662</v>
      </c>
      <c r="B1734" t="s">
        <v>618</v>
      </c>
      <c r="C1734">
        <v>101</v>
      </c>
      <c r="D1734" t="s">
        <v>1232</v>
      </c>
      <c r="E1734">
        <v>2015</v>
      </c>
      <c r="F1734" t="str">
        <f>IFERROR(VLOOKUP($A1734,'BM011'!$D$4:$T$606,15,0),"")</f>
        <v/>
      </c>
      <c r="G1734">
        <f>VLOOKUP($C1734,Baggrundsvariable!$A$101:$H$198,Baggrundsvariable!E$298,0)</f>
        <v>209991</v>
      </c>
      <c r="H1734">
        <f>VLOOKUP($C1734,Baggrundsvariable!$A$101:$H$198,Baggrundsvariable!F$298,0)</f>
        <v>1.2249999999999999</v>
      </c>
      <c r="I1734">
        <f>VLOOKUP($C1734,Baggrundsvariable!$A$101:$H$198,Baggrundsvariable!G$298,0)</f>
        <v>6.4</v>
      </c>
      <c r="J1734">
        <f>VLOOKUP($C1734,Baggrundsvariable!$A$101:$H$198,Baggrundsvariable!H$298,0)</f>
        <v>40.6</v>
      </c>
      <c r="K1734">
        <f>VLOOKUP($C1734,Baggrundsvariable!$A$101:$H$198,Baggrundsvariable!I$298,0)</f>
        <v>20.8</v>
      </c>
    </row>
    <row r="1735" spans="1:11" x14ac:dyDescent="0.2">
      <c r="A1735">
        <v>1663</v>
      </c>
      <c r="B1735" t="s">
        <v>618</v>
      </c>
      <c r="C1735">
        <v>101</v>
      </c>
      <c r="D1735" t="s">
        <v>1232</v>
      </c>
      <c r="E1735">
        <v>2015</v>
      </c>
      <c r="F1735" t="str">
        <f>IFERROR(VLOOKUP($A1735,'BM011'!$D$4:$T$606,15,0),"")</f>
        <v/>
      </c>
      <c r="G1735">
        <f>VLOOKUP($C1735,Baggrundsvariable!$A$101:$H$198,Baggrundsvariable!E$298,0)</f>
        <v>209991</v>
      </c>
      <c r="H1735">
        <f>VLOOKUP($C1735,Baggrundsvariable!$A$101:$H$198,Baggrundsvariable!F$298,0)</f>
        <v>1.2249999999999999</v>
      </c>
      <c r="I1735">
        <f>VLOOKUP($C1735,Baggrundsvariable!$A$101:$H$198,Baggrundsvariable!G$298,0)</f>
        <v>6.4</v>
      </c>
      <c r="J1735">
        <f>VLOOKUP($C1735,Baggrundsvariable!$A$101:$H$198,Baggrundsvariable!H$298,0)</f>
        <v>40.6</v>
      </c>
      <c r="K1735">
        <f>VLOOKUP($C1735,Baggrundsvariable!$A$101:$H$198,Baggrundsvariable!I$298,0)</f>
        <v>20.8</v>
      </c>
    </row>
    <row r="1736" spans="1:11" x14ac:dyDescent="0.2">
      <c r="A1736">
        <v>1664</v>
      </c>
      <c r="B1736" t="s">
        <v>618</v>
      </c>
      <c r="C1736">
        <v>101</v>
      </c>
      <c r="D1736" t="s">
        <v>1232</v>
      </c>
      <c r="E1736">
        <v>2015</v>
      </c>
      <c r="F1736" t="str">
        <f>IFERROR(VLOOKUP($A1736,'BM011'!$D$4:$T$606,15,0),"")</f>
        <v/>
      </c>
      <c r="G1736">
        <f>VLOOKUP($C1736,Baggrundsvariable!$A$101:$H$198,Baggrundsvariable!E$298,0)</f>
        <v>209991</v>
      </c>
      <c r="H1736">
        <f>VLOOKUP($C1736,Baggrundsvariable!$A$101:$H$198,Baggrundsvariable!F$298,0)</f>
        <v>1.2249999999999999</v>
      </c>
      <c r="I1736">
        <f>VLOOKUP($C1736,Baggrundsvariable!$A$101:$H$198,Baggrundsvariable!G$298,0)</f>
        <v>6.4</v>
      </c>
      <c r="J1736">
        <f>VLOOKUP($C1736,Baggrundsvariable!$A$101:$H$198,Baggrundsvariable!H$298,0)</f>
        <v>40.6</v>
      </c>
      <c r="K1736">
        <f>VLOOKUP($C1736,Baggrundsvariable!$A$101:$H$198,Baggrundsvariable!I$298,0)</f>
        <v>20.8</v>
      </c>
    </row>
    <row r="1737" spans="1:11" x14ac:dyDescent="0.2">
      <c r="A1737">
        <v>1665</v>
      </c>
      <c r="B1737" t="s">
        <v>618</v>
      </c>
      <c r="C1737">
        <v>101</v>
      </c>
      <c r="D1737" t="s">
        <v>1232</v>
      </c>
      <c r="E1737">
        <v>2015</v>
      </c>
      <c r="F1737" t="str">
        <f>IFERROR(VLOOKUP($A1737,'BM011'!$D$4:$T$606,15,0),"")</f>
        <v/>
      </c>
      <c r="G1737">
        <f>VLOOKUP($C1737,Baggrundsvariable!$A$101:$H$198,Baggrundsvariable!E$298,0)</f>
        <v>209991</v>
      </c>
      <c r="H1737">
        <f>VLOOKUP($C1737,Baggrundsvariable!$A$101:$H$198,Baggrundsvariable!F$298,0)</f>
        <v>1.2249999999999999</v>
      </c>
      <c r="I1737">
        <f>VLOOKUP($C1737,Baggrundsvariable!$A$101:$H$198,Baggrundsvariable!G$298,0)</f>
        <v>6.4</v>
      </c>
      <c r="J1737">
        <f>VLOOKUP($C1737,Baggrundsvariable!$A$101:$H$198,Baggrundsvariable!H$298,0)</f>
        <v>40.6</v>
      </c>
      <c r="K1737">
        <f>VLOOKUP($C1737,Baggrundsvariable!$A$101:$H$198,Baggrundsvariable!I$298,0)</f>
        <v>20.8</v>
      </c>
    </row>
    <row r="1738" spans="1:11" x14ac:dyDescent="0.2">
      <c r="A1738">
        <v>1666</v>
      </c>
      <c r="B1738" t="s">
        <v>618</v>
      </c>
      <c r="C1738">
        <v>101</v>
      </c>
      <c r="D1738" t="s">
        <v>1232</v>
      </c>
      <c r="E1738">
        <v>2015</v>
      </c>
      <c r="F1738" t="str">
        <f>IFERROR(VLOOKUP($A1738,'BM011'!$D$4:$T$606,15,0),"")</f>
        <v/>
      </c>
      <c r="G1738">
        <f>VLOOKUP($C1738,Baggrundsvariable!$A$101:$H$198,Baggrundsvariable!E$298,0)</f>
        <v>209991</v>
      </c>
      <c r="H1738">
        <f>VLOOKUP($C1738,Baggrundsvariable!$A$101:$H$198,Baggrundsvariable!F$298,0)</f>
        <v>1.2249999999999999</v>
      </c>
      <c r="I1738">
        <f>VLOOKUP($C1738,Baggrundsvariable!$A$101:$H$198,Baggrundsvariable!G$298,0)</f>
        <v>6.4</v>
      </c>
      <c r="J1738">
        <f>VLOOKUP($C1738,Baggrundsvariable!$A$101:$H$198,Baggrundsvariable!H$298,0)</f>
        <v>40.6</v>
      </c>
      <c r="K1738">
        <f>VLOOKUP($C1738,Baggrundsvariable!$A$101:$H$198,Baggrundsvariable!I$298,0)</f>
        <v>20.8</v>
      </c>
    </row>
    <row r="1739" spans="1:11" x14ac:dyDescent="0.2">
      <c r="A1739">
        <v>1667</v>
      </c>
      <c r="B1739" t="s">
        <v>618</v>
      </c>
      <c r="C1739">
        <v>101</v>
      </c>
      <c r="D1739" t="s">
        <v>1232</v>
      </c>
      <c r="E1739">
        <v>2015</v>
      </c>
      <c r="F1739" t="str">
        <f>IFERROR(VLOOKUP($A1739,'BM011'!$D$4:$T$606,15,0),"")</f>
        <v/>
      </c>
      <c r="G1739">
        <f>VLOOKUP($C1739,Baggrundsvariable!$A$101:$H$198,Baggrundsvariable!E$298,0)</f>
        <v>209991</v>
      </c>
      <c r="H1739">
        <f>VLOOKUP($C1739,Baggrundsvariable!$A$101:$H$198,Baggrundsvariable!F$298,0)</f>
        <v>1.2249999999999999</v>
      </c>
      <c r="I1739">
        <f>VLOOKUP($C1739,Baggrundsvariable!$A$101:$H$198,Baggrundsvariable!G$298,0)</f>
        <v>6.4</v>
      </c>
      <c r="J1739">
        <f>VLOOKUP($C1739,Baggrundsvariable!$A$101:$H$198,Baggrundsvariable!H$298,0)</f>
        <v>40.6</v>
      </c>
      <c r="K1739">
        <f>VLOOKUP($C1739,Baggrundsvariable!$A$101:$H$198,Baggrundsvariable!I$298,0)</f>
        <v>20.8</v>
      </c>
    </row>
    <row r="1740" spans="1:11" x14ac:dyDescent="0.2">
      <c r="A1740">
        <v>1668</v>
      </c>
      <c r="B1740" t="s">
        <v>618</v>
      </c>
      <c r="C1740">
        <v>101</v>
      </c>
      <c r="D1740" t="s">
        <v>1232</v>
      </c>
      <c r="E1740">
        <v>2015</v>
      </c>
      <c r="F1740" t="str">
        <f>IFERROR(VLOOKUP($A1740,'BM011'!$D$4:$T$606,15,0),"")</f>
        <v/>
      </c>
      <c r="G1740">
        <f>VLOOKUP($C1740,Baggrundsvariable!$A$101:$H$198,Baggrundsvariable!E$298,0)</f>
        <v>209991</v>
      </c>
      <c r="H1740">
        <f>VLOOKUP($C1740,Baggrundsvariable!$A$101:$H$198,Baggrundsvariable!F$298,0)</f>
        <v>1.2249999999999999</v>
      </c>
      <c r="I1740">
        <f>VLOOKUP($C1740,Baggrundsvariable!$A$101:$H$198,Baggrundsvariable!G$298,0)</f>
        <v>6.4</v>
      </c>
      <c r="J1740">
        <f>VLOOKUP($C1740,Baggrundsvariable!$A$101:$H$198,Baggrundsvariable!H$298,0)</f>
        <v>40.6</v>
      </c>
      <c r="K1740">
        <f>VLOOKUP($C1740,Baggrundsvariable!$A$101:$H$198,Baggrundsvariable!I$298,0)</f>
        <v>20.8</v>
      </c>
    </row>
    <row r="1741" spans="1:11" x14ac:dyDescent="0.2">
      <c r="A1741">
        <v>1669</v>
      </c>
      <c r="B1741" t="s">
        <v>618</v>
      </c>
      <c r="C1741">
        <v>101</v>
      </c>
      <c r="D1741" t="s">
        <v>1232</v>
      </c>
      <c r="E1741">
        <v>2015</v>
      </c>
      <c r="F1741" t="str">
        <f>IFERROR(VLOOKUP($A1741,'BM011'!$D$4:$T$606,15,0),"")</f>
        <v/>
      </c>
      <c r="G1741">
        <f>VLOOKUP($C1741,Baggrundsvariable!$A$101:$H$198,Baggrundsvariable!E$298,0)</f>
        <v>209991</v>
      </c>
      <c r="H1741">
        <f>VLOOKUP($C1741,Baggrundsvariable!$A$101:$H$198,Baggrundsvariable!F$298,0)</f>
        <v>1.2249999999999999</v>
      </c>
      <c r="I1741">
        <f>VLOOKUP($C1741,Baggrundsvariable!$A$101:$H$198,Baggrundsvariable!G$298,0)</f>
        <v>6.4</v>
      </c>
      <c r="J1741">
        <f>VLOOKUP($C1741,Baggrundsvariable!$A$101:$H$198,Baggrundsvariable!H$298,0)</f>
        <v>40.6</v>
      </c>
      <c r="K1741">
        <f>VLOOKUP($C1741,Baggrundsvariable!$A$101:$H$198,Baggrundsvariable!I$298,0)</f>
        <v>20.8</v>
      </c>
    </row>
    <row r="1742" spans="1:11" x14ac:dyDescent="0.2">
      <c r="A1742">
        <v>1670</v>
      </c>
      <c r="B1742" t="s">
        <v>618</v>
      </c>
      <c r="C1742">
        <v>101</v>
      </c>
      <c r="D1742" t="s">
        <v>1232</v>
      </c>
      <c r="E1742">
        <v>2015</v>
      </c>
      <c r="F1742" t="str">
        <f>IFERROR(VLOOKUP($A1742,'BM011'!$D$4:$T$606,15,0),"")</f>
        <v/>
      </c>
      <c r="G1742">
        <f>VLOOKUP($C1742,Baggrundsvariable!$A$101:$H$198,Baggrundsvariable!E$298,0)</f>
        <v>209991</v>
      </c>
      <c r="H1742">
        <f>VLOOKUP($C1742,Baggrundsvariable!$A$101:$H$198,Baggrundsvariable!F$298,0)</f>
        <v>1.2249999999999999</v>
      </c>
      <c r="I1742">
        <f>VLOOKUP($C1742,Baggrundsvariable!$A$101:$H$198,Baggrundsvariable!G$298,0)</f>
        <v>6.4</v>
      </c>
      <c r="J1742">
        <f>VLOOKUP($C1742,Baggrundsvariable!$A$101:$H$198,Baggrundsvariable!H$298,0)</f>
        <v>40.6</v>
      </c>
      <c r="K1742">
        <f>VLOOKUP($C1742,Baggrundsvariable!$A$101:$H$198,Baggrundsvariable!I$298,0)</f>
        <v>20.8</v>
      </c>
    </row>
    <row r="1743" spans="1:11" x14ac:dyDescent="0.2">
      <c r="A1743">
        <v>1671</v>
      </c>
      <c r="B1743" t="s">
        <v>618</v>
      </c>
      <c r="C1743">
        <v>101</v>
      </c>
      <c r="D1743" t="s">
        <v>1232</v>
      </c>
      <c r="E1743">
        <v>2015</v>
      </c>
      <c r="F1743" t="str">
        <f>IFERROR(VLOOKUP($A1743,'BM011'!$D$4:$T$606,15,0),"")</f>
        <v/>
      </c>
      <c r="G1743">
        <f>VLOOKUP($C1743,Baggrundsvariable!$A$101:$H$198,Baggrundsvariable!E$298,0)</f>
        <v>209991</v>
      </c>
      <c r="H1743">
        <f>VLOOKUP($C1743,Baggrundsvariable!$A$101:$H$198,Baggrundsvariable!F$298,0)</f>
        <v>1.2249999999999999</v>
      </c>
      <c r="I1743">
        <f>VLOOKUP($C1743,Baggrundsvariable!$A$101:$H$198,Baggrundsvariable!G$298,0)</f>
        <v>6.4</v>
      </c>
      <c r="J1743">
        <f>VLOOKUP($C1743,Baggrundsvariable!$A$101:$H$198,Baggrundsvariable!H$298,0)</f>
        <v>40.6</v>
      </c>
      <c r="K1743">
        <f>VLOOKUP($C1743,Baggrundsvariable!$A$101:$H$198,Baggrundsvariable!I$298,0)</f>
        <v>20.8</v>
      </c>
    </row>
    <row r="1744" spans="1:11" x14ac:dyDescent="0.2">
      <c r="A1744">
        <v>1672</v>
      </c>
      <c r="B1744" t="s">
        <v>618</v>
      </c>
      <c r="C1744">
        <v>101</v>
      </c>
      <c r="D1744" t="s">
        <v>1232</v>
      </c>
      <c r="E1744">
        <v>2015</v>
      </c>
      <c r="F1744" t="str">
        <f>IFERROR(VLOOKUP($A1744,'BM011'!$D$4:$T$606,15,0),"")</f>
        <v/>
      </c>
      <c r="G1744">
        <f>VLOOKUP($C1744,Baggrundsvariable!$A$101:$H$198,Baggrundsvariable!E$298,0)</f>
        <v>209991</v>
      </c>
      <c r="H1744">
        <f>VLOOKUP($C1744,Baggrundsvariable!$A$101:$H$198,Baggrundsvariable!F$298,0)</f>
        <v>1.2249999999999999</v>
      </c>
      <c r="I1744">
        <f>VLOOKUP($C1744,Baggrundsvariable!$A$101:$H$198,Baggrundsvariable!G$298,0)</f>
        <v>6.4</v>
      </c>
      <c r="J1744">
        <f>VLOOKUP($C1744,Baggrundsvariable!$A$101:$H$198,Baggrundsvariable!H$298,0)</f>
        <v>40.6</v>
      </c>
      <c r="K1744">
        <f>VLOOKUP($C1744,Baggrundsvariable!$A$101:$H$198,Baggrundsvariable!I$298,0)</f>
        <v>20.8</v>
      </c>
    </row>
    <row r="1745" spans="1:11" x14ac:dyDescent="0.2">
      <c r="A1745">
        <v>1673</v>
      </c>
      <c r="B1745" t="s">
        <v>618</v>
      </c>
      <c r="C1745">
        <v>101</v>
      </c>
      <c r="D1745" t="s">
        <v>1232</v>
      </c>
      <c r="E1745">
        <v>2015</v>
      </c>
      <c r="F1745" t="str">
        <f>IFERROR(VLOOKUP($A1745,'BM011'!$D$4:$T$606,15,0),"")</f>
        <v/>
      </c>
      <c r="G1745">
        <f>VLOOKUP($C1745,Baggrundsvariable!$A$101:$H$198,Baggrundsvariable!E$298,0)</f>
        <v>209991</v>
      </c>
      <c r="H1745">
        <f>VLOOKUP($C1745,Baggrundsvariable!$A$101:$H$198,Baggrundsvariable!F$298,0)</f>
        <v>1.2249999999999999</v>
      </c>
      <c r="I1745">
        <f>VLOOKUP($C1745,Baggrundsvariable!$A$101:$H$198,Baggrundsvariable!G$298,0)</f>
        <v>6.4</v>
      </c>
      <c r="J1745">
        <f>VLOOKUP($C1745,Baggrundsvariable!$A$101:$H$198,Baggrundsvariable!H$298,0)</f>
        <v>40.6</v>
      </c>
      <c r="K1745">
        <f>VLOOKUP($C1745,Baggrundsvariable!$A$101:$H$198,Baggrundsvariable!I$298,0)</f>
        <v>20.8</v>
      </c>
    </row>
    <row r="1746" spans="1:11" x14ac:dyDescent="0.2">
      <c r="A1746">
        <v>1674</v>
      </c>
      <c r="B1746" t="s">
        <v>618</v>
      </c>
      <c r="C1746">
        <v>101</v>
      </c>
      <c r="D1746" t="s">
        <v>1232</v>
      </c>
      <c r="E1746">
        <v>2015</v>
      </c>
      <c r="F1746" t="str">
        <f>IFERROR(VLOOKUP($A1746,'BM011'!$D$4:$T$606,15,0),"")</f>
        <v/>
      </c>
      <c r="G1746">
        <f>VLOOKUP($C1746,Baggrundsvariable!$A$101:$H$198,Baggrundsvariable!E$298,0)</f>
        <v>209991</v>
      </c>
      <c r="H1746">
        <f>VLOOKUP($C1746,Baggrundsvariable!$A$101:$H$198,Baggrundsvariable!F$298,0)</f>
        <v>1.2249999999999999</v>
      </c>
      <c r="I1746">
        <f>VLOOKUP($C1746,Baggrundsvariable!$A$101:$H$198,Baggrundsvariable!G$298,0)</f>
        <v>6.4</v>
      </c>
      <c r="J1746">
        <f>VLOOKUP($C1746,Baggrundsvariable!$A$101:$H$198,Baggrundsvariable!H$298,0)</f>
        <v>40.6</v>
      </c>
      <c r="K1746">
        <f>VLOOKUP($C1746,Baggrundsvariable!$A$101:$H$198,Baggrundsvariable!I$298,0)</f>
        <v>20.8</v>
      </c>
    </row>
    <row r="1747" spans="1:11" x14ac:dyDescent="0.2">
      <c r="A1747">
        <v>1675</v>
      </c>
      <c r="B1747" t="s">
        <v>618</v>
      </c>
      <c r="C1747">
        <v>101</v>
      </c>
      <c r="D1747" t="s">
        <v>1232</v>
      </c>
      <c r="E1747">
        <v>2015</v>
      </c>
      <c r="F1747" t="str">
        <f>IFERROR(VLOOKUP($A1747,'BM011'!$D$4:$T$606,15,0),"")</f>
        <v/>
      </c>
      <c r="G1747">
        <f>VLOOKUP($C1747,Baggrundsvariable!$A$101:$H$198,Baggrundsvariable!E$298,0)</f>
        <v>209991</v>
      </c>
      <c r="H1747">
        <f>VLOOKUP($C1747,Baggrundsvariable!$A$101:$H$198,Baggrundsvariable!F$298,0)</f>
        <v>1.2249999999999999</v>
      </c>
      <c r="I1747">
        <f>VLOOKUP($C1747,Baggrundsvariable!$A$101:$H$198,Baggrundsvariable!G$298,0)</f>
        <v>6.4</v>
      </c>
      <c r="J1747">
        <f>VLOOKUP($C1747,Baggrundsvariable!$A$101:$H$198,Baggrundsvariable!H$298,0)</f>
        <v>40.6</v>
      </c>
      <c r="K1747">
        <f>VLOOKUP($C1747,Baggrundsvariable!$A$101:$H$198,Baggrundsvariable!I$298,0)</f>
        <v>20.8</v>
      </c>
    </row>
    <row r="1748" spans="1:11" x14ac:dyDescent="0.2">
      <c r="A1748">
        <v>1676</v>
      </c>
      <c r="B1748" t="s">
        <v>618</v>
      </c>
      <c r="C1748">
        <v>101</v>
      </c>
      <c r="D1748" t="s">
        <v>1232</v>
      </c>
      <c r="E1748">
        <v>2015</v>
      </c>
      <c r="F1748" t="str">
        <f>IFERROR(VLOOKUP($A1748,'BM011'!$D$4:$T$606,15,0),"")</f>
        <v/>
      </c>
      <c r="G1748">
        <f>VLOOKUP($C1748,Baggrundsvariable!$A$101:$H$198,Baggrundsvariable!E$298,0)</f>
        <v>209991</v>
      </c>
      <c r="H1748">
        <f>VLOOKUP($C1748,Baggrundsvariable!$A$101:$H$198,Baggrundsvariable!F$298,0)</f>
        <v>1.2249999999999999</v>
      </c>
      <c r="I1748">
        <f>VLOOKUP($C1748,Baggrundsvariable!$A$101:$H$198,Baggrundsvariable!G$298,0)</f>
        <v>6.4</v>
      </c>
      <c r="J1748">
        <f>VLOOKUP($C1748,Baggrundsvariable!$A$101:$H$198,Baggrundsvariable!H$298,0)</f>
        <v>40.6</v>
      </c>
      <c r="K1748">
        <f>VLOOKUP($C1748,Baggrundsvariable!$A$101:$H$198,Baggrundsvariable!I$298,0)</f>
        <v>20.8</v>
      </c>
    </row>
    <row r="1749" spans="1:11" x14ac:dyDescent="0.2">
      <c r="A1749">
        <v>1677</v>
      </c>
      <c r="B1749" t="s">
        <v>618</v>
      </c>
      <c r="C1749">
        <v>101</v>
      </c>
      <c r="D1749" t="s">
        <v>1232</v>
      </c>
      <c r="E1749">
        <v>2015</v>
      </c>
      <c r="F1749" t="str">
        <f>IFERROR(VLOOKUP($A1749,'BM011'!$D$4:$T$606,15,0),"")</f>
        <v/>
      </c>
      <c r="G1749">
        <f>VLOOKUP($C1749,Baggrundsvariable!$A$101:$H$198,Baggrundsvariable!E$298,0)</f>
        <v>209991</v>
      </c>
      <c r="H1749">
        <f>VLOOKUP($C1749,Baggrundsvariable!$A$101:$H$198,Baggrundsvariable!F$298,0)</f>
        <v>1.2249999999999999</v>
      </c>
      <c r="I1749">
        <f>VLOOKUP($C1749,Baggrundsvariable!$A$101:$H$198,Baggrundsvariable!G$298,0)</f>
        <v>6.4</v>
      </c>
      <c r="J1749">
        <f>VLOOKUP($C1749,Baggrundsvariable!$A$101:$H$198,Baggrundsvariable!H$298,0)</f>
        <v>40.6</v>
      </c>
      <c r="K1749">
        <f>VLOOKUP($C1749,Baggrundsvariable!$A$101:$H$198,Baggrundsvariable!I$298,0)</f>
        <v>20.8</v>
      </c>
    </row>
    <row r="1750" spans="1:11" x14ac:dyDescent="0.2">
      <c r="A1750">
        <v>1699</v>
      </c>
      <c r="B1750" t="s">
        <v>618</v>
      </c>
      <c r="C1750">
        <v>101</v>
      </c>
      <c r="D1750" t="s">
        <v>1232</v>
      </c>
      <c r="E1750">
        <v>2015</v>
      </c>
      <c r="F1750" t="str">
        <f>IFERROR(VLOOKUP($A1750,'BM011'!$D$4:$T$606,15,0),"")</f>
        <v/>
      </c>
      <c r="G1750">
        <f>VLOOKUP($C1750,Baggrundsvariable!$A$101:$H$198,Baggrundsvariable!E$298,0)</f>
        <v>209991</v>
      </c>
      <c r="H1750">
        <f>VLOOKUP($C1750,Baggrundsvariable!$A$101:$H$198,Baggrundsvariable!F$298,0)</f>
        <v>1.2249999999999999</v>
      </c>
      <c r="I1750">
        <f>VLOOKUP($C1750,Baggrundsvariable!$A$101:$H$198,Baggrundsvariable!G$298,0)</f>
        <v>6.4</v>
      </c>
      <c r="J1750">
        <f>VLOOKUP($C1750,Baggrundsvariable!$A$101:$H$198,Baggrundsvariable!H$298,0)</f>
        <v>40.6</v>
      </c>
      <c r="K1750">
        <f>VLOOKUP($C1750,Baggrundsvariable!$A$101:$H$198,Baggrundsvariable!I$298,0)</f>
        <v>20.8</v>
      </c>
    </row>
    <row r="1751" spans="1:11" x14ac:dyDescent="0.2">
      <c r="A1751">
        <v>1700</v>
      </c>
      <c r="B1751" t="s">
        <v>618</v>
      </c>
      <c r="C1751">
        <v>101</v>
      </c>
      <c r="D1751" t="s">
        <v>1232</v>
      </c>
      <c r="E1751">
        <v>2015</v>
      </c>
      <c r="F1751" t="str">
        <f>IFERROR(VLOOKUP($A1751,'BM011'!$D$4:$T$606,15,0),"")</f>
        <v/>
      </c>
      <c r="G1751">
        <f>VLOOKUP($C1751,Baggrundsvariable!$A$101:$H$198,Baggrundsvariable!E$298,0)</f>
        <v>209991</v>
      </c>
      <c r="H1751">
        <f>VLOOKUP($C1751,Baggrundsvariable!$A$101:$H$198,Baggrundsvariable!F$298,0)</f>
        <v>1.2249999999999999</v>
      </c>
      <c r="I1751">
        <f>VLOOKUP($C1751,Baggrundsvariable!$A$101:$H$198,Baggrundsvariable!G$298,0)</f>
        <v>6.4</v>
      </c>
      <c r="J1751">
        <f>VLOOKUP($C1751,Baggrundsvariable!$A$101:$H$198,Baggrundsvariable!H$298,0)</f>
        <v>40.6</v>
      </c>
      <c r="K1751">
        <f>VLOOKUP($C1751,Baggrundsvariable!$A$101:$H$198,Baggrundsvariable!I$298,0)</f>
        <v>20.8</v>
      </c>
    </row>
    <row r="1752" spans="1:11" x14ac:dyDescent="0.2">
      <c r="A1752">
        <v>1701</v>
      </c>
      <c r="B1752" t="s">
        <v>618</v>
      </c>
      <c r="C1752">
        <v>101</v>
      </c>
      <c r="D1752" t="s">
        <v>1232</v>
      </c>
      <c r="E1752">
        <v>2015</v>
      </c>
      <c r="F1752" t="str">
        <f>IFERROR(VLOOKUP($A1752,'BM011'!$D$4:$T$606,15,0),"")</f>
        <v/>
      </c>
      <c r="G1752">
        <f>VLOOKUP($C1752,Baggrundsvariable!$A$101:$H$198,Baggrundsvariable!E$298,0)</f>
        <v>209991</v>
      </c>
      <c r="H1752">
        <f>VLOOKUP($C1752,Baggrundsvariable!$A$101:$H$198,Baggrundsvariable!F$298,0)</f>
        <v>1.2249999999999999</v>
      </c>
      <c r="I1752">
        <f>VLOOKUP($C1752,Baggrundsvariable!$A$101:$H$198,Baggrundsvariable!G$298,0)</f>
        <v>6.4</v>
      </c>
      <c r="J1752">
        <f>VLOOKUP($C1752,Baggrundsvariable!$A$101:$H$198,Baggrundsvariable!H$298,0)</f>
        <v>40.6</v>
      </c>
      <c r="K1752">
        <f>VLOOKUP($C1752,Baggrundsvariable!$A$101:$H$198,Baggrundsvariable!I$298,0)</f>
        <v>20.8</v>
      </c>
    </row>
    <row r="1753" spans="1:11" x14ac:dyDescent="0.2">
      <c r="A1753">
        <v>1702</v>
      </c>
      <c r="B1753" t="s">
        <v>618</v>
      </c>
      <c r="C1753">
        <v>101</v>
      </c>
      <c r="D1753" t="s">
        <v>1232</v>
      </c>
      <c r="E1753">
        <v>2015</v>
      </c>
      <c r="F1753" t="str">
        <f>IFERROR(VLOOKUP($A1753,'BM011'!$D$4:$T$606,15,0),"")</f>
        <v/>
      </c>
      <c r="G1753">
        <f>VLOOKUP($C1753,Baggrundsvariable!$A$101:$H$198,Baggrundsvariable!E$298,0)</f>
        <v>209991</v>
      </c>
      <c r="H1753">
        <f>VLOOKUP($C1753,Baggrundsvariable!$A$101:$H$198,Baggrundsvariable!F$298,0)</f>
        <v>1.2249999999999999</v>
      </c>
      <c r="I1753">
        <f>VLOOKUP($C1753,Baggrundsvariable!$A$101:$H$198,Baggrundsvariable!G$298,0)</f>
        <v>6.4</v>
      </c>
      <c r="J1753">
        <f>VLOOKUP($C1753,Baggrundsvariable!$A$101:$H$198,Baggrundsvariable!H$298,0)</f>
        <v>40.6</v>
      </c>
      <c r="K1753">
        <f>VLOOKUP($C1753,Baggrundsvariable!$A$101:$H$198,Baggrundsvariable!I$298,0)</f>
        <v>20.8</v>
      </c>
    </row>
    <row r="1754" spans="1:11" x14ac:dyDescent="0.2">
      <c r="A1754">
        <v>1703</v>
      </c>
      <c r="B1754" t="s">
        <v>618</v>
      </c>
      <c r="C1754">
        <v>101</v>
      </c>
      <c r="D1754" t="s">
        <v>1232</v>
      </c>
      <c r="E1754">
        <v>2015</v>
      </c>
      <c r="F1754" t="str">
        <f>IFERROR(VLOOKUP($A1754,'BM011'!$D$4:$T$606,15,0),"")</f>
        <v/>
      </c>
      <c r="G1754">
        <f>VLOOKUP($C1754,Baggrundsvariable!$A$101:$H$198,Baggrundsvariable!E$298,0)</f>
        <v>209991</v>
      </c>
      <c r="H1754">
        <f>VLOOKUP($C1754,Baggrundsvariable!$A$101:$H$198,Baggrundsvariable!F$298,0)</f>
        <v>1.2249999999999999</v>
      </c>
      <c r="I1754">
        <f>VLOOKUP($C1754,Baggrundsvariable!$A$101:$H$198,Baggrundsvariable!G$298,0)</f>
        <v>6.4</v>
      </c>
      <c r="J1754">
        <f>VLOOKUP($C1754,Baggrundsvariable!$A$101:$H$198,Baggrundsvariable!H$298,0)</f>
        <v>40.6</v>
      </c>
      <c r="K1754">
        <f>VLOOKUP($C1754,Baggrundsvariable!$A$101:$H$198,Baggrundsvariable!I$298,0)</f>
        <v>20.8</v>
      </c>
    </row>
    <row r="1755" spans="1:11" x14ac:dyDescent="0.2">
      <c r="A1755">
        <v>1704</v>
      </c>
      <c r="B1755" t="s">
        <v>618</v>
      </c>
      <c r="C1755">
        <v>101</v>
      </c>
      <c r="D1755" t="s">
        <v>1232</v>
      </c>
      <c r="E1755">
        <v>2015</v>
      </c>
      <c r="F1755" t="str">
        <f>IFERROR(VLOOKUP($A1755,'BM011'!$D$4:$T$606,15,0),"")</f>
        <v/>
      </c>
      <c r="G1755">
        <f>VLOOKUP($C1755,Baggrundsvariable!$A$101:$H$198,Baggrundsvariable!E$298,0)</f>
        <v>209991</v>
      </c>
      <c r="H1755">
        <f>VLOOKUP($C1755,Baggrundsvariable!$A$101:$H$198,Baggrundsvariable!F$298,0)</f>
        <v>1.2249999999999999</v>
      </c>
      <c r="I1755">
        <f>VLOOKUP($C1755,Baggrundsvariable!$A$101:$H$198,Baggrundsvariable!G$298,0)</f>
        <v>6.4</v>
      </c>
      <c r="J1755">
        <f>VLOOKUP($C1755,Baggrundsvariable!$A$101:$H$198,Baggrundsvariable!H$298,0)</f>
        <v>40.6</v>
      </c>
      <c r="K1755">
        <f>VLOOKUP($C1755,Baggrundsvariable!$A$101:$H$198,Baggrundsvariable!I$298,0)</f>
        <v>20.8</v>
      </c>
    </row>
    <row r="1756" spans="1:11" x14ac:dyDescent="0.2">
      <c r="A1756">
        <v>1705</v>
      </c>
      <c r="B1756" t="s">
        <v>618</v>
      </c>
      <c r="C1756">
        <v>101</v>
      </c>
      <c r="D1756" t="s">
        <v>1232</v>
      </c>
      <c r="E1756">
        <v>2015</v>
      </c>
      <c r="F1756" t="str">
        <f>IFERROR(VLOOKUP($A1756,'BM011'!$D$4:$T$606,15,0),"")</f>
        <v/>
      </c>
      <c r="G1756">
        <f>VLOOKUP($C1756,Baggrundsvariable!$A$101:$H$198,Baggrundsvariable!E$298,0)</f>
        <v>209991</v>
      </c>
      <c r="H1756">
        <f>VLOOKUP($C1756,Baggrundsvariable!$A$101:$H$198,Baggrundsvariable!F$298,0)</f>
        <v>1.2249999999999999</v>
      </c>
      <c r="I1756">
        <f>VLOOKUP($C1756,Baggrundsvariable!$A$101:$H$198,Baggrundsvariable!G$298,0)</f>
        <v>6.4</v>
      </c>
      <c r="J1756">
        <f>VLOOKUP($C1756,Baggrundsvariable!$A$101:$H$198,Baggrundsvariable!H$298,0)</f>
        <v>40.6</v>
      </c>
      <c r="K1756">
        <f>VLOOKUP($C1756,Baggrundsvariable!$A$101:$H$198,Baggrundsvariable!I$298,0)</f>
        <v>20.8</v>
      </c>
    </row>
    <row r="1757" spans="1:11" x14ac:dyDescent="0.2">
      <c r="A1757">
        <v>1706</v>
      </c>
      <c r="B1757" t="s">
        <v>618</v>
      </c>
      <c r="C1757">
        <v>101</v>
      </c>
      <c r="D1757" t="s">
        <v>1232</v>
      </c>
      <c r="E1757">
        <v>2015</v>
      </c>
      <c r="F1757" t="str">
        <f>IFERROR(VLOOKUP($A1757,'BM011'!$D$4:$T$606,15,0),"")</f>
        <v/>
      </c>
      <c r="G1757">
        <f>VLOOKUP($C1757,Baggrundsvariable!$A$101:$H$198,Baggrundsvariable!E$298,0)</f>
        <v>209991</v>
      </c>
      <c r="H1757">
        <f>VLOOKUP($C1757,Baggrundsvariable!$A$101:$H$198,Baggrundsvariable!F$298,0)</f>
        <v>1.2249999999999999</v>
      </c>
      <c r="I1757">
        <f>VLOOKUP($C1757,Baggrundsvariable!$A$101:$H$198,Baggrundsvariable!G$298,0)</f>
        <v>6.4</v>
      </c>
      <c r="J1757">
        <f>VLOOKUP($C1757,Baggrundsvariable!$A$101:$H$198,Baggrundsvariable!H$298,0)</f>
        <v>40.6</v>
      </c>
      <c r="K1757">
        <f>VLOOKUP($C1757,Baggrundsvariable!$A$101:$H$198,Baggrundsvariable!I$298,0)</f>
        <v>20.8</v>
      </c>
    </row>
    <row r="1758" spans="1:11" x14ac:dyDescent="0.2">
      <c r="A1758">
        <v>1707</v>
      </c>
      <c r="B1758" t="s">
        <v>618</v>
      </c>
      <c r="C1758">
        <v>101</v>
      </c>
      <c r="D1758" t="s">
        <v>1232</v>
      </c>
      <c r="E1758">
        <v>2015</v>
      </c>
      <c r="F1758" t="str">
        <f>IFERROR(VLOOKUP($A1758,'BM011'!$D$4:$T$606,15,0),"")</f>
        <v/>
      </c>
      <c r="G1758">
        <f>VLOOKUP($C1758,Baggrundsvariable!$A$101:$H$198,Baggrundsvariable!E$298,0)</f>
        <v>209991</v>
      </c>
      <c r="H1758">
        <f>VLOOKUP($C1758,Baggrundsvariable!$A$101:$H$198,Baggrundsvariable!F$298,0)</f>
        <v>1.2249999999999999</v>
      </c>
      <c r="I1758">
        <f>VLOOKUP($C1758,Baggrundsvariable!$A$101:$H$198,Baggrundsvariable!G$298,0)</f>
        <v>6.4</v>
      </c>
      <c r="J1758">
        <f>VLOOKUP($C1758,Baggrundsvariable!$A$101:$H$198,Baggrundsvariable!H$298,0)</f>
        <v>40.6</v>
      </c>
      <c r="K1758">
        <f>VLOOKUP($C1758,Baggrundsvariable!$A$101:$H$198,Baggrundsvariable!I$298,0)</f>
        <v>20.8</v>
      </c>
    </row>
    <row r="1759" spans="1:11" x14ac:dyDescent="0.2">
      <c r="A1759">
        <v>1708</v>
      </c>
      <c r="B1759" t="s">
        <v>618</v>
      </c>
      <c r="C1759">
        <v>101</v>
      </c>
      <c r="D1759" t="s">
        <v>1232</v>
      </c>
      <c r="E1759">
        <v>2015</v>
      </c>
      <c r="F1759" t="str">
        <f>IFERROR(VLOOKUP($A1759,'BM011'!$D$4:$T$606,15,0),"")</f>
        <v/>
      </c>
      <c r="G1759">
        <f>VLOOKUP($C1759,Baggrundsvariable!$A$101:$H$198,Baggrundsvariable!E$298,0)</f>
        <v>209991</v>
      </c>
      <c r="H1759">
        <f>VLOOKUP($C1759,Baggrundsvariable!$A$101:$H$198,Baggrundsvariable!F$298,0)</f>
        <v>1.2249999999999999</v>
      </c>
      <c r="I1759">
        <f>VLOOKUP($C1759,Baggrundsvariable!$A$101:$H$198,Baggrundsvariable!G$298,0)</f>
        <v>6.4</v>
      </c>
      <c r="J1759">
        <f>VLOOKUP($C1759,Baggrundsvariable!$A$101:$H$198,Baggrundsvariable!H$298,0)</f>
        <v>40.6</v>
      </c>
      <c r="K1759">
        <f>VLOOKUP($C1759,Baggrundsvariable!$A$101:$H$198,Baggrundsvariable!I$298,0)</f>
        <v>20.8</v>
      </c>
    </row>
    <row r="1760" spans="1:11" x14ac:dyDescent="0.2">
      <c r="A1760">
        <v>1709</v>
      </c>
      <c r="B1760" t="s">
        <v>618</v>
      </c>
      <c r="C1760">
        <v>101</v>
      </c>
      <c r="D1760" t="s">
        <v>1232</v>
      </c>
      <c r="E1760">
        <v>2015</v>
      </c>
      <c r="F1760" t="str">
        <f>IFERROR(VLOOKUP($A1760,'BM011'!$D$4:$T$606,15,0),"")</f>
        <v/>
      </c>
      <c r="G1760">
        <f>VLOOKUP($C1760,Baggrundsvariable!$A$101:$H$198,Baggrundsvariable!E$298,0)</f>
        <v>209991</v>
      </c>
      <c r="H1760">
        <f>VLOOKUP($C1760,Baggrundsvariable!$A$101:$H$198,Baggrundsvariable!F$298,0)</f>
        <v>1.2249999999999999</v>
      </c>
      <c r="I1760">
        <f>VLOOKUP($C1760,Baggrundsvariable!$A$101:$H$198,Baggrundsvariable!G$298,0)</f>
        <v>6.4</v>
      </c>
      <c r="J1760">
        <f>VLOOKUP($C1760,Baggrundsvariable!$A$101:$H$198,Baggrundsvariable!H$298,0)</f>
        <v>40.6</v>
      </c>
      <c r="K1760">
        <f>VLOOKUP($C1760,Baggrundsvariable!$A$101:$H$198,Baggrundsvariable!I$298,0)</f>
        <v>20.8</v>
      </c>
    </row>
    <row r="1761" spans="1:11" x14ac:dyDescent="0.2">
      <c r="A1761">
        <v>1710</v>
      </c>
      <c r="B1761" t="s">
        <v>618</v>
      </c>
      <c r="C1761">
        <v>101</v>
      </c>
      <c r="D1761" t="s">
        <v>1232</v>
      </c>
      <c r="E1761">
        <v>2015</v>
      </c>
      <c r="F1761" t="str">
        <f>IFERROR(VLOOKUP($A1761,'BM011'!$D$4:$T$606,15,0),"")</f>
        <v/>
      </c>
      <c r="G1761">
        <f>VLOOKUP($C1761,Baggrundsvariable!$A$101:$H$198,Baggrundsvariable!E$298,0)</f>
        <v>209991</v>
      </c>
      <c r="H1761">
        <f>VLOOKUP($C1761,Baggrundsvariable!$A$101:$H$198,Baggrundsvariable!F$298,0)</f>
        <v>1.2249999999999999</v>
      </c>
      <c r="I1761">
        <f>VLOOKUP($C1761,Baggrundsvariable!$A$101:$H$198,Baggrundsvariable!G$298,0)</f>
        <v>6.4</v>
      </c>
      <c r="J1761">
        <f>VLOOKUP($C1761,Baggrundsvariable!$A$101:$H$198,Baggrundsvariable!H$298,0)</f>
        <v>40.6</v>
      </c>
      <c r="K1761">
        <f>VLOOKUP($C1761,Baggrundsvariable!$A$101:$H$198,Baggrundsvariable!I$298,0)</f>
        <v>20.8</v>
      </c>
    </row>
    <row r="1762" spans="1:11" x14ac:dyDescent="0.2">
      <c r="A1762">
        <v>1711</v>
      </c>
      <c r="B1762" t="s">
        <v>618</v>
      </c>
      <c r="C1762">
        <v>101</v>
      </c>
      <c r="D1762" t="s">
        <v>1232</v>
      </c>
      <c r="E1762">
        <v>2015</v>
      </c>
      <c r="F1762" t="str">
        <f>IFERROR(VLOOKUP($A1762,'BM011'!$D$4:$T$606,15,0),"")</f>
        <v/>
      </c>
      <c r="G1762">
        <f>VLOOKUP($C1762,Baggrundsvariable!$A$101:$H$198,Baggrundsvariable!E$298,0)</f>
        <v>209991</v>
      </c>
      <c r="H1762">
        <f>VLOOKUP($C1762,Baggrundsvariable!$A$101:$H$198,Baggrundsvariable!F$298,0)</f>
        <v>1.2249999999999999</v>
      </c>
      <c r="I1762">
        <f>VLOOKUP($C1762,Baggrundsvariable!$A$101:$H$198,Baggrundsvariable!G$298,0)</f>
        <v>6.4</v>
      </c>
      <c r="J1762">
        <f>VLOOKUP($C1762,Baggrundsvariable!$A$101:$H$198,Baggrundsvariable!H$298,0)</f>
        <v>40.6</v>
      </c>
      <c r="K1762">
        <f>VLOOKUP($C1762,Baggrundsvariable!$A$101:$H$198,Baggrundsvariable!I$298,0)</f>
        <v>20.8</v>
      </c>
    </row>
    <row r="1763" spans="1:11" x14ac:dyDescent="0.2">
      <c r="A1763">
        <v>1712</v>
      </c>
      <c r="B1763" t="s">
        <v>618</v>
      </c>
      <c r="C1763">
        <v>101</v>
      </c>
      <c r="D1763" t="s">
        <v>1232</v>
      </c>
      <c r="E1763">
        <v>2015</v>
      </c>
      <c r="F1763" t="str">
        <f>IFERROR(VLOOKUP($A1763,'BM011'!$D$4:$T$606,15,0),"")</f>
        <v/>
      </c>
      <c r="G1763">
        <f>VLOOKUP($C1763,Baggrundsvariable!$A$101:$H$198,Baggrundsvariable!E$298,0)</f>
        <v>209991</v>
      </c>
      <c r="H1763">
        <f>VLOOKUP($C1763,Baggrundsvariable!$A$101:$H$198,Baggrundsvariable!F$298,0)</f>
        <v>1.2249999999999999</v>
      </c>
      <c r="I1763">
        <f>VLOOKUP($C1763,Baggrundsvariable!$A$101:$H$198,Baggrundsvariable!G$298,0)</f>
        <v>6.4</v>
      </c>
      <c r="J1763">
        <f>VLOOKUP($C1763,Baggrundsvariable!$A$101:$H$198,Baggrundsvariable!H$298,0)</f>
        <v>40.6</v>
      </c>
      <c r="K1763">
        <f>VLOOKUP($C1763,Baggrundsvariable!$A$101:$H$198,Baggrundsvariable!I$298,0)</f>
        <v>20.8</v>
      </c>
    </row>
    <row r="1764" spans="1:11" x14ac:dyDescent="0.2">
      <c r="A1764">
        <v>1714</v>
      </c>
      <c r="B1764" t="s">
        <v>618</v>
      </c>
      <c r="C1764">
        <v>101</v>
      </c>
      <c r="D1764" t="s">
        <v>1232</v>
      </c>
      <c r="E1764">
        <v>2015</v>
      </c>
      <c r="F1764" t="str">
        <f>IFERROR(VLOOKUP($A1764,'BM011'!$D$4:$T$606,15,0),"")</f>
        <v/>
      </c>
      <c r="G1764">
        <f>VLOOKUP($C1764,Baggrundsvariable!$A$101:$H$198,Baggrundsvariable!E$298,0)</f>
        <v>209991</v>
      </c>
      <c r="H1764">
        <f>VLOOKUP($C1764,Baggrundsvariable!$A$101:$H$198,Baggrundsvariable!F$298,0)</f>
        <v>1.2249999999999999</v>
      </c>
      <c r="I1764">
        <f>VLOOKUP($C1764,Baggrundsvariable!$A$101:$H$198,Baggrundsvariable!G$298,0)</f>
        <v>6.4</v>
      </c>
      <c r="J1764">
        <f>VLOOKUP($C1764,Baggrundsvariable!$A$101:$H$198,Baggrundsvariable!H$298,0)</f>
        <v>40.6</v>
      </c>
      <c r="K1764">
        <f>VLOOKUP($C1764,Baggrundsvariable!$A$101:$H$198,Baggrundsvariable!I$298,0)</f>
        <v>20.8</v>
      </c>
    </row>
    <row r="1765" spans="1:11" x14ac:dyDescent="0.2">
      <c r="A1765">
        <v>1715</v>
      </c>
      <c r="B1765" t="s">
        <v>618</v>
      </c>
      <c r="C1765">
        <v>101</v>
      </c>
      <c r="D1765" t="s">
        <v>1232</v>
      </c>
      <c r="E1765">
        <v>2015</v>
      </c>
      <c r="F1765" t="str">
        <f>IFERROR(VLOOKUP($A1765,'BM011'!$D$4:$T$606,15,0),"")</f>
        <v/>
      </c>
      <c r="G1765">
        <f>VLOOKUP($C1765,Baggrundsvariable!$A$101:$H$198,Baggrundsvariable!E$298,0)</f>
        <v>209991</v>
      </c>
      <c r="H1765">
        <f>VLOOKUP($C1765,Baggrundsvariable!$A$101:$H$198,Baggrundsvariable!F$298,0)</f>
        <v>1.2249999999999999</v>
      </c>
      <c r="I1765">
        <f>VLOOKUP($C1765,Baggrundsvariable!$A$101:$H$198,Baggrundsvariable!G$298,0)</f>
        <v>6.4</v>
      </c>
      <c r="J1765">
        <f>VLOOKUP($C1765,Baggrundsvariable!$A$101:$H$198,Baggrundsvariable!H$298,0)</f>
        <v>40.6</v>
      </c>
      <c r="K1765">
        <f>VLOOKUP($C1765,Baggrundsvariable!$A$101:$H$198,Baggrundsvariable!I$298,0)</f>
        <v>20.8</v>
      </c>
    </row>
    <row r="1766" spans="1:11" x14ac:dyDescent="0.2">
      <c r="A1766">
        <v>1716</v>
      </c>
      <c r="B1766" t="s">
        <v>618</v>
      </c>
      <c r="C1766">
        <v>101</v>
      </c>
      <c r="D1766" t="s">
        <v>1232</v>
      </c>
      <c r="E1766">
        <v>2015</v>
      </c>
      <c r="F1766" t="str">
        <f>IFERROR(VLOOKUP($A1766,'BM011'!$D$4:$T$606,15,0),"")</f>
        <v/>
      </c>
      <c r="G1766">
        <f>VLOOKUP($C1766,Baggrundsvariable!$A$101:$H$198,Baggrundsvariable!E$298,0)</f>
        <v>209991</v>
      </c>
      <c r="H1766">
        <f>VLOOKUP($C1766,Baggrundsvariable!$A$101:$H$198,Baggrundsvariable!F$298,0)</f>
        <v>1.2249999999999999</v>
      </c>
      <c r="I1766">
        <f>VLOOKUP($C1766,Baggrundsvariable!$A$101:$H$198,Baggrundsvariable!G$298,0)</f>
        <v>6.4</v>
      </c>
      <c r="J1766">
        <f>VLOOKUP($C1766,Baggrundsvariable!$A$101:$H$198,Baggrundsvariable!H$298,0)</f>
        <v>40.6</v>
      </c>
      <c r="K1766">
        <f>VLOOKUP($C1766,Baggrundsvariable!$A$101:$H$198,Baggrundsvariable!I$298,0)</f>
        <v>20.8</v>
      </c>
    </row>
    <row r="1767" spans="1:11" x14ac:dyDescent="0.2">
      <c r="A1767">
        <v>1717</v>
      </c>
      <c r="B1767" t="s">
        <v>618</v>
      </c>
      <c r="C1767">
        <v>101</v>
      </c>
      <c r="D1767" t="s">
        <v>1232</v>
      </c>
      <c r="E1767">
        <v>2015</v>
      </c>
      <c r="F1767" t="str">
        <f>IFERROR(VLOOKUP($A1767,'BM011'!$D$4:$T$606,15,0),"")</f>
        <v/>
      </c>
      <c r="G1767">
        <f>VLOOKUP($C1767,Baggrundsvariable!$A$101:$H$198,Baggrundsvariable!E$298,0)</f>
        <v>209991</v>
      </c>
      <c r="H1767">
        <f>VLOOKUP($C1767,Baggrundsvariable!$A$101:$H$198,Baggrundsvariable!F$298,0)</f>
        <v>1.2249999999999999</v>
      </c>
      <c r="I1767">
        <f>VLOOKUP($C1767,Baggrundsvariable!$A$101:$H$198,Baggrundsvariable!G$298,0)</f>
        <v>6.4</v>
      </c>
      <c r="J1767">
        <f>VLOOKUP($C1767,Baggrundsvariable!$A$101:$H$198,Baggrundsvariable!H$298,0)</f>
        <v>40.6</v>
      </c>
      <c r="K1767">
        <f>VLOOKUP($C1767,Baggrundsvariable!$A$101:$H$198,Baggrundsvariable!I$298,0)</f>
        <v>20.8</v>
      </c>
    </row>
    <row r="1768" spans="1:11" x14ac:dyDescent="0.2">
      <c r="A1768">
        <v>1718</v>
      </c>
      <c r="B1768" t="s">
        <v>618</v>
      </c>
      <c r="C1768">
        <v>101</v>
      </c>
      <c r="D1768" t="s">
        <v>1232</v>
      </c>
      <c r="E1768">
        <v>2015</v>
      </c>
      <c r="F1768" t="str">
        <f>IFERROR(VLOOKUP($A1768,'BM011'!$D$4:$T$606,15,0),"")</f>
        <v/>
      </c>
      <c r="G1768">
        <f>VLOOKUP($C1768,Baggrundsvariable!$A$101:$H$198,Baggrundsvariable!E$298,0)</f>
        <v>209991</v>
      </c>
      <c r="H1768">
        <f>VLOOKUP($C1768,Baggrundsvariable!$A$101:$H$198,Baggrundsvariable!F$298,0)</f>
        <v>1.2249999999999999</v>
      </c>
      <c r="I1768">
        <f>VLOOKUP($C1768,Baggrundsvariable!$A$101:$H$198,Baggrundsvariable!G$298,0)</f>
        <v>6.4</v>
      </c>
      <c r="J1768">
        <f>VLOOKUP($C1768,Baggrundsvariable!$A$101:$H$198,Baggrundsvariable!H$298,0)</f>
        <v>40.6</v>
      </c>
      <c r="K1768">
        <f>VLOOKUP($C1768,Baggrundsvariable!$A$101:$H$198,Baggrundsvariable!I$298,0)</f>
        <v>20.8</v>
      </c>
    </row>
    <row r="1769" spans="1:11" x14ac:dyDescent="0.2">
      <c r="A1769">
        <v>1719</v>
      </c>
      <c r="B1769" t="s">
        <v>618</v>
      </c>
      <c r="C1769">
        <v>101</v>
      </c>
      <c r="D1769" t="s">
        <v>1232</v>
      </c>
      <c r="E1769">
        <v>2015</v>
      </c>
      <c r="F1769" t="str">
        <f>IFERROR(VLOOKUP($A1769,'BM011'!$D$4:$T$606,15,0),"")</f>
        <v/>
      </c>
      <c r="G1769">
        <f>VLOOKUP($C1769,Baggrundsvariable!$A$101:$H$198,Baggrundsvariable!E$298,0)</f>
        <v>209991</v>
      </c>
      <c r="H1769">
        <f>VLOOKUP($C1769,Baggrundsvariable!$A$101:$H$198,Baggrundsvariable!F$298,0)</f>
        <v>1.2249999999999999</v>
      </c>
      <c r="I1769">
        <f>VLOOKUP($C1769,Baggrundsvariable!$A$101:$H$198,Baggrundsvariable!G$298,0)</f>
        <v>6.4</v>
      </c>
      <c r="J1769">
        <f>VLOOKUP($C1769,Baggrundsvariable!$A$101:$H$198,Baggrundsvariable!H$298,0)</f>
        <v>40.6</v>
      </c>
      <c r="K1769">
        <f>VLOOKUP($C1769,Baggrundsvariable!$A$101:$H$198,Baggrundsvariable!I$298,0)</f>
        <v>20.8</v>
      </c>
    </row>
    <row r="1770" spans="1:11" x14ac:dyDescent="0.2">
      <c r="A1770">
        <v>1720</v>
      </c>
      <c r="B1770" t="s">
        <v>618</v>
      </c>
      <c r="C1770">
        <v>101</v>
      </c>
      <c r="D1770" t="s">
        <v>1232</v>
      </c>
      <c r="E1770">
        <v>2015</v>
      </c>
      <c r="F1770" t="str">
        <f>IFERROR(VLOOKUP($A1770,'BM011'!$D$4:$T$606,15,0),"")</f>
        <v/>
      </c>
      <c r="G1770">
        <f>VLOOKUP($C1770,Baggrundsvariable!$A$101:$H$198,Baggrundsvariable!E$298,0)</f>
        <v>209991</v>
      </c>
      <c r="H1770">
        <f>VLOOKUP($C1770,Baggrundsvariable!$A$101:$H$198,Baggrundsvariable!F$298,0)</f>
        <v>1.2249999999999999</v>
      </c>
      <c r="I1770">
        <f>VLOOKUP($C1770,Baggrundsvariable!$A$101:$H$198,Baggrundsvariable!G$298,0)</f>
        <v>6.4</v>
      </c>
      <c r="J1770">
        <f>VLOOKUP($C1770,Baggrundsvariable!$A$101:$H$198,Baggrundsvariable!H$298,0)</f>
        <v>40.6</v>
      </c>
      <c r="K1770">
        <f>VLOOKUP($C1770,Baggrundsvariable!$A$101:$H$198,Baggrundsvariable!I$298,0)</f>
        <v>20.8</v>
      </c>
    </row>
    <row r="1771" spans="1:11" x14ac:dyDescent="0.2">
      <c r="A1771">
        <v>1721</v>
      </c>
      <c r="B1771" t="s">
        <v>618</v>
      </c>
      <c r="C1771">
        <v>101</v>
      </c>
      <c r="D1771" t="s">
        <v>1232</v>
      </c>
      <c r="E1771">
        <v>2015</v>
      </c>
      <c r="F1771" t="str">
        <f>IFERROR(VLOOKUP($A1771,'BM011'!$D$4:$T$606,15,0),"")</f>
        <v/>
      </c>
      <c r="G1771">
        <f>VLOOKUP($C1771,Baggrundsvariable!$A$101:$H$198,Baggrundsvariable!E$298,0)</f>
        <v>209991</v>
      </c>
      <c r="H1771">
        <f>VLOOKUP($C1771,Baggrundsvariable!$A$101:$H$198,Baggrundsvariable!F$298,0)</f>
        <v>1.2249999999999999</v>
      </c>
      <c r="I1771">
        <f>VLOOKUP($C1771,Baggrundsvariable!$A$101:$H$198,Baggrundsvariable!G$298,0)</f>
        <v>6.4</v>
      </c>
      <c r="J1771">
        <f>VLOOKUP($C1771,Baggrundsvariable!$A$101:$H$198,Baggrundsvariable!H$298,0)</f>
        <v>40.6</v>
      </c>
      <c r="K1771">
        <f>VLOOKUP($C1771,Baggrundsvariable!$A$101:$H$198,Baggrundsvariable!I$298,0)</f>
        <v>20.8</v>
      </c>
    </row>
    <row r="1772" spans="1:11" x14ac:dyDescent="0.2">
      <c r="A1772">
        <v>1722</v>
      </c>
      <c r="B1772" t="s">
        <v>618</v>
      </c>
      <c r="C1772">
        <v>101</v>
      </c>
      <c r="D1772" t="s">
        <v>1232</v>
      </c>
      <c r="E1772">
        <v>2015</v>
      </c>
      <c r="F1772" t="str">
        <f>IFERROR(VLOOKUP($A1772,'BM011'!$D$4:$T$606,15,0),"")</f>
        <v/>
      </c>
      <c r="G1772">
        <f>VLOOKUP($C1772,Baggrundsvariable!$A$101:$H$198,Baggrundsvariable!E$298,0)</f>
        <v>209991</v>
      </c>
      <c r="H1772">
        <f>VLOOKUP($C1772,Baggrundsvariable!$A$101:$H$198,Baggrundsvariable!F$298,0)</f>
        <v>1.2249999999999999</v>
      </c>
      <c r="I1772">
        <f>VLOOKUP($C1772,Baggrundsvariable!$A$101:$H$198,Baggrundsvariable!G$298,0)</f>
        <v>6.4</v>
      </c>
      <c r="J1772">
        <f>VLOOKUP($C1772,Baggrundsvariable!$A$101:$H$198,Baggrundsvariable!H$298,0)</f>
        <v>40.6</v>
      </c>
      <c r="K1772">
        <f>VLOOKUP($C1772,Baggrundsvariable!$A$101:$H$198,Baggrundsvariable!I$298,0)</f>
        <v>20.8</v>
      </c>
    </row>
    <row r="1773" spans="1:11" x14ac:dyDescent="0.2">
      <c r="A1773">
        <v>1723</v>
      </c>
      <c r="B1773" t="s">
        <v>618</v>
      </c>
      <c r="C1773">
        <v>101</v>
      </c>
      <c r="D1773" t="s">
        <v>1232</v>
      </c>
      <c r="E1773">
        <v>2015</v>
      </c>
      <c r="F1773" t="str">
        <f>IFERROR(VLOOKUP($A1773,'BM011'!$D$4:$T$606,15,0),"")</f>
        <v/>
      </c>
      <c r="G1773">
        <f>VLOOKUP($C1773,Baggrundsvariable!$A$101:$H$198,Baggrundsvariable!E$298,0)</f>
        <v>209991</v>
      </c>
      <c r="H1773">
        <f>VLOOKUP($C1773,Baggrundsvariable!$A$101:$H$198,Baggrundsvariable!F$298,0)</f>
        <v>1.2249999999999999</v>
      </c>
      <c r="I1773">
        <f>VLOOKUP($C1773,Baggrundsvariable!$A$101:$H$198,Baggrundsvariable!G$298,0)</f>
        <v>6.4</v>
      </c>
      <c r="J1773">
        <f>VLOOKUP($C1773,Baggrundsvariable!$A$101:$H$198,Baggrundsvariable!H$298,0)</f>
        <v>40.6</v>
      </c>
      <c r="K1773">
        <f>VLOOKUP($C1773,Baggrundsvariable!$A$101:$H$198,Baggrundsvariable!I$298,0)</f>
        <v>20.8</v>
      </c>
    </row>
    <row r="1774" spans="1:11" x14ac:dyDescent="0.2">
      <c r="A1774">
        <v>1724</v>
      </c>
      <c r="B1774" t="s">
        <v>618</v>
      </c>
      <c r="C1774">
        <v>101</v>
      </c>
      <c r="D1774" t="s">
        <v>1232</v>
      </c>
      <c r="E1774">
        <v>2015</v>
      </c>
      <c r="F1774" t="str">
        <f>IFERROR(VLOOKUP($A1774,'BM011'!$D$4:$T$606,15,0),"")</f>
        <v/>
      </c>
      <c r="G1774">
        <f>VLOOKUP($C1774,Baggrundsvariable!$A$101:$H$198,Baggrundsvariable!E$298,0)</f>
        <v>209991</v>
      </c>
      <c r="H1774">
        <f>VLOOKUP($C1774,Baggrundsvariable!$A$101:$H$198,Baggrundsvariable!F$298,0)</f>
        <v>1.2249999999999999</v>
      </c>
      <c r="I1774">
        <f>VLOOKUP($C1774,Baggrundsvariable!$A$101:$H$198,Baggrundsvariable!G$298,0)</f>
        <v>6.4</v>
      </c>
      <c r="J1774">
        <f>VLOOKUP($C1774,Baggrundsvariable!$A$101:$H$198,Baggrundsvariable!H$298,0)</f>
        <v>40.6</v>
      </c>
      <c r="K1774">
        <f>VLOOKUP($C1774,Baggrundsvariable!$A$101:$H$198,Baggrundsvariable!I$298,0)</f>
        <v>20.8</v>
      </c>
    </row>
    <row r="1775" spans="1:11" x14ac:dyDescent="0.2">
      <c r="A1775">
        <v>1725</v>
      </c>
      <c r="B1775" t="s">
        <v>618</v>
      </c>
      <c r="C1775">
        <v>101</v>
      </c>
      <c r="D1775" t="s">
        <v>1232</v>
      </c>
      <c r="E1775">
        <v>2015</v>
      </c>
      <c r="F1775" t="str">
        <f>IFERROR(VLOOKUP($A1775,'BM011'!$D$4:$T$606,15,0),"")</f>
        <v/>
      </c>
      <c r="G1775">
        <f>VLOOKUP($C1775,Baggrundsvariable!$A$101:$H$198,Baggrundsvariable!E$298,0)</f>
        <v>209991</v>
      </c>
      <c r="H1775">
        <f>VLOOKUP($C1775,Baggrundsvariable!$A$101:$H$198,Baggrundsvariable!F$298,0)</f>
        <v>1.2249999999999999</v>
      </c>
      <c r="I1775">
        <f>VLOOKUP($C1775,Baggrundsvariable!$A$101:$H$198,Baggrundsvariable!G$298,0)</f>
        <v>6.4</v>
      </c>
      <c r="J1775">
        <f>VLOOKUP($C1775,Baggrundsvariable!$A$101:$H$198,Baggrundsvariable!H$298,0)</f>
        <v>40.6</v>
      </c>
      <c r="K1775">
        <f>VLOOKUP($C1775,Baggrundsvariable!$A$101:$H$198,Baggrundsvariable!I$298,0)</f>
        <v>20.8</v>
      </c>
    </row>
    <row r="1776" spans="1:11" x14ac:dyDescent="0.2">
      <c r="A1776">
        <v>1726</v>
      </c>
      <c r="B1776" t="s">
        <v>618</v>
      </c>
      <c r="C1776">
        <v>101</v>
      </c>
      <c r="D1776" t="s">
        <v>1232</v>
      </c>
      <c r="E1776">
        <v>2015</v>
      </c>
      <c r="F1776" t="str">
        <f>IFERROR(VLOOKUP($A1776,'BM011'!$D$4:$T$606,15,0),"")</f>
        <v/>
      </c>
      <c r="G1776">
        <f>VLOOKUP($C1776,Baggrundsvariable!$A$101:$H$198,Baggrundsvariable!E$298,0)</f>
        <v>209991</v>
      </c>
      <c r="H1776">
        <f>VLOOKUP($C1776,Baggrundsvariable!$A$101:$H$198,Baggrundsvariable!F$298,0)</f>
        <v>1.2249999999999999</v>
      </c>
      <c r="I1776">
        <f>VLOOKUP($C1776,Baggrundsvariable!$A$101:$H$198,Baggrundsvariable!G$298,0)</f>
        <v>6.4</v>
      </c>
      <c r="J1776">
        <f>VLOOKUP($C1776,Baggrundsvariable!$A$101:$H$198,Baggrundsvariable!H$298,0)</f>
        <v>40.6</v>
      </c>
      <c r="K1776">
        <f>VLOOKUP($C1776,Baggrundsvariable!$A$101:$H$198,Baggrundsvariable!I$298,0)</f>
        <v>20.8</v>
      </c>
    </row>
    <row r="1777" spans="1:11" x14ac:dyDescent="0.2">
      <c r="A1777">
        <v>1727</v>
      </c>
      <c r="B1777" t="s">
        <v>618</v>
      </c>
      <c r="C1777">
        <v>101</v>
      </c>
      <c r="D1777" t="s">
        <v>1232</v>
      </c>
      <c r="E1777">
        <v>2015</v>
      </c>
      <c r="F1777" t="str">
        <f>IFERROR(VLOOKUP($A1777,'BM011'!$D$4:$T$606,15,0),"")</f>
        <v/>
      </c>
      <c r="G1777">
        <f>VLOOKUP($C1777,Baggrundsvariable!$A$101:$H$198,Baggrundsvariable!E$298,0)</f>
        <v>209991</v>
      </c>
      <c r="H1777">
        <f>VLOOKUP($C1777,Baggrundsvariable!$A$101:$H$198,Baggrundsvariable!F$298,0)</f>
        <v>1.2249999999999999</v>
      </c>
      <c r="I1777">
        <f>VLOOKUP($C1777,Baggrundsvariable!$A$101:$H$198,Baggrundsvariable!G$298,0)</f>
        <v>6.4</v>
      </c>
      <c r="J1777">
        <f>VLOOKUP($C1777,Baggrundsvariable!$A$101:$H$198,Baggrundsvariable!H$298,0)</f>
        <v>40.6</v>
      </c>
      <c r="K1777">
        <f>VLOOKUP($C1777,Baggrundsvariable!$A$101:$H$198,Baggrundsvariable!I$298,0)</f>
        <v>20.8</v>
      </c>
    </row>
    <row r="1778" spans="1:11" x14ac:dyDescent="0.2">
      <c r="A1778">
        <v>1728</v>
      </c>
      <c r="B1778" t="s">
        <v>618</v>
      </c>
      <c r="C1778">
        <v>101</v>
      </c>
      <c r="D1778" t="s">
        <v>1232</v>
      </c>
      <c r="E1778">
        <v>2015</v>
      </c>
      <c r="F1778" t="str">
        <f>IFERROR(VLOOKUP($A1778,'BM011'!$D$4:$T$606,15,0),"")</f>
        <v/>
      </c>
      <c r="G1778">
        <f>VLOOKUP($C1778,Baggrundsvariable!$A$101:$H$198,Baggrundsvariable!E$298,0)</f>
        <v>209991</v>
      </c>
      <c r="H1778">
        <f>VLOOKUP($C1778,Baggrundsvariable!$A$101:$H$198,Baggrundsvariable!F$298,0)</f>
        <v>1.2249999999999999</v>
      </c>
      <c r="I1778">
        <f>VLOOKUP($C1778,Baggrundsvariable!$A$101:$H$198,Baggrundsvariable!G$298,0)</f>
        <v>6.4</v>
      </c>
      <c r="J1778">
        <f>VLOOKUP($C1778,Baggrundsvariable!$A$101:$H$198,Baggrundsvariable!H$298,0)</f>
        <v>40.6</v>
      </c>
      <c r="K1778">
        <f>VLOOKUP($C1778,Baggrundsvariable!$A$101:$H$198,Baggrundsvariable!I$298,0)</f>
        <v>20.8</v>
      </c>
    </row>
    <row r="1779" spans="1:11" x14ac:dyDescent="0.2">
      <c r="A1779">
        <v>1729</v>
      </c>
      <c r="B1779" t="s">
        <v>618</v>
      </c>
      <c r="C1779">
        <v>101</v>
      </c>
      <c r="D1779" t="s">
        <v>1232</v>
      </c>
      <c r="E1779">
        <v>2015</v>
      </c>
      <c r="F1779" t="str">
        <f>IFERROR(VLOOKUP($A1779,'BM011'!$D$4:$T$606,15,0),"")</f>
        <v/>
      </c>
      <c r="G1779">
        <f>VLOOKUP($C1779,Baggrundsvariable!$A$101:$H$198,Baggrundsvariable!E$298,0)</f>
        <v>209991</v>
      </c>
      <c r="H1779">
        <f>VLOOKUP($C1779,Baggrundsvariable!$A$101:$H$198,Baggrundsvariable!F$298,0)</f>
        <v>1.2249999999999999</v>
      </c>
      <c r="I1779">
        <f>VLOOKUP($C1779,Baggrundsvariable!$A$101:$H$198,Baggrundsvariable!G$298,0)</f>
        <v>6.4</v>
      </c>
      <c r="J1779">
        <f>VLOOKUP($C1779,Baggrundsvariable!$A$101:$H$198,Baggrundsvariable!H$298,0)</f>
        <v>40.6</v>
      </c>
      <c r="K1779">
        <f>VLOOKUP($C1779,Baggrundsvariable!$A$101:$H$198,Baggrundsvariable!I$298,0)</f>
        <v>20.8</v>
      </c>
    </row>
    <row r="1780" spans="1:11" x14ac:dyDescent="0.2">
      <c r="A1780">
        <v>1730</v>
      </c>
      <c r="B1780" t="s">
        <v>618</v>
      </c>
      <c r="C1780">
        <v>101</v>
      </c>
      <c r="D1780" t="s">
        <v>1232</v>
      </c>
      <c r="E1780">
        <v>2015</v>
      </c>
      <c r="F1780" t="str">
        <f>IFERROR(VLOOKUP($A1780,'BM011'!$D$4:$T$606,15,0),"")</f>
        <v/>
      </c>
      <c r="G1780">
        <f>VLOOKUP($C1780,Baggrundsvariable!$A$101:$H$198,Baggrundsvariable!E$298,0)</f>
        <v>209991</v>
      </c>
      <c r="H1780">
        <f>VLOOKUP($C1780,Baggrundsvariable!$A$101:$H$198,Baggrundsvariable!F$298,0)</f>
        <v>1.2249999999999999</v>
      </c>
      <c r="I1780">
        <f>VLOOKUP($C1780,Baggrundsvariable!$A$101:$H$198,Baggrundsvariable!G$298,0)</f>
        <v>6.4</v>
      </c>
      <c r="J1780">
        <f>VLOOKUP($C1780,Baggrundsvariable!$A$101:$H$198,Baggrundsvariable!H$298,0)</f>
        <v>40.6</v>
      </c>
      <c r="K1780">
        <f>VLOOKUP($C1780,Baggrundsvariable!$A$101:$H$198,Baggrundsvariable!I$298,0)</f>
        <v>20.8</v>
      </c>
    </row>
    <row r="1781" spans="1:11" x14ac:dyDescent="0.2">
      <c r="A1781">
        <v>1731</v>
      </c>
      <c r="B1781" t="s">
        <v>618</v>
      </c>
      <c r="C1781">
        <v>101</v>
      </c>
      <c r="D1781" t="s">
        <v>1232</v>
      </c>
      <c r="E1781">
        <v>2015</v>
      </c>
      <c r="F1781" t="str">
        <f>IFERROR(VLOOKUP($A1781,'BM011'!$D$4:$T$606,15,0),"")</f>
        <v/>
      </c>
      <c r="G1781">
        <f>VLOOKUP($C1781,Baggrundsvariable!$A$101:$H$198,Baggrundsvariable!E$298,0)</f>
        <v>209991</v>
      </c>
      <c r="H1781">
        <f>VLOOKUP($C1781,Baggrundsvariable!$A$101:$H$198,Baggrundsvariable!F$298,0)</f>
        <v>1.2249999999999999</v>
      </c>
      <c r="I1781">
        <f>VLOOKUP($C1781,Baggrundsvariable!$A$101:$H$198,Baggrundsvariable!G$298,0)</f>
        <v>6.4</v>
      </c>
      <c r="J1781">
        <f>VLOOKUP($C1781,Baggrundsvariable!$A$101:$H$198,Baggrundsvariable!H$298,0)</f>
        <v>40.6</v>
      </c>
      <c r="K1781">
        <f>VLOOKUP($C1781,Baggrundsvariable!$A$101:$H$198,Baggrundsvariable!I$298,0)</f>
        <v>20.8</v>
      </c>
    </row>
    <row r="1782" spans="1:11" x14ac:dyDescent="0.2">
      <c r="A1782">
        <v>1732</v>
      </c>
      <c r="B1782" t="s">
        <v>618</v>
      </c>
      <c r="C1782">
        <v>101</v>
      </c>
      <c r="D1782" t="s">
        <v>1232</v>
      </c>
      <c r="E1782">
        <v>2015</v>
      </c>
      <c r="F1782" t="str">
        <f>IFERROR(VLOOKUP($A1782,'BM011'!$D$4:$T$606,15,0),"")</f>
        <v/>
      </c>
      <c r="G1782">
        <f>VLOOKUP($C1782,Baggrundsvariable!$A$101:$H$198,Baggrundsvariable!E$298,0)</f>
        <v>209991</v>
      </c>
      <c r="H1782">
        <f>VLOOKUP($C1782,Baggrundsvariable!$A$101:$H$198,Baggrundsvariable!F$298,0)</f>
        <v>1.2249999999999999</v>
      </c>
      <c r="I1782">
        <f>VLOOKUP($C1782,Baggrundsvariable!$A$101:$H$198,Baggrundsvariable!G$298,0)</f>
        <v>6.4</v>
      </c>
      <c r="J1782">
        <f>VLOOKUP($C1782,Baggrundsvariable!$A$101:$H$198,Baggrundsvariable!H$298,0)</f>
        <v>40.6</v>
      </c>
      <c r="K1782">
        <f>VLOOKUP($C1782,Baggrundsvariable!$A$101:$H$198,Baggrundsvariable!I$298,0)</f>
        <v>20.8</v>
      </c>
    </row>
    <row r="1783" spans="1:11" x14ac:dyDescent="0.2">
      <c r="A1783">
        <v>1733</v>
      </c>
      <c r="B1783" t="s">
        <v>618</v>
      </c>
      <c r="C1783">
        <v>101</v>
      </c>
      <c r="D1783" t="s">
        <v>1232</v>
      </c>
      <c r="E1783">
        <v>2015</v>
      </c>
      <c r="F1783" t="str">
        <f>IFERROR(VLOOKUP($A1783,'BM011'!$D$4:$T$606,15,0),"")</f>
        <v/>
      </c>
      <c r="G1783">
        <f>VLOOKUP($C1783,Baggrundsvariable!$A$101:$H$198,Baggrundsvariable!E$298,0)</f>
        <v>209991</v>
      </c>
      <c r="H1783">
        <f>VLOOKUP($C1783,Baggrundsvariable!$A$101:$H$198,Baggrundsvariable!F$298,0)</f>
        <v>1.2249999999999999</v>
      </c>
      <c r="I1783">
        <f>VLOOKUP($C1783,Baggrundsvariable!$A$101:$H$198,Baggrundsvariable!G$298,0)</f>
        <v>6.4</v>
      </c>
      <c r="J1783">
        <f>VLOOKUP($C1783,Baggrundsvariable!$A$101:$H$198,Baggrundsvariable!H$298,0)</f>
        <v>40.6</v>
      </c>
      <c r="K1783">
        <f>VLOOKUP($C1783,Baggrundsvariable!$A$101:$H$198,Baggrundsvariable!I$298,0)</f>
        <v>20.8</v>
      </c>
    </row>
    <row r="1784" spans="1:11" x14ac:dyDescent="0.2">
      <c r="A1784">
        <v>1734</v>
      </c>
      <c r="B1784" t="s">
        <v>618</v>
      </c>
      <c r="C1784">
        <v>101</v>
      </c>
      <c r="D1784" t="s">
        <v>1232</v>
      </c>
      <c r="E1784">
        <v>2015</v>
      </c>
      <c r="F1784" t="str">
        <f>IFERROR(VLOOKUP($A1784,'BM011'!$D$4:$T$606,15,0),"")</f>
        <v/>
      </c>
      <c r="G1784">
        <f>VLOOKUP($C1784,Baggrundsvariable!$A$101:$H$198,Baggrundsvariable!E$298,0)</f>
        <v>209991</v>
      </c>
      <c r="H1784">
        <f>VLOOKUP($C1784,Baggrundsvariable!$A$101:$H$198,Baggrundsvariable!F$298,0)</f>
        <v>1.2249999999999999</v>
      </c>
      <c r="I1784">
        <f>VLOOKUP($C1784,Baggrundsvariable!$A$101:$H$198,Baggrundsvariable!G$298,0)</f>
        <v>6.4</v>
      </c>
      <c r="J1784">
        <f>VLOOKUP($C1784,Baggrundsvariable!$A$101:$H$198,Baggrundsvariable!H$298,0)</f>
        <v>40.6</v>
      </c>
      <c r="K1784">
        <f>VLOOKUP($C1784,Baggrundsvariable!$A$101:$H$198,Baggrundsvariable!I$298,0)</f>
        <v>20.8</v>
      </c>
    </row>
    <row r="1785" spans="1:11" x14ac:dyDescent="0.2">
      <c r="A1785">
        <v>1735</v>
      </c>
      <c r="B1785" t="s">
        <v>618</v>
      </c>
      <c r="C1785">
        <v>101</v>
      </c>
      <c r="D1785" t="s">
        <v>1232</v>
      </c>
      <c r="E1785">
        <v>2015</v>
      </c>
      <c r="F1785" t="str">
        <f>IFERROR(VLOOKUP($A1785,'BM011'!$D$4:$T$606,15,0),"")</f>
        <v/>
      </c>
      <c r="G1785">
        <f>VLOOKUP($C1785,Baggrundsvariable!$A$101:$H$198,Baggrundsvariable!E$298,0)</f>
        <v>209991</v>
      </c>
      <c r="H1785">
        <f>VLOOKUP($C1785,Baggrundsvariable!$A$101:$H$198,Baggrundsvariable!F$298,0)</f>
        <v>1.2249999999999999</v>
      </c>
      <c r="I1785">
        <f>VLOOKUP($C1785,Baggrundsvariable!$A$101:$H$198,Baggrundsvariable!G$298,0)</f>
        <v>6.4</v>
      </c>
      <c r="J1785">
        <f>VLOOKUP($C1785,Baggrundsvariable!$A$101:$H$198,Baggrundsvariable!H$298,0)</f>
        <v>40.6</v>
      </c>
      <c r="K1785">
        <f>VLOOKUP($C1785,Baggrundsvariable!$A$101:$H$198,Baggrundsvariable!I$298,0)</f>
        <v>20.8</v>
      </c>
    </row>
    <row r="1786" spans="1:11" x14ac:dyDescent="0.2">
      <c r="A1786">
        <v>1736</v>
      </c>
      <c r="B1786" t="s">
        <v>618</v>
      </c>
      <c r="C1786">
        <v>101</v>
      </c>
      <c r="D1786" t="s">
        <v>1232</v>
      </c>
      <c r="E1786">
        <v>2015</v>
      </c>
      <c r="F1786" t="str">
        <f>IFERROR(VLOOKUP($A1786,'BM011'!$D$4:$T$606,15,0),"")</f>
        <v/>
      </c>
      <c r="G1786">
        <f>VLOOKUP($C1786,Baggrundsvariable!$A$101:$H$198,Baggrundsvariable!E$298,0)</f>
        <v>209991</v>
      </c>
      <c r="H1786">
        <f>VLOOKUP($C1786,Baggrundsvariable!$A$101:$H$198,Baggrundsvariable!F$298,0)</f>
        <v>1.2249999999999999</v>
      </c>
      <c r="I1786">
        <f>VLOOKUP($C1786,Baggrundsvariable!$A$101:$H$198,Baggrundsvariable!G$298,0)</f>
        <v>6.4</v>
      </c>
      <c r="J1786">
        <f>VLOOKUP($C1786,Baggrundsvariable!$A$101:$H$198,Baggrundsvariable!H$298,0)</f>
        <v>40.6</v>
      </c>
      <c r="K1786">
        <f>VLOOKUP($C1786,Baggrundsvariable!$A$101:$H$198,Baggrundsvariable!I$298,0)</f>
        <v>20.8</v>
      </c>
    </row>
    <row r="1787" spans="1:11" x14ac:dyDescent="0.2">
      <c r="A1787">
        <v>1737</v>
      </c>
      <c r="B1787" t="s">
        <v>618</v>
      </c>
      <c r="C1787">
        <v>101</v>
      </c>
      <c r="D1787" t="s">
        <v>1232</v>
      </c>
      <c r="E1787">
        <v>2015</v>
      </c>
      <c r="F1787" t="str">
        <f>IFERROR(VLOOKUP($A1787,'BM011'!$D$4:$T$606,15,0),"")</f>
        <v/>
      </c>
      <c r="G1787">
        <f>VLOOKUP($C1787,Baggrundsvariable!$A$101:$H$198,Baggrundsvariable!E$298,0)</f>
        <v>209991</v>
      </c>
      <c r="H1787">
        <f>VLOOKUP($C1787,Baggrundsvariable!$A$101:$H$198,Baggrundsvariable!F$298,0)</f>
        <v>1.2249999999999999</v>
      </c>
      <c r="I1787">
        <f>VLOOKUP($C1787,Baggrundsvariable!$A$101:$H$198,Baggrundsvariable!G$298,0)</f>
        <v>6.4</v>
      </c>
      <c r="J1787">
        <f>VLOOKUP($C1787,Baggrundsvariable!$A$101:$H$198,Baggrundsvariable!H$298,0)</f>
        <v>40.6</v>
      </c>
      <c r="K1787">
        <f>VLOOKUP($C1787,Baggrundsvariable!$A$101:$H$198,Baggrundsvariable!I$298,0)</f>
        <v>20.8</v>
      </c>
    </row>
    <row r="1788" spans="1:11" x14ac:dyDescent="0.2">
      <c r="A1788">
        <v>1738</v>
      </c>
      <c r="B1788" t="s">
        <v>618</v>
      </c>
      <c r="C1788">
        <v>101</v>
      </c>
      <c r="D1788" t="s">
        <v>1232</v>
      </c>
      <c r="E1788">
        <v>2015</v>
      </c>
      <c r="F1788" t="str">
        <f>IFERROR(VLOOKUP($A1788,'BM011'!$D$4:$T$606,15,0),"")</f>
        <v/>
      </c>
      <c r="G1788">
        <f>VLOOKUP($C1788,Baggrundsvariable!$A$101:$H$198,Baggrundsvariable!E$298,0)</f>
        <v>209991</v>
      </c>
      <c r="H1788">
        <f>VLOOKUP($C1788,Baggrundsvariable!$A$101:$H$198,Baggrundsvariable!F$298,0)</f>
        <v>1.2249999999999999</v>
      </c>
      <c r="I1788">
        <f>VLOOKUP($C1788,Baggrundsvariable!$A$101:$H$198,Baggrundsvariable!G$298,0)</f>
        <v>6.4</v>
      </c>
      <c r="J1788">
        <f>VLOOKUP($C1788,Baggrundsvariable!$A$101:$H$198,Baggrundsvariable!H$298,0)</f>
        <v>40.6</v>
      </c>
      <c r="K1788">
        <f>VLOOKUP($C1788,Baggrundsvariable!$A$101:$H$198,Baggrundsvariable!I$298,0)</f>
        <v>20.8</v>
      </c>
    </row>
    <row r="1789" spans="1:11" x14ac:dyDescent="0.2">
      <c r="A1789">
        <v>1739</v>
      </c>
      <c r="B1789" t="s">
        <v>618</v>
      </c>
      <c r="C1789">
        <v>101</v>
      </c>
      <c r="D1789" t="s">
        <v>1232</v>
      </c>
      <c r="E1789">
        <v>2015</v>
      </c>
      <c r="F1789" t="str">
        <f>IFERROR(VLOOKUP($A1789,'BM011'!$D$4:$T$606,15,0),"")</f>
        <v/>
      </c>
      <c r="G1789">
        <f>VLOOKUP($C1789,Baggrundsvariable!$A$101:$H$198,Baggrundsvariable!E$298,0)</f>
        <v>209991</v>
      </c>
      <c r="H1789">
        <f>VLOOKUP($C1789,Baggrundsvariable!$A$101:$H$198,Baggrundsvariable!F$298,0)</f>
        <v>1.2249999999999999</v>
      </c>
      <c r="I1789">
        <f>VLOOKUP($C1789,Baggrundsvariable!$A$101:$H$198,Baggrundsvariable!G$298,0)</f>
        <v>6.4</v>
      </c>
      <c r="J1789">
        <f>VLOOKUP($C1789,Baggrundsvariable!$A$101:$H$198,Baggrundsvariable!H$298,0)</f>
        <v>40.6</v>
      </c>
      <c r="K1789">
        <f>VLOOKUP($C1789,Baggrundsvariable!$A$101:$H$198,Baggrundsvariable!I$298,0)</f>
        <v>20.8</v>
      </c>
    </row>
    <row r="1790" spans="1:11" x14ac:dyDescent="0.2">
      <c r="A1790">
        <v>1749</v>
      </c>
      <c r="B1790" t="s">
        <v>618</v>
      </c>
      <c r="C1790">
        <v>101</v>
      </c>
      <c r="D1790" t="s">
        <v>1232</v>
      </c>
      <c r="E1790">
        <v>2015</v>
      </c>
      <c r="F1790" t="str">
        <f>IFERROR(VLOOKUP($A1790,'BM011'!$D$4:$T$606,15,0),"")</f>
        <v/>
      </c>
      <c r="G1790">
        <f>VLOOKUP($C1790,Baggrundsvariable!$A$101:$H$198,Baggrundsvariable!E$298,0)</f>
        <v>209991</v>
      </c>
      <c r="H1790">
        <f>VLOOKUP($C1790,Baggrundsvariable!$A$101:$H$198,Baggrundsvariable!F$298,0)</f>
        <v>1.2249999999999999</v>
      </c>
      <c r="I1790">
        <f>VLOOKUP($C1790,Baggrundsvariable!$A$101:$H$198,Baggrundsvariable!G$298,0)</f>
        <v>6.4</v>
      </c>
      <c r="J1790">
        <f>VLOOKUP($C1790,Baggrundsvariable!$A$101:$H$198,Baggrundsvariable!H$298,0)</f>
        <v>40.6</v>
      </c>
      <c r="K1790">
        <f>VLOOKUP($C1790,Baggrundsvariable!$A$101:$H$198,Baggrundsvariable!I$298,0)</f>
        <v>20.8</v>
      </c>
    </row>
    <row r="1791" spans="1:11" x14ac:dyDescent="0.2">
      <c r="A1791">
        <v>1750</v>
      </c>
      <c r="B1791" t="s">
        <v>618</v>
      </c>
      <c r="C1791">
        <v>101</v>
      </c>
      <c r="D1791" t="s">
        <v>1232</v>
      </c>
      <c r="E1791">
        <v>2015</v>
      </c>
      <c r="F1791" t="str">
        <f>IFERROR(VLOOKUP($A1791,'BM011'!$D$4:$T$606,15,0),"")</f>
        <v/>
      </c>
      <c r="G1791">
        <f>VLOOKUP($C1791,Baggrundsvariable!$A$101:$H$198,Baggrundsvariable!E$298,0)</f>
        <v>209991</v>
      </c>
      <c r="H1791">
        <f>VLOOKUP($C1791,Baggrundsvariable!$A$101:$H$198,Baggrundsvariable!F$298,0)</f>
        <v>1.2249999999999999</v>
      </c>
      <c r="I1791">
        <f>VLOOKUP($C1791,Baggrundsvariable!$A$101:$H$198,Baggrundsvariable!G$298,0)</f>
        <v>6.4</v>
      </c>
      <c r="J1791">
        <f>VLOOKUP($C1791,Baggrundsvariable!$A$101:$H$198,Baggrundsvariable!H$298,0)</f>
        <v>40.6</v>
      </c>
      <c r="K1791">
        <f>VLOOKUP($C1791,Baggrundsvariable!$A$101:$H$198,Baggrundsvariable!I$298,0)</f>
        <v>20.8</v>
      </c>
    </row>
    <row r="1792" spans="1:11" x14ac:dyDescent="0.2">
      <c r="A1792">
        <v>1751</v>
      </c>
      <c r="B1792" t="s">
        <v>618</v>
      </c>
      <c r="C1792">
        <v>101</v>
      </c>
      <c r="D1792" t="s">
        <v>1232</v>
      </c>
      <c r="E1792">
        <v>2015</v>
      </c>
      <c r="F1792" t="str">
        <f>IFERROR(VLOOKUP($A1792,'BM011'!$D$4:$T$606,15,0),"")</f>
        <v/>
      </c>
      <c r="G1792">
        <f>VLOOKUP($C1792,Baggrundsvariable!$A$101:$H$198,Baggrundsvariable!E$298,0)</f>
        <v>209991</v>
      </c>
      <c r="H1792">
        <f>VLOOKUP($C1792,Baggrundsvariable!$A$101:$H$198,Baggrundsvariable!F$298,0)</f>
        <v>1.2249999999999999</v>
      </c>
      <c r="I1792">
        <f>VLOOKUP($C1792,Baggrundsvariable!$A$101:$H$198,Baggrundsvariable!G$298,0)</f>
        <v>6.4</v>
      </c>
      <c r="J1792">
        <f>VLOOKUP($C1792,Baggrundsvariable!$A$101:$H$198,Baggrundsvariable!H$298,0)</f>
        <v>40.6</v>
      </c>
      <c r="K1792">
        <f>VLOOKUP($C1792,Baggrundsvariable!$A$101:$H$198,Baggrundsvariable!I$298,0)</f>
        <v>20.8</v>
      </c>
    </row>
    <row r="1793" spans="1:11" x14ac:dyDescent="0.2">
      <c r="A1793">
        <v>1752</v>
      </c>
      <c r="B1793" t="s">
        <v>618</v>
      </c>
      <c r="C1793">
        <v>101</v>
      </c>
      <c r="D1793" t="s">
        <v>1232</v>
      </c>
      <c r="E1793">
        <v>2015</v>
      </c>
      <c r="F1793" t="str">
        <f>IFERROR(VLOOKUP($A1793,'BM011'!$D$4:$T$606,15,0),"")</f>
        <v/>
      </c>
      <c r="G1793">
        <f>VLOOKUP($C1793,Baggrundsvariable!$A$101:$H$198,Baggrundsvariable!E$298,0)</f>
        <v>209991</v>
      </c>
      <c r="H1793">
        <f>VLOOKUP($C1793,Baggrundsvariable!$A$101:$H$198,Baggrundsvariable!F$298,0)</f>
        <v>1.2249999999999999</v>
      </c>
      <c r="I1793">
        <f>VLOOKUP($C1793,Baggrundsvariable!$A$101:$H$198,Baggrundsvariable!G$298,0)</f>
        <v>6.4</v>
      </c>
      <c r="J1793">
        <f>VLOOKUP($C1793,Baggrundsvariable!$A$101:$H$198,Baggrundsvariable!H$298,0)</f>
        <v>40.6</v>
      </c>
      <c r="K1793">
        <f>VLOOKUP($C1793,Baggrundsvariable!$A$101:$H$198,Baggrundsvariable!I$298,0)</f>
        <v>20.8</v>
      </c>
    </row>
    <row r="1794" spans="1:11" x14ac:dyDescent="0.2">
      <c r="A1794">
        <v>1753</v>
      </c>
      <c r="B1794" t="s">
        <v>618</v>
      </c>
      <c r="C1794">
        <v>101</v>
      </c>
      <c r="D1794" t="s">
        <v>1232</v>
      </c>
      <c r="E1794">
        <v>2015</v>
      </c>
      <c r="F1794" t="str">
        <f>IFERROR(VLOOKUP($A1794,'BM011'!$D$4:$T$606,15,0),"")</f>
        <v/>
      </c>
      <c r="G1794">
        <f>VLOOKUP($C1794,Baggrundsvariable!$A$101:$H$198,Baggrundsvariable!E$298,0)</f>
        <v>209991</v>
      </c>
      <c r="H1794">
        <f>VLOOKUP($C1794,Baggrundsvariable!$A$101:$H$198,Baggrundsvariable!F$298,0)</f>
        <v>1.2249999999999999</v>
      </c>
      <c r="I1794">
        <f>VLOOKUP($C1794,Baggrundsvariable!$A$101:$H$198,Baggrundsvariable!G$298,0)</f>
        <v>6.4</v>
      </c>
      <c r="J1794">
        <f>VLOOKUP($C1794,Baggrundsvariable!$A$101:$H$198,Baggrundsvariable!H$298,0)</f>
        <v>40.6</v>
      </c>
      <c r="K1794">
        <f>VLOOKUP($C1794,Baggrundsvariable!$A$101:$H$198,Baggrundsvariable!I$298,0)</f>
        <v>20.8</v>
      </c>
    </row>
    <row r="1795" spans="1:11" x14ac:dyDescent="0.2">
      <c r="A1795">
        <v>1754</v>
      </c>
      <c r="B1795" t="s">
        <v>618</v>
      </c>
      <c r="C1795">
        <v>101</v>
      </c>
      <c r="D1795" t="s">
        <v>1232</v>
      </c>
      <c r="E1795">
        <v>2015</v>
      </c>
      <c r="F1795" t="str">
        <f>IFERROR(VLOOKUP($A1795,'BM011'!$D$4:$T$606,15,0),"")</f>
        <v/>
      </c>
      <c r="G1795">
        <f>VLOOKUP($C1795,Baggrundsvariable!$A$101:$H$198,Baggrundsvariable!E$298,0)</f>
        <v>209991</v>
      </c>
      <c r="H1795">
        <f>VLOOKUP($C1795,Baggrundsvariable!$A$101:$H$198,Baggrundsvariable!F$298,0)</f>
        <v>1.2249999999999999</v>
      </c>
      <c r="I1795">
        <f>VLOOKUP($C1795,Baggrundsvariable!$A$101:$H$198,Baggrundsvariable!G$298,0)</f>
        <v>6.4</v>
      </c>
      <c r="J1795">
        <f>VLOOKUP($C1795,Baggrundsvariable!$A$101:$H$198,Baggrundsvariable!H$298,0)</f>
        <v>40.6</v>
      </c>
      <c r="K1795">
        <f>VLOOKUP($C1795,Baggrundsvariable!$A$101:$H$198,Baggrundsvariable!I$298,0)</f>
        <v>20.8</v>
      </c>
    </row>
    <row r="1796" spans="1:11" x14ac:dyDescent="0.2">
      <c r="A1796">
        <v>1755</v>
      </c>
      <c r="B1796" t="s">
        <v>618</v>
      </c>
      <c r="C1796">
        <v>101</v>
      </c>
      <c r="D1796" t="s">
        <v>1232</v>
      </c>
      <c r="E1796">
        <v>2015</v>
      </c>
      <c r="F1796" t="str">
        <f>IFERROR(VLOOKUP($A1796,'BM011'!$D$4:$T$606,15,0),"")</f>
        <v/>
      </c>
      <c r="G1796">
        <f>VLOOKUP($C1796,Baggrundsvariable!$A$101:$H$198,Baggrundsvariable!E$298,0)</f>
        <v>209991</v>
      </c>
      <c r="H1796">
        <f>VLOOKUP($C1796,Baggrundsvariable!$A$101:$H$198,Baggrundsvariable!F$298,0)</f>
        <v>1.2249999999999999</v>
      </c>
      <c r="I1796">
        <f>VLOOKUP($C1796,Baggrundsvariable!$A$101:$H$198,Baggrundsvariable!G$298,0)</f>
        <v>6.4</v>
      </c>
      <c r="J1796">
        <f>VLOOKUP($C1796,Baggrundsvariable!$A$101:$H$198,Baggrundsvariable!H$298,0)</f>
        <v>40.6</v>
      </c>
      <c r="K1796">
        <f>VLOOKUP($C1796,Baggrundsvariable!$A$101:$H$198,Baggrundsvariable!I$298,0)</f>
        <v>20.8</v>
      </c>
    </row>
    <row r="1797" spans="1:11" x14ac:dyDescent="0.2">
      <c r="A1797">
        <v>1756</v>
      </c>
      <c r="B1797" t="s">
        <v>618</v>
      </c>
      <c r="C1797">
        <v>101</v>
      </c>
      <c r="D1797" t="s">
        <v>1232</v>
      </c>
      <c r="E1797">
        <v>2015</v>
      </c>
      <c r="F1797" t="str">
        <f>IFERROR(VLOOKUP($A1797,'BM011'!$D$4:$T$606,15,0),"")</f>
        <v/>
      </c>
      <c r="G1797">
        <f>VLOOKUP($C1797,Baggrundsvariable!$A$101:$H$198,Baggrundsvariable!E$298,0)</f>
        <v>209991</v>
      </c>
      <c r="H1797">
        <f>VLOOKUP($C1797,Baggrundsvariable!$A$101:$H$198,Baggrundsvariable!F$298,0)</f>
        <v>1.2249999999999999</v>
      </c>
      <c r="I1797">
        <f>VLOOKUP($C1797,Baggrundsvariable!$A$101:$H$198,Baggrundsvariable!G$298,0)</f>
        <v>6.4</v>
      </c>
      <c r="J1797">
        <f>VLOOKUP($C1797,Baggrundsvariable!$A$101:$H$198,Baggrundsvariable!H$298,0)</f>
        <v>40.6</v>
      </c>
      <c r="K1797">
        <f>VLOOKUP($C1797,Baggrundsvariable!$A$101:$H$198,Baggrundsvariable!I$298,0)</f>
        <v>20.8</v>
      </c>
    </row>
    <row r="1798" spans="1:11" x14ac:dyDescent="0.2">
      <c r="A1798">
        <v>1757</v>
      </c>
      <c r="B1798" t="s">
        <v>618</v>
      </c>
      <c r="C1798">
        <v>101</v>
      </c>
      <c r="D1798" t="s">
        <v>1232</v>
      </c>
      <c r="E1798">
        <v>2015</v>
      </c>
      <c r="F1798" t="str">
        <f>IFERROR(VLOOKUP($A1798,'BM011'!$D$4:$T$606,15,0),"")</f>
        <v/>
      </c>
      <c r="G1798">
        <f>VLOOKUP($C1798,Baggrundsvariable!$A$101:$H$198,Baggrundsvariable!E$298,0)</f>
        <v>209991</v>
      </c>
      <c r="H1798">
        <f>VLOOKUP($C1798,Baggrundsvariable!$A$101:$H$198,Baggrundsvariable!F$298,0)</f>
        <v>1.2249999999999999</v>
      </c>
      <c r="I1798">
        <f>VLOOKUP($C1798,Baggrundsvariable!$A$101:$H$198,Baggrundsvariable!G$298,0)</f>
        <v>6.4</v>
      </c>
      <c r="J1798">
        <f>VLOOKUP($C1798,Baggrundsvariable!$A$101:$H$198,Baggrundsvariable!H$298,0)</f>
        <v>40.6</v>
      </c>
      <c r="K1798">
        <f>VLOOKUP($C1798,Baggrundsvariable!$A$101:$H$198,Baggrundsvariable!I$298,0)</f>
        <v>20.8</v>
      </c>
    </row>
    <row r="1799" spans="1:11" x14ac:dyDescent="0.2">
      <c r="A1799">
        <v>1758</v>
      </c>
      <c r="B1799" t="s">
        <v>618</v>
      </c>
      <c r="C1799">
        <v>101</v>
      </c>
      <c r="D1799" t="s">
        <v>1232</v>
      </c>
      <c r="E1799">
        <v>2015</v>
      </c>
      <c r="F1799" t="str">
        <f>IFERROR(VLOOKUP($A1799,'BM011'!$D$4:$T$606,15,0),"")</f>
        <v/>
      </c>
      <c r="G1799">
        <f>VLOOKUP($C1799,Baggrundsvariable!$A$101:$H$198,Baggrundsvariable!E$298,0)</f>
        <v>209991</v>
      </c>
      <c r="H1799">
        <f>VLOOKUP($C1799,Baggrundsvariable!$A$101:$H$198,Baggrundsvariable!F$298,0)</f>
        <v>1.2249999999999999</v>
      </c>
      <c r="I1799">
        <f>VLOOKUP($C1799,Baggrundsvariable!$A$101:$H$198,Baggrundsvariable!G$298,0)</f>
        <v>6.4</v>
      </c>
      <c r="J1799">
        <f>VLOOKUP($C1799,Baggrundsvariable!$A$101:$H$198,Baggrundsvariable!H$298,0)</f>
        <v>40.6</v>
      </c>
      <c r="K1799">
        <f>VLOOKUP($C1799,Baggrundsvariable!$A$101:$H$198,Baggrundsvariable!I$298,0)</f>
        <v>20.8</v>
      </c>
    </row>
    <row r="1800" spans="1:11" x14ac:dyDescent="0.2">
      <c r="A1800">
        <v>1759</v>
      </c>
      <c r="B1800" t="s">
        <v>618</v>
      </c>
      <c r="C1800">
        <v>101</v>
      </c>
      <c r="D1800" t="s">
        <v>1232</v>
      </c>
      <c r="E1800">
        <v>2015</v>
      </c>
      <c r="F1800" t="str">
        <f>IFERROR(VLOOKUP($A1800,'BM011'!$D$4:$T$606,15,0),"")</f>
        <v/>
      </c>
      <c r="G1800">
        <f>VLOOKUP($C1800,Baggrundsvariable!$A$101:$H$198,Baggrundsvariable!E$298,0)</f>
        <v>209991</v>
      </c>
      <c r="H1800">
        <f>VLOOKUP($C1800,Baggrundsvariable!$A$101:$H$198,Baggrundsvariable!F$298,0)</f>
        <v>1.2249999999999999</v>
      </c>
      <c r="I1800">
        <f>VLOOKUP($C1800,Baggrundsvariable!$A$101:$H$198,Baggrundsvariable!G$298,0)</f>
        <v>6.4</v>
      </c>
      <c r="J1800">
        <f>VLOOKUP($C1800,Baggrundsvariable!$A$101:$H$198,Baggrundsvariable!H$298,0)</f>
        <v>40.6</v>
      </c>
      <c r="K1800">
        <f>VLOOKUP($C1800,Baggrundsvariable!$A$101:$H$198,Baggrundsvariable!I$298,0)</f>
        <v>20.8</v>
      </c>
    </row>
    <row r="1801" spans="1:11" x14ac:dyDescent="0.2">
      <c r="A1801">
        <v>1760</v>
      </c>
      <c r="B1801" t="s">
        <v>618</v>
      </c>
      <c r="C1801">
        <v>101</v>
      </c>
      <c r="D1801" t="s">
        <v>1232</v>
      </c>
      <c r="E1801">
        <v>2015</v>
      </c>
      <c r="F1801" t="str">
        <f>IFERROR(VLOOKUP($A1801,'BM011'!$D$4:$T$606,15,0),"")</f>
        <v/>
      </c>
      <c r="G1801">
        <f>VLOOKUP($C1801,Baggrundsvariable!$A$101:$H$198,Baggrundsvariable!E$298,0)</f>
        <v>209991</v>
      </c>
      <c r="H1801">
        <f>VLOOKUP($C1801,Baggrundsvariable!$A$101:$H$198,Baggrundsvariable!F$298,0)</f>
        <v>1.2249999999999999</v>
      </c>
      <c r="I1801">
        <f>VLOOKUP($C1801,Baggrundsvariable!$A$101:$H$198,Baggrundsvariable!G$298,0)</f>
        <v>6.4</v>
      </c>
      <c r="J1801">
        <f>VLOOKUP($C1801,Baggrundsvariable!$A$101:$H$198,Baggrundsvariable!H$298,0)</f>
        <v>40.6</v>
      </c>
      <c r="K1801">
        <f>VLOOKUP($C1801,Baggrundsvariable!$A$101:$H$198,Baggrundsvariable!I$298,0)</f>
        <v>20.8</v>
      </c>
    </row>
    <row r="1802" spans="1:11" x14ac:dyDescent="0.2">
      <c r="A1802">
        <v>1761</v>
      </c>
      <c r="B1802" t="s">
        <v>618</v>
      </c>
      <c r="C1802">
        <v>101</v>
      </c>
      <c r="D1802" t="s">
        <v>1232</v>
      </c>
      <c r="E1802">
        <v>2015</v>
      </c>
      <c r="F1802" t="str">
        <f>IFERROR(VLOOKUP($A1802,'BM011'!$D$4:$T$606,15,0),"")</f>
        <v/>
      </c>
      <c r="G1802">
        <f>VLOOKUP($C1802,Baggrundsvariable!$A$101:$H$198,Baggrundsvariable!E$298,0)</f>
        <v>209991</v>
      </c>
      <c r="H1802">
        <f>VLOOKUP($C1802,Baggrundsvariable!$A$101:$H$198,Baggrundsvariable!F$298,0)</f>
        <v>1.2249999999999999</v>
      </c>
      <c r="I1802">
        <f>VLOOKUP($C1802,Baggrundsvariable!$A$101:$H$198,Baggrundsvariable!G$298,0)</f>
        <v>6.4</v>
      </c>
      <c r="J1802">
        <f>VLOOKUP($C1802,Baggrundsvariable!$A$101:$H$198,Baggrundsvariable!H$298,0)</f>
        <v>40.6</v>
      </c>
      <c r="K1802">
        <f>VLOOKUP($C1802,Baggrundsvariable!$A$101:$H$198,Baggrundsvariable!I$298,0)</f>
        <v>20.8</v>
      </c>
    </row>
    <row r="1803" spans="1:11" x14ac:dyDescent="0.2">
      <c r="A1803">
        <v>1762</v>
      </c>
      <c r="B1803" t="s">
        <v>618</v>
      </c>
      <c r="C1803">
        <v>101</v>
      </c>
      <c r="D1803" t="s">
        <v>1232</v>
      </c>
      <c r="E1803">
        <v>2015</v>
      </c>
      <c r="F1803" t="str">
        <f>IFERROR(VLOOKUP($A1803,'BM011'!$D$4:$T$606,15,0),"")</f>
        <v/>
      </c>
      <c r="G1803">
        <f>VLOOKUP($C1803,Baggrundsvariable!$A$101:$H$198,Baggrundsvariable!E$298,0)</f>
        <v>209991</v>
      </c>
      <c r="H1803">
        <f>VLOOKUP($C1803,Baggrundsvariable!$A$101:$H$198,Baggrundsvariable!F$298,0)</f>
        <v>1.2249999999999999</v>
      </c>
      <c r="I1803">
        <f>VLOOKUP($C1803,Baggrundsvariable!$A$101:$H$198,Baggrundsvariable!G$298,0)</f>
        <v>6.4</v>
      </c>
      <c r="J1803">
        <f>VLOOKUP($C1803,Baggrundsvariable!$A$101:$H$198,Baggrundsvariable!H$298,0)</f>
        <v>40.6</v>
      </c>
      <c r="K1803">
        <f>VLOOKUP($C1803,Baggrundsvariable!$A$101:$H$198,Baggrundsvariable!I$298,0)</f>
        <v>20.8</v>
      </c>
    </row>
    <row r="1804" spans="1:11" x14ac:dyDescent="0.2">
      <c r="A1804">
        <v>1763</v>
      </c>
      <c r="B1804" t="s">
        <v>618</v>
      </c>
      <c r="C1804">
        <v>101</v>
      </c>
      <c r="D1804" t="s">
        <v>1232</v>
      </c>
      <c r="E1804">
        <v>2015</v>
      </c>
      <c r="F1804" t="str">
        <f>IFERROR(VLOOKUP($A1804,'BM011'!$D$4:$T$606,15,0),"")</f>
        <v/>
      </c>
      <c r="G1804">
        <f>VLOOKUP($C1804,Baggrundsvariable!$A$101:$H$198,Baggrundsvariable!E$298,0)</f>
        <v>209991</v>
      </c>
      <c r="H1804">
        <f>VLOOKUP($C1804,Baggrundsvariable!$A$101:$H$198,Baggrundsvariable!F$298,0)</f>
        <v>1.2249999999999999</v>
      </c>
      <c r="I1804">
        <f>VLOOKUP($C1804,Baggrundsvariable!$A$101:$H$198,Baggrundsvariable!G$298,0)</f>
        <v>6.4</v>
      </c>
      <c r="J1804">
        <f>VLOOKUP($C1804,Baggrundsvariable!$A$101:$H$198,Baggrundsvariable!H$298,0)</f>
        <v>40.6</v>
      </c>
      <c r="K1804">
        <f>VLOOKUP($C1804,Baggrundsvariable!$A$101:$H$198,Baggrundsvariable!I$298,0)</f>
        <v>20.8</v>
      </c>
    </row>
    <row r="1805" spans="1:11" x14ac:dyDescent="0.2">
      <c r="A1805">
        <v>1764</v>
      </c>
      <c r="B1805" t="s">
        <v>618</v>
      </c>
      <c r="C1805">
        <v>101</v>
      </c>
      <c r="D1805" t="s">
        <v>1232</v>
      </c>
      <c r="E1805">
        <v>2015</v>
      </c>
      <c r="F1805" t="str">
        <f>IFERROR(VLOOKUP($A1805,'BM011'!$D$4:$T$606,15,0),"")</f>
        <v/>
      </c>
      <c r="G1805">
        <f>VLOOKUP($C1805,Baggrundsvariable!$A$101:$H$198,Baggrundsvariable!E$298,0)</f>
        <v>209991</v>
      </c>
      <c r="H1805">
        <f>VLOOKUP($C1805,Baggrundsvariable!$A$101:$H$198,Baggrundsvariable!F$298,0)</f>
        <v>1.2249999999999999</v>
      </c>
      <c r="I1805">
        <f>VLOOKUP($C1805,Baggrundsvariable!$A$101:$H$198,Baggrundsvariable!G$298,0)</f>
        <v>6.4</v>
      </c>
      <c r="J1805">
        <f>VLOOKUP($C1805,Baggrundsvariable!$A$101:$H$198,Baggrundsvariable!H$298,0)</f>
        <v>40.6</v>
      </c>
      <c r="K1805">
        <f>VLOOKUP($C1805,Baggrundsvariable!$A$101:$H$198,Baggrundsvariable!I$298,0)</f>
        <v>20.8</v>
      </c>
    </row>
    <row r="1806" spans="1:11" x14ac:dyDescent="0.2">
      <c r="A1806">
        <v>1765</v>
      </c>
      <c r="B1806" t="s">
        <v>618</v>
      </c>
      <c r="C1806">
        <v>101</v>
      </c>
      <c r="D1806" t="s">
        <v>1232</v>
      </c>
      <c r="E1806">
        <v>2015</v>
      </c>
      <c r="F1806" t="str">
        <f>IFERROR(VLOOKUP($A1806,'BM011'!$D$4:$T$606,15,0),"")</f>
        <v/>
      </c>
      <c r="G1806">
        <f>VLOOKUP($C1806,Baggrundsvariable!$A$101:$H$198,Baggrundsvariable!E$298,0)</f>
        <v>209991</v>
      </c>
      <c r="H1806">
        <f>VLOOKUP($C1806,Baggrundsvariable!$A$101:$H$198,Baggrundsvariable!F$298,0)</f>
        <v>1.2249999999999999</v>
      </c>
      <c r="I1806">
        <f>VLOOKUP($C1806,Baggrundsvariable!$A$101:$H$198,Baggrundsvariable!G$298,0)</f>
        <v>6.4</v>
      </c>
      <c r="J1806">
        <f>VLOOKUP($C1806,Baggrundsvariable!$A$101:$H$198,Baggrundsvariable!H$298,0)</f>
        <v>40.6</v>
      </c>
      <c r="K1806">
        <f>VLOOKUP($C1806,Baggrundsvariable!$A$101:$H$198,Baggrundsvariable!I$298,0)</f>
        <v>20.8</v>
      </c>
    </row>
    <row r="1807" spans="1:11" x14ac:dyDescent="0.2">
      <c r="A1807">
        <v>1766</v>
      </c>
      <c r="B1807" t="s">
        <v>618</v>
      </c>
      <c r="C1807">
        <v>101</v>
      </c>
      <c r="D1807" t="s">
        <v>1232</v>
      </c>
      <c r="E1807">
        <v>2015</v>
      </c>
      <c r="F1807" t="str">
        <f>IFERROR(VLOOKUP($A1807,'BM011'!$D$4:$T$606,15,0),"")</f>
        <v/>
      </c>
      <c r="G1807">
        <f>VLOOKUP($C1807,Baggrundsvariable!$A$101:$H$198,Baggrundsvariable!E$298,0)</f>
        <v>209991</v>
      </c>
      <c r="H1807">
        <f>VLOOKUP($C1807,Baggrundsvariable!$A$101:$H$198,Baggrundsvariable!F$298,0)</f>
        <v>1.2249999999999999</v>
      </c>
      <c r="I1807">
        <f>VLOOKUP($C1807,Baggrundsvariable!$A$101:$H$198,Baggrundsvariable!G$298,0)</f>
        <v>6.4</v>
      </c>
      <c r="J1807">
        <f>VLOOKUP($C1807,Baggrundsvariable!$A$101:$H$198,Baggrundsvariable!H$298,0)</f>
        <v>40.6</v>
      </c>
      <c r="K1807">
        <f>VLOOKUP($C1807,Baggrundsvariable!$A$101:$H$198,Baggrundsvariable!I$298,0)</f>
        <v>20.8</v>
      </c>
    </row>
    <row r="1808" spans="1:11" x14ac:dyDescent="0.2">
      <c r="A1808">
        <v>1770</v>
      </c>
      <c r="B1808" t="s">
        <v>618</v>
      </c>
      <c r="C1808">
        <v>101</v>
      </c>
      <c r="D1808" t="s">
        <v>1232</v>
      </c>
      <c r="E1808">
        <v>2015</v>
      </c>
      <c r="F1808" t="str">
        <f>IFERROR(VLOOKUP($A1808,'BM011'!$D$4:$T$606,15,0),"")</f>
        <v/>
      </c>
      <c r="G1808">
        <f>VLOOKUP($C1808,Baggrundsvariable!$A$101:$H$198,Baggrundsvariable!E$298,0)</f>
        <v>209991</v>
      </c>
      <c r="H1808">
        <f>VLOOKUP($C1808,Baggrundsvariable!$A$101:$H$198,Baggrundsvariable!F$298,0)</f>
        <v>1.2249999999999999</v>
      </c>
      <c r="I1808">
        <f>VLOOKUP($C1808,Baggrundsvariable!$A$101:$H$198,Baggrundsvariable!G$298,0)</f>
        <v>6.4</v>
      </c>
      <c r="J1808">
        <f>VLOOKUP($C1808,Baggrundsvariable!$A$101:$H$198,Baggrundsvariable!H$298,0)</f>
        <v>40.6</v>
      </c>
      <c r="K1808">
        <f>VLOOKUP($C1808,Baggrundsvariable!$A$101:$H$198,Baggrundsvariable!I$298,0)</f>
        <v>20.8</v>
      </c>
    </row>
    <row r="1809" spans="1:11" x14ac:dyDescent="0.2">
      <c r="A1809">
        <v>1771</v>
      </c>
      <c r="B1809" t="s">
        <v>618</v>
      </c>
      <c r="C1809">
        <v>101</v>
      </c>
      <c r="D1809" t="s">
        <v>1232</v>
      </c>
      <c r="E1809">
        <v>2015</v>
      </c>
      <c r="F1809" t="str">
        <f>IFERROR(VLOOKUP($A1809,'BM011'!$D$4:$T$606,15,0),"")</f>
        <v/>
      </c>
      <c r="G1809">
        <f>VLOOKUP($C1809,Baggrundsvariable!$A$101:$H$198,Baggrundsvariable!E$298,0)</f>
        <v>209991</v>
      </c>
      <c r="H1809">
        <f>VLOOKUP($C1809,Baggrundsvariable!$A$101:$H$198,Baggrundsvariable!F$298,0)</f>
        <v>1.2249999999999999</v>
      </c>
      <c r="I1809">
        <f>VLOOKUP($C1809,Baggrundsvariable!$A$101:$H$198,Baggrundsvariable!G$298,0)</f>
        <v>6.4</v>
      </c>
      <c r="J1809">
        <f>VLOOKUP($C1809,Baggrundsvariable!$A$101:$H$198,Baggrundsvariable!H$298,0)</f>
        <v>40.6</v>
      </c>
      <c r="K1809">
        <f>VLOOKUP($C1809,Baggrundsvariable!$A$101:$H$198,Baggrundsvariable!I$298,0)</f>
        <v>20.8</v>
      </c>
    </row>
    <row r="1810" spans="1:11" x14ac:dyDescent="0.2">
      <c r="A1810">
        <v>1772</v>
      </c>
      <c r="B1810" t="s">
        <v>618</v>
      </c>
      <c r="C1810">
        <v>101</v>
      </c>
      <c r="D1810" t="s">
        <v>1232</v>
      </c>
      <c r="E1810">
        <v>2015</v>
      </c>
      <c r="F1810" t="str">
        <f>IFERROR(VLOOKUP($A1810,'BM011'!$D$4:$T$606,15,0),"")</f>
        <v/>
      </c>
      <c r="G1810">
        <f>VLOOKUP($C1810,Baggrundsvariable!$A$101:$H$198,Baggrundsvariable!E$298,0)</f>
        <v>209991</v>
      </c>
      <c r="H1810">
        <f>VLOOKUP($C1810,Baggrundsvariable!$A$101:$H$198,Baggrundsvariable!F$298,0)</f>
        <v>1.2249999999999999</v>
      </c>
      <c r="I1810">
        <f>VLOOKUP($C1810,Baggrundsvariable!$A$101:$H$198,Baggrundsvariable!G$298,0)</f>
        <v>6.4</v>
      </c>
      <c r="J1810">
        <f>VLOOKUP($C1810,Baggrundsvariable!$A$101:$H$198,Baggrundsvariable!H$298,0)</f>
        <v>40.6</v>
      </c>
      <c r="K1810">
        <f>VLOOKUP($C1810,Baggrundsvariable!$A$101:$H$198,Baggrundsvariable!I$298,0)</f>
        <v>20.8</v>
      </c>
    </row>
    <row r="1811" spans="1:11" x14ac:dyDescent="0.2">
      <c r="A1811">
        <v>1773</v>
      </c>
      <c r="B1811" t="s">
        <v>618</v>
      </c>
      <c r="C1811">
        <v>101</v>
      </c>
      <c r="D1811" t="s">
        <v>1232</v>
      </c>
      <c r="E1811">
        <v>2015</v>
      </c>
      <c r="F1811" t="str">
        <f>IFERROR(VLOOKUP($A1811,'BM011'!$D$4:$T$606,15,0),"")</f>
        <v/>
      </c>
      <c r="G1811">
        <f>VLOOKUP($C1811,Baggrundsvariable!$A$101:$H$198,Baggrundsvariable!E$298,0)</f>
        <v>209991</v>
      </c>
      <c r="H1811">
        <f>VLOOKUP($C1811,Baggrundsvariable!$A$101:$H$198,Baggrundsvariable!F$298,0)</f>
        <v>1.2249999999999999</v>
      </c>
      <c r="I1811">
        <f>VLOOKUP($C1811,Baggrundsvariable!$A$101:$H$198,Baggrundsvariable!G$298,0)</f>
        <v>6.4</v>
      </c>
      <c r="J1811">
        <f>VLOOKUP($C1811,Baggrundsvariable!$A$101:$H$198,Baggrundsvariable!H$298,0)</f>
        <v>40.6</v>
      </c>
      <c r="K1811">
        <f>VLOOKUP($C1811,Baggrundsvariable!$A$101:$H$198,Baggrundsvariable!I$298,0)</f>
        <v>20.8</v>
      </c>
    </row>
    <row r="1812" spans="1:11" x14ac:dyDescent="0.2">
      <c r="A1812">
        <v>1774</v>
      </c>
      <c r="B1812" t="s">
        <v>618</v>
      </c>
      <c r="C1812">
        <v>101</v>
      </c>
      <c r="D1812" t="s">
        <v>1232</v>
      </c>
      <c r="E1812">
        <v>2015</v>
      </c>
      <c r="F1812" t="str">
        <f>IFERROR(VLOOKUP($A1812,'BM011'!$D$4:$T$606,15,0),"")</f>
        <v/>
      </c>
      <c r="G1812">
        <f>VLOOKUP($C1812,Baggrundsvariable!$A$101:$H$198,Baggrundsvariable!E$298,0)</f>
        <v>209991</v>
      </c>
      <c r="H1812">
        <f>VLOOKUP($C1812,Baggrundsvariable!$A$101:$H$198,Baggrundsvariable!F$298,0)</f>
        <v>1.2249999999999999</v>
      </c>
      <c r="I1812">
        <f>VLOOKUP($C1812,Baggrundsvariable!$A$101:$H$198,Baggrundsvariable!G$298,0)</f>
        <v>6.4</v>
      </c>
      <c r="J1812">
        <f>VLOOKUP($C1812,Baggrundsvariable!$A$101:$H$198,Baggrundsvariable!H$298,0)</f>
        <v>40.6</v>
      </c>
      <c r="K1812">
        <f>VLOOKUP($C1812,Baggrundsvariable!$A$101:$H$198,Baggrundsvariable!I$298,0)</f>
        <v>20.8</v>
      </c>
    </row>
    <row r="1813" spans="1:11" x14ac:dyDescent="0.2">
      <c r="A1813">
        <v>1775</v>
      </c>
      <c r="B1813" t="s">
        <v>618</v>
      </c>
      <c r="C1813">
        <v>101</v>
      </c>
      <c r="D1813" t="s">
        <v>1232</v>
      </c>
      <c r="E1813">
        <v>2015</v>
      </c>
      <c r="F1813" t="str">
        <f>IFERROR(VLOOKUP($A1813,'BM011'!$D$4:$T$606,15,0),"")</f>
        <v/>
      </c>
      <c r="G1813">
        <f>VLOOKUP($C1813,Baggrundsvariable!$A$101:$H$198,Baggrundsvariable!E$298,0)</f>
        <v>209991</v>
      </c>
      <c r="H1813">
        <f>VLOOKUP($C1813,Baggrundsvariable!$A$101:$H$198,Baggrundsvariable!F$298,0)</f>
        <v>1.2249999999999999</v>
      </c>
      <c r="I1813">
        <f>VLOOKUP($C1813,Baggrundsvariable!$A$101:$H$198,Baggrundsvariable!G$298,0)</f>
        <v>6.4</v>
      </c>
      <c r="J1813">
        <f>VLOOKUP($C1813,Baggrundsvariable!$A$101:$H$198,Baggrundsvariable!H$298,0)</f>
        <v>40.6</v>
      </c>
      <c r="K1813">
        <f>VLOOKUP($C1813,Baggrundsvariable!$A$101:$H$198,Baggrundsvariable!I$298,0)</f>
        <v>20.8</v>
      </c>
    </row>
    <row r="1814" spans="1:11" x14ac:dyDescent="0.2">
      <c r="A1814">
        <v>1777</v>
      </c>
      <c r="B1814" t="s">
        <v>618</v>
      </c>
      <c r="C1814">
        <v>101</v>
      </c>
      <c r="D1814" t="s">
        <v>1232</v>
      </c>
      <c r="E1814">
        <v>2015</v>
      </c>
      <c r="F1814" t="str">
        <f>IFERROR(VLOOKUP($A1814,'BM011'!$D$4:$T$606,15,0),"")</f>
        <v/>
      </c>
      <c r="G1814">
        <f>VLOOKUP($C1814,Baggrundsvariable!$A$101:$H$198,Baggrundsvariable!E$298,0)</f>
        <v>209991</v>
      </c>
      <c r="H1814">
        <f>VLOOKUP($C1814,Baggrundsvariable!$A$101:$H$198,Baggrundsvariable!F$298,0)</f>
        <v>1.2249999999999999</v>
      </c>
      <c r="I1814">
        <f>VLOOKUP($C1814,Baggrundsvariable!$A$101:$H$198,Baggrundsvariable!G$298,0)</f>
        <v>6.4</v>
      </c>
      <c r="J1814">
        <f>VLOOKUP($C1814,Baggrundsvariable!$A$101:$H$198,Baggrundsvariable!H$298,0)</f>
        <v>40.6</v>
      </c>
      <c r="K1814">
        <f>VLOOKUP($C1814,Baggrundsvariable!$A$101:$H$198,Baggrundsvariable!I$298,0)</f>
        <v>20.8</v>
      </c>
    </row>
    <row r="1815" spans="1:11" x14ac:dyDescent="0.2">
      <c r="A1815">
        <v>1780</v>
      </c>
      <c r="B1815" t="s">
        <v>618</v>
      </c>
      <c r="C1815">
        <v>101</v>
      </c>
      <c r="D1815" t="s">
        <v>1232</v>
      </c>
      <c r="E1815">
        <v>2015</v>
      </c>
      <c r="F1815" t="str">
        <f>IFERROR(VLOOKUP($A1815,'BM011'!$D$4:$T$606,15,0),"")</f>
        <v/>
      </c>
      <c r="G1815">
        <f>VLOOKUP($C1815,Baggrundsvariable!$A$101:$H$198,Baggrundsvariable!E$298,0)</f>
        <v>209991</v>
      </c>
      <c r="H1815">
        <f>VLOOKUP($C1815,Baggrundsvariable!$A$101:$H$198,Baggrundsvariable!F$298,0)</f>
        <v>1.2249999999999999</v>
      </c>
      <c r="I1815">
        <f>VLOOKUP($C1815,Baggrundsvariable!$A$101:$H$198,Baggrundsvariable!G$298,0)</f>
        <v>6.4</v>
      </c>
      <c r="J1815">
        <f>VLOOKUP($C1815,Baggrundsvariable!$A$101:$H$198,Baggrundsvariable!H$298,0)</f>
        <v>40.6</v>
      </c>
      <c r="K1815">
        <f>VLOOKUP($C1815,Baggrundsvariable!$A$101:$H$198,Baggrundsvariable!I$298,0)</f>
        <v>20.8</v>
      </c>
    </row>
    <row r="1816" spans="1:11" x14ac:dyDescent="0.2">
      <c r="A1816">
        <v>1785</v>
      </c>
      <c r="B1816" t="s">
        <v>618</v>
      </c>
      <c r="C1816">
        <v>101</v>
      </c>
      <c r="D1816" t="s">
        <v>1232</v>
      </c>
      <c r="E1816">
        <v>2015</v>
      </c>
      <c r="F1816" t="str">
        <f>IFERROR(VLOOKUP($A1816,'BM011'!$D$4:$T$606,15,0),"")</f>
        <v/>
      </c>
      <c r="G1816">
        <f>VLOOKUP($C1816,Baggrundsvariable!$A$101:$H$198,Baggrundsvariable!E$298,0)</f>
        <v>209991</v>
      </c>
      <c r="H1816">
        <f>VLOOKUP($C1816,Baggrundsvariable!$A$101:$H$198,Baggrundsvariable!F$298,0)</f>
        <v>1.2249999999999999</v>
      </c>
      <c r="I1816">
        <f>VLOOKUP($C1816,Baggrundsvariable!$A$101:$H$198,Baggrundsvariable!G$298,0)</f>
        <v>6.4</v>
      </c>
      <c r="J1816">
        <f>VLOOKUP($C1816,Baggrundsvariable!$A$101:$H$198,Baggrundsvariable!H$298,0)</f>
        <v>40.6</v>
      </c>
      <c r="K1816">
        <f>VLOOKUP($C1816,Baggrundsvariable!$A$101:$H$198,Baggrundsvariable!I$298,0)</f>
        <v>20.8</v>
      </c>
    </row>
    <row r="1817" spans="1:11" x14ac:dyDescent="0.2">
      <c r="A1817">
        <v>1786</v>
      </c>
      <c r="B1817" t="s">
        <v>618</v>
      </c>
      <c r="C1817">
        <v>101</v>
      </c>
      <c r="D1817" t="s">
        <v>1232</v>
      </c>
      <c r="E1817">
        <v>2015</v>
      </c>
      <c r="F1817" t="str">
        <f>IFERROR(VLOOKUP($A1817,'BM011'!$D$4:$T$606,15,0),"")</f>
        <v/>
      </c>
      <c r="G1817">
        <f>VLOOKUP($C1817,Baggrundsvariable!$A$101:$H$198,Baggrundsvariable!E$298,0)</f>
        <v>209991</v>
      </c>
      <c r="H1817">
        <f>VLOOKUP($C1817,Baggrundsvariable!$A$101:$H$198,Baggrundsvariable!F$298,0)</f>
        <v>1.2249999999999999</v>
      </c>
      <c r="I1817">
        <f>VLOOKUP($C1817,Baggrundsvariable!$A$101:$H$198,Baggrundsvariable!G$298,0)</f>
        <v>6.4</v>
      </c>
      <c r="J1817">
        <f>VLOOKUP($C1817,Baggrundsvariable!$A$101:$H$198,Baggrundsvariable!H$298,0)</f>
        <v>40.6</v>
      </c>
      <c r="K1817">
        <f>VLOOKUP($C1817,Baggrundsvariable!$A$101:$H$198,Baggrundsvariable!I$298,0)</f>
        <v>20.8</v>
      </c>
    </row>
    <row r="1818" spans="1:11" x14ac:dyDescent="0.2">
      <c r="A1818">
        <v>1787</v>
      </c>
      <c r="B1818" t="s">
        <v>618</v>
      </c>
      <c r="C1818">
        <v>101</v>
      </c>
      <c r="D1818" t="s">
        <v>1232</v>
      </c>
      <c r="E1818">
        <v>2015</v>
      </c>
      <c r="F1818" t="str">
        <f>IFERROR(VLOOKUP($A1818,'BM011'!$D$4:$T$606,15,0),"")</f>
        <v/>
      </c>
      <c r="G1818">
        <f>VLOOKUP($C1818,Baggrundsvariable!$A$101:$H$198,Baggrundsvariable!E$298,0)</f>
        <v>209991</v>
      </c>
      <c r="H1818">
        <f>VLOOKUP($C1818,Baggrundsvariable!$A$101:$H$198,Baggrundsvariable!F$298,0)</f>
        <v>1.2249999999999999</v>
      </c>
      <c r="I1818">
        <f>VLOOKUP($C1818,Baggrundsvariable!$A$101:$H$198,Baggrundsvariable!G$298,0)</f>
        <v>6.4</v>
      </c>
      <c r="J1818">
        <f>VLOOKUP($C1818,Baggrundsvariable!$A$101:$H$198,Baggrundsvariable!H$298,0)</f>
        <v>40.6</v>
      </c>
      <c r="K1818">
        <f>VLOOKUP($C1818,Baggrundsvariable!$A$101:$H$198,Baggrundsvariable!I$298,0)</f>
        <v>20.8</v>
      </c>
    </row>
    <row r="1819" spans="1:11" x14ac:dyDescent="0.2">
      <c r="A1819">
        <v>1790</v>
      </c>
      <c r="B1819" t="s">
        <v>618</v>
      </c>
      <c r="C1819">
        <v>101</v>
      </c>
      <c r="D1819" t="s">
        <v>1232</v>
      </c>
      <c r="E1819">
        <v>2015</v>
      </c>
      <c r="F1819" t="str">
        <f>IFERROR(VLOOKUP($A1819,'BM011'!$D$4:$T$606,15,0),"")</f>
        <v/>
      </c>
      <c r="G1819">
        <f>VLOOKUP($C1819,Baggrundsvariable!$A$101:$H$198,Baggrundsvariable!E$298,0)</f>
        <v>209991</v>
      </c>
      <c r="H1819">
        <f>VLOOKUP($C1819,Baggrundsvariable!$A$101:$H$198,Baggrundsvariable!F$298,0)</f>
        <v>1.2249999999999999</v>
      </c>
      <c r="I1819">
        <f>VLOOKUP($C1819,Baggrundsvariable!$A$101:$H$198,Baggrundsvariable!G$298,0)</f>
        <v>6.4</v>
      </c>
      <c r="J1819">
        <f>VLOOKUP($C1819,Baggrundsvariable!$A$101:$H$198,Baggrundsvariable!H$298,0)</f>
        <v>40.6</v>
      </c>
      <c r="K1819">
        <f>VLOOKUP($C1819,Baggrundsvariable!$A$101:$H$198,Baggrundsvariable!I$298,0)</f>
        <v>20.8</v>
      </c>
    </row>
    <row r="1820" spans="1:11" x14ac:dyDescent="0.2">
      <c r="A1820">
        <v>1799</v>
      </c>
      <c r="B1820" t="s">
        <v>618</v>
      </c>
      <c r="C1820">
        <v>101</v>
      </c>
      <c r="D1820" t="s">
        <v>1232</v>
      </c>
      <c r="E1820">
        <v>2015</v>
      </c>
      <c r="F1820" t="str">
        <f>IFERROR(VLOOKUP($A1820,'BM011'!$D$4:$T$606,15,0),"")</f>
        <v/>
      </c>
      <c r="G1820">
        <f>VLOOKUP($C1820,Baggrundsvariable!$A$101:$H$198,Baggrundsvariable!E$298,0)</f>
        <v>209991</v>
      </c>
      <c r="H1820">
        <f>VLOOKUP($C1820,Baggrundsvariable!$A$101:$H$198,Baggrundsvariable!F$298,0)</f>
        <v>1.2249999999999999</v>
      </c>
      <c r="I1820">
        <f>VLOOKUP($C1820,Baggrundsvariable!$A$101:$H$198,Baggrundsvariable!G$298,0)</f>
        <v>6.4</v>
      </c>
      <c r="J1820">
        <f>VLOOKUP($C1820,Baggrundsvariable!$A$101:$H$198,Baggrundsvariable!H$298,0)</f>
        <v>40.6</v>
      </c>
      <c r="K1820">
        <f>VLOOKUP($C1820,Baggrundsvariable!$A$101:$H$198,Baggrundsvariable!I$298,0)</f>
        <v>20.8</v>
      </c>
    </row>
    <row r="1821" spans="1:11" x14ac:dyDescent="0.2">
      <c r="A1821">
        <v>1800</v>
      </c>
      <c r="B1821" t="s">
        <v>619</v>
      </c>
      <c r="C1821">
        <v>147</v>
      </c>
      <c r="D1821" t="s">
        <v>1236</v>
      </c>
      <c r="E1821">
        <v>2015</v>
      </c>
      <c r="F1821" t="str">
        <f>IFERROR(VLOOKUP($A1821,'BM011'!$D$4:$T$606,15,0),"")</f>
        <v/>
      </c>
      <c r="G1821">
        <f>VLOOKUP($C1821,Baggrundsvariable!$A$101:$H$198,Baggrundsvariable!E$298,0)</f>
        <v>252988</v>
      </c>
      <c r="H1821">
        <f>VLOOKUP($C1821,Baggrundsvariable!$A$101:$H$198,Baggrundsvariable!F$298,0)</f>
        <v>1.075</v>
      </c>
      <c r="I1821">
        <f>VLOOKUP($C1821,Baggrundsvariable!$A$101:$H$198,Baggrundsvariable!G$298,0)</f>
        <v>2.2000000000000002</v>
      </c>
      <c r="J1821">
        <f>VLOOKUP($C1821,Baggrundsvariable!$A$101:$H$198,Baggrundsvariable!H$298,0)</f>
        <v>26.4</v>
      </c>
      <c r="K1821">
        <f>VLOOKUP($C1821,Baggrundsvariable!$A$101:$H$198,Baggrundsvariable!I$298,0)</f>
        <v>16.899999999999999</v>
      </c>
    </row>
    <row r="1822" spans="1:11" x14ac:dyDescent="0.2">
      <c r="A1822">
        <v>1801</v>
      </c>
      <c r="B1822" t="s">
        <v>619</v>
      </c>
      <c r="C1822">
        <v>147</v>
      </c>
      <c r="D1822" t="s">
        <v>1236</v>
      </c>
      <c r="E1822">
        <v>2015</v>
      </c>
      <c r="F1822" t="str">
        <f>IFERROR(VLOOKUP($A1822,'BM011'!$D$4:$T$606,15,0),"")</f>
        <v/>
      </c>
      <c r="G1822">
        <f>VLOOKUP($C1822,Baggrundsvariable!$A$101:$H$198,Baggrundsvariable!E$298,0)</f>
        <v>252988</v>
      </c>
      <c r="H1822">
        <f>VLOOKUP($C1822,Baggrundsvariable!$A$101:$H$198,Baggrundsvariable!F$298,0)</f>
        <v>1.075</v>
      </c>
      <c r="I1822">
        <f>VLOOKUP($C1822,Baggrundsvariable!$A$101:$H$198,Baggrundsvariable!G$298,0)</f>
        <v>2.2000000000000002</v>
      </c>
      <c r="J1822">
        <f>VLOOKUP($C1822,Baggrundsvariable!$A$101:$H$198,Baggrundsvariable!H$298,0)</f>
        <v>26.4</v>
      </c>
      <c r="K1822">
        <f>VLOOKUP($C1822,Baggrundsvariable!$A$101:$H$198,Baggrundsvariable!I$298,0)</f>
        <v>16.899999999999999</v>
      </c>
    </row>
    <row r="1823" spans="1:11" x14ac:dyDescent="0.2">
      <c r="A1823">
        <v>1802</v>
      </c>
      <c r="B1823" t="s">
        <v>619</v>
      </c>
      <c r="C1823">
        <v>147</v>
      </c>
      <c r="D1823" t="s">
        <v>1236</v>
      </c>
      <c r="E1823">
        <v>2015</v>
      </c>
      <c r="F1823" t="str">
        <f>IFERROR(VLOOKUP($A1823,'BM011'!$D$4:$T$606,15,0),"")</f>
        <v/>
      </c>
      <c r="G1823">
        <f>VLOOKUP($C1823,Baggrundsvariable!$A$101:$H$198,Baggrundsvariable!E$298,0)</f>
        <v>252988</v>
      </c>
      <c r="H1823">
        <f>VLOOKUP($C1823,Baggrundsvariable!$A$101:$H$198,Baggrundsvariable!F$298,0)</f>
        <v>1.075</v>
      </c>
      <c r="I1823">
        <f>VLOOKUP($C1823,Baggrundsvariable!$A$101:$H$198,Baggrundsvariable!G$298,0)</f>
        <v>2.2000000000000002</v>
      </c>
      <c r="J1823">
        <f>VLOOKUP($C1823,Baggrundsvariable!$A$101:$H$198,Baggrundsvariable!H$298,0)</f>
        <v>26.4</v>
      </c>
      <c r="K1823">
        <f>VLOOKUP($C1823,Baggrundsvariable!$A$101:$H$198,Baggrundsvariable!I$298,0)</f>
        <v>16.899999999999999</v>
      </c>
    </row>
    <row r="1824" spans="1:11" x14ac:dyDescent="0.2">
      <c r="A1824">
        <v>1803</v>
      </c>
      <c r="B1824" t="s">
        <v>619</v>
      </c>
      <c r="C1824">
        <v>147</v>
      </c>
      <c r="D1824" t="s">
        <v>1236</v>
      </c>
      <c r="E1824">
        <v>2015</v>
      </c>
      <c r="F1824" t="str">
        <f>IFERROR(VLOOKUP($A1824,'BM011'!$D$4:$T$606,15,0),"")</f>
        <v/>
      </c>
      <c r="G1824">
        <f>VLOOKUP($C1824,Baggrundsvariable!$A$101:$H$198,Baggrundsvariable!E$298,0)</f>
        <v>252988</v>
      </c>
      <c r="H1824">
        <f>VLOOKUP($C1824,Baggrundsvariable!$A$101:$H$198,Baggrundsvariable!F$298,0)</f>
        <v>1.075</v>
      </c>
      <c r="I1824">
        <f>VLOOKUP($C1824,Baggrundsvariable!$A$101:$H$198,Baggrundsvariable!G$298,0)</f>
        <v>2.2000000000000002</v>
      </c>
      <c r="J1824">
        <f>VLOOKUP($C1824,Baggrundsvariable!$A$101:$H$198,Baggrundsvariable!H$298,0)</f>
        <v>26.4</v>
      </c>
      <c r="K1824">
        <f>VLOOKUP($C1824,Baggrundsvariable!$A$101:$H$198,Baggrundsvariable!I$298,0)</f>
        <v>16.899999999999999</v>
      </c>
    </row>
    <row r="1825" spans="1:11" x14ac:dyDescent="0.2">
      <c r="A1825">
        <v>1804</v>
      </c>
      <c r="B1825" t="s">
        <v>619</v>
      </c>
      <c r="C1825">
        <v>147</v>
      </c>
      <c r="D1825" t="s">
        <v>1236</v>
      </c>
      <c r="E1825">
        <v>2015</v>
      </c>
      <c r="F1825" t="str">
        <f>IFERROR(VLOOKUP($A1825,'BM011'!$D$4:$T$606,15,0),"")</f>
        <v/>
      </c>
      <c r="G1825">
        <f>VLOOKUP($C1825,Baggrundsvariable!$A$101:$H$198,Baggrundsvariable!E$298,0)</f>
        <v>252988</v>
      </c>
      <c r="H1825">
        <f>VLOOKUP($C1825,Baggrundsvariable!$A$101:$H$198,Baggrundsvariable!F$298,0)</f>
        <v>1.075</v>
      </c>
      <c r="I1825">
        <f>VLOOKUP($C1825,Baggrundsvariable!$A$101:$H$198,Baggrundsvariable!G$298,0)</f>
        <v>2.2000000000000002</v>
      </c>
      <c r="J1825">
        <f>VLOOKUP($C1825,Baggrundsvariable!$A$101:$H$198,Baggrundsvariable!H$298,0)</f>
        <v>26.4</v>
      </c>
      <c r="K1825">
        <f>VLOOKUP($C1825,Baggrundsvariable!$A$101:$H$198,Baggrundsvariable!I$298,0)</f>
        <v>16.899999999999999</v>
      </c>
    </row>
    <row r="1826" spans="1:11" x14ac:dyDescent="0.2">
      <c r="A1826">
        <v>1805</v>
      </c>
      <c r="B1826" t="s">
        <v>619</v>
      </c>
      <c r="C1826">
        <v>147</v>
      </c>
      <c r="D1826" t="s">
        <v>1236</v>
      </c>
      <c r="E1826">
        <v>2015</v>
      </c>
      <c r="F1826" t="str">
        <f>IFERROR(VLOOKUP($A1826,'BM011'!$D$4:$T$606,15,0),"")</f>
        <v/>
      </c>
      <c r="G1826">
        <f>VLOOKUP($C1826,Baggrundsvariable!$A$101:$H$198,Baggrundsvariable!E$298,0)</f>
        <v>252988</v>
      </c>
      <c r="H1826">
        <f>VLOOKUP($C1826,Baggrundsvariable!$A$101:$H$198,Baggrundsvariable!F$298,0)</f>
        <v>1.075</v>
      </c>
      <c r="I1826">
        <f>VLOOKUP($C1826,Baggrundsvariable!$A$101:$H$198,Baggrundsvariable!G$298,0)</f>
        <v>2.2000000000000002</v>
      </c>
      <c r="J1826">
        <f>VLOOKUP($C1826,Baggrundsvariable!$A$101:$H$198,Baggrundsvariable!H$298,0)</f>
        <v>26.4</v>
      </c>
      <c r="K1826">
        <f>VLOOKUP($C1826,Baggrundsvariable!$A$101:$H$198,Baggrundsvariable!I$298,0)</f>
        <v>16.899999999999999</v>
      </c>
    </row>
    <row r="1827" spans="1:11" x14ac:dyDescent="0.2">
      <c r="A1827">
        <v>1806</v>
      </c>
      <c r="B1827" t="s">
        <v>619</v>
      </c>
      <c r="C1827">
        <v>147</v>
      </c>
      <c r="D1827" t="s">
        <v>1236</v>
      </c>
      <c r="E1827">
        <v>2015</v>
      </c>
      <c r="F1827" t="str">
        <f>IFERROR(VLOOKUP($A1827,'BM011'!$D$4:$T$606,15,0),"")</f>
        <v/>
      </c>
      <c r="G1827">
        <f>VLOOKUP($C1827,Baggrundsvariable!$A$101:$H$198,Baggrundsvariable!E$298,0)</f>
        <v>252988</v>
      </c>
      <c r="H1827">
        <f>VLOOKUP($C1827,Baggrundsvariable!$A$101:$H$198,Baggrundsvariable!F$298,0)</f>
        <v>1.075</v>
      </c>
      <c r="I1827">
        <f>VLOOKUP($C1827,Baggrundsvariable!$A$101:$H$198,Baggrundsvariable!G$298,0)</f>
        <v>2.2000000000000002</v>
      </c>
      <c r="J1827">
        <f>VLOOKUP($C1827,Baggrundsvariable!$A$101:$H$198,Baggrundsvariable!H$298,0)</f>
        <v>26.4</v>
      </c>
      <c r="K1827">
        <f>VLOOKUP($C1827,Baggrundsvariable!$A$101:$H$198,Baggrundsvariable!I$298,0)</f>
        <v>16.899999999999999</v>
      </c>
    </row>
    <row r="1828" spans="1:11" x14ac:dyDescent="0.2">
      <c r="A1828">
        <v>1807</v>
      </c>
      <c r="B1828" t="s">
        <v>619</v>
      </c>
      <c r="C1828">
        <v>147</v>
      </c>
      <c r="D1828" t="s">
        <v>1236</v>
      </c>
      <c r="E1828">
        <v>2015</v>
      </c>
      <c r="F1828" t="str">
        <f>IFERROR(VLOOKUP($A1828,'BM011'!$D$4:$T$606,15,0),"")</f>
        <v/>
      </c>
      <c r="G1828">
        <f>VLOOKUP($C1828,Baggrundsvariable!$A$101:$H$198,Baggrundsvariable!E$298,0)</f>
        <v>252988</v>
      </c>
      <c r="H1828">
        <f>VLOOKUP($C1828,Baggrundsvariable!$A$101:$H$198,Baggrundsvariable!F$298,0)</f>
        <v>1.075</v>
      </c>
      <c r="I1828">
        <f>VLOOKUP($C1828,Baggrundsvariable!$A$101:$H$198,Baggrundsvariable!G$298,0)</f>
        <v>2.2000000000000002</v>
      </c>
      <c r="J1828">
        <f>VLOOKUP($C1828,Baggrundsvariable!$A$101:$H$198,Baggrundsvariable!H$298,0)</f>
        <v>26.4</v>
      </c>
      <c r="K1828">
        <f>VLOOKUP($C1828,Baggrundsvariable!$A$101:$H$198,Baggrundsvariable!I$298,0)</f>
        <v>16.899999999999999</v>
      </c>
    </row>
    <row r="1829" spans="1:11" x14ac:dyDescent="0.2">
      <c r="A1829">
        <v>1808</v>
      </c>
      <c r="B1829" t="s">
        <v>619</v>
      </c>
      <c r="C1829">
        <v>147</v>
      </c>
      <c r="D1829" t="s">
        <v>1236</v>
      </c>
      <c r="E1829">
        <v>2015</v>
      </c>
      <c r="F1829" t="str">
        <f>IFERROR(VLOOKUP($A1829,'BM011'!$D$4:$T$606,15,0),"")</f>
        <v/>
      </c>
      <c r="G1829">
        <f>VLOOKUP($C1829,Baggrundsvariable!$A$101:$H$198,Baggrundsvariable!E$298,0)</f>
        <v>252988</v>
      </c>
      <c r="H1829">
        <f>VLOOKUP($C1829,Baggrundsvariable!$A$101:$H$198,Baggrundsvariable!F$298,0)</f>
        <v>1.075</v>
      </c>
      <c r="I1829">
        <f>VLOOKUP($C1829,Baggrundsvariable!$A$101:$H$198,Baggrundsvariable!G$298,0)</f>
        <v>2.2000000000000002</v>
      </c>
      <c r="J1829">
        <f>VLOOKUP($C1829,Baggrundsvariable!$A$101:$H$198,Baggrundsvariable!H$298,0)</f>
        <v>26.4</v>
      </c>
      <c r="K1829">
        <f>VLOOKUP($C1829,Baggrundsvariable!$A$101:$H$198,Baggrundsvariable!I$298,0)</f>
        <v>16.899999999999999</v>
      </c>
    </row>
    <row r="1830" spans="1:11" x14ac:dyDescent="0.2">
      <c r="A1830">
        <v>1809</v>
      </c>
      <c r="B1830" t="s">
        <v>619</v>
      </c>
      <c r="C1830">
        <v>147</v>
      </c>
      <c r="D1830" t="s">
        <v>1236</v>
      </c>
      <c r="E1830">
        <v>2015</v>
      </c>
      <c r="F1830" t="str">
        <f>IFERROR(VLOOKUP($A1830,'BM011'!$D$4:$T$606,15,0),"")</f>
        <v/>
      </c>
      <c r="G1830">
        <f>VLOOKUP($C1830,Baggrundsvariable!$A$101:$H$198,Baggrundsvariable!E$298,0)</f>
        <v>252988</v>
      </c>
      <c r="H1830">
        <f>VLOOKUP($C1830,Baggrundsvariable!$A$101:$H$198,Baggrundsvariable!F$298,0)</f>
        <v>1.075</v>
      </c>
      <c r="I1830">
        <f>VLOOKUP($C1830,Baggrundsvariable!$A$101:$H$198,Baggrundsvariable!G$298,0)</f>
        <v>2.2000000000000002</v>
      </c>
      <c r="J1830">
        <f>VLOOKUP($C1830,Baggrundsvariable!$A$101:$H$198,Baggrundsvariable!H$298,0)</f>
        <v>26.4</v>
      </c>
      <c r="K1830">
        <f>VLOOKUP($C1830,Baggrundsvariable!$A$101:$H$198,Baggrundsvariable!I$298,0)</f>
        <v>16.899999999999999</v>
      </c>
    </row>
    <row r="1831" spans="1:11" x14ac:dyDescent="0.2">
      <c r="A1831">
        <v>1810</v>
      </c>
      <c r="B1831" t="s">
        <v>619</v>
      </c>
      <c r="C1831">
        <v>101</v>
      </c>
      <c r="D1831" t="s">
        <v>1232</v>
      </c>
      <c r="E1831">
        <v>2015</v>
      </c>
      <c r="F1831" t="str">
        <f>IFERROR(VLOOKUP($A1831,'BM011'!$D$4:$T$606,15,0),"")</f>
        <v/>
      </c>
      <c r="G1831">
        <f>VLOOKUP($C1831,Baggrundsvariable!$A$101:$H$198,Baggrundsvariable!E$298,0)</f>
        <v>209991</v>
      </c>
      <c r="H1831">
        <f>VLOOKUP($C1831,Baggrundsvariable!$A$101:$H$198,Baggrundsvariable!F$298,0)</f>
        <v>1.2249999999999999</v>
      </c>
      <c r="I1831">
        <f>VLOOKUP($C1831,Baggrundsvariable!$A$101:$H$198,Baggrundsvariable!G$298,0)</f>
        <v>6.4</v>
      </c>
      <c r="J1831">
        <f>VLOOKUP($C1831,Baggrundsvariable!$A$101:$H$198,Baggrundsvariable!H$298,0)</f>
        <v>40.6</v>
      </c>
      <c r="K1831">
        <f>VLOOKUP($C1831,Baggrundsvariable!$A$101:$H$198,Baggrundsvariable!I$298,0)</f>
        <v>20.8</v>
      </c>
    </row>
    <row r="1832" spans="1:11" x14ac:dyDescent="0.2">
      <c r="A1832">
        <v>1810</v>
      </c>
      <c r="B1832" t="s">
        <v>619</v>
      </c>
      <c r="C1832">
        <v>147</v>
      </c>
      <c r="D1832" t="s">
        <v>1236</v>
      </c>
      <c r="E1832">
        <v>2015</v>
      </c>
      <c r="F1832" t="str">
        <f>IFERROR(VLOOKUP($A1832,'BM011'!$D$4:$T$606,15,0),"")</f>
        <v/>
      </c>
      <c r="G1832">
        <f>VLOOKUP($C1832,Baggrundsvariable!$A$101:$H$198,Baggrundsvariable!E$298,0)</f>
        <v>252988</v>
      </c>
      <c r="H1832">
        <f>VLOOKUP($C1832,Baggrundsvariable!$A$101:$H$198,Baggrundsvariable!F$298,0)</f>
        <v>1.075</v>
      </c>
      <c r="I1832">
        <f>VLOOKUP($C1832,Baggrundsvariable!$A$101:$H$198,Baggrundsvariable!G$298,0)</f>
        <v>2.2000000000000002</v>
      </c>
      <c r="J1832">
        <f>VLOOKUP($C1832,Baggrundsvariable!$A$101:$H$198,Baggrundsvariable!H$298,0)</f>
        <v>26.4</v>
      </c>
      <c r="K1832">
        <f>VLOOKUP($C1832,Baggrundsvariable!$A$101:$H$198,Baggrundsvariable!I$298,0)</f>
        <v>16.899999999999999</v>
      </c>
    </row>
    <row r="1833" spans="1:11" x14ac:dyDescent="0.2">
      <c r="A1833">
        <v>1811</v>
      </c>
      <c r="B1833" t="s">
        <v>619</v>
      </c>
      <c r="C1833">
        <v>147</v>
      </c>
      <c r="D1833" t="s">
        <v>1236</v>
      </c>
      <c r="E1833">
        <v>2015</v>
      </c>
      <c r="F1833" t="str">
        <f>IFERROR(VLOOKUP($A1833,'BM011'!$D$4:$T$606,15,0),"")</f>
        <v/>
      </c>
      <c r="G1833">
        <f>VLOOKUP($C1833,Baggrundsvariable!$A$101:$H$198,Baggrundsvariable!E$298,0)</f>
        <v>252988</v>
      </c>
      <c r="H1833">
        <f>VLOOKUP($C1833,Baggrundsvariable!$A$101:$H$198,Baggrundsvariable!F$298,0)</f>
        <v>1.075</v>
      </c>
      <c r="I1833">
        <f>VLOOKUP($C1833,Baggrundsvariable!$A$101:$H$198,Baggrundsvariable!G$298,0)</f>
        <v>2.2000000000000002</v>
      </c>
      <c r="J1833">
        <f>VLOOKUP($C1833,Baggrundsvariable!$A$101:$H$198,Baggrundsvariable!H$298,0)</f>
        <v>26.4</v>
      </c>
      <c r="K1833">
        <f>VLOOKUP($C1833,Baggrundsvariable!$A$101:$H$198,Baggrundsvariable!I$298,0)</f>
        <v>16.899999999999999</v>
      </c>
    </row>
    <row r="1834" spans="1:11" x14ac:dyDescent="0.2">
      <c r="A1834">
        <v>1812</v>
      </c>
      <c r="B1834" t="s">
        <v>619</v>
      </c>
      <c r="C1834">
        <v>147</v>
      </c>
      <c r="D1834" t="s">
        <v>1236</v>
      </c>
      <c r="E1834">
        <v>2015</v>
      </c>
      <c r="F1834" t="str">
        <f>IFERROR(VLOOKUP($A1834,'BM011'!$D$4:$T$606,15,0),"")</f>
        <v/>
      </c>
      <c r="G1834">
        <f>VLOOKUP($C1834,Baggrundsvariable!$A$101:$H$198,Baggrundsvariable!E$298,0)</f>
        <v>252988</v>
      </c>
      <c r="H1834">
        <f>VLOOKUP($C1834,Baggrundsvariable!$A$101:$H$198,Baggrundsvariable!F$298,0)</f>
        <v>1.075</v>
      </c>
      <c r="I1834">
        <f>VLOOKUP($C1834,Baggrundsvariable!$A$101:$H$198,Baggrundsvariable!G$298,0)</f>
        <v>2.2000000000000002</v>
      </c>
      <c r="J1834">
        <f>VLOOKUP($C1834,Baggrundsvariable!$A$101:$H$198,Baggrundsvariable!H$298,0)</f>
        <v>26.4</v>
      </c>
      <c r="K1834">
        <f>VLOOKUP($C1834,Baggrundsvariable!$A$101:$H$198,Baggrundsvariable!I$298,0)</f>
        <v>16.899999999999999</v>
      </c>
    </row>
    <row r="1835" spans="1:11" x14ac:dyDescent="0.2">
      <c r="A1835">
        <v>1813</v>
      </c>
      <c r="B1835" t="s">
        <v>619</v>
      </c>
      <c r="C1835">
        <v>147</v>
      </c>
      <c r="D1835" t="s">
        <v>1236</v>
      </c>
      <c r="E1835">
        <v>2015</v>
      </c>
      <c r="F1835" t="str">
        <f>IFERROR(VLOOKUP($A1835,'BM011'!$D$4:$T$606,15,0),"")</f>
        <v/>
      </c>
      <c r="G1835">
        <f>VLOOKUP($C1835,Baggrundsvariable!$A$101:$H$198,Baggrundsvariable!E$298,0)</f>
        <v>252988</v>
      </c>
      <c r="H1835">
        <f>VLOOKUP($C1835,Baggrundsvariable!$A$101:$H$198,Baggrundsvariable!F$298,0)</f>
        <v>1.075</v>
      </c>
      <c r="I1835">
        <f>VLOOKUP($C1835,Baggrundsvariable!$A$101:$H$198,Baggrundsvariable!G$298,0)</f>
        <v>2.2000000000000002</v>
      </c>
      <c r="J1835">
        <f>VLOOKUP($C1835,Baggrundsvariable!$A$101:$H$198,Baggrundsvariable!H$298,0)</f>
        <v>26.4</v>
      </c>
      <c r="K1835">
        <f>VLOOKUP($C1835,Baggrundsvariable!$A$101:$H$198,Baggrundsvariable!I$298,0)</f>
        <v>16.899999999999999</v>
      </c>
    </row>
    <row r="1836" spans="1:11" x14ac:dyDescent="0.2">
      <c r="A1836">
        <v>1814</v>
      </c>
      <c r="B1836" t="s">
        <v>619</v>
      </c>
      <c r="C1836">
        <v>147</v>
      </c>
      <c r="D1836" t="s">
        <v>1236</v>
      </c>
      <c r="E1836">
        <v>2015</v>
      </c>
      <c r="F1836" t="str">
        <f>IFERROR(VLOOKUP($A1836,'BM011'!$D$4:$T$606,15,0),"")</f>
        <v/>
      </c>
      <c r="G1836">
        <f>VLOOKUP($C1836,Baggrundsvariable!$A$101:$H$198,Baggrundsvariable!E$298,0)</f>
        <v>252988</v>
      </c>
      <c r="H1836">
        <f>VLOOKUP($C1836,Baggrundsvariable!$A$101:$H$198,Baggrundsvariable!F$298,0)</f>
        <v>1.075</v>
      </c>
      <c r="I1836">
        <f>VLOOKUP($C1836,Baggrundsvariable!$A$101:$H$198,Baggrundsvariable!G$298,0)</f>
        <v>2.2000000000000002</v>
      </c>
      <c r="J1836">
        <f>VLOOKUP($C1836,Baggrundsvariable!$A$101:$H$198,Baggrundsvariable!H$298,0)</f>
        <v>26.4</v>
      </c>
      <c r="K1836">
        <f>VLOOKUP($C1836,Baggrundsvariable!$A$101:$H$198,Baggrundsvariable!I$298,0)</f>
        <v>16.899999999999999</v>
      </c>
    </row>
    <row r="1837" spans="1:11" x14ac:dyDescent="0.2">
      <c r="A1837">
        <v>1815</v>
      </c>
      <c r="B1837" t="s">
        <v>619</v>
      </c>
      <c r="C1837">
        <v>147</v>
      </c>
      <c r="D1837" t="s">
        <v>1236</v>
      </c>
      <c r="E1837">
        <v>2015</v>
      </c>
      <c r="F1837" t="str">
        <f>IFERROR(VLOOKUP($A1837,'BM011'!$D$4:$T$606,15,0),"")</f>
        <v/>
      </c>
      <c r="G1837">
        <f>VLOOKUP($C1837,Baggrundsvariable!$A$101:$H$198,Baggrundsvariable!E$298,0)</f>
        <v>252988</v>
      </c>
      <c r="H1837">
        <f>VLOOKUP($C1837,Baggrundsvariable!$A$101:$H$198,Baggrundsvariable!F$298,0)</f>
        <v>1.075</v>
      </c>
      <c r="I1837">
        <f>VLOOKUP($C1837,Baggrundsvariable!$A$101:$H$198,Baggrundsvariable!G$298,0)</f>
        <v>2.2000000000000002</v>
      </c>
      <c r="J1837">
        <f>VLOOKUP($C1837,Baggrundsvariable!$A$101:$H$198,Baggrundsvariable!H$298,0)</f>
        <v>26.4</v>
      </c>
      <c r="K1837">
        <f>VLOOKUP($C1837,Baggrundsvariable!$A$101:$H$198,Baggrundsvariable!I$298,0)</f>
        <v>16.899999999999999</v>
      </c>
    </row>
    <row r="1838" spans="1:11" x14ac:dyDescent="0.2">
      <c r="A1838">
        <v>1816</v>
      </c>
      <c r="B1838" t="s">
        <v>619</v>
      </c>
      <c r="C1838">
        <v>147</v>
      </c>
      <c r="D1838" t="s">
        <v>1236</v>
      </c>
      <c r="E1838">
        <v>2015</v>
      </c>
      <c r="F1838" t="str">
        <f>IFERROR(VLOOKUP($A1838,'BM011'!$D$4:$T$606,15,0),"")</f>
        <v/>
      </c>
      <c r="G1838">
        <f>VLOOKUP($C1838,Baggrundsvariable!$A$101:$H$198,Baggrundsvariable!E$298,0)</f>
        <v>252988</v>
      </c>
      <c r="H1838">
        <f>VLOOKUP($C1838,Baggrundsvariable!$A$101:$H$198,Baggrundsvariable!F$298,0)</f>
        <v>1.075</v>
      </c>
      <c r="I1838">
        <f>VLOOKUP($C1838,Baggrundsvariable!$A$101:$H$198,Baggrundsvariable!G$298,0)</f>
        <v>2.2000000000000002</v>
      </c>
      <c r="J1838">
        <f>VLOOKUP($C1838,Baggrundsvariable!$A$101:$H$198,Baggrundsvariable!H$298,0)</f>
        <v>26.4</v>
      </c>
      <c r="K1838">
        <f>VLOOKUP($C1838,Baggrundsvariable!$A$101:$H$198,Baggrundsvariable!I$298,0)</f>
        <v>16.899999999999999</v>
      </c>
    </row>
    <row r="1839" spans="1:11" x14ac:dyDescent="0.2">
      <c r="A1839">
        <v>1817</v>
      </c>
      <c r="B1839" t="s">
        <v>619</v>
      </c>
      <c r="C1839">
        <v>147</v>
      </c>
      <c r="D1839" t="s">
        <v>1236</v>
      </c>
      <c r="E1839">
        <v>2015</v>
      </c>
      <c r="F1839" t="str">
        <f>IFERROR(VLOOKUP($A1839,'BM011'!$D$4:$T$606,15,0),"")</f>
        <v/>
      </c>
      <c r="G1839">
        <f>VLOOKUP($C1839,Baggrundsvariable!$A$101:$H$198,Baggrundsvariable!E$298,0)</f>
        <v>252988</v>
      </c>
      <c r="H1839">
        <f>VLOOKUP($C1839,Baggrundsvariable!$A$101:$H$198,Baggrundsvariable!F$298,0)</f>
        <v>1.075</v>
      </c>
      <c r="I1839">
        <f>VLOOKUP($C1839,Baggrundsvariable!$A$101:$H$198,Baggrundsvariable!G$298,0)</f>
        <v>2.2000000000000002</v>
      </c>
      <c r="J1839">
        <f>VLOOKUP($C1839,Baggrundsvariable!$A$101:$H$198,Baggrundsvariable!H$298,0)</f>
        <v>26.4</v>
      </c>
      <c r="K1839">
        <f>VLOOKUP($C1839,Baggrundsvariable!$A$101:$H$198,Baggrundsvariable!I$298,0)</f>
        <v>16.899999999999999</v>
      </c>
    </row>
    <row r="1840" spans="1:11" x14ac:dyDescent="0.2">
      <c r="A1840">
        <v>1818</v>
      </c>
      <c r="B1840" t="s">
        <v>619</v>
      </c>
      <c r="C1840">
        <v>147</v>
      </c>
      <c r="D1840" t="s">
        <v>1236</v>
      </c>
      <c r="E1840">
        <v>2015</v>
      </c>
      <c r="F1840" t="str">
        <f>IFERROR(VLOOKUP($A1840,'BM011'!$D$4:$T$606,15,0),"")</f>
        <v/>
      </c>
      <c r="G1840">
        <f>VLOOKUP($C1840,Baggrundsvariable!$A$101:$H$198,Baggrundsvariable!E$298,0)</f>
        <v>252988</v>
      </c>
      <c r="H1840">
        <f>VLOOKUP($C1840,Baggrundsvariable!$A$101:$H$198,Baggrundsvariable!F$298,0)</f>
        <v>1.075</v>
      </c>
      <c r="I1840">
        <f>VLOOKUP($C1840,Baggrundsvariable!$A$101:$H$198,Baggrundsvariable!G$298,0)</f>
        <v>2.2000000000000002</v>
      </c>
      <c r="J1840">
        <f>VLOOKUP($C1840,Baggrundsvariable!$A$101:$H$198,Baggrundsvariable!H$298,0)</f>
        <v>26.4</v>
      </c>
      <c r="K1840">
        <f>VLOOKUP($C1840,Baggrundsvariable!$A$101:$H$198,Baggrundsvariable!I$298,0)</f>
        <v>16.899999999999999</v>
      </c>
    </row>
    <row r="1841" spans="1:11" x14ac:dyDescent="0.2">
      <c r="A1841">
        <v>1819</v>
      </c>
      <c r="B1841" t="s">
        <v>619</v>
      </c>
      <c r="C1841">
        <v>147</v>
      </c>
      <c r="D1841" t="s">
        <v>1236</v>
      </c>
      <c r="E1841">
        <v>2015</v>
      </c>
      <c r="F1841" t="str">
        <f>IFERROR(VLOOKUP($A1841,'BM011'!$D$4:$T$606,15,0),"")</f>
        <v/>
      </c>
      <c r="G1841">
        <f>VLOOKUP($C1841,Baggrundsvariable!$A$101:$H$198,Baggrundsvariable!E$298,0)</f>
        <v>252988</v>
      </c>
      <c r="H1841">
        <f>VLOOKUP($C1841,Baggrundsvariable!$A$101:$H$198,Baggrundsvariable!F$298,0)</f>
        <v>1.075</v>
      </c>
      <c r="I1841">
        <f>VLOOKUP($C1841,Baggrundsvariable!$A$101:$H$198,Baggrundsvariable!G$298,0)</f>
        <v>2.2000000000000002</v>
      </c>
      <c r="J1841">
        <f>VLOOKUP($C1841,Baggrundsvariable!$A$101:$H$198,Baggrundsvariable!H$298,0)</f>
        <v>26.4</v>
      </c>
      <c r="K1841">
        <f>VLOOKUP($C1841,Baggrundsvariable!$A$101:$H$198,Baggrundsvariable!I$298,0)</f>
        <v>16.899999999999999</v>
      </c>
    </row>
    <row r="1842" spans="1:11" x14ac:dyDescent="0.2">
      <c r="A1842">
        <v>1820</v>
      </c>
      <c r="B1842" t="s">
        <v>619</v>
      </c>
      <c r="C1842">
        <v>147</v>
      </c>
      <c r="D1842" t="s">
        <v>1236</v>
      </c>
      <c r="E1842">
        <v>2015</v>
      </c>
      <c r="F1842" t="str">
        <f>IFERROR(VLOOKUP($A1842,'BM011'!$D$4:$T$606,15,0),"")</f>
        <v/>
      </c>
      <c r="G1842">
        <f>VLOOKUP($C1842,Baggrundsvariable!$A$101:$H$198,Baggrundsvariable!E$298,0)</f>
        <v>252988</v>
      </c>
      <c r="H1842">
        <f>VLOOKUP($C1842,Baggrundsvariable!$A$101:$H$198,Baggrundsvariable!F$298,0)</f>
        <v>1.075</v>
      </c>
      <c r="I1842">
        <f>VLOOKUP($C1842,Baggrundsvariable!$A$101:$H$198,Baggrundsvariable!G$298,0)</f>
        <v>2.2000000000000002</v>
      </c>
      <c r="J1842">
        <f>VLOOKUP($C1842,Baggrundsvariable!$A$101:$H$198,Baggrundsvariable!H$298,0)</f>
        <v>26.4</v>
      </c>
      <c r="K1842">
        <f>VLOOKUP($C1842,Baggrundsvariable!$A$101:$H$198,Baggrundsvariable!I$298,0)</f>
        <v>16.899999999999999</v>
      </c>
    </row>
    <row r="1843" spans="1:11" x14ac:dyDescent="0.2">
      <c r="A1843">
        <v>1822</v>
      </c>
      <c r="B1843" t="s">
        <v>619</v>
      </c>
      <c r="C1843">
        <v>147</v>
      </c>
      <c r="D1843" t="s">
        <v>1236</v>
      </c>
      <c r="E1843">
        <v>2015</v>
      </c>
      <c r="F1843" t="str">
        <f>IFERROR(VLOOKUP($A1843,'BM011'!$D$4:$T$606,15,0),"")</f>
        <v/>
      </c>
      <c r="G1843">
        <f>VLOOKUP($C1843,Baggrundsvariable!$A$101:$H$198,Baggrundsvariable!E$298,0)</f>
        <v>252988</v>
      </c>
      <c r="H1843">
        <f>VLOOKUP($C1843,Baggrundsvariable!$A$101:$H$198,Baggrundsvariable!F$298,0)</f>
        <v>1.075</v>
      </c>
      <c r="I1843">
        <f>VLOOKUP($C1843,Baggrundsvariable!$A$101:$H$198,Baggrundsvariable!G$298,0)</f>
        <v>2.2000000000000002</v>
      </c>
      <c r="J1843">
        <f>VLOOKUP($C1843,Baggrundsvariable!$A$101:$H$198,Baggrundsvariable!H$298,0)</f>
        <v>26.4</v>
      </c>
      <c r="K1843">
        <f>VLOOKUP($C1843,Baggrundsvariable!$A$101:$H$198,Baggrundsvariable!I$298,0)</f>
        <v>16.899999999999999</v>
      </c>
    </row>
    <row r="1844" spans="1:11" x14ac:dyDescent="0.2">
      <c r="A1844">
        <v>1823</v>
      </c>
      <c r="B1844" t="s">
        <v>619</v>
      </c>
      <c r="C1844">
        <v>147</v>
      </c>
      <c r="D1844" t="s">
        <v>1236</v>
      </c>
      <c r="E1844">
        <v>2015</v>
      </c>
      <c r="F1844" t="str">
        <f>IFERROR(VLOOKUP($A1844,'BM011'!$D$4:$T$606,15,0),"")</f>
        <v/>
      </c>
      <c r="G1844">
        <f>VLOOKUP($C1844,Baggrundsvariable!$A$101:$H$198,Baggrundsvariable!E$298,0)</f>
        <v>252988</v>
      </c>
      <c r="H1844">
        <f>VLOOKUP($C1844,Baggrundsvariable!$A$101:$H$198,Baggrundsvariable!F$298,0)</f>
        <v>1.075</v>
      </c>
      <c r="I1844">
        <f>VLOOKUP($C1844,Baggrundsvariable!$A$101:$H$198,Baggrundsvariable!G$298,0)</f>
        <v>2.2000000000000002</v>
      </c>
      <c r="J1844">
        <f>VLOOKUP($C1844,Baggrundsvariable!$A$101:$H$198,Baggrundsvariable!H$298,0)</f>
        <v>26.4</v>
      </c>
      <c r="K1844">
        <f>VLOOKUP($C1844,Baggrundsvariable!$A$101:$H$198,Baggrundsvariable!I$298,0)</f>
        <v>16.899999999999999</v>
      </c>
    </row>
    <row r="1845" spans="1:11" x14ac:dyDescent="0.2">
      <c r="A1845">
        <v>1824</v>
      </c>
      <c r="B1845" t="s">
        <v>619</v>
      </c>
      <c r="C1845">
        <v>147</v>
      </c>
      <c r="D1845" t="s">
        <v>1236</v>
      </c>
      <c r="E1845">
        <v>2015</v>
      </c>
      <c r="F1845" t="str">
        <f>IFERROR(VLOOKUP($A1845,'BM011'!$D$4:$T$606,15,0),"")</f>
        <v/>
      </c>
      <c r="G1845">
        <f>VLOOKUP($C1845,Baggrundsvariable!$A$101:$H$198,Baggrundsvariable!E$298,0)</f>
        <v>252988</v>
      </c>
      <c r="H1845">
        <f>VLOOKUP($C1845,Baggrundsvariable!$A$101:$H$198,Baggrundsvariable!F$298,0)</f>
        <v>1.075</v>
      </c>
      <c r="I1845">
        <f>VLOOKUP($C1845,Baggrundsvariable!$A$101:$H$198,Baggrundsvariable!G$298,0)</f>
        <v>2.2000000000000002</v>
      </c>
      <c r="J1845">
        <f>VLOOKUP($C1845,Baggrundsvariable!$A$101:$H$198,Baggrundsvariable!H$298,0)</f>
        <v>26.4</v>
      </c>
      <c r="K1845">
        <f>VLOOKUP($C1845,Baggrundsvariable!$A$101:$H$198,Baggrundsvariable!I$298,0)</f>
        <v>16.899999999999999</v>
      </c>
    </row>
    <row r="1846" spans="1:11" x14ac:dyDescent="0.2">
      <c r="A1846">
        <v>1825</v>
      </c>
      <c r="B1846" t="s">
        <v>619</v>
      </c>
      <c r="C1846">
        <v>147</v>
      </c>
      <c r="D1846" t="s">
        <v>1236</v>
      </c>
      <c r="E1846">
        <v>2015</v>
      </c>
      <c r="F1846" t="str">
        <f>IFERROR(VLOOKUP($A1846,'BM011'!$D$4:$T$606,15,0),"")</f>
        <v/>
      </c>
      <c r="G1846">
        <f>VLOOKUP($C1846,Baggrundsvariable!$A$101:$H$198,Baggrundsvariable!E$298,0)</f>
        <v>252988</v>
      </c>
      <c r="H1846">
        <f>VLOOKUP($C1846,Baggrundsvariable!$A$101:$H$198,Baggrundsvariable!F$298,0)</f>
        <v>1.075</v>
      </c>
      <c r="I1846">
        <f>VLOOKUP($C1846,Baggrundsvariable!$A$101:$H$198,Baggrundsvariable!G$298,0)</f>
        <v>2.2000000000000002</v>
      </c>
      <c r="J1846">
        <f>VLOOKUP($C1846,Baggrundsvariable!$A$101:$H$198,Baggrundsvariable!H$298,0)</f>
        <v>26.4</v>
      </c>
      <c r="K1846">
        <f>VLOOKUP($C1846,Baggrundsvariable!$A$101:$H$198,Baggrundsvariable!I$298,0)</f>
        <v>16.899999999999999</v>
      </c>
    </row>
    <row r="1847" spans="1:11" x14ac:dyDescent="0.2">
      <c r="A1847">
        <v>1826</v>
      </c>
      <c r="B1847" t="s">
        <v>619</v>
      </c>
      <c r="C1847">
        <v>147</v>
      </c>
      <c r="D1847" t="s">
        <v>1236</v>
      </c>
      <c r="E1847">
        <v>2015</v>
      </c>
      <c r="F1847" t="str">
        <f>IFERROR(VLOOKUP($A1847,'BM011'!$D$4:$T$606,15,0),"")</f>
        <v/>
      </c>
      <c r="G1847">
        <f>VLOOKUP($C1847,Baggrundsvariable!$A$101:$H$198,Baggrundsvariable!E$298,0)</f>
        <v>252988</v>
      </c>
      <c r="H1847">
        <f>VLOOKUP($C1847,Baggrundsvariable!$A$101:$H$198,Baggrundsvariable!F$298,0)</f>
        <v>1.075</v>
      </c>
      <c r="I1847">
        <f>VLOOKUP($C1847,Baggrundsvariable!$A$101:$H$198,Baggrundsvariable!G$298,0)</f>
        <v>2.2000000000000002</v>
      </c>
      <c r="J1847">
        <f>VLOOKUP($C1847,Baggrundsvariable!$A$101:$H$198,Baggrundsvariable!H$298,0)</f>
        <v>26.4</v>
      </c>
      <c r="K1847">
        <f>VLOOKUP($C1847,Baggrundsvariable!$A$101:$H$198,Baggrundsvariable!I$298,0)</f>
        <v>16.899999999999999</v>
      </c>
    </row>
    <row r="1848" spans="1:11" x14ac:dyDescent="0.2">
      <c r="A1848">
        <v>1827</v>
      </c>
      <c r="B1848" t="s">
        <v>619</v>
      </c>
      <c r="C1848">
        <v>147</v>
      </c>
      <c r="D1848" t="s">
        <v>1236</v>
      </c>
      <c r="E1848">
        <v>2015</v>
      </c>
      <c r="F1848" t="str">
        <f>IFERROR(VLOOKUP($A1848,'BM011'!$D$4:$T$606,15,0),"")</f>
        <v/>
      </c>
      <c r="G1848">
        <f>VLOOKUP($C1848,Baggrundsvariable!$A$101:$H$198,Baggrundsvariable!E$298,0)</f>
        <v>252988</v>
      </c>
      <c r="H1848">
        <f>VLOOKUP($C1848,Baggrundsvariable!$A$101:$H$198,Baggrundsvariable!F$298,0)</f>
        <v>1.075</v>
      </c>
      <c r="I1848">
        <f>VLOOKUP($C1848,Baggrundsvariable!$A$101:$H$198,Baggrundsvariable!G$298,0)</f>
        <v>2.2000000000000002</v>
      </c>
      <c r="J1848">
        <f>VLOOKUP($C1848,Baggrundsvariable!$A$101:$H$198,Baggrundsvariable!H$298,0)</f>
        <v>26.4</v>
      </c>
      <c r="K1848">
        <f>VLOOKUP($C1848,Baggrundsvariable!$A$101:$H$198,Baggrundsvariable!I$298,0)</f>
        <v>16.899999999999999</v>
      </c>
    </row>
    <row r="1849" spans="1:11" x14ac:dyDescent="0.2">
      <c r="A1849">
        <v>1828</v>
      </c>
      <c r="B1849" t="s">
        <v>619</v>
      </c>
      <c r="C1849">
        <v>147</v>
      </c>
      <c r="D1849" t="s">
        <v>1236</v>
      </c>
      <c r="E1849">
        <v>2015</v>
      </c>
      <c r="F1849" t="str">
        <f>IFERROR(VLOOKUP($A1849,'BM011'!$D$4:$T$606,15,0),"")</f>
        <v/>
      </c>
      <c r="G1849">
        <f>VLOOKUP($C1849,Baggrundsvariable!$A$101:$H$198,Baggrundsvariable!E$298,0)</f>
        <v>252988</v>
      </c>
      <c r="H1849">
        <f>VLOOKUP($C1849,Baggrundsvariable!$A$101:$H$198,Baggrundsvariable!F$298,0)</f>
        <v>1.075</v>
      </c>
      <c r="I1849">
        <f>VLOOKUP($C1849,Baggrundsvariable!$A$101:$H$198,Baggrundsvariable!G$298,0)</f>
        <v>2.2000000000000002</v>
      </c>
      <c r="J1849">
        <f>VLOOKUP($C1849,Baggrundsvariable!$A$101:$H$198,Baggrundsvariable!H$298,0)</f>
        <v>26.4</v>
      </c>
      <c r="K1849">
        <f>VLOOKUP($C1849,Baggrundsvariable!$A$101:$H$198,Baggrundsvariable!I$298,0)</f>
        <v>16.899999999999999</v>
      </c>
    </row>
    <row r="1850" spans="1:11" x14ac:dyDescent="0.2">
      <c r="A1850">
        <v>1829</v>
      </c>
      <c r="B1850" t="s">
        <v>619</v>
      </c>
      <c r="C1850">
        <v>147</v>
      </c>
      <c r="D1850" t="s">
        <v>1236</v>
      </c>
      <c r="E1850">
        <v>2015</v>
      </c>
      <c r="F1850" t="str">
        <f>IFERROR(VLOOKUP($A1850,'BM011'!$D$4:$T$606,15,0),"")</f>
        <v/>
      </c>
      <c r="G1850">
        <f>VLOOKUP($C1850,Baggrundsvariable!$A$101:$H$198,Baggrundsvariable!E$298,0)</f>
        <v>252988</v>
      </c>
      <c r="H1850">
        <f>VLOOKUP($C1850,Baggrundsvariable!$A$101:$H$198,Baggrundsvariable!F$298,0)</f>
        <v>1.075</v>
      </c>
      <c r="I1850">
        <f>VLOOKUP($C1850,Baggrundsvariable!$A$101:$H$198,Baggrundsvariable!G$298,0)</f>
        <v>2.2000000000000002</v>
      </c>
      <c r="J1850">
        <f>VLOOKUP($C1850,Baggrundsvariable!$A$101:$H$198,Baggrundsvariable!H$298,0)</f>
        <v>26.4</v>
      </c>
      <c r="K1850">
        <f>VLOOKUP($C1850,Baggrundsvariable!$A$101:$H$198,Baggrundsvariable!I$298,0)</f>
        <v>16.899999999999999</v>
      </c>
    </row>
    <row r="1851" spans="1:11" x14ac:dyDescent="0.2">
      <c r="A1851">
        <v>1850</v>
      </c>
      <c r="B1851" t="s">
        <v>619</v>
      </c>
      <c r="C1851">
        <v>147</v>
      </c>
      <c r="D1851" t="s">
        <v>1236</v>
      </c>
      <c r="E1851">
        <v>2015</v>
      </c>
      <c r="F1851" t="str">
        <f>IFERROR(VLOOKUP($A1851,'BM011'!$D$4:$T$606,15,0),"")</f>
        <v/>
      </c>
      <c r="G1851">
        <f>VLOOKUP($C1851,Baggrundsvariable!$A$101:$H$198,Baggrundsvariable!E$298,0)</f>
        <v>252988</v>
      </c>
      <c r="H1851">
        <f>VLOOKUP($C1851,Baggrundsvariable!$A$101:$H$198,Baggrundsvariable!F$298,0)</f>
        <v>1.075</v>
      </c>
      <c r="I1851">
        <f>VLOOKUP($C1851,Baggrundsvariable!$A$101:$H$198,Baggrundsvariable!G$298,0)</f>
        <v>2.2000000000000002</v>
      </c>
      <c r="J1851">
        <f>VLOOKUP($C1851,Baggrundsvariable!$A$101:$H$198,Baggrundsvariable!H$298,0)</f>
        <v>26.4</v>
      </c>
      <c r="K1851">
        <f>VLOOKUP($C1851,Baggrundsvariable!$A$101:$H$198,Baggrundsvariable!I$298,0)</f>
        <v>16.899999999999999</v>
      </c>
    </row>
    <row r="1852" spans="1:11" x14ac:dyDescent="0.2">
      <c r="A1852">
        <v>1851</v>
      </c>
      <c r="B1852" t="s">
        <v>619</v>
      </c>
      <c r="C1852">
        <v>147</v>
      </c>
      <c r="D1852" t="s">
        <v>1236</v>
      </c>
      <c r="E1852">
        <v>2015</v>
      </c>
      <c r="F1852" t="str">
        <f>IFERROR(VLOOKUP($A1852,'BM011'!$D$4:$T$606,15,0),"")</f>
        <v/>
      </c>
      <c r="G1852">
        <f>VLOOKUP($C1852,Baggrundsvariable!$A$101:$H$198,Baggrundsvariable!E$298,0)</f>
        <v>252988</v>
      </c>
      <c r="H1852">
        <f>VLOOKUP($C1852,Baggrundsvariable!$A$101:$H$198,Baggrundsvariable!F$298,0)</f>
        <v>1.075</v>
      </c>
      <c r="I1852">
        <f>VLOOKUP($C1852,Baggrundsvariable!$A$101:$H$198,Baggrundsvariable!G$298,0)</f>
        <v>2.2000000000000002</v>
      </c>
      <c r="J1852">
        <f>VLOOKUP($C1852,Baggrundsvariable!$A$101:$H$198,Baggrundsvariable!H$298,0)</f>
        <v>26.4</v>
      </c>
      <c r="K1852">
        <f>VLOOKUP($C1852,Baggrundsvariable!$A$101:$H$198,Baggrundsvariable!I$298,0)</f>
        <v>16.899999999999999</v>
      </c>
    </row>
    <row r="1853" spans="1:11" x14ac:dyDescent="0.2">
      <c r="A1853">
        <v>1852</v>
      </c>
      <c r="B1853" t="s">
        <v>619</v>
      </c>
      <c r="C1853">
        <v>147</v>
      </c>
      <c r="D1853" t="s">
        <v>1236</v>
      </c>
      <c r="E1853">
        <v>2015</v>
      </c>
      <c r="F1853" t="str">
        <f>IFERROR(VLOOKUP($A1853,'BM011'!$D$4:$T$606,15,0),"")</f>
        <v/>
      </c>
      <c r="G1853">
        <f>VLOOKUP($C1853,Baggrundsvariable!$A$101:$H$198,Baggrundsvariable!E$298,0)</f>
        <v>252988</v>
      </c>
      <c r="H1853">
        <f>VLOOKUP($C1853,Baggrundsvariable!$A$101:$H$198,Baggrundsvariable!F$298,0)</f>
        <v>1.075</v>
      </c>
      <c r="I1853">
        <f>VLOOKUP($C1853,Baggrundsvariable!$A$101:$H$198,Baggrundsvariable!G$298,0)</f>
        <v>2.2000000000000002</v>
      </c>
      <c r="J1853">
        <f>VLOOKUP($C1853,Baggrundsvariable!$A$101:$H$198,Baggrundsvariable!H$298,0)</f>
        <v>26.4</v>
      </c>
      <c r="K1853">
        <f>VLOOKUP($C1853,Baggrundsvariable!$A$101:$H$198,Baggrundsvariable!I$298,0)</f>
        <v>16.899999999999999</v>
      </c>
    </row>
    <row r="1854" spans="1:11" x14ac:dyDescent="0.2">
      <c r="A1854">
        <v>1853</v>
      </c>
      <c r="B1854" t="s">
        <v>619</v>
      </c>
      <c r="C1854">
        <v>147</v>
      </c>
      <c r="D1854" t="s">
        <v>1236</v>
      </c>
      <c r="E1854">
        <v>2015</v>
      </c>
      <c r="F1854" t="str">
        <f>IFERROR(VLOOKUP($A1854,'BM011'!$D$4:$T$606,15,0),"")</f>
        <v/>
      </c>
      <c r="G1854">
        <f>VLOOKUP($C1854,Baggrundsvariable!$A$101:$H$198,Baggrundsvariable!E$298,0)</f>
        <v>252988</v>
      </c>
      <c r="H1854">
        <f>VLOOKUP($C1854,Baggrundsvariable!$A$101:$H$198,Baggrundsvariable!F$298,0)</f>
        <v>1.075</v>
      </c>
      <c r="I1854">
        <f>VLOOKUP($C1854,Baggrundsvariable!$A$101:$H$198,Baggrundsvariable!G$298,0)</f>
        <v>2.2000000000000002</v>
      </c>
      <c r="J1854">
        <f>VLOOKUP($C1854,Baggrundsvariable!$A$101:$H$198,Baggrundsvariable!H$298,0)</f>
        <v>26.4</v>
      </c>
      <c r="K1854">
        <f>VLOOKUP($C1854,Baggrundsvariable!$A$101:$H$198,Baggrundsvariable!I$298,0)</f>
        <v>16.899999999999999</v>
      </c>
    </row>
    <row r="1855" spans="1:11" x14ac:dyDescent="0.2">
      <c r="A1855">
        <v>1854</v>
      </c>
      <c r="B1855" t="s">
        <v>619</v>
      </c>
      <c r="C1855">
        <v>147</v>
      </c>
      <c r="D1855" t="s">
        <v>1236</v>
      </c>
      <c r="E1855">
        <v>2015</v>
      </c>
      <c r="F1855" t="str">
        <f>IFERROR(VLOOKUP($A1855,'BM011'!$D$4:$T$606,15,0),"")</f>
        <v/>
      </c>
      <c r="G1855">
        <f>VLOOKUP($C1855,Baggrundsvariable!$A$101:$H$198,Baggrundsvariable!E$298,0)</f>
        <v>252988</v>
      </c>
      <c r="H1855">
        <f>VLOOKUP($C1855,Baggrundsvariable!$A$101:$H$198,Baggrundsvariable!F$298,0)</f>
        <v>1.075</v>
      </c>
      <c r="I1855">
        <f>VLOOKUP($C1855,Baggrundsvariable!$A$101:$H$198,Baggrundsvariable!G$298,0)</f>
        <v>2.2000000000000002</v>
      </c>
      <c r="J1855">
        <f>VLOOKUP($C1855,Baggrundsvariable!$A$101:$H$198,Baggrundsvariable!H$298,0)</f>
        <v>26.4</v>
      </c>
      <c r="K1855">
        <f>VLOOKUP($C1855,Baggrundsvariable!$A$101:$H$198,Baggrundsvariable!I$298,0)</f>
        <v>16.899999999999999</v>
      </c>
    </row>
    <row r="1856" spans="1:11" x14ac:dyDescent="0.2">
      <c r="A1856">
        <v>1855</v>
      </c>
      <c r="B1856" t="s">
        <v>619</v>
      </c>
      <c r="C1856">
        <v>147</v>
      </c>
      <c r="D1856" t="s">
        <v>1236</v>
      </c>
      <c r="E1856">
        <v>2015</v>
      </c>
      <c r="F1856" t="str">
        <f>IFERROR(VLOOKUP($A1856,'BM011'!$D$4:$T$606,15,0),"")</f>
        <v/>
      </c>
      <c r="G1856">
        <f>VLOOKUP($C1856,Baggrundsvariable!$A$101:$H$198,Baggrundsvariable!E$298,0)</f>
        <v>252988</v>
      </c>
      <c r="H1856">
        <f>VLOOKUP($C1856,Baggrundsvariable!$A$101:$H$198,Baggrundsvariable!F$298,0)</f>
        <v>1.075</v>
      </c>
      <c r="I1856">
        <f>VLOOKUP($C1856,Baggrundsvariable!$A$101:$H$198,Baggrundsvariable!G$298,0)</f>
        <v>2.2000000000000002</v>
      </c>
      <c r="J1856">
        <f>VLOOKUP($C1856,Baggrundsvariable!$A$101:$H$198,Baggrundsvariable!H$298,0)</f>
        <v>26.4</v>
      </c>
      <c r="K1856">
        <f>VLOOKUP($C1856,Baggrundsvariable!$A$101:$H$198,Baggrundsvariable!I$298,0)</f>
        <v>16.899999999999999</v>
      </c>
    </row>
    <row r="1857" spans="1:11" x14ac:dyDescent="0.2">
      <c r="A1857">
        <v>1856</v>
      </c>
      <c r="B1857" t="s">
        <v>619</v>
      </c>
      <c r="C1857">
        <v>147</v>
      </c>
      <c r="D1857" t="s">
        <v>1236</v>
      </c>
      <c r="E1857">
        <v>2015</v>
      </c>
      <c r="F1857" t="str">
        <f>IFERROR(VLOOKUP($A1857,'BM011'!$D$4:$T$606,15,0),"")</f>
        <v/>
      </c>
      <c r="G1857">
        <f>VLOOKUP($C1857,Baggrundsvariable!$A$101:$H$198,Baggrundsvariable!E$298,0)</f>
        <v>252988</v>
      </c>
      <c r="H1857">
        <f>VLOOKUP($C1857,Baggrundsvariable!$A$101:$H$198,Baggrundsvariable!F$298,0)</f>
        <v>1.075</v>
      </c>
      <c r="I1857">
        <f>VLOOKUP($C1857,Baggrundsvariable!$A$101:$H$198,Baggrundsvariable!G$298,0)</f>
        <v>2.2000000000000002</v>
      </c>
      <c r="J1857">
        <f>VLOOKUP($C1857,Baggrundsvariable!$A$101:$H$198,Baggrundsvariable!H$298,0)</f>
        <v>26.4</v>
      </c>
      <c r="K1857">
        <f>VLOOKUP($C1857,Baggrundsvariable!$A$101:$H$198,Baggrundsvariable!I$298,0)</f>
        <v>16.899999999999999</v>
      </c>
    </row>
    <row r="1858" spans="1:11" x14ac:dyDescent="0.2">
      <c r="A1858">
        <v>1857</v>
      </c>
      <c r="B1858" t="s">
        <v>619</v>
      </c>
      <c r="C1858">
        <v>147</v>
      </c>
      <c r="D1858" t="s">
        <v>1236</v>
      </c>
      <c r="E1858">
        <v>2015</v>
      </c>
      <c r="F1858" t="str">
        <f>IFERROR(VLOOKUP($A1858,'BM011'!$D$4:$T$606,15,0),"")</f>
        <v/>
      </c>
      <c r="G1858">
        <f>VLOOKUP($C1858,Baggrundsvariable!$A$101:$H$198,Baggrundsvariable!E$298,0)</f>
        <v>252988</v>
      </c>
      <c r="H1858">
        <f>VLOOKUP($C1858,Baggrundsvariable!$A$101:$H$198,Baggrundsvariable!F$298,0)</f>
        <v>1.075</v>
      </c>
      <c r="I1858">
        <f>VLOOKUP($C1858,Baggrundsvariable!$A$101:$H$198,Baggrundsvariable!G$298,0)</f>
        <v>2.2000000000000002</v>
      </c>
      <c r="J1858">
        <f>VLOOKUP($C1858,Baggrundsvariable!$A$101:$H$198,Baggrundsvariable!H$298,0)</f>
        <v>26.4</v>
      </c>
      <c r="K1858">
        <f>VLOOKUP($C1858,Baggrundsvariable!$A$101:$H$198,Baggrundsvariable!I$298,0)</f>
        <v>16.899999999999999</v>
      </c>
    </row>
    <row r="1859" spans="1:11" x14ac:dyDescent="0.2">
      <c r="A1859">
        <v>1860</v>
      </c>
      <c r="B1859" t="s">
        <v>619</v>
      </c>
      <c r="C1859">
        <v>147</v>
      </c>
      <c r="D1859" t="s">
        <v>1236</v>
      </c>
      <c r="E1859">
        <v>2015</v>
      </c>
      <c r="F1859" t="str">
        <f>IFERROR(VLOOKUP($A1859,'BM011'!$D$4:$T$606,15,0),"")</f>
        <v/>
      </c>
      <c r="G1859">
        <f>VLOOKUP($C1859,Baggrundsvariable!$A$101:$H$198,Baggrundsvariable!E$298,0)</f>
        <v>252988</v>
      </c>
      <c r="H1859">
        <f>VLOOKUP($C1859,Baggrundsvariable!$A$101:$H$198,Baggrundsvariable!F$298,0)</f>
        <v>1.075</v>
      </c>
      <c r="I1859">
        <f>VLOOKUP($C1859,Baggrundsvariable!$A$101:$H$198,Baggrundsvariable!G$298,0)</f>
        <v>2.2000000000000002</v>
      </c>
      <c r="J1859">
        <f>VLOOKUP($C1859,Baggrundsvariable!$A$101:$H$198,Baggrundsvariable!H$298,0)</f>
        <v>26.4</v>
      </c>
      <c r="K1859">
        <f>VLOOKUP($C1859,Baggrundsvariable!$A$101:$H$198,Baggrundsvariable!I$298,0)</f>
        <v>16.899999999999999</v>
      </c>
    </row>
    <row r="1860" spans="1:11" x14ac:dyDescent="0.2">
      <c r="A1860">
        <v>1861</v>
      </c>
      <c r="B1860" t="s">
        <v>619</v>
      </c>
      <c r="C1860">
        <v>147</v>
      </c>
      <c r="D1860" t="s">
        <v>1236</v>
      </c>
      <c r="E1860">
        <v>2015</v>
      </c>
      <c r="F1860" t="str">
        <f>IFERROR(VLOOKUP($A1860,'BM011'!$D$4:$T$606,15,0),"")</f>
        <v/>
      </c>
      <c r="G1860">
        <f>VLOOKUP($C1860,Baggrundsvariable!$A$101:$H$198,Baggrundsvariable!E$298,0)</f>
        <v>252988</v>
      </c>
      <c r="H1860">
        <f>VLOOKUP($C1860,Baggrundsvariable!$A$101:$H$198,Baggrundsvariable!F$298,0)</f>
        <v>1.075</v>
      </c>
      <c r="I1860">
        <f>VLOOKUP($C1860,Baggrundsvariable!$A$101:$H$198,Baggrundsvariable!G$298,0)</f>
        <v>2.2000000000000002</v>
      </c>
      <c r="J1860">
        <f>VLOOKUP($C1860,Baggrundsvariable!$A$101:$H$198,Baggrundsvariable!H$298,0)</f>
        <v>26.4</v>
      </c>
      <c r="K1860">
        <f>VLOOKUP($C1860,Baggrundsvariable!$A$101:$H$198,Baggrundsvariable!I$298,0)</f>
        <v>16.899999999999999</v>
      </c>
    </row>
    <row r="1861" spans="1:11" x14ac:dyDescent="0.2">
      <c r="A1861">
        <v>1862</v>
      </c>
      <c r="B1861" t="s">
        <v>619</v>
      </c>
      <c r="C1861">
        <v>147</v>
      </c>
      <c r="D1861" t="s">
        <v>1236</v>
      </c>
      <c r="E1861">
        <v>2015</v>
      </c>
      <c r="F1861" t="str">
        <f>IFERROR(VLOOKUP($A1861,'BM011'!$D$4:$T$606,15,0),"")</f>
        <v/>
      </c>
      <c r="G1861">
        <f>VLOOKUP($C1861,Baggrundsvariable!$A$101:$H$198,Baggrundsvariable!E$298,0)</f>
        <v>252988</v>
      </c>
      <c r="H1861">
        <f>VLOOKUP($C1861,Baggrundsvariable!$A$101:$H$198,Baggrundsvariable!F$298,0)</f>
        <v>1.075</v>
      </c>
      <c r="I1861">
        <f>VLOOKUP($C1861,Baggrundsvariable!$A$101:$H$198,Baggrundsvariable!G$298,0)</f>
        <v>2.2000000000000002</v>
      </c>
      <c r="J1861">
        <f>VLOOKUP($C1861,Baggrundsvariable!$A$101:$H$198,Baggrundsvariable!H$298,0)</f>
        <v>26.4</v>
      </c>
      <c r="K1861">
        <f>VLOOKUP($C1861,Baggrundsvariable!$A$101:$H$198,Baggrundsvariable!I$298,0)</f>
        <v>16.899999999999999</v>
      </c>
    </row>
    <row r="1862" spans="1:11" x14ac:dyDescent="0.2">
      <c r="A1862">
        <v>1863</v>
      </c>
      <c r="B1862" t="s">
        <v>619</v>
      </c>
      <c r="C1862">
        <v>147</v>
      </c>
      <c r="D1862" t="s">
        <v>1236</v>
      </c>
      <c r="E1862">
        <v>2015</v>
      </c>
      <c r="F1862" t="str">
        <f>IFERROR(VLOOKUP($A1862,'BM011'!$D$4:$T$606,15,0),"")</f>
        <v/>
      </c>
      <c r="G1862">
        <f>VLOOKUP($C1862,Baggrundsvariable!$A$101:$H$198,Baggrundsvariable!E$298,0)</f>
        <v>252988</v>
      </c>
      <c r="H1862">
        <f>VLOOKUP($C1862,Baggrundsvariable!$A$101:$H$198,Baggrundsvariable!F$298,0)</f>
        <v>1.075</v>
      </c>
      <c r="I1862">
        <f>VLOOKUP($C1862,Baggrundsvariable!$A$101:$H$198,Baggrundsvariable!G$298,0)</f>
        <v>2.2000000000000002</v>
      </c>
      <c r="J1862">
        <f>VLOOKUP($C1862,Baggrundsvariable!$A$101:$H$198,Baggrundsvariable!H$298,0)</f>
        <v>26.4</v>
      </c>
      <c r="K1862">
        <f>VLOOKUP($C1862,Baggrundsvariable!$A$101:$H$198,Baggrundsvariable!I$298,0)</f>
        <v>16.899999999999999</v>
      </c>
    </row>
    <row r="1863" spans="1:11" x14ac:dyDescent="0.2">
      <c r="A1863">
        <v>1864</v>
      </c>
      <c r="B1863" t="s">
        <v>619</v>
      </c>
      <c r="C1863">
        <v>147</v>
      </c>
      <c r="D1863" t="s">
        <v>1236</v>
      </c>
      <c r="E1863">
        <v>2015</v>
      </c>
      <c r="F1863" t="str">
        <f>IFERROR(VLOOKUP($A1863,'BM011'!$D$4:$T$606,15,0),"")</f>
        <v/>
      </c>
      <c r="G1863">
        <f>VLOOKUP($C1863,Baggrundsvariable!$A$101:$H$198,Baggrundsvariable!E$298,0)</f>
        <v>252988</v>
      </c>
      <c r="H1863">
        <f>VLOOKUP($C1863,Baggrundsvariable!$A$101:$H$198,Baggrundsvariable!F$298,0)</f>
        <v>1.075</v>
      </c>
      <c r="I1863">
        <f>VLOOKUP($C1863,Baggrundsvariable!$A$101:$H$198,Baggrundsvariable!G$298,0)</f>
        <v>2.2000000000000002</v>
      </c>
      <c r="J1863">
        <f>VLOOKUP($C1863,Baggrundsvariable!$A$101:$H$198,Baggrundsvariable!H$298,0)</f>
        <v>26.4</v>
      </c>
      <c r="K1863">
        <f>VLOOKUP($C1863,Baggrundsvariable!$A$101:$H$198,Baggrundsvariable!I$298,0)</f>
        <v>16.899999999999999</v>
      </c>
    </row>
    <row r="1864" spans="1:11" x14ac:dyDescent="0.2">
      <c r="A1864">
        <v>1865</v>
      </c>
      <c r="B1864" t="s">
        <v>619</v>
      </c>
      <c r="C1864">
        <v>147</v>
      </c>
      <c r="D1864" t="s">
        <v>1236</v>
      </c>
      <c r="E1864">
        <v>2015</v>
      </c>
      <c r="F1864" t="str">
        <f>IFERROR(VLOOKUP($A1864,'BM011'!$D$4:$T$606,15,0),"")</f>
        <v/>
      </c>
      <c r="G1864">
        <f>VLOOKUP($C1864,Baggrundsvariable!$A$101:$H$198,Baggrundsvariable!E$298,0)</f>
        <v>252988</v>
      </c>
      <c r="H1864">
        <f>VLOOKUP($C1864,Baggrundsvariable!$A$101:$H$198,Baggrundsvariable!F$298,0)</f>
        <v>1.075</v>
      </c>
      <c r="I1864">
        <f>VLOOKUP($C1864,Baggrundsvariable!$A$101:$H$198,Baggrundsvariable!G$298,0)</f>
        <v>2.2000000000000002</v>
      </c>
      <c r="J1864">
        <f>VLOOKUP($C1864,Baggrundsvariable!$A$101:$H$198,Baggrundsvariable!H$298,0)</f>
        <v>26.4</v>
      </c>
      <c r="K1864">
        <f>VLOOKUP($C1864,Baggrundsvariable!$A$101:$H$198,Baggrundsvariable!I$298,0)</f>
        <v>16.899999999999999</v>
      </c>
    </row>
    <row r="1865" spans="1:11" x14ac:dyDescent="0.2">
      <c r="A1865">
        <v>1866</v>
      </c>
      <c r="B1865" t="s">
        <v>619</v>
      </c>
      <c r="C1865">
        <v>147</v>
      </c>
      <c r="D1865" t="s">
        <v>1236</v>
      </c>
      <c r="E1865">
        <v>2015</v>
      </c>
      <c r="F1865" t="str">
        <f>IFERROR(VLOOKUP($A1865,'BM011'!$D$4:$T$606,15,0),"")</f>
        <v/>
      </c>
      <c r="G1865">
        <f>VLOOKUP($C1865,Baggrundsvariable!$A$101:$H$198,Baggrundsvariable!E$298,0)</f>
        <v>252988</v>
      </c>
      <c r="H1865">
        <f>VLOOKUP($C1865,Baggrundsvariable!$A$101:$H$198,Baggrundsvariable!F$298,0)</f>
        <v>1.075</v>
      </c>
      <c r="I1865">
        <f>VLOOKUP($C1865,Baggrundsvariable!$A$101:$H$198,Baggrundsvariable!G$298,0)</f>
        <v>2.2000000000000002</v>
      </c>
      <c r="J1865">
        <f>VLOOKUP($C1865,Baggrundsvariable!$A$101:$H$198,Baggrundsvariable!H$298,0)</f>
        <v>26.4</v>
      </c>
      <c r="K1865">
        <f>VLOOKUP($C1865,Baggrundsvariable!$A$101:$H$198,Baggrundsvariable!I$298,0)</f>
        <v>16.899999999999999</v>
      </c>
    </row>
    <row r="1866" spans="1:11" x14ac:dyDescent="0.2">
      <c r="A1866">
        <v>1867</v>
      </c>
      <c r="B1866" t="s">
        <v>619</v>
      </c>
      <c r="C1866">
        <v>147</v>
      </c>
      <c r="D1866" t="s">
        <v>1236</v>
      </c>
      <c r="E1866">
        <v>2015</v>
      </c>
      <c r="F1866" t="str">
        <f>IFERROR(VLOOKUP($A1866,'BM011'!$D$4:$T$606,15,0),"")</f>
        <v/>
      </c>
      <c r="G1866">
        <f>VLOOKUP($C1866,Baggrundsvariable!$A$101:$H$198,Baggrundsvariable!E$298,0)</f>
        <v>252988</v>
      </c>
      <c r="H1866">
        <f>VLOOKUP($C1866,Baggrundsvariable!$A$101:$H$198,Baggrundsvariable!F$298,0)</f>
        <v>1.075</v>
      </c>
      <c r="I1866">
        <f>VLOOKUP($C1866,Baggrundsvariable!$A$101:$H$198,Baggrundsvariable!G$298,0)</f>
        <v>2.2000000000000002</v>
      </c>
      <c r="J1866">
        <f>VLOOKUP($C1866,Baggrundsvariable!$A$101:$H$198,Baggrundsvariable!H$298,0)</f>
        <v>26.4</v>
      </c>
      <c r="K1866">
        <f>VLOOKUP($C1866,Baggrundsvariable!$A$101:$H$198,Baggrundsvariable!I$298,0)</f>
        <v>16.899999999999999</v>
      </c>
    </row>
    <row r="1867" spans="1:11" x14ac:dyDescent="0.2">
      <c r="A1867">
        <v>1868</v>
      </c>
      <c r="B1867" t="s">
        <v>619</v>
      </c>
      <c r="C1867">
        <v>147</v>
      </c>
      <c r="D1867" t="s">
        <v>1236</v>
      </c>
      <c r="E1867">
        <v>2015</v>
      </c>
      <c r="F1867" t="str">
        <f>IFERROR(VLOOKUP($A1867,'BM011'!$D$4:$T$606,15,0),"")</f>
        <v/>
      </c>
      <c r="G1867">
        <f>VLOOKUP($C1867,Baggrundsvariable!$A$101:$H$198,Baggrundsvariable!E$298,0)</f>
        <v>252988</v>
      </c>
      <c r="H1867">
        <f>VLOOKUP($C1867,Baggrundsvariable!$A$101:$H$198,Baggrundsvariable!F$298,0)</f>
        <v>1.075</v>
      </c>
      <c r="I1867">
        <f>VLOOKUP($C1867,Baggrundsvariable!$A$101:$H$198,Baggrundsvariable!G$298,0)</f>
        <v>2.2000000000000002</v>
      </c>
      <c r="J1867">
        <f>VLOOKUP($C1867,Baggrundsvariable!$A$101:$H$198,Baggrundsvariable!H$298,0)</f>
        <v>26.4</v>
      </c>
      <c r="K1867">
        <f>VLOOKUP($C1867,Baggrundsvariable!$A$101:$H$198,Baggrundsvariable!I$298,0)</f>
        <v>16.899999999999999</v>
      </c>
    </row>
    <row r="1868" spans="1:11" x14ac:dyDescent="0.2">
      <c r="A1868">
        <v>1870</v>
      </c>
      <c r="B1868" t="s">
        <v>619</v>
      </c>
      <c r="C1868">
        <v>147</v>
      </c>
      <c r="D1868" t="s">
        <v>1236</v>
      </c>
      <c r="E1868">
        <v>2015</v>
      </c>
      <c r="F1868" t="str">
        <f>IFERROR(VLOOKUP($A1868,'BM011'!$D$4:$T$606,15,0),"")</f>
        <v/>
      </c>
      <c r="G1868">
        <f>VLOOKUP($C1868,Baggrundsvariable!$A$101:$H$198,Baggrundsvariable!E$298,0)</f>
        <v>252988</v>
      </c>
      <c r="H1868">
        <f>VLOOKUP($C1868,Baggrundsvariable!$A$101:$H$198,Baggrundsvariable!F$298,0)</f>
        <v>1.075</v>
      </c>
      <c r="I1868">
        <f>VLOOKUP($C1868,Baggrundsvariable!$A$101:$H$198,Baggrundsvariable!G$298,0)</f>
        <v>2.2000000000000002</v>
      </c>
      <c r="J1868">
        <f>VLOOKUP($C1868,Baggrundsvariable!$A$101:$H$198,Baggrundsvariable!H$298,0)</f>
        <v>26.4</v>
      </c>
      <c r="K1868">
        <f>VLOOKUP($C1868,Baggrundsvariable!$A$101:$H$198,Baggrundsvariable!I$298,0)</f>
        <v>16.899999999999999</v>
      </c>
    </row>
    <row r="1869" spans="1:11" x14ac:dyDescent="0.2">
      <c r="A1869">
        <v>1871</v>
      </c>
      <c r="B1869" t="s">
        <v>619</v>
      </c>
      <c r="C1869">
        <v>147</v>
      </c>
      <c r="D1869" t="s">
        <v>1236</v>
      </c>
      <c r="E1869">
        <v>2015</v>
      </c>
      <c r="F1869" t="str">
        <f>IFERROR(VLOOKUP($A1869,'BM011'!$D$4:$T$606,15,0),"")</f>
        <v/>
      </c>
      <c r="G1869">
        <f>VLOOKUP($C1869,Baggrundsvariable!$A$101:$H$198,Baggrundsvariable!E$298,0)</f>
        <v>252988</v>
      </c>
      <c r="H1869">
        <f>VLOOKUP($C1869,Baggrundsvariable!$A$101:$H$198,Baggrundsvariable!F$298,0)</f>
        <v>1.075</v>
      </c>
      <c r="I1869">
        <f>VLOOKUP($C1869,Baggrundsvariable!$A$101:$H$198,Baggrundsvariable!G$298,0)</f>
        <v>2.2000000000000002</v>
      </c>
      <c r="J1869">
        <f>VLOOKUP($C1869,Baggrundsvariable!$A$101:$H$198,Baggrundsvariable!H$298,0)</f>
        <v>26.4</v>
      </c>
      <c r="K1869">
        <f>VLOOKUP($C1869,Baggrundsvariable!$A$101:$H$198,Baggrundsvariable!I$298,0)</f>
        <v>16.899999999999999</v>
      </c>
    </row>
    <row r="1870" spans="1:11" x14ac:dyDescent="0.2">
      <c r="A1870">
        <v>1872</v>
      </c>
      <c r="B1870" t="s">
        <v>619</v>
      </c>
      <c r="C1870">
        <v>147</v>
      </c>
      <c r="D1870" t="s">
        <v>1236</v>
      </c>
      <c r="E1870">
        <v>2015</v>
      </c>
      <c r="F1870" t="str">
        <f>IFERROR(VLOOKUP($A1870,'BM011'!$D$4:$T$606,15,0),"")</f>
        <v/>
      </c>
      <c r="G1870">
        <f>VLOOKUP($C1870,Baggrundsvariable!$A$101:$H$198,Baggrundsvariable!E$298,0)</f>
        <v>252988</v>
      </c>
      <c r="H1870">
        <f>VLOOKUP($C1870,Baggrundsvariable!$A$101:$H$198,Baggrundsvariable!F$298,0)</f>
        <v>1.075</v>
      </c>
      <c r="I1870">
        <f>VLOOKUP($C1870,Baggrundsvariable!$A$101:$H$198,Baggrundsvariable!G$298,0)</f>
        <v>2.2000000000000002</v>
      </c>
      <c r="J1870">
        <f>VLOOKUP($C1870,Baggrundsvariable!$A$101:$H$198,Baggrundsvariable!H$298,0)</f>
        <v>26.4</v>
      </c>
      <c r="K1870">
        <f>VLOOKUP($C1870,Baggrundsvariable!$A$101:$H$198,Baggrundsvariable!I$298,0)</f>
        <v>16.899999999999999</v>
      </c>
    </row>
    <row r="1871" spans="1:11" x14ac:dyDescent="0.2">
      <c r="A1871">
        <v>1873</v>
      </c>
      <c r="B1871" t="s">
        <v>619</v>
      </c>
      <c r="C1871">
        <v>147</v>
      </c>
      <c r="D1871" t="s">
        <v>1236</v>
      </c>
      <c r="E1871">
        <v>2015</v>
      </c>
      <c r="F1871" t="str">
        <f>IFERROR(VLOOKUP($A1871,'BM011'!$D$4:$T$606,15,0),"")</f>
        <v/>
      </c>
      <c r="G1871">
        <f>VLOOKUP($C1871,Baggrundsvariable!$A$101:$H$198,Baggrundsvariable!E$298,0)</f>
        <v>252988</v>
      </c>
      <c r="H1871">
        <f>VLOOKUP($C1871,Baggrundsvariable!$A$101:$H$198,Baggrundsvariable!F$298,0)</f>
        <v>1.075</v>
      </c>
      <c r="I1871">
        <f>VLOOKUP($C1871,Baggrundsvariable!$A$101:$H$198,Baggrundsvariable!G$298,0)</f>
        <v>2.2000000000000002</v>
      </c>
      <c r="J1871">
        <f>VLOOKUP($C1871,Baggrundsvariable!$A$101:$H$198,Baggrundsvariable!H$298,0)</f>
        <v>26.4</v>
      </c>
      <c r="K1871">
        <f>VLOOKUP($C1871,Baggrundsvariable!$A$101:$H$198,Baggrundsvariable!I$298,0)</f>
        <v>16.899999999999999</v>
      </c>
    </row>
    <row r="1872" spans="1:11" x14ac:dyDescent="0.2">
      <c r="A1872">
        <v>1874</v>
      </c>
      <c r="B1872" t="s">
        <v>619</v>
      </c>
      <c r="C1872">
        <v>147</v>
      </c>
      <c r="D1872" t="s">
        <v>1236</v>
      </c>
      <c r="E1872">
        <v>2015</v>
      </c>
      <c r="F1872" t="str">
        <f>IFERROR(VLOOKUP($A1872,'BM011'!$D$4:$T$606,15,0),"")</f>
        <v/>
      </c>
      <c r="G1872">
        <f>VLOOKUP($C1872,Baggrundsvariable!$A$101:$H$198,Baggrundsvariable!E$298,0)</f>
        <v>252988</v>
      </c>
      <c r="H1872">
        <f>VLOOKUP($C1872,Baggrundsvariable!$A$101:$H$198,Baggrundsvariable!F$298,0)</f>
        <v>1.075</v>
      </c>
      <c r="I1872">
        <f>VLOOKUP($C1872,Baggrundsvariable!$A$101:$H$198,Baggrundsvariable!G$298,0)</f>
        <v>2.2000000000000002</v>
      </c>
      <c r="J1872">
        <f>VLOOKUP($C1872,Baggrundsvariable!$A$101:$H$198,Baggrundsvariable!H$298,0)</f>
        <v>26.4</v>
      </c>
      <c r="K1872">
        <f>VLOOKUP($C1872,Baggrundsvariable!$A$101:$H$198,Baggrundsvariable!I$298,0)</f>
        <v>16.899999999999999</v>
      </c>
    </row>
    <row r="1873" spans="1:11" x14ac:dyDescent="0.2">
      <c r="A1873">
        <v>1875</v>
      </c>
      <c r="B1873" t="s">
        <v>619</v>
      </c>
      <c r="C1873">
        <v>147</v>
      </c>
      <c r="D1873" t="s">
        <v>1236</v>
      </c>
      <c r="E1873">
        <v>2015</v>
      </c>
      <c r="F1873" t="str">
        <f>IFERROR(VLOOKUP($A1873,'BM011'!$D$4:$T$606,15,0),"")</f>
        <v/>
      </c>
      <c r="G1873">
        <f>VLOOKUP($C1873,Baggrundsvariable!$A$101:$H$198,Baggrundsvariable!E$298,0)</f>
        <v>252988</v>
      </c>
      <c r="H1873">
        <f>VLOOKUP($C1873,Baggrundsvariable!$A$101:$H$198,Baggrundsvariable!F$298,0)</f>
        <v>1.075</v>
      </c>
      <c r="I1873">
        <f>VLOOKUP($C1873,Baggrundsvariable!$A$101:$H$198,Baggrundsvariable!G$298,0)</f>
        <v>2.2000000000000002</v>
      </c>
      <c r="J1873">
        <f>VLOOKUP($C1873,Baggrundsvariable!$A$101:$H$198,Baggrundsvariable!H$298,0)</f>
        <v>26.4</v>
      </c>
      <c r="K1873">
        <f>VLOOKUP($C1873,Baggrundsvariable!$A$101:$H$198,Baggrundsvariable!I$298,0)</f>
        <v>16.899999999999999</v>
      </c>
    </row>
    <row r="1874" spans="1:11" x14ac:dyDescent="0.2">
      <c r="A1874">
        <v>1876</v>
      </c>
      <c r="B1874" t="s">
        <v>619</v>
      </c>
      <c r="C1874">
        <v>147</v>
      </c>
      <c r="D1874" t="s">
        <v>1236</v>
      </c>
      <c r="E1874">
        <v>2015</v>
      </c>
      <c r="F1874" t="str">
        <f>IFERROR(VLOOKUP($A1874,'BM011'!$D$4:$T$606,15,0),"")</f>
        <v/>
      </c>
      <c r="G1874">
        <f>VLOOKUP($C1874,Baggrundsvariable!$A$101:$H$198,Baggrundsvariable!E$298,0)</f>
        <v>252988</v>
      </c>
      <c r="H1874">
        <f>VLOOKUP($C1874,Baggrundsvariable!$A$101:$H$198,Baggrundsvariable!F$298,0)</f>
        <v>1.075</v>
      </c>
      <c r="I1874">
        <f>VLOOKUP($C1874,Baggrundsvariable!$A$101:$H$198,Baggrundsvariable!G$298,0)</f>
        <v>2.2000000000000002</v>
      </c>
      <c r="J1874">
        <f>VLOOKUP($C1874,Baggrundsvariable!$A$101:$H$198,Baggrundsvariable!H$298,0)</f>
        <v>26.4</v>
      </c>
      <c r="K1874">
        <f>VLOOKUP($C1874,Baggrundsvariable!$A$101:$H$198,Baggrundsvariable!I$298,0)</f>
        <v>16.899999999999999</v>
      </c>
    </row>
    <row r="1875" spans="1:11" x14ac:dyDescent="0.2">
      <c r="A1875">
        <v>1877</v>
      </c>
      <c r="B1875" t="s">
        <v>619</v>
      </c>
      <c r="C1875">
        <v>147</v>
      </c>
      <c r="D1875" t="s">
        <v>1236</v>
      </c>
      <c r="E1875">
        <v>2015</v>
      </c>
      <c r="F1875" t="str">
        <f>IFERROR(VLOOKUP($A1875,'BM011'!$D$4:$T$606,15,0),"")</f>
        <v/>
      </c>
      <c r="G1875">
        <f>VLOOKUP($C1875,Baggrundsvariable!$A$101:$H$198,Baggrundsvariable!E$298,0)</f>
        <v>252988</v>
      </c>
      <c r="H1875">
        <f>VLOOKUP($C1875,Baggrundsvariable!$A$101:$H$198,Baggrundsvariable!F$298,0)</f>
        <v>1.075</v>
      </c>
      <c r="I1875">
        <f>VLOOKUP($C1875,Baggrundsvariable!$A$101:$H$198,Baggrundsvariable!G$298,0)</f>
        <v>2.2000000000000002</v>
      </c>
      <c r="J1875">
        <f>VLOOKUP($C1875,Baggrundsvariable!$A$101:$H$198,Baggrundsvariable!H$298,0)</f>
        <v>26.4</v>
      </c>
      <c r="K1875">
        <f>VLOOKUP($C1875,Baggrundsvariable!$A$101:$H$198,Baggrundsvariable!I$298,0)</f>
        <v>16.899999999999999</v>
      </c>
    </row>
    <row r="1876" spans="1:11" x14ac:dyDescent="0.2">
      <c r="A1876">
        <v>1878</v>
      </c>
      <c r="B1876" t="s">
        <v>619</v>
      </c>
      <c r="C1876">
        <v>147</v>
      </c>
      <c r="D1876" t="s">
        <v>1236</v>
      </c>
      <c r="E1876">
        <v>2015</v>
      </c>
      <c r="F1876" t="str">
        <f>IFERROR(VLOOKUP($A1876,'BM011'!$D$4:$T$606,15,0),"")</f>
        <v/>
      </c>
      <c r="G1876">
        <f>VLOOKUP($C1876,Baggrundsvariable!$A$101:$H$198,Baggrundsvariable!E$298,0)</f>
        <v>252988</v>
      </c>
      <c r="H1876">
        <f>VLOOKUP($C1876,Baggrundsvariable!$A$101:$H$198,Baggrundsvariable!F$298,0)</f>
        <v>1.075</v>
      </c>
      <c r="I1876">
        <f>VLOOKUP($C1876,Baggrundsvariable!$A$101:$H$198,Baggrundsvariable!G$298,0)</f>
        <v>2.2000000000000002</v>
      </c>
      <c r="J1876">
        <f>VLOOKUP($C1876,Baggrundsvariable!$A$101:$H$198,Baggrundsvariable!H$298,0)</f>
        <v>26.4</v>
      </c>
      <c r="K1876">
        <f>VLOOKUP($C1876,Baggrundsvariable!$A$101:$H$198,Baggrundsvariable!I$298,0)</f>
        <v>16.899999999999999</v>
      </c>
    </row>
    <row r="1877" spans="1:11" x14ac:dyDescent="0.2">
      <c r="A1877">
        <v>1879</v>
      </c>
      <c r="B1877" t="s">
        <v>619</v>
      </c>
      <c r="C1877">
        <v>147</v>
      </c>
      <c r="D1877" t="s">
        <v>1236</v>
      </c>
      <c r="E1877">
        <v>2015</v>
      </c>
      <c r="F1877" t="str">
        <f>IFERROR(VLOOKUP($A1877,'BM011'!$D$4:$T$606,15,0),"")</f>
        <v/>
      </c>
      <c r="G1877">
        <f>VLOOKUP($C1877,Baggrundsvariable!$A$101:$H$198,Baggrundsvariable!E$298,0)</f>
        <v>252988</v>
      </c>
      <c r="H1877">
        <f>VLOOKUP($C1877,Baggrundsvariable!$A$101:$H$198,Baggrundsvariable!F$298,0)</f>
        <v>1.075</v>
      </c>
      <c r="I1877">
        <f>VLOOKUP($C1877,Baggrundsvariable!$A$101:$H$198,Baggrundsvariable!G$298,0)</f>
        <v>2.2000000000000002</v>
      </c>
      <c r="J1877">
        <f>VLOOKUP($C1877,Baggrundsvariable!$A$101:$H$198,Baggrundsvariable!H$298,0)</f>
        <v>26.4</v>
      </c>
      <c r="K1877">
        <f>VLOOKUP($C1877,Baggrundsvariable!$A$101:$H$198,Baggrundsvariable!I$298,0)</f>
        <v>16.899999999999999</v>
      </c>
    </row>
    <row r="1878" spans="1:11" x14ac:dyDescent="0.2">
      <c r="A1878">
        <v>1900</v>
      </c>
      <c r="B1878" t="s">
        <v>619</v>
      </c>
      <c r="C1878">
        <v>147</v>
      </c>
      <c r="D1878" t="s">
        <v>1236</v>
      </c>
      <c r="E1878">
        <v>2015</v>
      </c>
      <c r="F1878" t="str">
        <f>IFERROR(VLOOKUP($A1878,'BM011'!$D$4:$T$606,15,0),"")</f>
        <v/>
      </c>
      <c r="G1878">
        <f>VLOOKUP($C1878,Baggrundsvariable!$A$101:$H$198,Baggrundsvariable!E$298,0)</f>
        <v>252988</v>
      </c>
      <c r="H1878">
        <f>VLOOKUP($C1878,Baggrundsvariable!$A$101:$H$198,Baggrundsvariable!F$298,0)</f>
        <v>1.075</v>
      </c>
      <c r="I1878">
        <f>VLOOKUP($C1878,Baggrundsvariable!$A$101:$H$198,Baggrundsvariable!G$298,0)</f>
        <v>2.2000000000000002</v>
      </c>
      <c r="J1878">
        <f>VLOOKUP($C1878,Baggrundsvariable!$A$101:$H$198,Baggrundsvariable!H$298,0)</f>
        <v>26.4</v>
      </c>
      <c r="K1878">
        <f>VLOOKUP($C1878,Baggrundsvariable!$A$101:$H$198,Baggrundsvariable!I$298,0)</f>
        <v>16.899999999999999</v>
      </c>
    </row>
    <row r="1879" spans="1:11" x14ac:dyDescent="0.2">
      <c r="A1879">
        <v>1901</v>
      </c>
      <c r="B1879" t="s">
        <v>619</v>
      </c>
      <c r="C1879">
        <v>147</v>
      </c>
      <c r="D1879" t="s">
        <v>1236</v>
      </c>
      <c r="E1879">
        <v>2015</v>
      </c>
      <c r="F1879" t="str">
        <f>IFERROR(VLOOKUP($A1879,'BM011'!$D$4:$T$606,15,0),"")</f>
        <v/>
      </c>
      <c r="G1879">
        <f>VLOOKUP($C1879,Baggrundsvariable!$A$101:$H$198,Baggrundsvariable!E$298,0)</f>
        <v>252988</v>
      </c>
      <c r="H1879">
        <f>VLOOKUP($C1879,Baggrundsvariable!$A$101:$H$198,Baggrundsvariable!F$298,0)</f>
        <v>1.075</v>
      </c>
      <c r="I1879">
        <f>VLOOKUP($C1879,Baggrundsvariable!$A$101:$H$198,Baggrundsvariable!G$298,0)</f>
        <v>2.2000000000000002</v>
      </c>
      <c r="J1879">
        <f>VLOOKUP($C1879,Baggrundsvariable!$A$101:$H$198,Baggrundsvariable!H$298,0)</f>
        <v>26.4</v>
      </c>
      <c r="K1879">
        <f>VLOOKUP($C1879,Baggrundsvariable!$A$101:$H$198,Baggrundsvariable!I$298,0)</f>
        <v>16.899999999999999</v>
      </c>
    </row>
    <row r="1880" spans="1:11" x14ac:dyDescent="0.2">
      <c r="A1880">
        <v>1902</v>
      </c>
      <c r="B1880" t="s">
        <v>619</v>
      </c>
      <c r="C1880">
        <v>147</v>
      </c>
      <c r="D1880" t="s">
        <v>1236</v>
      </c>
      <c r="E1880">
        <v>2015</v>
      </c>
      <c r="F1880" t="str">
        <f>IFERROR(VLOOKUP($A1880,'BM011'!$D$4:$T$606,15,0),"")</f>
        <v/>
      </c>
      <c r="G1880">
        <f>VLOOKUP($C1880,Baggrundsvariable!$A$101:$H$198,Baggrundsvariable!E$298,0)</f>
        <v>252988</v>
      </c>
      <c r="H1880">
        <f>VLOOKUP($C1880,Baggrundsvariable!$A$101:$H$198,Baggrundsvariable!F$298,0)</f>
        <v>1.075</v>
      </c>
      <c r="I1880">
        <f>VLOOKUP($C1880,Baggrundsvariable!$A$101:$H$198,Baggrundsvariable!G$298,0)</f>
        <v>2.2000000000000002</v>
      </c>
      <c r="J1880">
        <f>VLOOKUP($C1880,Baggrundsvariable!$A$101:$H$198,Baggrundsvariable!H$298,0)</f>
        <v>26.4</v>
      </c>
      <c r="K1880">
        <f>VLOOKUP($C1880,Baggrundsvariable!$A$101:$H$198,Baggrundsvariable!I$298,0)</f>
        <v>16.899999999999999</v>
      </c>
    </row>
    <row r="1881" spans="1:11" x14ac:dyDescent="0.2">
      <c r="A1881">
        <v>1903</v>
      </c>
      <c r="B1881" t="s">
        <v>619</v>
      </c>
      <c r="C1881">
        <v>147</v>
      </c>
      <c r="D1881" t="s">
        <v>1236</v>
      </c>
      <c r="E1881">
        <v>2015</v>
      </c>
      <c r="F1881" t="str">
        <f>IFERROR(VLOOKUP($A1881,'BM011'!$D$4:$T$606,15,0),"")</f>
        <v/>
      </c>
      <c r="G1881">
        <f>VLOOKUP($C1881,Baggrundsvariable!$A$101:$H$198,Baggrundsvariable!E$298,0)</f>
        <v>252988</v>
      </c>
      <c r="H1881">
        <f>VLOOKUP($C1881,Baggrundsvariable!$A$101:$H$198,Baggrundsvariable!F$298,0)</f>
        <v>1.075</v>
      </c>
      <c r="I1881">
        <f>VLOOKUP($C1881,Baggrundsvariable!$A$101:$H$198,Baggrundsvariable!G$298,0)</f>
        <v>2.2000000000000002</v>
      </c>
      <c r="J1881">
        <f>VLOOKUP($C1881,Baggrundsvariable!$A$101:$H$198,Baggrundsvariable!H$298,0)</f>
        <v>26.4</v>
      </c>
      <c r="K1881">
        <f>VLOOKUP($C1881,Baggrundsvariable!$A$101:$H$198,Baggrundsvariable!I$298,0)</f>
        <v>16.899999999999999</v>
      </c>
    </row>
    <row r="1882" spans="1:11" x14ac:dyDescent="0.2">
      <c r="A1882">
        <v>1904</v>
      </c>
      <c r="B1882" t="s">
        <v>619</v>
      </c>
      <c r="C1882">
        <v>147</v>
      </c>
      <c r="D1882" t="s">
        <v>1236</v>
      </c>
      <c r="E1882">
        <v>2015</v>
      </c>
      <c r="F1882" t="str">
        <f>IFERROR(VLOOKUP($A1882,'BM011'!$D$4:$T$606,15,0),"")</f>
        <v/>
      </c>
      <c r="G1882">
        <f>VLOOKUP($C1882,Baggrundsvariable!$A$101:$H$198,Baggrundsvariable!E$298,0)</f>
        <v>252988</v>
      </c>
      <c r="H1882">
        <f>VLOOKUP($C1882,Baggrundsvariable!$A$101:$H$198,Baggrundsvariable!F$298,0)</f>
        <v>1.075</v>
      </c>
      <c r="I1882">
        <f>VLOOKUP($C1882,Baggrundsvariable!$A$101:$H$198,Baggrundsvariable!G$298,0)</f>
        <v>2.2000000000000002</v>
      </c>
      <c r="J1882">
        <f>VLOOKUP($C1882,Baggrundsvariable!$A$101:$H$198,Baggrundsvariable!H$298,0)</f>
        <v>26.4</v>
      </c>
      <c r="K1882">
        <f>VLOOKUP($C1882,Baggrundsvariable!$A$101:$H$198,Baggrundsvariable!I$298,0)</f>
        <v>16.899999999999999</v>
      </c>
    </row>
    <row r="1883" spans="1:11" x14ac:dyDescent="0.2">
      <c r="A1883">
        <v>1905</v>
      </c>
      <c r="B1883" t="s">
        <v>619</v>
      </c>
      <c r="C1883">
        <v>147</v>
      </c>
      <c r="D1883" t="s">
        <v>1236</v>
      </c>
      <c r="E1883">
        <v>2015</v>
      </c>
      <c r="F1883" t="str">
        <f>IFERROR(VLOOKUP($A1883,'BM011'!$D$4:$T$606,15,0),"")</f>
        <v/>
      </c>
      <c r="G1883">
        <f>VLOOKUP($C1883,Baggrundsvariable!$A$101:$H$198,Baggrundsvariable!E$298,0)</f>
        <v>252988</v>
      </c>
      <c r="H1883">
        <f>VLOOKUP($C1883,Baggrundsvariable!$A$101:$H$198,Baggrundsvariable!F$298,0)</f>
        <v>1.075</v>
      </c>
      <c r="I1883">
        <f>VLOOKUP($C1883,Baggrundsvariable!$A$101:$H$198,Baggrundsvariable!G$298,0)</f>
        <v>2.2000000000000002</v>
      </c>
      <c r="J1883">
        <f>VLOOKUP($C1883,Baggrundsvariable!$A$101:$H$198,Baggrundsvariable!H$298,0)</f>
        <v>26.4</v>
      </c>
      <c r="K1883">
        <f>VLOOKUP($C1883,Baggrundsvariable!$A$101:$H$198,Baggrundsvariable!I$298,0)</f>
        <v>16.899999999999999</v>
      </c>
    </row>
    <row r="1884" spans="1:11" x14ac:dyDescent="0.2">
      <c r="A1884">
        <v>1906</v>
      </c>
      <c r="B1884" t="s">
        <v>619</v>
      </c>
      <c r="C1884">
        <v>147</v>
      </c>
      <c r="D1884" t="s">
        <v>1236</v>
      </c>
      <c r="E1884">
        <v>2015</v>
      </c>
      <c r="F1884" t="str">
        <f>IFERROR(VLOOKUP($A1884,'BM011'!$D$4:$T$606,15,0),"")</f>
        <v/>
      </c>
      <c r="G1884">
        <f>VLOOKUP($C1884,Baggrundsvariable!$A$101:$H$198,Baggrundsvariable!E$298,0)</f>
        <v>252988</v>
      </c>
      <c r="H1884">
        <f>VLOOKUP($C1884,Baggrundsvariable!$A$101:$H$198,Baggrundsvariable!F$298,0)</f>
        <v>1.075</v>
      </c>
      <c r="I1884">
        <f>VLOOKUP($C1884,Baggrundsvariable!$A$101:$H$198,Baggrundsvariable!G$298,0)</f>
        <v>2.2000000000000002</v>
      </c>
      <c r="J1884">
        <f>VLOOKUP($C1884,Baggrundsvariable!$A$101:$H$198,Baggrundsvariable!H$298,0)</f>
        <v>26.4</v>
      </c>
      <c r="K1884">
        <f>VLOOKUP($C1884,Baggrundsvariable!$A$101:$H$198,Baggrundsvariable!I$298,0)</f>
        <v>16.899999999999999</v>
      </c>
    </row>
    <row r="1885" spans="1:11" x14ac:dyDescent="0.2">
      <c r="A1885">
        <v>1908</v>
      </c>
      <c r="B1885" t="s">
        <v>619</v>
      </c>
      <c r="C1885">
        <v>147</v>
      </c>
      <c r="D1885" t="s">
        <v>1236</v>
      </c>
      <c r="E1885">
        <v>2015</v>
      </c>
      <c r="F1885" t="str">
        <f>IFERROR(VLOOKUP($A1885,'BM011'!$D$4:$T$606,15,0),"")</f>
        <v/>
      </c>
      <c r="G1885">
        <f>VLOOKUP($C1885,Baggrundsvariable!$A$101:$H$198,Baggrundsvariable!E$298,0)</f>
        <v>252988</v>
      </c>
      <c r="H1885">
        <f>VLOOKUP($C1885,Baggrundsvariable!$A$101:$H$198,Baggrundsvariable!F$298,0)</f>
        <v>1.075</v>
      </c>
      <c r="I1885">
        <f>VLOOKUP($C1885,Baggrundsvariable!$A$101:$H$198,Baggrundsvariable!G$298,0)</f>
        <v>2.2000000000000002</v>
      </c>
      <c r="J1885">
        <f>VLOOKUP($C1885,Baggrundsvariable!$A$101:$H$198,Baggrundsvariable!H$298,0)</f>
        <v>26.4</v>
      </c>
      <c r="K1885">
        <f>VLOOKUP($C1885,Baggrundsvariable!$A$101:$H$198,Baggrundsvariable!I$298,0)</f>
        <v>16.899999999999999</v>
      </c>
    </row>
    <row r="1886" spans="1:11" x14ac:dyDescent="0.2">
      <c r="A1886">
        <v>1909</v>
      </c>
      <c r="B1886" t="s">
        <v>619</v>
      </c>
      <c r="C1886">
        <v>147</v>
      </c>
      <c r="D1886" t="s">
        <v>1236</v>
      </c>
      <c r="E1886">
        <v>2015</v>
      </c>
      <c r="F1886" t="str">
        <f>IFERROR(VLOOKUP($A1886,'BM011'!$D$4:$T$606,15,0),"")</f>
        <v/>
      </c>
      <c r="G1886">
        <f>VLOOKUP($C1886,Baggrundsvariable!$A$101:$H$198,Baggrundsvariable!E$298,0)</f>
        <v>252988</v>
      </c>
      <c r="H1886">
        <f>VLOOKUP($C1886,Baggrundsvariable!$A$101:$H$198,Baggrundsvariable!F$298,0)</f>
        <v>1.075</v>
      </c>
      <c r="I1886">
        <f>VLOOKUP($C1886,Baggrundsvariable!$A$101:$H$198,Baggrundsvariable!G$298,0)</f>
        <v>2.2000000000000002</v>
      </c>
      <c r="J1886">
        <f>VLOOKUP($C1886,Baggrundsvariable!$A$101:$H$198,Baggrundsvariable!H$298,0)</f>
        <v>26.4</v>
      </c>
      <c r="K1886">
        <f>VLOOKUP($C1886,Baggrundsvariable!$A$101:$H$198,Baggrundsvariable!I$298,0)</f>
        <v>16.899999999999999</v>
      </c>
    </row>
    <row r="1887" spans="1:11" x14ac:dyDescent="0.2">
      <c r="A1887">
        <v>1910</v>
      </c>
      <c r="B1887" t="s">
        <v>619</v>
      </c>
      <c r="C1887">
        <v>147</v>
      </c>
      <c r="D1887" t="s">
        <v>1236</v>
      </c>
      <c r="E1887">
        <v>2015</v>
      </c>
      <c r="F1887" t="str">
        <f>IFERROR(VLOOKUP($A1887,'BM011'!$D$4:$T$606,15,0),"")</f>
        <v/>
      </c>
      <c r="G1887">
        <f>VLOOKUP($C1887,Baggrundsvariable!$A$101:$H$198,Baggrundsvariable!E$298,0)</f>
        <v>252988</v>
      </c>
      <c r="H1887">
        <f>VLOOKUP($C1887,Baggrundsvariable!$A$101:$H$198,Baggrundsvariable!F$298,0)</f>
        <v>1.075</v>
      </c>
      <c r="I1887">
        <f>VLOOKUP($C1887,Baggrundsvariable!$A$101:$H$198,Baggrundsvariable!G$298,0)</f>
        <v>2.2000000000000002</v>
      </c>
      <c r="J1887">
        <f>VLOOKUP($C1887,Baggrundsvariable!$A$101:$H$198,Baggrundsvariable!H$298,0)</f>
        <v>26.4</v>
      </c>
      <c r="K1887">
        <f>VLOOKUP($C1887,Baggrundsvariable!$A$101:$H$198,Baggrundsvariable!I$298,0)</f>
        <v>16.899999999999999</v>
      </c>
    </row>
    <row r="1888" spans="1:11" x14ac:dyDescent="0.2">
      <c r="A1888">
        <v>1911</v>
      </c>
      <c r="B1888" t="s">
        <v>619</v>
      </c>
      <c r="C1888">
        <v>147</v>
      </c>
      <c r="D1888" t="s">
        <v>1236</v>
      </c>
      <c r="E1888">
        <v>2015</v>
      </c>
      <c r="F1888" t="str">
        <f>IFERROR(VLOOKUP($A1888,'BM011'!$D$4:$T$606,15,0),"")</f>
        <v/>
      </c>
      <c r="G1888">
        <f>VLOOKUP($C1888,Baggrundsvariable!$A$101:$H$198,Baggrundsvariable!E$298,0)</f>
        <v>252988</v>
      </c>
      <c r="H1888">
        <f>VLOOKUP($C1888,Baggrundsvariable!$A$101:$H$198,Baggrundsvariable!F$298,0)</f>
        <v>1.075</v>
      </c>
      <c r="I1888">
        <f>VLOOKUP($C1888,Baggrundsvariable!$A$101:$H$198,Baggrundsvariable!G$298,0)</f>
        <v>2.2000000000000002</v>
      </c>
      <c r="J1888">
        <f>VLOOKUP($C1888,Baggrundsvariable!$A$101:$H$198,Baggrundsvariable!H$298,0)</f>
        <v>26.4</v>
      </c>
      <c r="K1888">
        <f>VLOOKUP($C1888,Baggrundsvariable!$A$101:$H$198,Baggrundsvariable!I$298,0)</f>
        <v>16.899999999999999</v>
      </c>
    </row>
    <row r="1889" spans="1:11" x14ac:dyDescent="0.2">
      <c r="A1889">
        <v>1912</v>
      </c>
      <c r="B1889" t="s">
        <v>619</v>
      </c>
      <c r="C1889">
        <v>147</v>
      </c>
      <c r="D1889" t="s">
        <v>1236</v>
      </c>
      <c r="E1889">
        <v>2015</v>
      </c>
      <c r="F1889" t="str">
        <f>IFERROR(VLOOKUP($A1889,'BM011'!$D$4:$T$606,15,0),"")</f>
        <v/>
      </c>
      <c r="G1889">
        <f>VLOOKUP($C1889,Baggrundsvariable!$A$101:$H$198,Baggrundsvariable!E$298,0)</f>
        <v>252988</v>
      </c>
      <c r="H1889">
        <f>VLOOKUP($C1889,Baggrundsvariable!$A$101:$H$198,Baggrundsvariable!F$298,0)</f>
        <v>1.075</v>
      </c>
      <c r="I1889">
        <f>VLOOKUP($C1889,Baggrundsvariable!$A$101:$H$198,Baggrundsvariable!G$298,0)</f>
        <v>2.2000000000000002</v>
      </c>
      <c r="J1889">
        <f>VLOOKUP($C1889,Baggrundsvariable!$A$101:$H$198,Baggrundsvariable!H$298,0)</f>
        <v>26.4</v>
      </c>
      <c r="K1889">
        <f>VLOOKUP($C1889,Baggrundsvariable!$A$101:$H$198,Baggrundsvariable!I$298,0)</f>
        <v>16.899999999999999</v>
      </c>
    </row>
    <row r="1890" spans="1:11" x14ac:dyDescent="0.2">
      <c r="A1890">
        <v>1913</v>
      </c>
      <c r="B1890" t="s">
        <v>619</v>
      </c>
      <c r="C1890">
        <v>147</v>
      </c>
      <c r="D1890" t="s">
        <v>1236</v>
      </c>
      <c r="E1890">
        <v>2015</v>
      </c>
      <c r="F1890" t="str">
        <f>IFERROR(VLOOKUP($A1890,'BM011'!$D$4:$T$606,15,0),"")</f>
        <v/>
      </c>
      <c r="G1890">
        <f>VLOOKUP($C1890,Baggrundsvariable!$A$101:$H$198,Baggrundsvariable!E$298,0)</f>
        <v>252988</v>
      </c>
      <c r="H1890">
        <f>VLOOKUP($C1890,Baggrundsvariable!$A$101:$H$198,Baggrundsvariable!F$298,0)</f>
        <v>1.075</v>
      </c>
      <c r="I1890">
        <f>VLOOKUP($C1890,Baggrundsvariable!$A$101:$H$198,Baggrundsvariable!G$298,0)</f>
        <v>2.2000000000000002</v>
      </c>
      <c r="J1890">
        <f>VLOOKUP($C1890,Baggrundsvariable!$A$101:$H$198,Baggrundsvariable!H$298,0)</f>
        <v>26.4</v>
      </c>
      <c r="K1890">
        <f>VLOOKUP($C1890,Baggrundsvariable!$A$101:$H$198,Baggrundsvariable!I$298,0)</f>
        <v>16.899999999999999</v>
      </c>
    </row>
    <row r="1891" spans="1:11" x14ac:dyDescent="0.2">
      <c r="A1891">
        <v>1914</v>
      </c>
      <c r="B1891" t="s">
        <v>619</v>
      </c>
      <c r="C1891">
        <v>147</v>
      </c>
      <c r="D1891" t="s">
        <v>1236</v>
      </c>
      <c r="E1891">
        <v>2015</v>
      </c>
      <c r="F1891" t="str">
        <f>IFERROR(VLOOKUP($A1891,'BM011'!$D$4:$T$606,15,0),"")</f>
        <v/>
      </c>
      <c r="G1891">
        <f>VLOOKUP($C1891,Baggrundsvariable!$A$101:$H$198,Baggrundsvariable!E$298,0)</f>
        <v>252988</v>
      </c>
      <c r="H1891">
        <f>VLOOKUP($C1891,Baggrundsvariable!$A$101:$H$198,Baggrundsvariable!F$298,0)</f>
        <v>1.075</v>
      </c>
      <c r="I1891">
        <f>VLOOKUP($C1891,Baggrundsvariable!$A$101:$H$198,Baggrundsvariable!G$298,0)</f>
        <v>2.2000000000000002</v>
      </c>
      <c r="J1891">
        <f>VLOOKUP($C1891,Baggrundsvariable!$A$101:$H$198,Baggrundsvariable!H$298,0)</f>
        <v>26.4</v>
      </c>
      <c r="K1891">
        <f>VLOOKUP($C1891,Baggrundsvariable!$A$101:$H$198,Baggrundsvariable!I$298,0)</f>
        <v>16.899999999999999</v>
      </c>
    </row>
    <row r="1892" spans="1:11" x14ac:dyDescent="0.2">
      <c r="A1892">
        <v>1915</v>
      </c>
      <c r="B1892" t="s">
        <v>619</v>
      </c>
      <c r="C1892">
        <v>147</v>
      </c>
      <c r="D1892" t="s">
        <v>1236</v>
      </c>
      <c r="E1892">
        <v>2015</v>
      </c>
      <c r="F1892" t="str">
        <f>IFERROR(VLOOKUP($A1892,'BM011'!$D$4:$T$606,15,0),"")</f>
        <v/>
      </c>
      <c r="G1892">
        <f>VLOOKUP($C1892,Baggrundsvariable!$A$101:$H$198,Baggrundsvariable!E$298,0)</f>
        <v>252988</v>
      </c>
      <c r="H1892">
        <f>VLOOKUP($C1892,Baggrundsvariable!$A$101:$H$198,Baggrundsvariable!F$298,0)</f>
        <v>1.075</v>
      </c>
      <c r="I1892">
        <f>VLOOKUP($C1892,Baggrundsvariable!$A$101:$H$198,Baggrundsvariable!G$298,0)</f>
        <v>2.2000000000000002</v>
      </c>
      <c r="J1892">
        <f>VLOOKUP($C1892,Baggrundsvariable!$A$101:$H$198,Baggrundsvariable!H$298,0)</f>
        <v>26.4</v>
      </c>
      <c r="K1892">
        <f>VLOOKUP($C1892,Baggrundsvariable!$A$101:$H$198,Baggrundsvariable!I$298,0)</f>
        <v>16.899999999999999</v>
      </c>
    </row>
    <row r="1893" spans="1:11" x14ac:dyDescent="0.2">
      <c r="A1893">
        <v>1916</v>
      </c>
      <c r="B1893" t="s">
        <v>619</v>
      </c>
      <c r="C1893">
        <v>147</v>
      </c>
      <c r="D1893" t="s">
        <v>1236</v>
      </c>
      <c r="E1893">
        <v>2015</v>
      </c>
      <c r="F1893" t="str">
        <f>IFERROR(VLOOKUP($A1893,'BM011'!$D$4:$T$606,15,0),"")</f>
        <v/>
      </c>
      <c r="G1893">
        <f>VLOOKUP($C1893,Baggrundsvariable!$A$101:$H$198,Baggrundsvariable!E$298,0)</f>
        <v>252988</v>
      </c>
      <c r="H1893">
        <f>VLOOKUP($C1893,Baggrundsvariable!$A$101:$H$198,Baggrundsvariable!F$298,0)</f>
        <v>1.075</v>
      </c>
      <c r="I1893">
        <f>VLOOKUP($C1893,Baggrundsvariable!$A$101:$H$198,Baggrundsvariable!G$298,0)</f>
        <v>2.2000000000000002</v>
      </c>
      <c r="J1893">
        <f>VLOOKUP($C1893,Baggrundsvariable!$A$101:$H$198,Baggrundsvariable!H$298,0)</f>
        <v>26.4</v>
      </c>
      <c r="K1893">
        <f>VLOOKUP($C1893,Baggrundsvariable!$A$101:$H$198,Baggrundsvariable!I$298,0)</f>
        <v>16.899999999999999</v>
      </c>
    </row>
    <row r="1894" spans="1:11" x14ac:dyDescent="0.2">
      <c r="A1894">
        <v>1917</v>
      </c>
      <c r="B1894" t="s">
        <v>619</v>
      </c>
      <c r="C1894">
        <v>147</v>
      </c>
      <c r="D1894" t="s">
        <v>1236</v>
      </c>
      <c r="E1894">
        <v>2015</v>
      </c>
      <c r="F1894" t="str">
        <f>IFERROR(VLOOKUP($A1894,'BM011'!$D$4:$T$606,15,0),"")</f>
        <v/>
      </c>
      <c r="G1894">
        <f>VLOOKUP($C1894,Baggrundsvariable!$A$101:$H$198,Baggrundsvariable!E$298,0)</f>
        <v>252988</v>
      </c>
      <c r="H1894">
        <f>VLOOKUP($C1894,Baggrundsvariable!$A$101:$H$198,Baggrundsvariable!F$298,0)</f>
        <v>1.075</v>
      </c>
      <c r="I1894">
        <f>VLOOKUP($C1894,Baggrundsvariable!$A$101:$H$198,Baggrundsvariable!G$298,0)</f>
        <v>2.2000000000000002</v>
      </c>
      <c r="J1894">
        <f>VLOOKUP($C1894,Baggrundsvariable!$A$101:$H$198,Baggrundsvariable!H$298,0)</f>
        <v>26.4</v>
      </c>
      <c r="K1894">
        <f>VLOOKUP($C1894,Baggrundsvariable!$A$101:$H$198,Baggrundsvariable!I$298,0)</f>
        <v>16.899999999999999</v>
      </c>
    </row>
    <row r="1895" spans="1:11" x14ac:dyDescent="0.2">
      <c r="A1895">
        <v>1920</v>
      </c>
      <c r="B1895" t="s">
        <v>619</v>
      </c>
      <c r="C1895">
        <v>147</v>
      </c>
      <c r="D1895" t="s">
        <v>1236</v>
      </c>
      <c r="E1895">
        <v>2015</v>
      </c>
      <c r="F1895" t="str">
        <f>IFERROR(VLOOKUP($A1895,'BM011'!$D$4:$T$606,15,0),"")</f>
        <v/>
      </c>
      <c r="G1895">
        <f>VLOOKUP($C1895,Baggrundsvariable!$A$101:$H$198,Baggrundsvariable!E$298,0)</f>
        <v>252988</v>
      </c>
      <c r="H1895">
        <f>VLOOKUP($C1895,Baggrundsvariable!$A$101:$H$198,Baggrundsvariable!F$298,0)</f>
        <v>1.075</v>
      </c>
      <c r="I1895">
        <f>VLOOKUP($C1895,Baggrundsvariable!$A$101:$H$198,Baggrundsvariable!G$298,0)</f>
        <v>2.2000000000000002</v>
      </c>
      <c r="J1895">
        <f>VLOOKUP($C1895,Baggrundsvariable!$A$101:$H$198,Baggrundsvariable!H$298,0)</f>
        <v>26.4</v>
      </c>
      <c r="K1895">
        <f>VLOOKUP($C1895,Baggrundsvariable!$A$101:$H$198,Baggrundsvariable!I$298,0)</f>
        <v>16.899999999999999</v>
      </c>
    </row>
    <row r="1896" spans="1:11" x14ac:dyDescent="0.2">
      <c r="A1896">
        <v>1921</v>
      </c>
      <c r="B1896" t="s">
        <v>619</v>
      </c>
      <c r="C1896">
        <v>147</v>
      </c>
      <c r="D1896" t="s">
        <v>1236</v>
      </c>
      <c r="E1896">
        <v>2015</v>
      </c>
      <c r="F1896" t="str">
        <f>IFERROR(VLOOKUP($A1896,'BM011'!$D$4:$T$606,15,0),"")</f>
        <v/>
      </c>
      <c r="G1896">
        <f>VLOOKUP($C1896,Baggrundsvariable!$A$101:$H$198,Baggrundsvariable!E$298,0)</f>
        <v>252988</v>
      </c>
      <c r="H1896">
        <f>VLOOKUP($C1896,Baggrundsvariable!$A$101:$H$198,Baggrundsvariable!F$298,0)</f>
        <v>1.075</v>
      </c>
      <c r="I1896">
        <f>VLOOKUP($C1896,Baggrundsvariable!$A$101:$H$198,Baggrundsvariable!G$298,0)</f>
        <v>2.2000000000000002</v>
      </c>
      <c r="J1896">
        <f>VLOOKUP($C1896,Baggrundsvariable!$A$101:$H$198,Baggrundsvariable!H$298,0)</f>
        <v>26.4</v>
      </c>
      <c r="K1896">
        <f>VLOOKUP($C1896,Baggrundsvariable!$A$101:$H$198,Baggrundsvariable!I$298,0)</f>
        <v>16.899999999999999</v>
      </c>
    </row>
    <row r="1897" spans="1:11" x14ac:dyDescent="0.2">
      <c r="A1897">
        <v>1922</v>
      </c>
      <c r="B1897" t="s">
        <v>619</v>
      </c>
      <c r="C1897">
        <v>147</v>
      </c>
      <c r="D1897" t="s">
        <v>1236</v>
      </c>
      <c r="E1897">
        <v>2015</v>
      </c>
      <c r="F1897" t="str">
        <f>IFERROR(VLOOKUP($A1897,'BM011'!$D$4:$T$606,15,0),"")</f>
        <v/>
      </c>
      <c r="G1897">
        <f>VLOOKUP($C1897,Baggrundsvariable!$A$101:$H$198,Baggrundsvariable!E$298,0)</f>
        <v>252988</v>
      </c>
      <c r="H1897">
        <f>VLOOKUP($C1897,Baggrundsvariable!$A$101:$H$198,Baggrundsvariable!F$298,0)</f>
        <v>1.075</v>
      </c>
      <c r="I1897">
        <f>VLOOKUP($C1897,Baggrundsvariable!$A$101:$H$198,Baggrundsvariable!G$298,0)</f>
        <v>2.2000000000000002</v>
      </c>
      <c r="J1897">
        <f>VLOOKUP($C1897,Baggrundsvariable!$A$101:$H$198,Baggrundsvariable!H$298,0)</f>
        <v>26.4</v>
      </c>
      <c r="K1897">
        <f>VLOOKUP($C1897,Baggrundsvariable!$A$101:$H$198,Baggrundsvariable!I$298,0)</f>
        <v>16.899999999999999</v>
      </c>
    </row>
    <row r="1898" spans="1:11" x14ac:dyDescent="0.2">
      <c r="A1898">
        <v>1923</v>
      </c>
      <c r="B1898" t="s">
        <v>619</v>
      </c>
      <c r="C1898">
        <v>147</v>
      </c>
      <c r="D1898" t="s">
        <v>1236</v>
      </c>
      <c r="E1898">
        <v>2015</v>
      </c>
      <c r="F1898" t="str">
        <f>IFERROR(VLOOKUP($A1898,'BM011'!$D$4:$T$606,15,0),"")</f>
        <v/>
      </c>
      <c r="G1898">
        <f>VLOOKUP($C1898,Baggrundsvariable!$A$101:$H$198,Baggrundsvariable!E$298,0)</f>
        <v>252988</v>
      </c>
      <c r="H1898">
        <f>VLOOKUP($C1898,Baggrundsvariable!$A$101:$H$198,Baggrundsvariable!F$298,0)</f>
        <v>1.075</v>
      </c>
      <c r="I1898">
        <f>VLOOKUP($C1898,Baggrundsvariable!$A$101:$H$198,Baggrundsvariable!G$298,0)</f>
        <v>2.2000000000000002</v>
      </c>
      <c r="J1898">
        <f>VLOOKUP($C1898,Baggrundsvariable!$A$101:$H$198,Baggrundsvariable!H$298,0)</f>
        <v>26.4</v>
      </c>
      <c r="K1898">
        <f>VLOOKUP($C1898,Baggrundsvariable!$A$101:$H$198,Baggrundsvariable!I$298,0)</f>
        <v>16.899999999999999</v>
      </c>
    </row>
    <row r="1899" spans="1:11" x14ac:dyDescent="0.2">
      <c r="A1899">
        <v>1924</v>
      </c>
      <c r="B1899" t="s">
        <v>619</v>
      </c>
      <c r="C1899">
        <v>147</v>
      </c>
      <c r="D1899" t="s">
        <v>1236</v>
      </c>
      <c r="E1899">
        <v>2015</v>
      </c>
      <c r="F1899" t="str">
        <f>IFERROR(VLOOKUP($A1899,'BM011'!$D$4:$T$606,15,0),"")</f>
        <v/>
      </c>
      <c r="G1899">
        <f>VLOOKUP($C1899,Baggrundsvariable!$A$101:$H$198,Baggrundsvariable!E$298,0)</f>
        <v>252988</v>
      </c>
      <c r="H1899">
        <f>VLOOKUP($C1899,Baggrundsvariable!$A$101:$H$198,Baggrundsvariable!F$298,0)</f>
        <v>1.075</v>
      </c>
      <c r="I1899">
        <f>VLOOKUP($C1899,Baggrundsvariable!$A$101:$H$198,Baggrundsvariable!G$298,0)</f>
        <v>2.2000000000000002</v>
      </c>
      <c r="J1899">
        <f>VLOOKUP($C1899,Baggrundsvariable!$A$101:$H$198,Baggrundsvariable!H$298,0)</f>
        <v>26.4</v>
      </c>
      <c r="K1899">
        <f>VLOOKUP($C1899,Baggrundsvariable!$A$101:$H$198,Baggrundsvariable!I$298,0)</f>
        <v>16.899999999999999</v>
      </c>
    </row>
    <row r="1900" spans="1:11" x14ac:dyDescent="0.2">
      <c r="A1900">
        <v>1925</v>
      </c>
      <c r="B1900" t="s">
        <v>619</v>
      </c>
      <c r="C1900">
        <v>147</v>
      </c>
      <c r="D1900" t="s">
        <v>1236</v>
      </c>
      <c r="E1900">
        <v>2015</v>
      </c>
      <c r="F1900" t="str">
        <f>IFERROR(VLOOKUP($A1900,'BM011'!$D$4:$T$606,15,0),"")</f>
        <v/>
      </c>
      <c r="G1900">
        <f>VLOOKUP($C1900,Baggrundsvariable!$A$101:$H$198,Baggrundsvariable!E$298,0)</f>
        <v>252988</v>
      </c>
      <c r="H1900">
        <f>VLOOKUP($C1900,Baggrundsvariable!$A$101:$H$198,Baggrundsvariable!F$298,0)</f>
        <v>1.075</v>
      </c>
      <c r="I1900">
        <f>VLOOKUP($C1900,Baggrundsvariable!$A$101:$H$198,Baggrundsvariable!G$298,0)</f>
        <v>2.2000000000000002</v>
      </c>
      <c r="J1900">
        <f>VLOOKUP($C1900,Baggrundsvariable!$A$101:$H$198,Baggrundsvariable!H$298,0)</f>
        <v>26.4</v>
      </c>
      <c r="K1900">
        <f>VLOOKUP($C1900,Baggrundsvariable!$A$101:$H$198,Baggrundsvariable!I$298,0)</f>
        <v>16.899999999999999</v>
      </c>
    </row>
    <row r="1901" spans="1:11" x14ac:dyDescent="0.2">
      <c r="A1901">
        <v>1926</v>
      </c>
      <c r="B1901" t="s">
        <v>619</v>
      </c>
      <c r="C1901">
        <v>147</v>
      </c>
      <c r="D1901" t="s">
        <v>1236</v>
      </c>
      <c r="E1901">
        <v>2015</v>
      </c>
      <c r="F1901" t="str">
        <f>IFERROR(VLOOKUP($A1901,'BM011'!$D$4:$T$606,15,0),"")</f>
        <v/>
      </c>
      <c r="G1901">
        <f>VLOOKUP($C1901,Baggrundsvariable!$A$101:$H$198,Baggrundsvariable!E$298,0)</f>
        <v>252988</v>
      </c>
      <c r="H1901">
        <f>VLOOKUP($C1901,Baggrundsvariable!$A$101:$H$198,Baggrundsvariable!F$298,0)</f>
        <v>1.075</v>
      </c>
      <c r="I1901">
        <f>VLOOKUP($C1901,Baggrundsvariable!$A$101:$H$198,Baggrundsvariable!G$298,0)</f>
        <v>2.2000000000000002</v>
      </c>
      <c r="J1901">
        <f>VLOOKUP($C1901,Baggrundsvariable!$A$101:$H$198,Baggrundsvariable!H$298,0)</f>
        <v>26.4</v>
      </c>
      <c r="K1901">
        <f>VLOOKUP($C1901,Baggrundsvariable!$A$101:$H$198,Baggrundsvariable!I$298,0)</f>
        <v>16.899999999999999</v>
      </c>
    </row>
    <row r="1902" spans="1:11" x14ac:dyDescent="0.2">
      <c r="A1902">
        <v>1927</v>
      </c>
      <c r="B1902" t="s">
        <v>619</v>
      </c>
      <c r="C1902">
        <v>147</v>
      </c>
      <c r="D1902" t="s">
        <v>1236</v>
      </c>
      <c r="E1902">
        <v>2015</v>
      </c>
      <c r="F1902" t="str">
        <f>IFERROR(VLOOKUP($A1902,'BM011'!$D$4:$T$606,15,0),"")</f>
        <v/>
      </c>
      <c r="G1902">
        <f>VLOOKUP($C1902,Baggrundsvariable!$A$101:$H$198,Baggrundsvariable!E$298,0)</f>
        <v>252988</v>
      </c>
      <c r="H1902">
        <f>VLOOKUP($C1902,Baggrundsvariable!$A$101:$H$198,Baggrundsvariable!F$298,0)</f>
        <v>1.075</v>
      </c>
      <c r="I1902">
        <f>VLOOKUP($C1902,Baggrundsvariable!$A$101:$H$198,Baggrundsvariable!G$298,0)</f>
        <v>2.2000000000000002</v>
      </c>
      <c r="J1902">
        <f>VLOOKUP($C1902,Baggrundsvariable!$A$101:$H$198,Baggrundsvariable!H$298,0)</f>
        <v>26.4</v>
      </c>
      <c r="K1902">
        <f>VLOOKUP($C1902,Baggrundsvariable!$A$101:$H$198,Baggrundsvariable!I$298,0)</f>
        <v>16.899999999999999</v>
      </c>
    </row>
    <row r="1903" spans="1:11" x14ac:dyDescent="0.2">
      <c r="A1903">
        <v>1928</v>
      </c>
      <c r="B1903" t="s">
        <v>619</v>
      </c>
      <c r="C1903">
        <v>147</v>
      </c>
      <c r="D1903" t="s">
        <v>1236</v>
      </c>
      <c r="E1903">
        <v>2015</v>
      </c>
      <c r="F1903" t="str">
        <f>IFERROR(VLOOKUP($A1903,'BM011'!$D$4:$T$606,15,0),"")</f>
        <v/>
      </c>
      <c r="G1903">
        <f>VLOOKUP($C1903,Baggrundsvariable!$A$101:$H$198,Baggrundsvariable!E$298,0)</f>
        <v>252988</v>
      </c>
      <c r="H1903">
        <f>VLOOKUP($C1903,Baggrundsvariable!$A$101:$H$198,Baggrundsvariable!F$298,0)</f>
        <v>1.075</v>
      </c>
      <c r="I1903">
        <f>VLOOKUP($C1903,Baggrundsvariable!$A$101:$H$198,Baggrundsvariable!G$298,0)</f>
        <v>2.2000000000000002</v>
      </c>
      <c r="J1903">
        <f>VLOOKUP($C1903,Baggrundsvariable!$A$101:$H$198,Baggrundsvariable!H$298,0)</f>
        <v>26.4</v>
      </c>
      <c r="K1903">
        <f>VLOOKUP($C1903,Baggrundsvariable!$A$101:$H$198,Baggrundsvariable!I$298,0)</f>
        <v>16.899999999999999</v>
      </c>
    </row>
    <row r="1904" spans="1:11" x14ac:dyDescent="0.2">
      <c r="A1904">
        <v>1950</v>
      </c>
      <c r="B1904" t="s">
        <v>619</v>
      </c>
      <c r="C1904">
        <v>147</v>
      </c>
      <c r="D1904" t="s">
        <v>1236</v>
      </c>
      <c r="E1904">
        <v>2015</v>
      </c>
      <c r="F1904" t="str">
        <f>IFERROR(VLOOKUP($A1904,'BM011'!$D$4:$T$606,15,0),"")</f>
        <v/>
      </c>
      <c r="G1904">
        <f>VLOOKUP($C1904,Baggrundsvariable!$A$101:$H$198,Baggrundsvariable!E$298,0)</f>
        <v>252988</v>
      </c>
      <c r="H1904">
        <f>VLOOKUP($C1904,Baggrundsvariable!$A$101:$H$198,Baggrundsvariable!F$298,0)</f>
        <v>1.075</v>
      </c>
      <c r="I1904">
        <f>VLOOKUP($C1904,Baggrundsvariable!$A$101:$H$198,Baggrundsvariable!G$298,0)</f>
        <v>2.2000000000000002</v>
      </c>
      <c r="J1904">
        <f>VLOOKUP($C1904,Baggrundsvariable!$A$101:$H$198,Baggrundsvariable!H$298,0)</f>
        <v>26.4</v>
      </c>
      <c r="K1904">
        <f>VLOOKUP($C1904,Baggrundsvariable!$A$101:$H$198,Baggrundsvariable!I$298,0)</f>
        <v>16.899999999999999</v>
      </c>
    </row>
    <row r="1905" spans="1:11" x14ac:dyDescent="0.2">
      <c r="A1905">
        <v>1951</v>
      </c>
      <c r="B1905" t="s">
        <v>619</v>
      </c>
      <c r="C1905">
        <v>147</v>
      </c>
      <c r="D1905" t="s">
        <v>1236</v>
      </c>
      <c r="E1905">
        <v>2015</v>
      </c>
      <c r="F1905" t="str">
        <f>IFERROR(VLOOKUP($A1905,'BM011'!$D$4:$T$606,15,0),"")</f>
        <v/>
      </c>
      <c r="G1905">
        <f>VLOOKUP($C1905,Baggrundsvariable!$A$101:$H$198,Baggrundsvariable!E$298,0)</f>
        <v>252988</v>
      </c>
      <c r="H1905">
        <f>VLOOKUP($C1905,Baggrundsvariable!$A$101:$H$198,Baggrundsvariable!F$298,0)</f>
        <v>1.075</v>
      </c>
      <c r="I1905">
        <f>VLOOKUP($C1905,Baggrundsvariable!$A$101:$H$198,Baggrundsvariable!G$298,0)</f>
        <v>2.2000000000000002</v>
      </c>
      <c r="J1905">
        <f>VLOOKUP($C1905,Baggrundsvariable!$A$101:$H$198,Baggrundsvariable!H$298,0)</f>
        <v>26.4</v>
      </c>
      <c r="K1905">
        <f>VLOOKUP($C1905,Baggrundsvariable!$A$101:$H$198,Baggrundsvariable!I$298,0)</f>
        <v>16.899999999999999</v>
      </c>
    </row>
    <row r="1906" spans="1:11" x14ac:dyDescent="0.2">
      <c r="A1906">
        <v>1952</v>
      </c>
      <c r="B1906" t="s">
        <v>619</v>
      </c>
      <c r="C1906">
        <v>147</v>
      </c>
      <c r="D1906" t="s">
        <v>1236</v>
      </c>
      <c r="E1906">
        <v>2015</v>
      </c>
      <c r="F1906" t="str">
        <f>IFERROR(VLOOKUP($A1906,'BM011'!$D$4:$T$606,15,0),"")</f>
        <v/>
      </c>
      <c r="G1906">
        <f>VLOOKUP($C1906,Baggrundsvariable!$A$101:$H$198,Baggrundsvariable!E$298,0)</f>
        <v>252988</v>
      </c>
      <c r="H1906">
        <f>VLOOKUP($C1906,Baggrundsvariable!$A$101:$H$198,Baggrundsvariable!F$298,0)</f>
        <v>1.075</v>
      </c>
      <c r="I1906">
        <f>VLOOKUP($C1906,Baggrundsvariable!$A$101:$H$198,Baggrundsvariable!G$298,0)</f>
        <v>2.2000000000000002</v>
      </c>
      <c r="J1906">
        <f>VLOOKUP($C1906,Baggrundsvariable!$A$101:$H$198,Baggrundsvariable!H$298,0)</f>
        <v>26.4</v>
      </c>
      <c r="K1906">
        <f>VLOOKUP($C1906,Baggrundsvariable!$A$101:$H$198,Baggrundsvariable!I$298,0)</f>
        <v>16.899999999999999</v>
      </c>
    </row>
    <row r="1907" spans="1:11" x14ac:dyDescent="0.2">
      <c r="A1907">
        <v>1953</v>
      </c>
      <c r="B1907" t="s">
        <v>619</v>
      </c>
      <c r="C1907">
        <v>147</v>
      </c>
      <c r="D1907" t="s">
        <v>1236</v>
      </c>
      <c r="E1907">
        <v>2015</v>
      </c>
      <c r="F1907" t="str">
        <f>IFERROR(VLOOKUP($A1907,'BM011'!$D$4:$T$606,15,0),"")</f>
        <v/>
      </c>
      <c r="G1907">
        <f>VLOOKUP($C1907,Baggrundsvariable!$A$101:$H$198,Baggrundsvariable!E$298,0)</f>
        <v>252988</v>
      </c>
      <c r="H1907">
        <f>VLOOKUP($C1907,Baggrundsvariable!$A$101:$H$198,Baggrundsvariable!F$298,0)</f>
        <v>1.075</v>
      </c>
      <c r="I1907">
        <f>VLOOKUP($C1907,Baggrundsvariable!$A$101:$H$198,Baggrundsvariable!G$298,0)</f>
        <v>2.2000000000000002</v>
      </c>
      <c r="J1907">
        <f>VLOOKUP($C1907,Baggrundsvariable!$A$101:$H$198,Baggrundsvariable!H$298,0)</f>
        <v>26.4</v>
      </c>
      <c r="K1907">
        <f>VLOOKUP($C1907,Baggrundsvariable!$A$101:$H$198,Baggrundsvariable!I$298,0)</f>
        <v>16.899999999999999</v>
      </c>
    </row>
    <row r="1908" spans="1:11" x14ac:dyDescent="0.2">
      <c r="A1908">
        <v>1954</v>
      </c>
      <c r="B1908" t="s">
        <v>619</v>
      </c>
      <c r="C1908">
        <v>147</v>
      </c>
      <c r="D1908" t="s">
        <v>1236</v>
      </c>
      <c r="E1908">
        <v>2015</v>
      </c>
      <c r="F1908" t="str">
        <f>IFERROR(VLOOKUP($A1908,'BM011'!$D$4:$T$606,15,0),"")</f>
        <v/>
      </c>
      <c r="G1908">
        <f>VLOOKUP($C1908,Baggrundsvariable!$A$101:$H$198,Baggrundsvariable!E$298,0)</f>
        <v>252988</v>
      </c>
      <c r="H1908">
        <f>VLOOKUP($C1908,Baggrundsvariable!$A$101:$H$198,Baggrundsvariable!F$298,0)</f>
        <v>1.075</v>
      </c>
      <c r="I1908">
        <f>VLOOKUP($C1908,Baggrundsvariable!$A$101:$H$198,Baggrundsvariable!G$298,0)</f>
        <v>2.2000000000000002</v>
      </c>
      <c r="J1908">
        <f>VLOOKUP($C1908,Baggrundsvariable!$A$101:$H$198,Baggrundsvariable!H$298,0)</f>
        <v>26.4</v>
      </c>
      <c r="K1908">
        <f>VLOOKUP($C1908,Baggrundsvariable!$A$101:$H$198,Baggrundsvariable!I$298,0)</f>
        <v>16.899999999999999</v>
      </c>
    </row>
    <row r="1909" spans="1:11" x14ac:dyDescent="0.2">
      <c r="A1909">
        <v>1955</v>
      </c>
      <c r="B1909" t="s">
        <v>619</v>
      </c>
      <c r="C1909">
        <v>147</v>
      </c>
      <c r="D1909" t="s">
        <v>1236</v>
      </c>
      <c r="E1909">
        <v>2015</v>
      </c>
      <c r="F1909" t="str">
        <f>IFERROR(VLOOKUP($A1909,'BM011'!$D$4:$T$606,15,0),"")</f>
        <v/>
      </c>
      <c r="G1909">
        <f>VLOOKUP($C1909,Baggrundsvariable!$A$101:$H$198,Baggrundsvariable!E$298,0)</f>
        <v>252988</v>
      </c>
      <c r="H1909">
        <f>VLOOKUP($C1909,Baggrundsvariable!$A$101:$H$198,Baggrundsvariable!F$298,0)</f>
        <v>1.075</v>
      </c>
      <c r="I1909">
        <f>VLOOKUP($C1909,Baggrundsvariable!$A$101:$H$198,Baggrundsvariable!G$298,0)</f>
        <v>2.2000000000000002</v>
      </c>
      <c r="J1909">
        <f>VLOOKUP($C1909,Baggrundsvariable!$A$101:$H$198,Baggrundsvariable!H$298,0)</f>
        <v>26.4</v>
      </c>
      <c r="K1909">
        <f>VLOOKUP($C1909,Baggrundsvariable!$A$101:$H$198,Baggrundsvariable!I$298,0)</f>
        <v>16.899999999999999</v>
      </c>
    </row>
    <row r="1910" spans="1:11" x14ac:dyDescent="0.2">
      <c r="A1910">
        <v>1956</v>
      </c>
      <c r="B1910" t="s">
        <v>619</v>
      </c>
      <c r="C1910">
        <v>147</v>
      </c>
      <c r="D1910" t="s">
        <v>1236</v>
      </c>
      <c r="E1910">
        <v>2015</v>
      </c>
      <c r="F1910" t="str">
        <f>IFERROR(VLOOKUP($A1910,'BM011'!$D$4:$T$606,15,0),"")</f>
        <v/>
      </c>
      <c r="G1910">
        <f>VLOOKUP($C1910,Baggrundsvariable!$A$101:$H$198,Baggrundsvariable!E$298,0)</f>
        <v>252988</v>
      </c>
      <c r="H1910">
        <f>VLOOKUP($C1910,Baggrundsvariable!$A$101:$H$198,Baggrundsvariable!F$298,0)</f>
        <v>1.075</v>
      </c>
      <c r="I1910">
        <f>VLOOKUP($C1910,Baggrundsvariable!$A$101:$H$198,Baggrundsvariable!G$298,0)</f>
        <v>2.2000000000000002</v>
      </c>
      <c r="J1910">
        <f>VLOOKUP($C1910,Baggrundsvariable!$A$101:$H$198,Baggrundsvariable!H$298,0)</f>
        <v>26.4</v>
      </c>
      <c r="K1910">
        <f>VLOOKUP($C1910,Baggrundsvariable!$A$101:$H$198,Baggrundsvariable!I$298,0)</f>
        <v>16.899999999999999</v>
      </c>
    </row>
    <row r="1911" spans="1:11" x14ac:dyDescent="0.2">
      <c r="A1911">
        <v>1957</v>
      </c>
      <c r="B1911" t="s">
        <v>619</v>
      </c>
      <c r="C1911">
        <v>147</v>
      </c>
      <c r="D1911" t="s">
        <v>1236</v>
      </c>
      <c r="E1911">
        <v>2015</v>
      </c>
      <c r="F1911" t="str">
        <f>IFERROR(VLOOKUP($A1911,'BM011'!$D$4:$T$606,15,0),"")</f>
        <v/>
      </c>
      <c r="G1911">
        <f>VLOOKUP($C1911,Baggrundsvariable!$A$101:$H$198,Baggrundsvariable!E$298,0)</f>
        <v>252988</v>
      </c>
      <c r="H1911">
        <f>VLOOKUP($C1911,Baggrundsvariable!$A$101:$H$198,Baggrundsvariable!F$298,0)</f>
        <v>1.075</v>
      </c>
      <c r="I1911">
        <f>VLOOKUP($C1911,Baggrundsvariable!$A$101:$H$198,Baggrundsvariable!G$298,0)</f>
        <v>2.2000000000000002</v>
      </c>
      <c r="J1911">
        <f>VLOOKUP($C1911,Baggrundsvariable!$A$101:$H$198,Baggrundsvariable!H$298,0)</f>
        <v>26.4</v>
      </c>
      <c r="K1911">
        <f>VLOOKUP($C1911,Baggrundsvariable!$A$101:$H$198,Baggrundsvariable!I$298,0)</f>
        <v>16.899999999999999</v>
      </c>
    </row>
    <row r="1912" spans="1:11" x14ac:dyDescent="0.2">
      <c r="A1912">
        <v>1958</v>
      </c>
      <c r="B1912" t="s">
        <v>619</v>
      </c>
      <c r="C1912">
        <v>147</v>
      </c>
      <c r="D1912" t="s">
        <v>1236</v>
      </c>
      <c r="E1912">
        <v>2015</v>
      </c>
      <c r="F1912" t="str">
        <f>IFERROR(VLOOKUP($A1912,'BM011'!$D$4:$T$606,15,0),"")</f>
        <v/>
      </c>
      <c r="G1912">
        <f>VLOOKUP($C1912,Baggrundsvariable!$A$101:$H$198,Baggrundsvariable!E$298,0)</f>
        <v>252988</v>
      </c>
      <c r="H1912">
        <f>VLOOKUP($C1912,Baggrundsvariable!$A$101:$H$198,Baggrundsvariable!F$298,0)</f>
        <v>1.075</v>
      </c>
      <c r="I1912">
        <f>VLOOKUP($C1912,Baggrundsvariable!$A$101:$H$198,Baggrundsvariable!G$298,0)</f>
        <v>2.2000000000000002</v>
      </c>
      <c r="J1912">
        <f>VLOOKUP($C1912,Baggrundsvariable!$A$101:$H$198,Baggrundsvariable!H$298,0)</f>
        <v>26.4</v>
      </c>
      <c r="K1912">
        <f>VLOOKUP($C1912,Baggrundsvariable!$A$101:$H$198,Baggrundsvariable!I$298,0)</f>
        <v>16.899999999999999</v>
      </c>
    </row>
    <row r="1913" spans="1:11" x14ac:dyDescent="0.2">
      <c r="A1913">
        <v>1959</v>
      </c>
      <c r="B1913" t="s">
        <v>619</v>
      </c>
      <c r="C1913">
        <v>147</v>
      </c>
      <c r="D1913" t="s">
        <v>1236</v>
      </c>
      <c r="E1913">
        <v>2015</v>
      </c>
      <c r="F1913" t="str">
        <f>IFERROR(VLOOKUP($A1913,'BM011'!$D$4:$T$606,15,0),"")</f>
        <v/>
      </c>
      <c r="G1913">
        <f>VLOOKUP($C1913,Baggrundsvariable!$A$101:$H$198,Baggrundsvariable!E$298,0)</f>
        <v>252988</v>
      </c>
      <c r="H1913">
        <f>VLOOKUP($C1913,Baggrundsvariable!$A$101:$H$198,Baggrundsvariable!F$298,0)</f>
        <v>1.075</v>
      </c>
      <c r="I1913">
        <f>VLOOKUP($C1913,Baggrundsvariable!$A$101:$H$198,Baggrundsvariable!G$298,0)</f>
        <v>2.2000000000000002</v>
      </c>
      <c r="J1913">
        <f>VLOOKUP($C1913,Baggrundsvariable!$A$101:$H$198,Baggrundsvariable!H$298,0)</f>
        <v>26.4</v>
      </c>
      <c r="K1913">
        <f>VLOOKUP($C1913,Baggrundsvariable!$A$101:$H$198,Baggrundsvariable!I$298,0)</f>
        <v>16.899999999999999</v>
      </c>
    </row>
    <row r="1914" spans="1:11" x14ac:dyDescent="0.2">
      <c r="A1914">
        <v>1960</v>
      </c>
      <c r="B1914" t="s">
        <v>619</v>
      </c>
      <c r="C1914">
        <v>147</v>
      </c>
      <c r="D1914" t="s">
        <v>1236</v>
      </c>
      <c r="E1914">
        <v>2015</v>
      </c>
      <c r="F1914" t="str">
        <f>IFERROR(VLOOKUP($A1914,'BM011'!$D$4:$T$606,15,0),"")</f>
        <v/>
      </c>
      <c r="G1914">
        <f>VLOOKUP($C1914,Baggrundsvariable!$A$101:$H$198,Baggrundsvariable!E$298,0)</f>
        <v>252988</v>
      </c>
      <c r="H1914">
        <f>VLOOKUP($C1914,Baggrundsvariable!$A$101:$H$198,Baggrundsvariable!F$298,0)</f>
        <v>1.075</v>
      </c>
      <c r="I1914">
        <f>VLOOKUP($C1914,Baggrundsvariable!$A$101:$H$198,Baggrundsvariable!G$298,0)</f>
        <v>2.2000000000000002</v>
      </c>
      <c r="J1914">
        <f>VLOOKUP($C1914,Baggrundsvariable!$A$101:$H$198,Baggrundsvariable!H$298,0)</f>
        <v>26.4</v>
      </c>
      <c r="K1914">
        <f>VLOOKUP($C1914,Baggrundsvariable!$A$101:$H$198,Baggrundsvariable!I$298,0)</f>
        <v>16.899999999999999</v>
      </c>
    </row>
    <row r="1915" spans="1:11" x14ac:dyDescent="0.2">
      <c r="A1915">
        <v>1961</v>
      </c>
      <c r="B1915" t="s">
        <v>619</v>
      </c>
      <c r="C1915">
        <v>147</v>
      </c>
      <c r="D1915" t="s">
        <v>1236</v>
      </c>
      <c r="E1915">
        <v>2015</v>
      </c>
      <c r="F1915" t="str">
        <f>IFERROR(VLOOKUP($A1915,'BM011'!$D$4:$T$606,15,0),"")</f>
        <v/>
      </c>
      <c r="G1915">
        <f>VLOOKUP($C1915,Baggrundsvariable!$A$101:$H$198,Baggrundsvariable!E$298,0)</f>
        <v>252988</v>
      </c>
      <c r="H1915">
        <f>VLOOKUP($C1915,Baggrundsvariable!$A$101:$H$198,Baggrundsvariable!F$298,0)</f>
        <v>1.075</v>
      </c>
      <c r="I1915">
        <f>VLOOKUP($C1915,Baggrundsvariable!$A$101:$H$198,Baggrundsvariable!G$298,0)</f>
        <v>2.2000000000000002</v>
      </c>
      <c r="J1915">
        <f>VLOOKUP($C1915,Baggrundsvariable!$A$101:$H$198,Baggrundsvariable!H$298,0)</f>
        <v>26.4</v>
      </c>
      <c r="K1915">
        <f>VLOOKUP($C1915,Baggrundsvariable!$A$101:$H$198,Baggrundsvariable!I$298,0)</f>
        <v>16.899999999999999</v>
      </c>
    </row>
    <row r="1916" spans="1:11" x14ac:dyDescent="0.2">
      <c r="A1916">
        <v>1962</v>
      </c>
      <c r="B1916" t="s">
        <v>619</v>
      </c>
      <c r="C1916">
        <v>147</v>
      </c>
      <c r="D1916" t="s">
        <v>1236</v>
      </c>
      <c r="E1916">
        <v>2015</v>
      </c>
      <c r="F1916" t="str">
        <f>IFERROR(VLOOKUP($A1916,'BM011'!$D$4:$T$606,15,0),"")</f>
        <v/>
      </c>
      <c r="G1916">
        <f>VLOOKUP($C1916,Baggrundsvariable!$A$101:$H$198,Baggrundsvariable!E$298,0)</f>
        <v>252988</v>
      </c>
      <c r="H1916">
        <f>VLOOKUP($C1916,Baggrundsvariable!$A$101:$H$198,Baggrundsvariable!F$298,0)</f>
        <v>1.075</v>
      </c>
      <c r="I1916">
        <f>VLOOKUP($C1916,Baggrundsvariable!$A$101:$H$198,Baggrundsvariable!G$298,0)</f>
        <v>2.2000000000000002</v>
      </c>
      <c r="J1916">
        <f>VLOOKUP($C1916,Baggrundsvariable!$A$101:$H$198,Baggrundsvariable!H$298,0)</f>
        <v>26.4</v>
      </c>
      <c r="K1916">
        <f>VLOOKUP($C1916,Baggrundsvariable!$A$101:$H$198,Baggrundsvariable!I$298,0)</f>
        <v>16.899999999999999</v>
      </c>
    </row>
    <row r="1917" spans="1:11" x14ac:dyDescent="0.2">
      <c r="A1917">
        <v>1963</v>
      </c>
      <c r="B1917" t="s">
        <v>619</v>
      </c>
      <c r="C1917">
        <v>147</v>
      </c>
      <c r="D1917" t="s">
        <v>1236</v>
      </c>
      <c r="E1917">
        <v>2015</v>
      </c>
      <c r="F1917" t="str">
        <f>IFERROR(VLOOKUP($A1917,'BM011'!$D$4:$T$606,15,0),"")</f>
        <v/>
      </c>
      <c r="G1917">
        <f>VLOOKUP($C1917,Baggrundsvariable!$A$101:$H$198,Baggrundsvariable!E$298,0)</f>
        <v>252988</v>
      </c>
      <c r="H1917">
        <f>VLOOKUP($C1917,Baggrundsvariable!$A$101:$H$198,Baggrundsvariable!F$298,0)</f>
        <v>1.075</v>
      </c>
      <c r="I1917">
        <f>VLOOKUP($C1917,Baggrundsvariable!$A$101:$H$198,Baggrundsvariable!G$298,0)</f>
        <v>2.2000000000000002</v>
      </c>
      <c r="J1917">
        <f>VLOOKUP($C1917,Baggrundsvariable!$A$101:$H$198,Baggrundsvariable!H$298,0)</f>
        <v>26.4</v>
      </c>
      <c r="K1917">
        <f>VLOOKUP($C1917,Baggrundsvariable!$A$101:$H$198,Baggrundsvariable!I$298,0)</f>
        <v>16.899999999999999</v>
      </c>
    </row>
    <row r="1918" spans="1:11" x14ac:dyDescent="0.2">
      <c r="A1918">
        <v>1964</v>
      </c>
      <c r="B1918" t="s">
        <v>619</v>
      </c>
      <c r="C1918">
        <v>147</v>
      </c>
      <c r="D1918" t="s">
        <v>1236</v>
      </c>
      <c r="E1918">
        <v>2015</v>
      </c>
      <c r="F1918" t="str">
        <f>IFERROR(VLOOKUP($A1918,'BM011'!$D$4:$T$606,15,0),"")</f>
        <v/>
      </c>
      <c r="G1918">
        <f>VLOOKUP($C1918,Baggrundsvariable!$A$101:$H$198,Baggrundsvariable!E$298,0)</f>
        <v>252988</v>
      </c>
      <c r="H1918">
        <f>VLOOKUP($C1918,Baggrundsvariable!$A$101:$H$198,Baggrundsvariable!F$298,0)</f>
        <v>1.075</v>
      </c>
      <c r="I1918">
        <f>VLOOKUP($C1918,Baggrundsvariable!$A$101:$H$198,Baggrundsvariable!G$298,0)</f>
        <v>2.2000000000000002</v>
      </c>
      <c r="J1918">
        <f>VLOOKUP($C1918,Baggrundsvariable!$A$101:$H$198,Baggrundsvariable!H$298,0)</f>
        <v>26.4</v>
      </c>
      <c r="K1918">
        <f>VLOOKUP($C1918,Baggrundsvariable!$A$101:$H$198,Baggrundsvariable!I$298,0)</f>
        <v>16.899999999999999</v>
      </c>
    </row>
    <row r="1919" spans="1:11" x14ac:dyDescent="0.2">
      <c r="A1919">
        <v>1965</v>
      </c>
      <c r="B1919" t="s">
        <v>619</v>
      </c>
      <c r="C1919">
        <v>147</v>
      </c>
      <c r="D1919" t="s">
        <v>1236</v>
      </c>
      <c r="E1919">
        <v>2015</v>
      </c>
      <c r="F1919" t="str">
        <f>IFERROR(VLOOKUP($A1919,'BM011'!$D$4:$T$606,15,0),"")</f>
        <v/>
      </c>
      <c r="G1919">
        <f>VLOOKUP($C1919,Baggrundsvariable!$A$101:$H$198,Baggrundsvariable!E$298,0)</f>
        <v>252988</v>
      </c>
      <c r="H1919">
        <f>VLOOKUP($C1919,Baggrundsvariable!$A$101:$H$198,Baggrundsvariable!F$298,0)</f>
        <v>1.075</v>
      </c>
      <c r="I1919">
        <f>VLOOKUP($C1919,Baggrundsvariable!$A$101:$H$198,Baggrundsvariable!G$298,0)</f>
        <v>2.2000000000000002</v>
      </c>
      <c r="J1919">
        <f>VLOOKUP($C1919,Baggrundsvariable!$A$101:$H$198,Baggrundsvariable!H$298,0)</f>
        <v>26.4</v>
      </c>
      <c r="K1919">
        <f>VLOOKUP($C1919,Baggrundsvariable!$A$101:$H$198,Baggrundsvariable!I$298,0)</f>
        <v>16.899999999999999</v>
      </c>
    </row>
    <row r="1920" spans="1:11" x14ac:dyDescent="0.2">
      <c r="A1920">
        <v>1966</v>
      </c>
      <c r="B1920" t="s">
        <v>619</v>
      </c>
      <c r="C1920">
        <v>147</v>
      </c>
      <c r="D1920" t="s">
        <v>1236</v>
      </c>
      <c r="E1920">
        <v>2015</v>
      </c>
      <c r="F1920" t="str">
        <f>IFERROR(VLOOKUP($A1920,'BM011'!$D$4:$T$606,15,0),"")</f>
        <v/>
      </c>
      <c r="G1920">
        <f>VLOOKUP($C1920,Baggrundsvariable!$A$101:$H$198,Baggrundsvariable!E$298,0)</f>
        <v>252988</v>
      </c>
      <c r="H1920">
        <f>VLOOKUP($C1920,Baggrundsvariable!$A$101:$H$198,Baggrundsvariable!F$298,0)</f>
        <v>1.075</v>
      </c>
      <c r="I1920">
        <f>VLOOKUP($C1920,Baggrundsvariable!$A$101:$H$198,Baggrundsvariable!G$298,0)</f>
        <v>2.2000000000000002</v>
      </c>
      <c r="J1920">
        <f>VLOOKUP($C1920,Baggrundsvariable!$A$101:$H$198,Baggrundsvariable!H$298,0)</f>
        <v>26.4</v>
      </c>
      <c r="K1920">
        <f>VLOOKUP($C1920,Baggrundsvariable!$A$101:$H$198,Baggrundsvariable!I$298,0)</f>
        <v>16.899999999999999</v>
      </c>
    </row>
    <row r="1921" spans="1:11" x14ac:dyDescent="0.2">
      <c r="A1921">
        <v>1967</v>
      </c>
      <c r="B1921" t="s">
        <v>619</v>
      </c>
      <c r="C1921">
        <v>147</v>
      </c>
      <c r="D1921" t="s">
        <v>1236</v>
      </c>
      <c r="E1921">
        <v>2015</v>
      </c>
      <c r="F1921" t="str">
        <f>IFERROR(VLOOKUP($A1921,'BM011'!$D$4:$T$606,15,0),"")</f>
        <v/>
      </c>
      <c r="G1921">
        <f>VLOOKUP($C1921,Baggrundsvariable!$A$101:$H$198,Baggrundsvariable!E$298,0)</f>
        <v>252988</v>
      </c>
      <c r="H1921">
        <f>VLOOKUP($C1921,Baggrundsvariable!$A$101:$H$198,Baggrundsvariable!F$298,0)</f>
        <v>1.075</v>
      </c>
      <c r="I1921">
        <f>VLOOKUP($C1921,Baggrundsvariable!$A$101:$H$198,Baggrundsvariable!G$298,0)</f>
        <v>2.2000000000000002</v>
      </c>
      <c r="J1921">
        <f>VLOOKUP($C1921,Baggrundsvariable!$A$101:$H$198,Baggrundsvariable!H$298,0)</f>
        <v>26.4</v>
      </c>
      <c r="K1921">
        <f>VLOOKUP($C1921,Baggrundsvariable!$A$101:$H$198,Baggrundsvariable!I$298,0)</f>
        <v>16.899999999999999</v>
      </c>
    </row>
    <row r="1922" spans="1:11" x14ac:dyDescent="0.2">
      <c r="A1922">
        <v>1970</v>
      </c>
      <c r="B1922" t="s">
        <v>619</v>
      </c>
      <c r="C1922">
        <v>147</v>
      </c>
      <c r="D1922" t="s">
        <v>1236</v>
      </c>
      <c r="E1922">
        <v>2015</v>
      </c>
      <c r="F1922" t="str">
        <f>IFERROR(VLOOKUP($A1922,'BM011'!$D$4:$T$606,15,0),"")</f>
        <v/>
      </c>
      <c r="G1922">
        <f>VLOOKUP($C1922,Baggrundsvariable!$A$101:$H$198,Baggrundsvariable!E$298,0)</f>
        <v>252988</v>
      </c>
      <c r="H1922">
        <f>VLOOKUP($C1922,Baggrundsvariable!$A$101:$H$198,Baggrundsvariable!F$298,0)</f>
        <v>1.075</v>
      </c>
      <c r="I1922">
        <f>VLOOKUP($C1922,Baggrundsvariable!$A$101:$H$198,Baggrundsvariable!G$298,0)</f>
        <v>2.2000000000000002</v>
      </c>
      <c r="J1922">
        <f>VLOOKUP($C1922,Baggrundsvariable!$A$101:$H$198,Baggrundsvariable!H$298,0)</f>
        <v>26.4</v>
      </c>
      <c r="K1922">
        <f>VLOOKUP($C1922,Baggrundsvariable!$A$101:$H$198,Baggrundsvariable!I$298,0)</f>
        <v>16.899999999999999</v>
      </c>
    </row>
    <row r="1923" spans="1:11" x14ac:dyDescent="0.2">
      <c r="A1923">
        <v>1971</v>
      </c>
      <c r="B1923" t="s">
        <v>619</v>
      </c>
      <c r="C1923">
        <v>147</v>
      </c>
      <c r="D1923" t="s">
        <v>1236</v>
      </c>
      <c r="E1923">
        <v>2015</v>
      </c>
      <c r="F1923" t="str">
        <f>IFERROR(VLOOKUP($A1923,'BM011'!$D$4:$T$606,15,0),"")</f>
        <v/>
      </c>
      <c r="G1923">
        <f>VLOOKUP($C1923,Baggrundsvariable!$A$101:$H$198,Baggrundsvariable!E$298,0)</f>
        <v>252988</v>
      </c>
      <c r="H1923">
        <f>VLOOKUP($C1923,Baggrundsvariable!$A$101:$H$198,Baggrundsvariable!F$298,0)</f>
        <v>1.075</v>
      </c>
      <c r="I1923">
        <f>VLOOKUP($C1923,Baggrundsvariable!$A$101:$H$198,Baggrundsvariable!G$298,0)</f>
        <v>2.2000000000000002</v>
      </c>
      <c r="J1923">
        <f>VLOOKUP($C1923,Baggrundsvariable!$A$101:$H$198,Baggrundsvariable!H$298,0)</f>
        <v>26.4</v>
      </c>
      <c r="K1923">
        <f>VLOOKUP($C1923,Baggrundsvariable!$A$101:$H$198,Baggrundsvariable!I$298,0)</f>
        <v>16.899999999999999</v>
      </c>
    </row>
    <row r="1924" spans="1:11" x14ac:dyDescent="0.2">
      <c r="A1924">
        <v>1972</v>
      </c>
      <c r="B1924" t="s">
        <v>619</v>
      </c>
      <c r="C1924">
        <v>147</v>
      </c>
      <c r="D1924" t="s">
        <v>1236</v>
      </c>
      <c r="E1924">
        <v>2015</v>
      </c>
      <c r="F1924" t="str">
        <f>IFERROR(VLOOKUP($A1924,'BM011'!$D$4:$T$606,15,0),"")</f>
        <v/>
      </c>
      <c r="G1924">
        <f>VLOOKUP($C1924,Baggrundsvariable!$A$101:$H$198,Baggrundsvariable!E$298,0)</f>
        <v>252988</v>
      </c>
      <c r="H1924">
        <f>VLOOKUP($C1924,Baggrundsvariable!$A$101:$H$198,Baggrundsvariable!F$298,0)</f>
        <v>1.075</v>
      </c>
      <c r="I1924">
        <f>VLOOKUP($C1924,Baggrundsvariable!$A$101:$H$198,Baggrundsvariable!G$298,0)</f>
        <v>2.2000000000000002</v>
      </c>
      <c r="J1924">
        <f>VLOOKUP($C1924,Baggrundsvariable!$A$101:$H$198,Baggrundsvariable!H$298,0)</f>
        <v>26.4</v>
      </c>
      <c r="K1924">
        <f>VLOOKUP($C1924,Baggrundsvariable!$A$101:$H$198,Baggrundsvariable!I$298,0)</f>
        <v>16.899999999999999</v>
      </c>
    </row>
    <row r="1925" spans="1:11" x14ac:dyDescent="0.2">
      <c r="A1925">
        <v>1973</v>
      </c>
      <c r="B1925" t="s">
        <v>619</v>
      </c>
      <c r="C1925">
        <v>147</v>
      </c>
      <c r="D1925" t="s">
        <v>1236</v>
      </c>
      <c r="E1925">
        <v>2015</v>
      </c>
      <c r="F1925" t="str">
        <f>IFERROR(VLOOKUP($A1925,'BM011'!$D$4:$T$606,15,0),"")</f>
        <v/>
      </c>
      <c r="G1925">
        <f>VLOOKUP($C1925,Baggrundsvariable!$A$101:$H$198,Baggrundsvariable!E$298,0)</f>
        <v>252988</v>
      </c>
      <c r="H1925">
        <f>VLOOKUP($C1925,Baggrundsvariable!$A$101:$H$198,Baggrundsvariable!F$298,0)</f>
        <v>1.075</v>
      </c>
      <c r="I1925">
        <f>VLOOKUP($C1925,Baggrundsvariable!$A$101:$H$198,Baggrundsvariable!G$298,0)</f>
        <v>2.2000000000000002</v>
      </c>
      <c r="J1925">
        <f>VLOOKUP($C1925,Baggrundsvariable!$A$101:$H$198,Baggrundsvariable!H$298,0)</f>
        <v>26.4</v>
      </c>
      <c r="K1925">
        <f>VLOOKUP($C1925,Baggrundsvariable!$A$101:$H$198,Baggrundsvariable!I$298,0)</f>
        <v>16.899999999999999</v>
      </c>
    </row>
    <row r="1926" spans="1:11" x14ac:dyDescent="0.2">
      <c r="A1926">
        <v>1974</v>
      </c>
      <c r="B1926" t="s">
        <v>619</v>
      </c>
      <c r="C1926">
        <v>147</v>
      </c>
      <c r="D1926" t="s">
        <v>1236</v>
      </c>
      <c r="E1926">
        <v>2015</v>
      </c>
      <c r="F1926" t="str">
        <f>IFERROR(VLOOKUP($A1926,'BM011'!$D$4:$T$606,15,0),"")</f>
        <v/>
      </c>
      <c r="G1926">
        <f>VLOOKUP($C1926,Baggrundsvariable!$A$101:$H$198,Baggrundsvariable!E$298,0)</f>
        <v>252988</v>
      </c>
      <c r="H1926">
        <f>VLOOKUP($C1926,Baggrundsvariable!$A$101:$H$198,Baggrundsvariable!F$298,0)</f>
        <v>1.075</v>
      </c>
      <c r="I1926">
        <f>VLOOKUP($C1926,Baggrundsvariable!$A$101:$H$198,Baggrundsvariable!G$298,0)</f>
        <v>2.2000000000000002</v>
      </c>
      <c r="J1926">
        <f>VLOOKUP($C1926,Baggrundsvariable!$A$101:$H$198,Baggrundsvariable!H$298,0)</f>
        <v>26.4</v>
      </c>
      <c r="K1926">
        <f>VLOOKUP($C1926,Baggrundsvariable!$A$101:$H$198,Baggrundsvariable!I$298,0)</f>
        <v>16.899999999999999</v>
      </c>
    </row>
    <row r="1927" spans="1:11" x14ac:dyDescent="0.2">
      <c r="A1927">
        <v>2000</v>
      </c>
      <c r="B1927" t="s">
        <v>620</v>
      </c>
      <c r="C1927">
        <v>101</v>
      </c>
      <c r="D1927" t="s">
        <v>1232</v>
      </c>
      <c r="E1927">
        <v>2015</v>
      </c>
      <c r="F1927">
        <f>IFERROR(VLOOKUP($A1927,'BM011'!$D$4:$T$606,15,0),"")</f>
        <v>42382</v>
      </c>
      <c r="G1927">
        <f>VLOOKUP($C1927,Baggrundsvariable!$A$101:$H$198,Baggrundsvariable!E$298,0)</f>
        <v>209991</v>
      </c>
      <c r="H1927">
        <f>VLOOKUP($C1927,Baggrundsvariable!$A$101:$H$198,Baggrundsvariable!F$298,0)</f>
        <v>1.2249999999999999</v>
      </c>
      <c r="I1927">
        <f>VLOOKUP($C1927,Baggrundsvariable!$A$101:$H$198,Baggrundsvariable!G$298,0)</f>
        <v>6.4</v>
      </c>
      <c r="J1927">
        <f>VLOOKUP($C1927,Baggrundsvariable!$A$101:$H$198,Baggrundsvariable!H$298,0)</f>
        <v>40.6</v>
      </c>
      <c r="K1927">
        <f>VLOOKUP($C1927,Baggrundsvariable!$A$101:$H$198,Baggrundsvariable!I$298,0)</f>
        <v>20.8</v>
      </c>
    </row>
    <row r="1928" spans="1:11" x14ac:dyDescent="0.2">
      <c r="A1928">
        <v>2000</v>
      </c>
      <c r="B1928" t="s">
        <v>620</v>
      </c>
      <c r="C1928">
        <v>147</v>
      </c>
      <c r="D1928" t="s">
        <v>1236</v>
      </c>
      <c r="E1928">
        <v>2015</v>
      </c>
      <c r="F1928">
        <f>IFERROR(VLOOKUP($A1928,'BM011'!$D$4:$T$606,15,0),"")</f>
        <v>42382</v>
      </c>
      <c r="G1928">
        <f>VLOOKUP($C1928,Baggrundsvariable!$A$101:$H$198,Baggrundsvariable!E$298,0)</f>
        <v>252988</v>
      </c>
      <c r="H1928">
        <f>VLOOKUP($C1928,Baggrundsvariable!$A$101:$H$198,Baggrundsvariable!F$298,0)</f>
        <v>1.075</v>
      </c>
      <c r="I1928">
        <f>VLOOKUP($C1928,Baggrundsvariable!$A$101:$H$198,Baggrundsvariable!G$298,0)</f>
        <v>2.2000000000000002</v>
      </c>
      <c r="J1928">
        <f>VLOOKUP($C1928,Baggrundsvariable!$A$101:$H$198,Baggrundsvariable!H$298,0)</f>
        <v>26.4</v>
      </c>
      <c r="K1928">
        <f>VLOOKUP($C1928,Baggrundsvariable!$A$101:$H$198,Baggrundsvariable!I$298,0)</f>
        <v>16.899999999999999</v>
      </c>
    </row>
    <row r="1929" spans="1:11" x14ac:dyDescent="0.2">
      <c r="A1929">
        <v>2100</v>
      </c>
      <c r="B1929" t="s">
        <v>621</v>
      </c>
      <c r="C1929">
        <v>101</v>
      </c>
      <c r="D1929" t="s">
        <v>1232</v>
      </c>
      <c r="E1929">
        <v>2015</v>
      </c>
      <c r="F1929">
        <f>IFERROR(VLOOKUP($A1929,'BM011'!$D$4:$T$606,15,0),"")</f>
        <v>37190</v>
      </c>
      <c r="G1929">
        <f>VLOOKUP($C1929,Baggrundsvariable!$A$101:$H$198,Baggrundsvariable!E$298,0)</f>
        <v>209991</v>
      </c>
      <c r="H1929">
        <f>VLOOKUP($C1929,Baggrundsvariable!$A$101:$H$198,Baggrundsvariable!F$298,0)</f>
        <v>1.2249999999999999</v>
      </c>
      <c r="I1929">
        <f>VLOOKUP($C1929,Baggrundsvariable!$A$101:$H$198,Baggrundsvariable!G$298,0)</f>
        <v>6.4</v>
      </c>
      <c r="J1929">
        <f>VLOOKUP($C1929,Baggrundsvariable!$A$101:$H$198,Baggrundsvariable!H$298,0)</f>
        <v>40.6</v>
      </c>
      <c r="K1929">
        <f>VLOOKUP($C1929,Baggrundsvariable!$A$101:$H$198,Baggrundsvariable!I$298,0)</f>
        <v>20.8</v>
      </c>
    </row>
    <row r="1930" spans="1:11" x14ac:dyDescent="0.2">
      <c r="A1930">
        <v>2150</v>
      </c>
      <c r="B1930" t="s">
        <v>622</v>
      </c>
      <c r="C1930">
        <v>101</v>
      </c>
      <c r="D1930" t="s">
        <v>1232</v>
      </c>
      <c r="E1930">
        <v>2015</v>
      </c>
      <c r="F1930" t="str">
        <f>IFERROR(VLOOKUP($A1930,'BM011'!$D$4:$T$606,15,0),"")</f>
        <v/>
      </c>
      <c r="G1930">
        <f>VLOOKUP($C1930,Baggrundsvariable!$A$101:$H$198,Baggrundsvariable!E$298,0)</f>
        <v>209991</v>
      </c>
      <c r="H1930">
        <f>VLOOKUP($C1930,Baggrundsvariable!$A$101:$H$198,Baggrundsvariable!F$298,0)</f>
        <v>1.2249999999999999</v>
      </c>
      <c r="I1930">
        <f>VLOOKUP($C1930,Baggrundsvariable!$A$101:$H$198,Baggrundsvariable!G$298,0)</f>
        <v>6.4</v>
      </c>
      <c r="J1930">
        <f>VLOOKUP($C1930,Baggrundsvariable!$A$101:$H$198,Baggrundsvariable!H$298,0)</f>
        <v>40.6</v>
      </c>
      <c r="K1930">
        <f>VLOOKUP($C1930,Baggrundsvariable!$A$101:$H$198,Baggrundsvariable!I$298,0)</f>
        <v>20.8</v>
      </c>
    </row>
    <row r="1931" spans="1:11" x14ac:dyDescent="0.2">
      <c r="A1931">
        <v>2200</v>
      </c>
      <c r="B1931" t="s">
        <v>623</v>
      </c>
      <c r="C1931">
        <v>101</v>
      </c>
      <c r="D1931" t="s">
        <v>1232</v>
      </c>
      <c r="E1931">
        <v>2015</v>
      </c>
      <c r="F1931" t="str">
        <f>IFERROR(VLOOKUP($A1931,'BM011'!$D$4:$T$606,15,0),"")</f>
        <v/>
      </c>
      <c r="G1931">
        <f>VLOOKUP($C1931,Baggrundsvariable!$A$101:$H$198,Baggrundsvariable!E$298,0)</f>
        <v>209991</v>
      </c>
      <c r="H1931">
        <f>VLOOKUP($C1931,Baggrundsvariable!$A$101:$H$198,Baggrundsvariable!F$298,0)</f>
        <v>1.2249999999999999</v>
      </c>
      <c r="I1931">
        <f>VLOOKUP($C1931,Baggrundsvariable!$A$101:$H$198,Baggrundsvariable!G$298,0)</f>
        <v>6.4</v>
      </c>
      <c r="J1931">
        <f>VLOOKUP($C1931,Baggrundsvariable!$A$101:$H$198,Baggrundsvariable!H$298,0)</f>
        <v>40.6</v>
      </c>
      <c r="K1931">
        <f>VLOOKUP($C1931,Baggrundsvariable!$A$101:$H$198,Baggrundsvariable!I$298,0)</f>
        <v>20.8</v>
      </c>
    </row>
    <row r="1932" spans="1:11" x14ac:dyDescent="0.2">
      <c r="A1932">
        <v>2200</v>
      </c>
      <c r="B1932" t="s">
        <v>623</v>
      </c>
      <c r="C1932">
        <v>147</v>
      </c>
      <c r="D1932" t="s">
        <v>1236</v>
      </c>
      <c r="E1932">
        <v>2015</v>
      </c>
      <c r="F1932" t="str">
        <f>IFERROR(VLOOKUP($A1932,'BM011'!$D$4:$T$606,15,0),"")</f>
        <v/>
      </c>
      <c r="G1932">
        <f>VLOOKUP($C1932,Baggrundsvariable!$A$101:$H$198,Baggrundsvariable!E$298,0)</f>
        <v>252988</v>
      </c>
      <c r="H1932">
        <f>VLOOKUP($C1932,Baggrundsvariable!$A$101:$H$198,Baggrundsvariable!F$298,0)</f>
        <v>1.075</v>
      </c>
      <c r="I1932">
        <f>VLOOKUP($C1932,Baggrundsvariable!$A$101:$H$198,Baggrundsvariable!G$298,0)</f>
        <v>2.2000000000000002</v>
      </c>
      <c r="J1932">
        <f>VLOOKUP($C1932,Baggrundsvariable!$A$101:$H$198,Baggrundsvariable!H$298,0)</f>
        <v>26.4</v>
      </c>
      <c r="K1932">
        <f>VLOOKUP($C1932,Baggrundsvariable!$A$101:$H$198,Baggrundsvariable!I$298,0)</f>
        <v>16.899999999999999</v>
      </c>
    </row>
    <row r="1933" spans="1:11" x14ac:dyDescent="0.2">
      <c r="A1933">
        <v>2300</v>
      </c>
      <c r="B1933" t="s">
        <v>624</v>
      </c>
      <c r="C1933">
        <v>101</v>
      </c>
      <c r="D1933" t="s">
        <v>1232</v>
      </c>
      <c r="E1933">
        <v>2015</v>
      </c>
      <c r="F1933">
        <f>IFERROR(VLOOKUP($A1933,'BM011'!$D$4:$T$606,15,0),"")</f>
        <v>31172</v>
      </c>
      <c r="G1933">
        <f>VLOOKUP($C1933,Baggrundsvariable!$A$101:$H$198,Baggrundsvariable!E$298,0)</f>
        <v>209991</v>
      </c>
      <c r="H1933">
        <f>VLOOKUP($C1933,Baggrundsvariable!$A$101:$H$198,Baggrundsvariable!F$298,0)</f>
        <v>1.2249999999999999</v>
      </c>
      <c r="I1933">
        <f>VLOOKUP($C1933,Baggrundsvariable!$A$101:$H$198,Baggrundsvariable!G$298,0)</f>
        <v>6.4</v>
      </c>
      <c r="J1933">
        <f>VLOOKUP($C1933,Baggrundsvariable!$A$101:$H$198,Baggrundsvariable!H$298,0)</f>
        <v>40.6</v>
      </c>
      <c r="K1933">
        <f>VLOOKUP($C1933,Baggrundsvariable!$A$101:$H$198,Baggrundsvariable!I$298,0)</f>
        <v>20.8</v>
      </c>
    </row>
    <row r="1934" spans="1:11" x14ac:dyDescent="0.2">
      <c r="A1934">
        <v>2300</v>
      </c>
      <c r="B1934" t="s">
        <v>624</v>
      </c>
      <c r="C1934">
        <v>185</v>
      </c>
      <c r="D1934" t="s">
        <v>1235</v>
      </c>
      <c r="E1934">
        <v>2015</v>
      </c>
      <c r="F1934">
        <f>IFERROR(VLOOKUP($A1934,'BM011'!$D$4:$T$606,15,0),"")</f>
        <v>31172</v>
      </c>
      <c r="G1934">
        <f>VLOOKUP($C1934,Baggrundsvariable!$A$101:$H$198,Baggrundsvariable!E$298,0)</f>
        <v>227877</v>
      </c>
      <c r="H1934">
        <f>VLOOKUP($C1934,Baggrundsvariable!$A$101:$H$198,Baggrundsvariable!F$298,0)</f>
        <v>1.3166666666666667</v>
      </c>
      <c r="I1934">
        <f>VLOOKUP($C1934,Baggrundsvariable!$A$101:$H$198,Baggrundsvariable!G$298,0)</f>
        <v>4</v>
      </c>
      <c r="J1934">
        <f>VLOOKUP($C1934,Baggrundsvariable!$A$101:$H$198,Baggrundsvariable!H$298,0)</f>
        <v>17</v>
      </c>
      <c r="K1934">
        <f>VLOOKUP($C1934,Baggrundsvariable!$A$101:$H$198,Baggrundsvariable!I$298,0)</f>
        <v>14</v>
      </c>
    </row>
    <row r="1935" spans="1:11" x14ac:dyDescent="0.2">
      <c r="A1935">
        <v>2400</v>
      </c>
      <c r="B1935" t="s">
        <v>625</v>
      </c>
      <c r="C1935">
        <v>101</v>
      </c>
      <c r="D1935" t="s">
        <v>1232</v>
      </c>
      <c r="E1935">
        <v>2015</v>
      </c>
      <c r="F1935">
        <f>IFERROR(VLOOKUP($A1935,'BM011'!$D$4:$T$606,15,0),"")</f>
        <v>29572</v>
      </c>
      <c r="G1935">
        <f>VLOOKUP($C1935,Baggrundsvariable!$A$101:$H$198,Baggrundsvariable!E$298,0)</f>
        <v>209991</v>
      </c>
      <c r="H1935">
        <f>VLOOKUP($C1935,Baggrundsvariable!$A$101:$H$198,Baggrundsvariable!F$298,0)</f>
        <v>1.2249999999999999</v>
      </c>
      <c r="I1935">
        <f>VLOOKUP($C1935,Baggrundsvariable!$A$101:$H$198,Baggrundsvariable!G$298,0)</f>
        <v>6.4</v>
      </c>
      <c r="J1935">
        <f>VLOOKUP($C1935,Baggrundsvariable!$A$101:$H$198,Baggrundsvariable!H$298,0)</f>
        <v>40.6</v>
      </c>
      <c r="K1935">
        <f>VLOOKUP($C1935,Baggrundsvariable!$A$101:$H$198,Baggrundsvariable!I$298,0)</f>
        <v>20.8</v>
      </c>
    </row>
    <row r="1936" spans="1:11" x14ac:dyDescent="0.2">
      <c r="A1936">
        <v>2450</v>
      </c>
      <c r="B1936" t="s">
        <v>626</v>
      </c>
      <c r="C1936">
        <v>101</v>
      </c>
      <c r="D1936" t="s">
        <v>1232</v>
      </c>
      <c r="E1936">
        <v>2015</v>
      </c>
      <c r="F1936" t="str">
        <f>IFERROR(VLOOKUP($A1936,'BM011'!$D$4:$T$606,15,0),"")</f>
        <v/>
      </c>
      <c r="G1936">
        <f>VLOOKUP($C1936,Baggrundsvariable!$A$101:$H$198,Baggrundsvariable!E$298,0)</f>
        <v>209991</v>
      </c>
      <c r="H1936">
        <f>VLOOKUP($C1936,Baggrundsvariable!$A$101:$H$198,Baggrundsvariable!F$298,0)</f>
        <v>1.2249999999999999</v>
      </c>
      <c r="I1936">
        <f>VLOOKUP($C1936,Baggrundsvariable!$A$101:$H$198,Baggrundsvariable!G$298,0)</f>
        <v>6.4</v>
      </c>
      <c r="J1936">
        <f>VLOOKUP($C1936,Baggrundsvariable!$A$101:$H$198,Baggrundsvariable!H$298,0)</f>
        <v>40.6</v>
      </c>
      <c r="K1936">
        <f>VLOOKUP($C1936,Baggrundsvariable!$A$101:$H$198,Baggrundsvariable!I$298,0)</f>
        <v>20.8</v>
      </c>
    </row>
    <row r="1937" spans="1:11" x14ac:dyDescent="0.2">
      <c r="A1937">
        <v>2500</v>
      </c>
      <c r="B1937" t="s">
        <v>627</v>
      </c>
      <c r="C1937">
        <v>101</v>
      </c>
      <c r="D1937" t="s">
        <v>1232</v>
      </c>
      <c r="E1937">
        <v>2015</v>
      </c>
      <c r="F1937">
        <f>IFERROR(VLOOKUP($A1937,'BM011'!$D$4:$T$606,15,0),"")</f>
        <v>29723</v>
      </c>
      <c r="G1937">
        <f>VLOOKUP($C1937,Baggrundsvariable!$A$101:$H$198,Baggrundsvariable!E$298,0)</f>
        <v>209991</v>
      </c>
      <c r="H1937">
        <f>VLOOKUP($C1937,Baggrundsvariable!$A$101:$H$198,Baggrundsvariable!F$298,0)</f>
        <v>1.2249999999999999</v>
      </c>
      <c r="I1937">
        <f>VLOOKUP($C1937,Baggrundsvariable!$A$101:$H$198,Baggrundsvariable!G$298,0)</f>
        <v>6.4</v>
      </c>
      <c r="J1937">
        <f>VLOOKUP($C1937,Baggrundsvariable!$A$101:$H$198,Baggrundsvariable!H$298,0)</f>
        <v>40.6</v>
      </c>
      <c r="K1937">
        <f>VLOOKUP($C1937,Baggrundsvariable!$A$101:$H$198,Baggrundsvariable!I$298,0)</f>
        <v>20.8</v>
      </c>
    </row>
    <row r="1938" spans="1:11" x14ac:dyDescent="0.2">
      <c r="A1938">
        <v>2500</v>
      </c>
      <c r="B1938" t="s">
        <v>627</v>
      </c>
      <c r="C1938">
        <v>147</v>
      </c>
      <c r="D1938" t="s">
        <v>1236</v>
      </c>
      <c r="E1938">
        <v>2015</v>
      </c>
      <c r="F1938">
        <f>IFERROR(VLOOKUP($A1938,'BM011'!$D$4:$T$606,15,0),"")</f>
        <v>29723</v>
      </c>
      <c r="G1938">
        <f>VLOOKUP($C1938,Baggrundsvariable!$A$101:$H$198,Baggrundsvariable!E$298,0)</f>
        <v>252988</v>
      </c>
      <c r="H1938">
        <f>VLOOKUP($C1938,Baggrundsvariable!$A$101:$H$198,Baggrundsvariable!F$298,0)</f>
        <v>1.075</v>
      </c>
      <c r="I1938">
        <f>VLOOKUP($C1938,Baggrundsvariable!$A$101:$H$198,Baggrundsvariable!G$298,0)</f>
        <v>2.2000000000000002</v>
      </c>
      <c r="J1938">
        <f>VLOOKUP($C1938,Baggrundsvariable!$A$101:$H$198,Baggrundsvariable!H$298,0)</f>
        <v>26.4</v>
      </c>
      <c r="K1938">
        <f>VLOOKUP($C1938,Baggrundsvariable!$A$101:$H$198,Baggrundsvariable!I$298,0)</f>
        <v>16.899999999999999</v>
      </c>
    </row>
    <row r="1939" spans="1:11" x14ac:dyDescent="0.2">
      <c r="A1939">
        <v>2600</v>
      </c>
      <c r="B1939" t="s">
        <v>628</v>
      </c>
      <c r="C1939">
        <v>161</v>
      </c>
      <c r="D1939" t="s">
        <v>1237</v>
      </c>
      <c r="E1939">
        <v>2015</v>
      </c>
      <c r="F1939">
        <f>IFERROR(VLOOKUP($A1939,'BM011'!$D$4:$T$606,15,0),"")</f>
        <v>19262</v>
      </c>
      <c r="G1939">
        <f>VLOOKUP($C1939,Baggrundsvariable!$A$101:$H$198,Baggrundsvariable!E$298,0)</f>
        <v>219926</v>
      </c>
      <c r="H1939">
        <f>VLOOKUP($C1939,Baggrundsvariable!$A$101:$H$198,Baggrundsvariable!F$298,0)</f>
        <v>1.0000000000000002</v>
      </c>
      <c r="I1939">
        <f>VLOOKUP($C1939,Baggrundsvariable!$A$101:$H$198,Baggrundsvariable!G$298,0)</f>
        <v>5.6</v>
      </c>
      <c r="J1939">
        <f>VLOOKUP($C1939,Baggrundsvariable!$A$101:$H$198,Baggrundsvariable!H$298,0)</f>
        <v>19.100000000000001</v>
      </c>
      <c r="K1939">
        <f>VLOOKUP($C1939,Baggrundsvariable!$A$101:$H$198,Baggrundsvariable!I$298,0)</f>
        <v>17.7</v>
      </c>
    </row>
    <row r="1940" spans="1:11" x14ac:dyDescent="0.2">
      <c r="A1940">
        <v>2600</v>
      </c>
      <c r="B1940" t="s">
        <v>628</v>
      </c>
      <c r="C1940">
        <v>165</v>
      </c>
      <c r="D1940" t="s">
        <v>1238</v>
      </c>
      <c r="E1940">
        <v>2015</v>
      </c>
      <c r="F1940">
        <f>IFERROR(VLOOKUP($A1940,'BM011'!$D$4:$T$606,15,0),"")</f>
        <v>19262</v>
      </c>
      <c r="G1940">
        <f>VLOOKUP($C1940,Baggrundsvariable!$A$101:$H$198,Baggrundsvariable!E$298,0)</f>
        <v>196771</v>
      </c>
      <c r="H1940">
        <f>VLOOKUP($C1940,Baggrundsvariable!$A$101:$H$198,Baggrundsvariable!F$298,0)</f>
        <v>1.55</v>
      </c>
      <c r="I1940">
        <f>VLOOKUP($C1940,Baggrundsvariable!$A$101:$H$198,Baggrundsvariable!G$298,0)</f>
        <v>6.1</v>
      </c>
      <c r="J1940">
        <f>VLOOKUP($C1940,Baggrundsvariable!$A$101:$H$198,Baggrundsvariable!H$298,0)</f>
        <v>34.299999999999997</v>
      </c>
      <c r="K1940">
        <f>VLOOKUP($C1940,Baggrundsvariable!$A$101:$H$198,Baggrundsvariable!I$298,0)</f>
        <v>15.9</v>
      </c>
    </row>
    <row r="1941" spans="1:11" x14ac:dyDescent="0.2">
      <c r="A1941">
        <v>2605</v>
      </c>
      <c r="B1941" t="s">
        <v>629</v>
      </c>
      <c r="C1941">
        <v>153</v>
      </c>
      <c r="D1941" t="s">
        <v>1234</v>
      </c>
      <c r="E1941">
        <v>2015</v>
      </c>
      <c r="F1941">
        <f>IFERROR(VLOOKUP($A1941,'BM011'!$D$4:$T$606,15,0),"")</f>
        <v>18861</v>
      </c>
      <c r="G1941">
        <f>VLOOKUP($C1941,Baggrundsvariable!$A$101:$H$198,Baggrundsvariable!E$298,0)</f>
        <v>197052</v>
      </c>
      <c r="H1941">
        <f>VLOOKUP($C1941,Baggrundsvariable!$A$101:$H$198,Baggrundsvariable!F$298,0)</f>
        <v>1.1583333333333334</v>
      </c>
      <c r="I1941">
        <f>VLOOKUP($C1941,Baggrundsvariable!$A$101:$H$198,Baggrundsvariable!G$298,0)</f>
        <v>7</v>
      </c>
      <c r="J1941">
        <f>VLOOKUP($C1941,Baggrundsvariable!$A$101:$H$198,Baggrundsvariable!H$298,0)</f>
        <v>31</v>
      </c>
      <c r="K1941">
        <f>VLOOKUP($C1941,Baggrundsvariable!$A$101:$H$198,Baggrundsvariable!I$298,0)</f>
        <v>14.3</v>
      </c>
    </row>
    <row r="1942" spans="1:11" x14ac:dyDescent="0.2">
      <c r="A1942">
        <v>2610</v>
      </c>
      <c r="B1942" t="s">
        <v>630</v>
      </c>
      <c r="C1942">
        <v>101</v>
      </c>
      <c r="D1942" t="s">
        <v>1232</v>
      </c>
      <c r="E1942">
        <v>2015</v>
      </c>
      <c r="F1942">
        <f>IFERROR(VLOOKUP($A1942,'BM011'!$D$4:$T$606,15,0),"")</f>
        <v>22661</v>
      </c>
      <c r="G1942">
        <f>VLOOKUP($C1942,Baggrundsvariable!$A$101:$H$198,Baggrundsvariable!E$298,0)</f>
        <v>209991</v>
      </c>
      <c r="H1942">
        <f>VLOOKUP($C1942,Baggrundsvariable!$A$101:$H$198,Baggrundsvariable!F$298,0)</f>
        <v>1.2249999999999999</v>
      </c>
      <c r="I1942">
        <f>VLOOKUP($C1942,Baggrundsvariable!$A$101:$H$198,Baggrundsvariable!G$298,0)</f>
        <v>6.4</v>
      </c>
      <c r="J1942">
        <f>VLOOKUP($C1942,Baggrundsvariable!$A$101:$H$198,Baggrundsvariable!H$298,0)</f>
        <v>40.6</v>
      </c>
      <c r="K1942">
        <f>VLOOKUP($C1942,Baggrundsvariable!$A$101:$H$198,Baggrundsvariable!I$298,0)</f>
        <v>20.8</v>
      </c>
    </row>
    <row r="1943" spans="1:11" x14ac:dyDescent="0.2">
      <c r="A1943">
        <v>2610</v>
      </c>
      <c r="B1943" t="s">
        <v>630</v>
      </c>
      <c r="C1943">
        <v>167</v>
      </c>
      <c r="D1943" t="s">
        <v>1239</v>
      </c>
      <c r="E1943">
        <v>2015</v>
      </c>
      <c r="F1943">
        <f>IFERROR(VLOOKUP($A1943,'BM011'!$D$4:$T$606,15,0),"")</f>
        <v>22661</v>
      </c>
      <c r="G1943">
        <f>VLOOKUP($C1943,Baggrundsvariable!$A$101:$H$198,Baggrundsvariable!E$298,0)</f>
        <v>213854</v>
      </c>
      <c r="H1943">
        <f>VLOOKUP($C1943,Baggrundsvariable!$A$101:$H$198,Baggrundsvariable!F$298,0)</f>
        <v>1</v>
      </c>
      <c r="I1943">
        <f>VLOOKUP($C1943,Baggrundsvariable!$A$101:$H$198,Baggrundsvariable!G$298,0)</f>
        <v>4.7</v>
      </c>
      <c r="J1943">
        <f>VLOOKUP($C1943,Baggrundsvariable!$A$101:$H$198,Baggrundsvariable!H$298,0)</f>
        <v>20.9</v>
      </c>
      <c r="K1943">
        <f>VLOOKUP($C1943,Baggrundsvariable!$A$101:$H$198,Baggrundsvariable!I$298,0)</f>
        <v>17.2</v>
      </c>
    </row>
    <row r="1944" spans="1:11" x14ac:dyDescent="0.2">
      <c r="A1944">
        <v>2610</v>
      </c>
      <c r="B1944" t="s">
        <v>630</v>
      </c>
      <c r="C1944">
        <v>175</v>
      </c>
      <c r="D1944" t="s">
        <v>1240</v>
      </c>
      <c r="E1944">
        <v>2015</v>
      </c>
      <c r="F1944">
        <f>IFERROR(VLOOKUP($A1944,'BM011'!$D$4:$T$606,15,0),"")</f>
        <v>22661</v>
      </c>
      <c r="G1944">
        <f>VLOOKUP($C1944,Baggrundsvariable!$A$101:$H$198,Baggrundsvariable!E$298,0)</f>
        <v>216505</v>
      </c>
      <c r="H1944">
        <f>VLOOKUP($C1944,Baggrundsvariable!$A$101:$H$198,Baggrundsvariable!F$298,0)</f>
        <v>1.075</v>
      </c>
      <c r="I1944">
        <f>VLOOKUP($C1944,Baggrundsvariable!$A$101:$H$198,Baggrundsvariable!G$298,0)</f>
        <v>3.9</v>
      </c>
      <c r="J1944">
        <f>VLOOKUP($C1944,Baggrundsvariable!$A$101:$H$198,Baggrundsvariable!H$298,0)</f>
        <v>20.7</v>
      </c>
      <c r="K1944">
        <f>VLOOKUP($C1944,Baggrundsvariable!$A$101:$H$198,Baggrundsvariable!I$298,0)</f>
        <v>17.3</v>
      </c>
    </row>
    <row r="1945" spans="1:11" x14ac:dyDescent="0.2">
      <c r="A1945">
        <v>2620</v>
      </c>
      <c r="B1945" t="s">
        <v>631</v>
      </c>
      <c r="C1945">
        <v>153</v>
      </c>
      <c r="D1945" t="s">
        <v>1234</v>
      </c>
      <c r="E1945">
        <v>2015</v>
      </c>
      <c r="F1945">
        <f>IFERROR(VLOOKUP($A1945,'BM011'!$D$4:$T$606,15,0),"")</f>
        <v>17066</v>
      </c>
      <c r="G1945">
        <f>VLOOKUP($C1945,Baggrundsvariable!$A$101:$H$198,Baggrundsvariable!E$298,0)</f>
        <v>197052</v>
      </c>
      <c r="H1945">
        <f>VLOOKUP($C1945,Baggrundsvariable!$A$101:$H$198,Baggrundsvariable!F$298,0)</f>
        <v>1.1583333333333334</v>
      </c>
      <c r="I1945">
        <f>VLOOKUP($C1945,Baggrundsvariable!$A$101:$H$198,Baggrundsvariable!G$298,0)</f>
        <v>7</v>
      </c>
      <c r="J1945">
        <f>VLOOKUP($C1945,Baggrundsvariable!$A$101:$H$198,Baggrundsvariable!H$298,0)</f>
        <v>31</v>
      </c>
      <c r="K1945">
        <f>VLOOKUP($C1945,Baggrundsvariable!$A$101:$H$198,Baggrundsvariable!I$298,0)</f>
        <v>14.3</v>
      </c>
    </row>
    <row r="1946" spans="1:11" x14ac:dyDescent="0.2">
      <c r="A1946">
        <v>2620</v>
      </c>
      <c r="B1946" t="s">
        <v>631</v>
      </c>
      <c r="C1946">
        <v>165</v>
      </c>
      <c r="D1946" t="s">
        <v>1238</v>
      </c>
      <c r="E1946">
        <v>2015</v>
      </c>
      <c r="F1946">
        <f>IFERROR(VLOOKUP($A1946,'BM011'!$D$4:$T$606,15,0),"")</f>
        <v>17066</v>
      </c>
      <c r="G1946">
        <f>VLOOKUP($C1946,Baggrundsvariable!$A$101:$H$198,Baggrundsvariable!E$298,0)</f>
        <v>196771</v>
      </c>
      <c r="H1946">
        <f>VLOOKUP($C1946,Baggrundsvariable!$A$101:$H$198,Baggrundsvariable!F$298,0)</f>
        <v>1.55</v>
      </c>
      <c r="I1946">
        <f>VLOOKUP($C1946,Baggrundsvariable!$A$101:$H$198,Baggrundsvariable!G$298,0)</f>
        <v>6.1</v>
      </c>
      <c r="J1946">
        <f>VLOOKUP($C1946,Baggrundsvariable!$A$101:$H$198,Baggrundsvariable!H$298,0)</f>
        <v>34.299999999999997</v>
      </c>
      <c r="K1946">
        <f>VLOOKUP($C1946,Baggrundsvariable!$A$101:$H$198,Baggrundsvariable!I$298,0)</f>
        <v>15.9</v>
      </c>
    </row>
    <row r="1947" spans="1:11" x14ac:dyDescent="0.2">
      <c r="A1947">
        <v>2625</v>
      </c>
      <c r="B1947" t="s">
        <v>632</v>
      </c>
      <c r="C1947">
        <v>187</v>
      </c>
      <c r="D1947" t="s">
        <v>1241</v>
      </c>
      <c r="E1947">
        <v>2015</v>
      </c>
      <c r="F1947">
        <f>IFERROR(VLOOKUP($A1947,'BM011'!$D$4:$T$606,15,0),"")</f>
        <v>19998</v>
      </c>
      <c r="G1947">
        <f>VLOOKUP($C1947,Baggrundsvariable!$A$101:$H$198,Baggrundsvariable!E$298,0)</f>
        <v>246651</v>
      </c>
      <c r="H1947">
        <f>VLOOKUP($C1947,Baggrundsvariable!$A$101:$H$198,Baggrundsvariable!F$298,0)</f>
        <v>0.90000000000000024</v>
      </c>
      <c r="I1947">
        <f>VLOOKUP($C1947,Baggrundsvariable!$A$101:$H$198,Baggrundsvariable!G$298,0)</f>
        <v>3.1</v>
      </c>
      <c r="J1947">
        <f>VLOOKUP($C1947,Baggrundsvariable!$A$101:$H$198,Baggrundsvariable!H$298,0)</f>
        <v>17.899999999999999</v>
      </c>
      <c r="K1947">
        <f>VLOOKUP($C1947,Baggrundsvariable!$A$101:$H$198,Baggrundsvariable!I$298,0)</f>
        <v>12.9</v>
      </c>
    </row>
    <row r="1948" spans="1:11" x14ac:dyDescent="0.2">
      <c r="A1948">
        <v>2630</v>
      </c>
      <c r="B1948" t="s">
        <v>633</v>
      </c>
      <c r="C1948">
        <v>169</v>
      </c>
      <c r="D1948" t="s">
        <v>1233</v>
      </c>
      <c r="E1948">
        <v>2015</v>
      </c>
      <c r="F1948">
        <f>IFERROR(VLOOKUP($A1948,'BM011'!$D$4:$T$606,15,0),"")</f>
        <v>17921</v>
      </c>
      <c r="G1948">
        <f>VLOOKUP($C1948,Baggrundsvariable!$A$101:$H$198,Baggrundsvariable!E$298,0)</f>
        <v>212484</v>
      </c>
      <c r="H1948">
        <f>VLOOKUP($C1948,Baggrundsvariable!$A$101:$H$198,Baggrundsvariable!F$298,0)</f>
        <v>1.6583333333333332</v>
      </c>
      <c r="I1948">
        <f>VLOOKUP($C1948,Baggrundsvariable!$A$101:$H$198,Baggrundsvariable!G$298,0)</f>
        <v>3.8</v>
      </c>
      <c r="J1948">
        <f>VLOOKUP($C1948,Baggrundsvariable!$A$101:$H$198,Baggrundsvariable!H$298,0)</f>
        <v>27</v>
      </c>
      <c r="K1948">
        <f>VLOOKUP($C1948,Baggrundsvariable!$A$101:$H$198,Baggrundsvariable!I$298,0)</f>
        <v>15.2</v>
      </c>
    </row>
    <row r="1949" spans="1:11" x14ac:dyDescent="0.2">
      <c r="A1949">
        <v>2635</v>
      </c>
      <c r="B1949" t="s">
        <v>634</v>
      </c>
      <c r="C1949">
        <v>183</v>
      </c>
      <c r="D1949" t="s">
        <v>1242</v>
      </c>
      <c r="E1949">
        <v>2015</v>
      </c>
      <c r="F1949">
        <f>IFERROR(VLOOKUP($A1949,'BM011'!$D$4:$T$606,15,0),"")</f>
        <v>17834</v>
      </c>
      <c r="G1949">
        <f>VLOOKUP($C1949,Baggrundsvariable!$A$101:$H$198,Baggrundsvariable!E$298,0)</f>
        <v>193760</v>
      </c>
      <c r="H1949">
        <f>VLOOKUP($C1949,Baggrundsvariable!$A$101:$H$198,Baggrundsvariable!F$298,0)</f>
        <v>2.2749999999999999</v>
      </c>
      <c r="I1949">
        <f>VLOOKUP($C1949,Baggrundsvariable!$A$101:$H$198,Baggrundsvariable!G$298,0)</f>
        <v>6.1</v>
      </c>
      <c r="J1949">
        <f>VLOOKUP($C1949,Baggrundsvariable!$A$101:$H$198,Baggrundsvariable!H$298,0)</f>
        <v>28.5</v>
      </c>
      <c r="K1949">
        <f>VLOOKUP($C1949,Baggrundsvariable!$A$101:$H$198,Baggrundsvariable!I$298,0)</f>
        <v>14.6</v>
      </c>
    </row>
    <row r="1950" spans="1:11" x14ac:dyDescent="0.2">
      <c r="A1950">
        <v>2640</v>
      </c>
      <c r="B1950" t="s">
        <v>635</v>
      </c>
      <c r="C1950">
        <v>169</v>
      </c>
      <c r="D1950" t="s">
        <v>1233</v>
      </c>
      <c r="E1950">
        <v>2015</v>
      </c>
      <c r="F1950">
        <f>IFERROR(VLOOKUP($A1950,'BM011'!$D$4:$T$606,15,0),"")</f>
        <v>15471</v>
      </c>
      <c r="G1950">
        <f>VLOOKUP($C1950,Baggrundsvariable!$A$101:$H$198,Baggrundsvariable!E$298,0)</f>
        <v>212484</v>
      </c>
      <c r="H1950">
        <f>VLOOKUP($C1950,Baggrundsvariable!$A$101:$H$198,Baggrundsvariable!F$298,0)</f>
        <v>1.6583333333333332</v>
      </c>
      <c r="I1950">
        <f>VLOOKUP($C1950,Baggrundsvariable!$A$101:$H$198,Baggrundsvariable!G$298,0)</f>
        <v>3.8</v>
      </c>
      <c r="J1950">
        <f>VLOOKUP($C1950,Baggrundsvariable!$A$101:$H$198,Baggrundsvariable!H$298,0)</f>
        <v>27</v>
      </c>
      <c r="K1950">
        <f>VLOOKUP($C1950,Baggrundsvariable!$A$101:$H$198,Baggrundsvariable!I$298,0)</f>
        <v>15.2</v>
      </c>
    </row>
    <row r="1951" spans="1:11" x14ac:dyDescent="0.2">
      <c r="A1951">
        <v>2640</v>
      </c>
      <c r="B1951" t="s">
        <v>635</v>
      </c>
      <c r="C1951">
        <v>183</v>
      </c>
      <c r="D1951" t="s">
        <v>1242</v>
      </c>
      <c r="E1951">
        <v>2015</v>
      </c>
      <c r="F1951">
        <f>IFERROR(VLOOKUP($A1951,'BM011'!$D$4:$T$606,15,0),"")</f>
        <v>15471</v>
      </c>
      <c r="G1951">
        <f>VLOOKUP($C1951,Baggrundsvariable!$A$101:$H$198,Baggrundsvariable!E$298,0)</f>
        <v>193760</v>
      </c>
      <c r="H1951">
        <f>VLOOKUP($C1951,Baggrundsvariable!$A$101:$H$198,Baggrundsvariable!F$298,0)</f>
        <v>2.2749999999999999</v>
      </c>
      <c r="I1951">
        <f>VLOOKUP($C1951,Baggrundsvariable!$A$101:$H$198,Baggrundsvariable!G$298,0)</f>
        <v>6.1</v>
      </c>
      <c r="J1951">
        <f>VLOOKUP($C1951,Baggrundsvariable!$A$101:$H$198,Baggrundsvariable!H$298,0)</f>
        <v>28.5</v>
      </c>
      <c r="K1951">
        <f>VLOOKUP($C1951,Baggrundsvariable!$A$101:$H$198,Baggrundsvariable!I$298,0)</f>
        <v>14.6</v>
      </c>
    </row>
    <row r="1952" spans="1:11" x14ac:dyDescent="0.2">
      <c r="A1952">
        <v>2640</v>
      </c>
      <c r="B1952" t="s">
        <v>635</v>
      </c>
      <c r="C1952">
        <v>253</v>
      </c>
      <c r="D1952" t="s">
        <v>1243</v>
      </c>
      <c r="E1952">
        <v>2015</v>
      </c>
      <c r="F1952">
        <f>IFERROR(VLOOKUP($A1952,'BM011'!$D$4:$T$606,15,0),"")</f>
        <v>15471</v>
      </c>
      <c r="G1952">
        <f>VLOOKUP($C1952,Baggrundsvariable!$A$101:$H$198,Baggrundsvariable!E$298,0)</f>
        <v>242508</v>
      </c>
      <c r="H1952">
        <f>VLOOKUP($C1952,Baggrundsvariable!$A$101:$H$198,Baggrundsvariable!F$298,0)</f>
        <v>0.94166666666666687</v>
      </c>
      <c r="I1952">
        <f>VLOOKUP($C1952,Baggrundsvariable!$A$101:$H$198,Baggrundsvariable!G$298,0)</f>
        <v>2.5</v>
      </c>
      <c r="J1952">
        <f>VLOOKUP($C1952,Baggrundsvariable!$A$101:$H$198,Baggrundsvariable!H$298,0)</f>
        <v>17.399999999999999</v>
      </c>
      <c r="K1952">
        <f>VLOOKUP($C1952,Baggrundsvariable!$A$101:$H$198,Baggrundsvariable!I$298,0)</f>
        <v>14.1</v>
      </c>
    </row>
    <row r="1953" spans="1:11" x14ac:dyDescent="0.2">
      <c r="A1953">
        <v>2640</v>
      </c>
      <c r="B1953" t="s">
        <v>635</v>
      </c>
      <c r="C1953">
        <v>265</v>
      </c>
      <c r="D1953" t="s">
        <v>1244</v>
      </c>
      <c r="E1953">
        <v>2015</v>
      </c>
      <c r="F1953">
        <f>IFERROR(VLOOKUP($A1953,'BM011'!$D$4:$T$606,15,0),"")</f>
        <v>15471</v>
      </c>
      <c r="G1953">
        <f>VLOOKUP($C1953,Baggrundsvariable!$A$101:$H$198,Baggrundsvariable!E$298,0)</f>
        <v>242144</v>
      </c>
      <c r="H1953">
        <f>VLOOKUP($C1953,Baggrundsvariable!$A$101:$H$198,Baggrundsvariable!F$298,0)</f>
        <v>0.76666666666666672</v>
      </c>
      <c r="I1953">
        <f>VLOOKUP($C1953,Baggrundsvariable!$A$101:$H$198,Baggrundsvariable!G$298,0)</f>
        <v>3.6</v>
      </c>
      <c r="J1953">
        <f>VLOOKUP($C1953,Baggrundsvariable!$A$101:$H$198,Baggrundsvariable!H$298,0)</f>
        <v>17.399999999999999</v>
      </c>
      <c r="K1953">
        <f>VLOOKUP($C1953,Baggrundsvariable!$A$101:$H$198,Baggrundsvariable!I$298,0)</f>
        <v>14.7</v>
      </c>
    </row>
    <row r="1954" spans="1:11" x14ac:dyDescent="0.2">
      <c r="A1954">
        <v>2650</v>
      </c>
      <c r="B1954" t="s">
        <v>636</v>
      </c>
      <c r="C1954">
        <v>153</v>
      </c>
      <c r="D1954" t="s">
        <v>1234</v>
      </c>
      <c r="E1954">
        <v>2015</v>
      </c>
      <c r="F1954">
        <f>IFERROR(VLOOKUP($A1954,'BM011'!$D$4:$T$606,15,0),"")</f>
        <v>22728</v>
      </c>
      <c r="G1954">
        <f>VLOOKUP($C1954,Baggrundsvariable!$A$101:$H$198,Baggrundsvariable!E$298,0)</f>
        <v>197052</v>
      </c>
      <c r="H1954">
        <f>VLOOKUP($C1954,Baggrundsvariable!$A$101:$H$198,Baggrundsvariable!F$298,0)</f>
        <v>1.1583333333333334</v>
      </c>
      <c r="I1954">
        <f>VLOOKUP($C1954,Baggrundsvariable!$A$101:$H$198,Baggrundsvariable!G$298,0)</f>
        <v>7</v>
      </c>
      <c r="J1954">
        <f>VLOOKUP($C1954,Baggrundsvariable!$A$101:$H$198,Baggrundsvariable!H$298,0)</f>
        <v>31</v>
      </c>
      <c r="K1954">
        <f>VLOOKUP($C1954,Baggrundsvariable!$A$101:$H$198,Baggrundsvariable!I$298,0)</f>
        <v>14.3</v>
      </c>
    </row>
    <row r="1955" spans="1:11" x14ac:dyDescent="0.2">
      <c r="A1955">
        <v>2650</v>
      </c>
      <c r="B1955" t="s">
        <v>636</v>
      </c>
      <c r="C1955">
        <v>167</v>
      </c>
      <c r="D1955" t="s">
        <v>1239</v>
      </c>
      <c r="E1955">
        <v>2015</v>
      </c>
      <c r="F1955">
        <f>IFERROR(VLOOKUP($A1955,'BM011'!$D$4:$T$606,15,0),"")</f>
        <v>22728</v>
      </c>
      <c r="G1955">
        <f>VLOOKUP($C1955,Baggrundsvariable!$A$101:$H$198,Baggrundsvariable!E$298,0)</f>
        <v>213854</v>
      </c>
      <c r="H1955">
        <f>VLOOKUP($C1955,Baggrundsvariable!$A$101:$H$198,Baggrundsvariable!F$298,0)</f>
        <v>1</v>
      </c>
      <c r="I1955">
        <f>VLOOKUP($C1955,Baggrundsvariable!$A$101:$H$198,Baggrundsvariable!G$298,0)</f>
        <v>4.7</v>
      </c>
      <c r="J1955">
        <f>VLOOKUP($C1955,Baggrundsvariable!$A$101:$H$198,Baggrundsvariable!H$298,0)</f>
        <v>20.9</v>
      </c>
      <c r="K1955">
        <f>VLOOKUP($C1955,Baggrundsvariable!$A$101:$H$198,Baggrundsvariable!I$298,0)</f>
        <v>17.2</v>
      </c>
    </row>
    <row r="1956" spans="1:11" x14ac:dyDescent="0.2">
      <c r="A1956">
        <v>2660</v>
      </c>
      <c r="B1956" t="s">
        <v>637</v>
      </c>
      <c r="C1956">
        <v>153</v>
      </c>
      <c r="D1956" t="s">
        <v>1234</v>
      </c>
      <c r="E1956">
        <v>2015</v>
      </c>
      <c r="F1956">
        <f>IFERROR(VLOOKUP($A1956,'BM011'!$D$4:$T$606,15,0),"")</f>
        <v>18996</v>
      </c>
      <c r="G1956">
        <f>VLOOKUP($C1956,Baggrundsvariable!$A$101:$H$198,Baggrundsvariable!E$298,0)</f>
        <v>197052</v>
      </c>
      <c r="H1956">
        <f>VLOOKUP($C1956,Baggrundsvariable!$A$101:$H$198,Baggrundsvariable!F$298,0)</f>
        <v>1.1583333333333334</v>
      </c>
      <c r="I1956">
        <f>VLOOKUP($C1956,Baggrundsvariable!$A$101:$H$198,Baggrundsvariable!G$298,0)</f>
        <v>7</v>
      </c>
      <c r="J1956">
        <f>VLOOKUP($C1956,Baggrundsvariable!$A$101:$H$198,Baggrundsvariable!H$298,0)</f>
        <v>31</v>
      </c>
      <c r="K1956">
        <f>VLOOKUP($C1956,Baggrundsvariable!$A$101:$H$198,Baggrundsvariable!I$298,0)</f>
        <v>14.3</v>
      </c>
    </row>
    <row r="1957" spans="1:11" x14ac:dyDescent="0.2">
      <c r="A1957">
        <v>2660</v>
      </c>
      <c r="B1957" t="s">
        <v>637</v>
      </c>
      <c r="C1957">
        <v>167</v>
      </c>
      <c r="D1957" t="s">
        <v>1239</v>
      </c>
      <c r="E1957">
        <v>2015</v>
      </c>
      <c r="F1957">
        <f>IFERROR(VLOOKUP($A1957,'BM011'!$D$4:$T$606,15,0),"")</f>
        <v>18996</v>
      </c>
      <c r="G1957">
        <f>VLOOKUP($C1957,Baggrundsvariable!$A$101:$H$198,Baggrundsvariable!E$298,0)</f>
        <v>213854</v>
      </c>
      <c r="H1957">
        <f>VLOOKUP($C1957,Baggrundsvariable!$A$101:$H$198,Baggrundsvariable!F$298,0)</f>
        <v>1</v>
      </c>
      <c r="I1957">
        <f>VLOOKUP($C1957,Baggrundsvariable!$A$101:$H$198,Baggrundsvariable!G$298,0)</f>
        <v>4.7</v>
      </c>
      <c r="J1957">
        <f>VLOOKUP($C1957,Baggrundsvariable!$A$101:$H$198,Baggrundsvariable!H$298,0)</f>
        <v>20.9</v>
      </c>
      <c r="K1957">
        <f>VLOOKUP($C1957,Baggrundsvariable!$A$101:$H$198,Baggrundsvariable!I$298,0)</f>
        <v>17.2</v>
      </c>
    </row>
    <row r="1958" spans="1:11" x14ac:dyDescent="0.2">
      <c r="A1958">
        <v>2665</v>
      </c>
      <c r="B1958" t="s">
        <v>638</v>
      </c>
      <c r="C1958">
        <v>187</v>
      </c>
      <c r="D1958" t="s">
        <v>1241</v>
      </c>
      <c r="E1958">
        <v>2015</v>
      </c>
      <c r="F1958">
        <f>IFERROR(VLOOKUP($A1958,'BM011'!$D$4:$T$606,15,0),"")</f>
        <v>21557</v>
      </c>
      <c r="G1958">
        <f>VLOOKUP($C1958,Baggrundsvariable!$A$101:$H$198,Baggrundsvariable!E$298,0)</f>
        <v>246651</v>
      </c>
      <c r="H1958">
        <f>VLOOKUP($C1958,Baggrundsvariable!$A$101:$H$198,Baggrundsvariable!F$298,0)</f>
        <v>0.90000000000000024</v>
      </c>
      <c r="I1958">
        <f>VLOOKUP($C1958,Baggrundsvariable!$A$101:$H$198,Baggrundsvariable!G$298,0)</f>
        <v>3.1</v>
      </c>
      <c r="J1958">
        <f>VLOOKUP($C1958,Baggrundsvariable!$A$101:$H$198,Baggrundsvariable!H$298,0)</f>
        <v>17.899999999999999</v>
      </c>
      <c r="K1958">
        <f>VLOOKUP($C1958,Baggrundsvariable!$A$101:$H$198,Baggrundsvariable!I$298,0)</f>
        <v>12.9</v>
      </c>
    </row>
    <row r="1959" spans="1:11" x14ac:dyDescent="0.2">
      <c r="A1959">
        <v>2670</v>
      </c>
      <c r="B1959" t="s">
        <v>639</v>
      </c>
      <c r="C1959">
        <v>253</v>
      </c>
      <c r="D1959" t="s">
        <v>1243</v>
      </c>
      <c r="E1959">
        <v>2015</v>
      </c>
      <c r="F1959">
        <f>IFERROR(VLOOKUP($A1959,'BM011'!$D$4:$T$606,15,0),"")</f>
        <v>17927</v>
      </c>
      <c r="G1959">
        <f>VLOOKUP($C1959,Baggrundsvariable!$A$101:$H$198,Baggrundsvariable!E$298,0)</f>
        <v>242508</v>
      </c>
      <c r="H1959">
        <f>VLOOKUP($C1959,Baggrundsvariable!$A$101:$H$198,Baggrundsvariable!F$298,0)</f>
        <v>0.94166666666666687</v>
      </c>
      <c r="I1959">
        <f>VLOOKUP($C1959,Baggrundsvariable!$A$101:$H$198,Baggrundsvariable!G$298,0)</f>
        <v>2.5</v>
      </c>
      <c r="J1959">
        <f>VLOOKUP($C1959,Baggrundsvariable!$A$101:$H$198,Baggrundsvariable!H$298,0)</f>
        <v>17.399999999999999</v>
      </c>
      <c r="K1959">
        <f>VLOOKUP($C1959,Baggrundsvariable!$A$101:$H$198,Baggrundsvariable!I$298,0)</f>
        <v>14.1</v>
      </c>
    </row>
    <row r="1960" spans="1:11" x14ac:dyDescent="0.2">
      <c r="A1960">
        <v>2680</v>
      </c>
      <c r="B1960" t="s">
        <v>640</v>
      </c>
      <c r="C1960">
        <v>269</v>
      </c>
      <c r="D1960" t="s">
        <v>1245</v>
      </c>
      <c r="E1960">
        <v>2015</v>
      </c>
      <c r="F1960">
        <f>IFERROR(VLOOKUP($A1960,'BM011'!$D$4:$T$606,15,0),"")</f>
        <v>19209</v>
      </c>
      <c r="G1960">
        <f>VLOOKUP($C1960,Baggrundsvariable!$A$101:$H$198,Baggrundsvariable!E$298,0)</f>
        <v>263333</v>
      </c>
      <c r="H1960">
        <f>VLOOKUP($C1960,Baggrundsvariable!$A$101:$H$198,Baggrundsvariable!F$298,0)</f>
        <v>0.63333333333333319</v>
      </c>
      <c r="I1960">
        <f>VLOOKUP($C1960,Baggrundsvariable!$A$101:$H$198,Baggrundsvariable!G$298,0)</f>
        <v>1.8</v>
      </c>
      <c r="J1960">
        <f>VLOOKUP($C1960,Baggrundsvariable!$A$101:$H$198,Baggrundsvariable!H$298,0)</f>
        <v>11.8</v>
      </c>
      <c r="K1960">
        <f>VLOOKUP($C1960,Baggrundsvariable!$A$101:$H$198,Baggrundsvariable!I$298,0)</f>
        <v>15.1</v>
      </c>
    </row>
    <row r="1961" spans="1:11" x14ac:dyDescent="0.2">
      <c r="A1961">
        <v>2690</v>
      </c>
      <c r="B1961" t="s">
        <v>641</v>
      </c>
      <c r="C1961">
        <v>253</v>
      </c>
      <c r="D1961" t="s">
        <v>1243</v>
      </c>
      <c r="E1961">
        <v>2015</v>
      </c>
      <c r="F1961">
        <f>IFERROR(VLOOKUP($A1961,'BM011'!$D$4:$T$606,15,0),"")</f>
        <v>18422</v>
      </c>
      <c r="G1961">
        <f>VLOOKUP($C1961,Baggrundsvariable!$A$101:$H$198,Baggrundsvariable!E$298,0)</f>
        <v>242508</v>
      </c>
      <c r="H1961">
        <f>VLOOKUP($C1961,Baggrundsvariable!$A$101:$H$198,Baggrundsvariable!F$298,0)</f>
        <v>0.94166666666666687</v>
      </c>
      <c r="I1961">
        <f>VLOOKUP($C1961,Baggrundsvariable!$A$101:$H$198,Baggrundsvariable!G$298,0)</f>
        <v>2.5</v>
      </c>
      <c r="J1961">
        <f>VLOOKUP($C1961,Baggrundsvariable!$A$101:$H$198,Baggrundsvariable!H$298,0)</f>
        <v>17.399999999999999</v>
      </c>
      <c r="K1961">
        <f>VLOOKUP($C1961,Baggrundsvariable!$A$101:$H$198,Baggrundsvariable!I$298,0)</f>
        <v>14.1</v>
      </c>
    </row>
    <row r="1962" spans="1:11" x14ac:dyDescent="0.2">
      <c r="A1962">
        <v>2690</v>
      </c>
      <c r="B1962" t="s">
        <v>641</v>
      </c>
      <c r="C1962">
        <v>269</v>
      </c>
      <c r="D1962" t="s">
        <v>1245</v>
      </c>
      <c r="E1962">
        <v>2015</v>
      </c>
      <c r="F1962">
        <f>IFERROR(VLOOKUP($A1962,'BM011'!$D$4:$T$606,15,0),"")</f>
        <v>18422</v>
      </c>
      <c r="G1962">
        <f>VLOOKUP($C1962,Baggrundsvariable!$A$101:$H$198,Baggrundsvariable!E$298,0)</f>
        <v>263333</v>
      </c>
      <c r="H1962">
        <f>VLOOKUP($C1962,Baggrundsvariable!$A$101:$H$198,Baggrundsvariable!F$298,0)</f>
        <v>0.63333333333333319</v>
      </c>
      <c r="I1962">
        <f>VLOOKUP($C1962,Baggrundsvariable!$A$101:$H$198,Baggrundsvariable!G$298,0)</f>
        <v>1.8</v>
      </c>
      <c r="J1962">
        <f>VLOOKUP($C1962,Baggrundsvariable!$A$101:$H$198,Baggrundsvariable!H$298,0)</f>
        <v>11.8</v>
      </c>
      <c r="K1962">
        <f>VLOOKUP($C1962,Baggrundsvariable!$A$101:$H$198,Baggrundsvariable!I$298,0)</f>
        <v>15.1</v>
      </c>
    </row>
    <row r="1963" spans="1:11" x14ac:dyDescent="0.2">
      <c r="A1963">
        <v>2700</v>
      </c>
      <c r="B1963" t="s">
        <v>642</v>
      </c>
      <c r="C1963">
        <v>101</v>
      </c>
      <c r="D1963" t="s">
        <v>1232</v>
      </c>
      <c r="E1963">
        <v>2015</v>
      </c>
      <c r="F1963">
        <f>IFERROR(VLOOKUP($A1963,'BM011'!$D$4:$T$606,15,0),"")</f>
        <v>27271</v>
      </c>
      <c r="G1963">
        <f>VLOOKUP($C1963,Baggrundsvariable!$A$101:$H$198,Baggrundsvariable!E$298,0)</f>
        <v>209991</v>
      </c>
      <c r="H1963">
        <f>VLOOKUP($C1963,Baggrundsvariable!$A$101:$H$198,Baggrundsvariable!F$298,0)</f>
        <v>1.2249999999999999</v>
      </c>
      <c r="I1963">
        <f>VLOOKUP($C1963,Baggrundsvariable!$A$101:$H$198,Baggrundsvariable!G$298,0)</f>
        <v>6.4</v>
      </c>
      <c r="J1963">
        <f>VLOOKUP($C1963,Baggrundsvariable!$A$101:$H$198,Baggrundsvariable!H$298,0)</f>
        <v>40.6</v>
      </c>
      <c r="K1963">
        <f>VLOOKUP($C1963,Baggrundsvariable!$A$101:$H$198,Baggrundsvariable!I$298,0)</f>
        <v>20.8</v>
      </c>
    </row>
    <row r="1964" spans="1:11" x14ac:dyDescent="0.2">
      <c r="A1964">
        <v>2720</v>
      </c>
      <c r="B1964" t="s">
        <v>643</v>
      </c>
      <c r="C1964">
        <v>101</v>
      </c>
      <c r="D1964" t="s">
        <v>1232</v>
      </c>
      <c r="E1964">
        <v>2015</v>
      </c>
      <c r="F1964">
        <f>IFERROR(VLOOKUP($A1964,'BM011'!$D$4:$T$606,15,0),"")</f>
        <v>30219</v>
      </c>
      <c r="G1964">
        <f>VLOOKUP($C1964,Baggrundsvariable!$A$101:$H$198,Baggrundsvariable!E$298,0)</f>
        <v>209991</v>
      </c>
      <c r="H1964">
        <f>VLOOKUP($C1964,Baggrundsvariable!$A$101:$H$198,Baggrundsvariable!F$298,0)</f>
        <v>1.2249999999999999</v>
      </c>
      <c r="I1964">
        <f>VLOOKUP($C1964,Baggrundsvariable!$A$101:$H$198,Baggrundsvariable!G$298,0)</f>
        <v>6.4</v>
      </c>
      <c r="J1964">
        <f>VLOOKUP($C1964,Baggrundsvariable!$A$101:$H$198,Baggrundsvariable!H$298,0)</f>
        <v>40.6</v>
      </c>
      <c r="K1964">
        <f>VLOOKUP($C1964,Baggrundsvariable!$A$101:$H$198,Baggrundsvariable!I$298,0)</f>
        <v>20.8</v>
      </c>
    </row>
    <row r="1965" spans="1:11" x14ac:dyDescent="0.2">
      <c r="A1965">
        <v>2720</v>
      </c>
      <c r="B1965" t="s">
        <v>643</v>
      </c>
      <c r="C1965">
        <v>147</v>
      </c>
      <c r="D1965" t="s">
        <v>1236</v>
      </c>
      <c r="E1965">
        <v>2015</v>
      </c>
      <c r="F1965">
        <f>IFERROR(VLOOKUP($A1965,'BM011'!$D$4:$T$606,15,0),"")</f>
        <v>30219</v>
      </c>
      <c r="G1965">
        <f>VLOOKUP($C1965,Baggrundsvariable!$A$101:$H$198,Baggrundsvariable!E$298,0)</f>
        <v>252988</v>
      </c>
      <c r="H1965">
        <f>VLOOKUP($C1965,Baggrundsvariable!$A$101:$H$198,Baggrundsvariable!F$298,0)</f>
        <v>1.075</v>
      </c>
      <c r="I1965">
        <f>VLOOKUP($C1965,Baggrundsvariable!$A$101:$H$198,Baggrundsvariable!G$298,0)</f>
        <v>2.2000000000000002</v>
      </c>
      <c r="J1965">
        <f>VLOOKUP($C1965,Baggrundsvariable!$A$101:$H$198,Baggrundsvariable!H$298,0)</f>
        <v>26.4</v>
      </c>
      <c r="K1965">
        <f>VLOOKUP($C1965,Baggrundsvariable!$A$101:$H$198,Baggrundsvariable!I$298,0)</f>
        <v>16.899999999999999</v>
      </c>
    </row>
    <row r="1966" spans="1:11" x14ac:dyDescent="0.2">
      <c r="A1966">
        <v>2730</v>
      </c>
      <c r="B1966" t="s">
        <v>644</v>
      </c>
      <c r="C1966">
        <v>151</v>
      </c>
      <c r="D1966" t="s">
        <v>1246</v>
      </c>
      <c r="E1966">
        <v>2015</v>
      </c>
      <c r="F1966">
        <f>IFERROR(VLOOKUP($A1966,'BM011'!$D$4:$T$606,15,0),"")</f>
        <v>21588</v>
      </c>
      <c r="G1966">
        <f>VLOOKUP($C1966,Baggrundsvariable!$A$101:$H$198,Baggrundsvariable!E$298,0)</f>
        <v>223323</v>
      </c>
      <c r="H1966">
        <f>VLOOKUP($C1966,Baggrundsvariable!$A$101:$H$198,Baggrundsvariable!F$298,0)</f>
        <v>0.9</v>
      </c>
      <c r="I1966">
        <f>VLOOKUP($C1966,Baggrundsvariable!$A$101:$H$198,Baggrundsvariable!G$298,0)</f>
        <v>3.6</v>
      </c>
      <c r="J1966">
        <f>VLOOKUP($C1966,Baggrundsvariable!$A$101:$H$198,Baggrundsvariable!H$298,0)</f>
        <v>17.3</v>
      </c>
      <c r="K1966">
        <f>VLOOKUP($C1966,Baggrundsvariable!$A$101:$H$198,Baggrundsvariable!I$298,0)</f>
        <v>13.3</v>
      </c>
    </row>
    <row r="1967" spans="1:11" x14ac:dyDescent="0.2">
      <c r="A1967">
        <v>2730</v>
      </c>
      <c r="B1967" t="s">
        <v>644</v>
      </c>
      <c r="C1967">
        <v>159</v>
      </c>
      <c r="D1967" t="s">
        <v>1247</v>
      </c>
      <c r="E1967">
        <v>2015</v>
      </c>
      <c r="F1967">
        <f>IFERROR(VLOOKUP($A1967,'BM011'!$D$4:$T$606,15,0),"")</f>
        <v>21588</v>
      </c>
      <c r="G1967">
        <f>VLOOKUP($C1967,Baggrundsvariable!$A$101:$H$198,Baggrundsvariable!E$298,0)</f>
        <v>235249</v>
      </c>
      <c r="H1967">
        <f>VLOOKUP($C1967,Baggrundsvariable!$A$101:$H$198,Baggrundsvariable!F$298,0)</f>
        <v>1.1916666666666664</v>
      </c>
      <c r="I1967">
        <f>VLOOKUP($C1967,Baggrundsvariable!$A$101:$H$198,Baggrundsvariable!G$298,0)</f>
        <v>2.8</v>
      </c>
      <c r="J1967">
        <f>VLOOKUP($C1967,Baggrundsvariable!$A$101:$H$198,Baggrundsvariable!H$298,0)</f>
        <v>21.8</v>
      </c>
      <c r="K1967">
        <f>VLOOKUP($C1967,Baggrundsvariable!$A$101:$H$198,Baggrundsvariable!I$298,0)</f>
        <v>14.9</v>
      </c>
    </row>
    <row r="1968" spans="1:11" x14ac:dyDescent="0.2">
      <c r="A1968">
        <v>2730</v>
      </c>
      <c r="B1968" t="s">
        <v>644</v>
      </c>
      <c r="C1968">
        <v>163</v>
      </c>
      <c r="D1968" t="s">
        <v>1248</v>
      </c>
      <c r="E1968">
        <v>2015</v>
      </c>
      <c r="F1968">
        <f>IFERROR(VLOOKUP($A1968,'BM011'!$D$4:$T$606,15,0),"")</f>
        <v>21588</v>
      </c>
      <c r="G1968">
        <f>VLOOKUP($C1968,Baggrundsvariable!$A$101:$H$198,Baggrundsvariable!E$298,0)</f>
        <v>220790</v>
      </c>
      <c r="H1968">
        <f>VLOOKUP($C1968,Baggrundsvariable!$A$101:$H$198,Baggrundsvariable!F$298,0)</f>
        <v>1.0333333333333334</v>
      </c>
      <c r="I1968">
        <f>VLOOKUP($C1968,Baggrundsvariable!$A$101:$H$198,Baggrundsvariable!G$298,0)</f>
        <v>3.8</v>
      </c>
      <c r="J1968">
        <f>VLOOKUP($C1968,Baggrundsvariable!$A$101:$H$198,Baggrundsvariable!H$298,0)</f>
        <v>16</v>
      </c>
      <c r="K1968">
        <f>VLOOKUP($C1968,Baggrundsvariable!$A$101:$H$198,Baggrundsvariable!I$298,0)</f>
        <v>14.5</v>
      </c>
    </row>
    <row r="1969" spans="1:11" x14ac:dyDescent="0.2">
      <c r="A1969">
        <v>2740</v>
      </c>
      <c r="B1969" t="s">
        <v>645</v>
      </c>
      <c r="C1969">
        <v>151</v>
      </c>
      <c r="D1969" t="s">
        <v>1246</v>
      </c>
      <c r="E1969">
        <v>2015</v>
      </c>
      <c r="F1969">
        <f>IFERROR(VLOOKUP($A1969,'BM011'!$D$4:$T$606,15,0),"")</f>
        <v>20302</v>
      </c>
      <c r="G1969">
        <f>VLOOKUP($C1969,Baggrundsvariable!$A$101:$H$198,Baggrundsvariable!E$298,0)</f>
        <v>223323</v>
      </c>
      <c r="H1969">
        <f>VLOOKUP($C1969,Baggrundsvariable!$A$101:$H$198,Baggrundsvariable!F$298,0)</f>
        <v>0.9</v>
      </c>
      <c r="I1969">
        <f>VLOOKUP($C1969,Baggrundsvariable!$A$101:$H$198,Baggrundsvariable!G$298,0)</f>
        <v>3.6</v>
      </c>
      <c r="J1969">
        <f>VLOOKUP($C1969,Baggrundsvariable!$A$101:$H$198,Baggrundsvariable!H$298,0)</f>
        <v>17.3</v>
      </c>
      <c r="K1969">
        <f>VLOOKUP($C1969,Baggrundsvariable!$A$101:$H$198,Baggrundsvariable!I$298,0)</f>
        <v>13.3</v>
      </c>
    </row>
    <row r="1970" spans="1:11" x14ac:dyDescent="0.2">
      <c r="A1970">
        <v>2740</v>
      </c>
      <c r="B1970" t="s">
        <v>645</v>
      </c>
      <c r="C1970">
        <v>163</v>
      </c>
      <c r="D1970" t="s">
        <v>1248</v>
      </c>
      <c r="E1970">
        <v>2015</v>
      </c>
      <c r="F1970">
        <f>IFERROR(VLOOKUP($A1970,'BM011'!$D$4:$T$606,15,0),"")</f>
        <v>20302</v>
      </c>
      <c r="G1970">
        <f>VLOOKUP($C1970,Baggrundsvariable!$A$101:$H$198,Baggrundsvariable!E$298,0)</f>
        <v>220790</v>
      </c>
      <c r="H1970">
        <f>VLOOKUP($C1970,Baggrundsvariable!$A$101:$H$198,Baggrundsvariable!F$298,0)</f>
        <v>1.0333333333333334</v>
      </c>
      <c r="I1970">
        <f>VLOOKUP($C1970,Baggrundsvariable!$A$101:$H$198,Baggrundsvariable!G$298,0)</f>
        <v>3.8</v>
      </c>
      <c r="J1970">
        <f>VLOOKUP($C1970,Baggrundsvariable!$A$101:$H$198,Baggrundsvariable!H$298,0)</f>
        <v>16</v>
      </c>
      <c r="K1970">
        <f>VLOOKUP($C1970,Baggrundsvariable!$A$101:$H$198,Baggrundsvariable!I$298,0)</f>
        <v>14.5</v>
      </c>
    </row>
    <row r="1971" spans="1:11" x14ac:dyDescent="0.2">
      <c r="A1971">
        <v>2750</v>
      </c>
      <c r="B1971" t="s">
        <v>646</v>
      </c>
      <c r="C1971">
        <v>151</v>
      </c>
      <c r="D1971" t="s">
        <v>1246</v>
      </c>
      <c r="E1971">
        <v>2015</v>
      </c>
      <c r="F1971">
        <f>IFERROR(VLOOKUP($A1971,'BM011'!$D$4:$T$606,15,0),"")</f>
        <v>20076</v>
      </c>
      <c r="G1971">
        <f>VLOOKUP($C1971,Baggrundsvariable!$A$101:$H$198,Baggrundsvariable!E$298,0)</f>
        <v>223323</v>
      </c>
      <c r="H1971">
        <f>VLOOKUP($C1971,Baggrundsvariable!$A$101:$H$198,Baggrundsvariable!F$298,0)</f>
        <v>0.9</v>
      </c>
      <c r="I1971">
        <f>VLOOKUP($C1971,Baggrundsvariable!$A$101:$H$198,Baggrundsvariable!G$298,0)</f>
        <v>3.6</v>
      </c>
      <c r="J1971">
        <f>VLOOKUP($C1971,Baggrundsvariable!$A$101:$H$198,Baggrundsvariable!H$298,0)</f>
        <v>17.3</v>
      </c>
      <c r="K1971">
        <f>VLOOKUP($C1971,Baggrundsvariable!$A$101:$H$198,Baggrundsvariable!I$298,0)</f>
        <v>13.3</v>
      </c>
    </row>
    <row r="1972" spans="1:11" x14ac:dyDescent="0.2">
      <c r="A1972">
        <v>2750</v>
      </c>
      <c r="B1972" t="s">
        <v>646</v>
      </c>
      <c r="C1972">
        <v>165</v>
      </c>
      <c r="D1972" t="s">
        <v>1238</v>
      </c>
      <c r="E1972">
        <v>2015</v>
      </c>
      <c r="F1972">
        <f>IFERROR(VLOOKUP($A1972,'BM011'!$D$4:$T$606,15,0),"")</f>
        <v>20076</v>
      </c>
      <c r="G1972">
        <f>VLOOKUP($C1972,Baggrundsvariable!$A$101:$H$198,Baggrundsvariable!E$298,0)</f>
        <v>196771</v>
      </c>
      <c r="H1972">
        <f>VLOOKUP($C1972,Baggrundsvariable!$A$101:$H$198,Baggrundsvariable!F$298,0)</f>
        <v>1.55</v>
      </c>
      <c r="I1972">
        <f>VLOOKUP($C1972,Baggrundsvariable!$A$101:$H$198,Baggrundsvariable!G$298,0)</f>
        <v>6.1</v>
      </c>
      <c r="J1972">
        <f>VLOOKUP($C1972,Baggrundsvariable!$A$101:$H$198,Baggrundsvariable!H$298,0)</f>
        <v>34.299999999999997</v>
      </c>
      <c r="K1972">
        <f>VLOOKUP($C1972,Baggrundsvariable!$A$101:$H$198,Baggrundsvariable!I$298,0)</f>
        <v>15.9</v>
      </c>
    </row>
    <row r="1973" spans="1:11" x14ac:dyDescent="0.2">
      <c r="A1973">
        <v>2750</v>
      </c>
      <c r="B1973" t="s">
        <v>646</v>
      </c>
      <c r="C1973">
        <v>240</v>
      </c>
      <c r="D1973" t="s">
        <v>1249</v>
      </c>
      <c r="E1973">
        <v>2015</v>
      </c>
      <c r="F1973">
        <f>IFERROR(VLOOKUP($A1973,'BM011'!$D$4:$T$606,15,0),"")</f>
        <v>20076</v>
      </c>
      <c r="G1973">
        <f>VLOOKUP($C1973,Baggrundsvariable!$A$101:$H$198,Baggrundsvariable!E$298,0)</f>
        <v>256199</v>
      </c>
      <c r="H1973">
        <f>VLOOKUP($C1973,Baggrundsvariable!$A$101:$H$198,Baggrundsvariable!F$298,0)</f>
        <v>0.58333333333333326</v>
      </c>
      <c r="I1973">
        <f>VLOOKUP($C1973,Baggrundsvariable!$A$101:$H$198,Baggrundsvariable!G$298,0)</f>
        <v>1.1000000000000001</v>
      </c>
      <c r="J1973">
        <f>VLOOKUP($C1973,Baggrundsvariable!$A$101:$H$198,Baggrundsvariable!H$298,0)</f>
        <v>8.8000000000000007</v>
      </c>
      <c r="K1973">
        <f>VLOOKUP($C1973,Baggrundsvariable!$A$101:$H$198,Baggrundsvariable!I$298,0)</f>
        <v>13.2</v>
      </c>
    </row>
    <row r="1974" spans="1:11" x14ac:dyDescent="0.2">
      <c r="A1974">
        <v>2760</v>
      </c>
      <c r="B1974" t="s">
        <v>647</v>
      </c>
      <c r="C1974">
        <v>151</v>
      </c>
      <c r="D1974" t="s">
        <v>1246</v>
      </c>
      <c r="E1974">
        <v>2015</v>
      </c>
      <c r="F1974">
        <f>IFERROR(VLOOKUP($A1974,'BM011'!$D$4:$T$606,15,0),"")</f>
        <v>22684</v>
      </c>
      <c r="G1974">
        <f>VLOOKUP($C1974,Baggrundsvariable!$A$101:$H$198,Baggrundsvariable!E$298,0)</f>
        <v>223323</v>
      </c>
      <c r="H1974">
        <f>VLOOKUP($C1974,Baggrundsvariable!$A$101:$H$198,Baggrundsvariable!F$298,0)</f>
        <v>0.9</v>
      </c>
      <c r="I1974">
        <f>VLOOKUP($C1974,Baggrundsvariable!$A$101:$H$198,Baggrundsvariable!G$298,0)</f>
        <v>3.6</v>
      </c>
      <c r="J1974">
        <f>VLOOKUP($C1974,Baggrundsvariable!$A$101:$H$198,Baggrundsvariable!H$298,0)</f>
        <v>17.3</v>
      </c>
      <c r="K1974">
        <f>VLOOKUP($C1974,Baggrundsvariable!$A$101:$H$198,Baggrundsvariable!I$298,0)</f>
        <v>13.3</v>
      </c>
    </row>
    <row r="1975" spans="1:11" x14ac:dyDescent="0.2">
      <c r="A1975">
        <v>2765</v>
      </c>
      <c r="B1975" t="s">
        <v>648</v>
      </c>
      <c r="C1975">
        <v>240</v>
      </c>
      <c r="D1975" t="s">
        <v>1249</v>
      </c>
      <c r="E1975">
        <v>2015</v>
      </c>
      <c r="F1975">
        <f>IFERROR(VLOOKUP($A1975,'BM011'!$D$4:$T$606,15,0),"")</f>
        <v>21022</v>
      </c>
      <c r="G1975">
        <f>VLOOKUP($C1975,Baggrundsvariable!$A$101:$H$198,Baggrundsvariable!E$298,0)</f>
        <v>256199</v>
      </c>
      <c r="H1975">
        <f>VLOOKUP($C1975,Baggrundsvariable!$A$101:$H$198,Baggrundsvariable!F$298,0)</f>
        <v>0.58333333333333326</v>
      </c>
      <c r="I1975">
        <f>VLOOKUP($C1975,Baggrundsvariable!$A$101:$H$198,Baggrundsvariable!G$298,0)</f>
        <v>1.1000000000000001</v>
      </c>
      <c r="J1975">
        <f>VLOOKUP($C1975,Baggrundsvariable!$A$101:$H$198,Baggrundsvariable!H$298,0)</f>
        <v>8.8000000000000007</v>
      </c>
      <c r="K1975">
        <f>VLOOKUP($C1975,Baggrundsvariable!$A$101:$H$198,Baggrundsvariable!I$298,0)</f>
        <v>13.2</v>
      </c>
    </row>
    <row r="1976" spans="1:11" x14ac:dyDescent="0.2">
      <c r="A1976">
        <v>2770</v>
      </c>
      <c r="B1976" t="s">
        <v>649</v>
      </c>
      <c r="C1976">
        <v>101</v>
      </c>
      <c r="D1976" t="s">
        <v>1232</v>
      </c>
      <c r="E1976">
        <v>2015</v>
      </c>
      <c r="F1976">
        <f>IFERROR(VLOOKUP($A1976,'BM011'!$D$4:$T$606,15,0),"")</f>
        <v>24010</v>
      </c>
      <c r="G1976">
        <f>VLOOKUP($C1976,Baggrundsvariable!$A$101:$H$198,Baggrundsvariable!E$298,0)</f>
        <v>209991</v>
      </c>
      <c r="H1976">
        <f>VLOOKUP($C1976,Baggrundsvariable!$A$101:$H$198,Baggrundsvariable!F$298,0)</f>
        <v>1.2249999999999999</v>
      </c>
      <c r="I1976">
        <f>VLOOKUP($C1976,Baggrundsvariable!$A$101:$H$198,Baggrundsvariable!G$298,0)</f>
        <v>6.4</v>
      </c>
      <c r="J1976">
        <f>VLOOKUP($C1976,Baggrundsvariable!$A$101:$H$198,Baggrundsvariable!H$298,0)</f>
        <v>40.6</v>
      </c>
      <c r="K1976">
        <f>VLOOKUP($C1976,Baggrundsvariable!$A$101:$H$198,Baggrundsvariable!I$298,0)</f>
        <v>20.8</v>
      </c>
    </row>
    <row r="1977" spans="1:11" x14ac:dyDescent="0.2">
      <c r="A1977">
        <v>2770</v>
      </c>
      <c r="B1977" t="s">
        <v>649</v>
      </c>
      <c r="C1977">
        <v>185</v>
      </c>
      <c r="D1977" t="s">
        <v>1235</v>
      </c>
      <c r="E1977">
        <v>2015</v>
      </c>
      <c r="F1977">
        <f>IFERROR(VLOOKUP($A1977,'BM011'!$D$4:$T$606,15,0),"")</f>
        <v>24010</v>
      </c>
      <c r="G1977">
        <f>VLOOKUP($C1977,Baggrundsvariable!$A$101:$H$198,Baggrundsvariable!E$298,0)</f>
        <v>227877</v>
      </c>
      <c r="H1977">
        <f>VLOOKUP($C1977,Baggrundsvariable!$A$101:$H$198,Baggrundsvariable!F$298,0)</f>
        <v>1.3166666666666667</v>
      </c>
      <c r="I1977">
        <f>VLOOKUP($C1977,Baggrundsvariable!$A$101:$H$198,Baggrundsvariable!G$298,0)</f>
        <v>4</v>
      </c>
      <c r="J1977">
        <f>VLOOKUP($C1977,Baggrundsvariable!$A$101:$H$198,Baggrundsvariable!H$298,0)</f>
        <v>17</v>
      </c>
      <c r="K1977">
        <f>VLOOKUP($C1977,Baggrundsvariable!$A$101:$H$198,Baggrundsvariable!I$298,0)</f>
        <v>14</v>
      </c>
    </row>
    <row r="1978" spans="1:11" x14ac:dyDescent="0.2">
      <c r="A1978">
        <v>2791</v>
      </c>
      <c r="B1978" t="s">
        <v>650</v>
      </c>
      <c r="C1978">
        <v>155</v>
      </c>
      <c r="D1978" t="s">
        <v>1250</v>
      </c>
      <c r="E1978">
        <v>2015</v>
      </c>
      <c r="F1978">
        <f>IFERROR(VLOOKUP($A1978,'BM011'!$D$4:$T$606,15,0),"")</f>
        <v>24971</v>
      </c>
      <c r="G1978">
        <f>VLOOKUP($C1978,Baggrundsvariable!$A$101:$H$198,Baggrundsvariable!E$298,0)</f>
        <v>289465</v>
      </c>
      <c r="H1978">
        <f>VLOOKUP($C1978,Baggrundsvariable!$A$101:$H$198,Baggrundsvariable!F$298,0)</f>
        <v>0.79166666666666663</v>
      </c>
      <c r="I1978">
        <f>VLOOKUP($C1978,Baggrundsvariable!$A$101:$H$198,Baggrundsvariable!G$298,0)</f>
        <v>0.9</v>
      </c>
      <c r="J1978">
        <f>VLOOKUP($C1978,Baggrundsvariable!$A$101:$H$198,Baggrundsvariable!H$298,0)</f>
        <v>10.5</v>
      </c>
      <c r="K1978">
        <f>VLOOKUP($C1978,Baggrundsvariable!$A$101:$H$198,Baggrundsvariable!I$298,0)</f>
        <v>7.5</v>
      </c>
    </row>
    <row r="1979" spans="1:11" x14ac:dyDescent="0.2">
      <c r="A1979">
        <v>2791</v>
      </c>
      <c r="B1979" t="s">
        <v>650</v>
      </c>
      <c r="C1979">
        <v>185</v>
      </c>
      <c r="D1979" t="s">
        <v>1235</v>
      </c>
      <c r="E1979">
        <v>2015</v>
      </c>
      <c r="F1979">
        <f>IFERROR(VLOOKUP($A1979,'BM011'!$D$4:$T$606,15,0),"")</f>
        <v>24971</v>
      </c>
      <c r="G1979">
        <f>VLOOKUP($C1979,Baggrundsvariable!$A$101:$H$198,Baggrundsvariable!E$298,0)</f>
        <v>227877</v>
      </c>
      <c r="H1979">
        <f>VLOOKUP($C1979,Baggrundsvariable!$A$101:$H$198,Baggrundsvariable!F$298,0)</f>
        <v>1.3166666666666667</v>
      </c>
      <c r="I1979">
        <f>VLOOKUP($C1979,Baggrundsvariable!$A$101:$H$198,Baggrundsvariable!G$298,0)</f>
        <v>4</v>
      </c>
      <c r="J1979">
        <f>VLOOKUP($C1979,Baggrundsvariable!$A$101:$H$198,Baggrundsvariable!H$298,0)</f>
        <v>17</v>
      </c>
      <c r="K1979">
        <f>VLOOKUP($C1979,Baggrundsvariable!$A$101:$H$198,Baggrundsvariable!I$298,0)</f>
        <v>14</v>
      </c>
    </row>
    <row r="1980" spans="1:11" x14ac:dyDescent="0.2">
      <c r="A1980">
        <v>2800</v>
      </c>
      <c r="B1980" t="s">
        <v>651</v>
      </c>
      <c r="C1980">
        <v>157</v>
      </c>
      <c r="D1980" t="s">
        <v>1251</v>
      </c>
      <c r="E1980">
        <v>2015</v>
      </c>
      <c r="F1980">
        <f>IFERROR(VLOOKUP($A1980,'BM011'!$D$4:$T$606,15,0),"")</f>
        <v>32091</v>
      </c>
      <c r="G1980">
        <f>VLOOKUP($C1980,Baggrundsvariable!$A$101:$H$198,Baggrundsvariable!E$298,0)</f>
        <v>425302</v>
      </c>
      <c r="H1980">
        <f>VLOOKUP($C1980,Baggrundsvariable!$A$101:$H$198,Baggrundsvariable!F$298,0)</f>
        <v>0.78333333333333321</v>
      </c>
      <c r="I1980">
        <f>VLOOKUP($C1980,Baggrundsvariable!$A$101:$H$198,Baggrundsvariable!G$298,0)</f>
        <v>1.7</v>
      </c>
      <c r="J1980">
        <f>VLOOKUP($C1980,Baggrundsvariable!$A$101:$H$198,Baggrundsvariable!H$298,0)</f>
        <v>20.5</v>
      </c>
      <c r="K1980">
        <f>VLOOKUP($C1980,Baggrundsvariable!$A$101:$H$198,Baggrundsvariable!I$298,0)</f>
        <v>15.7</v>
      </c>
    </row>
    <row r="1981" spans="1:11" x14ac:dyDescent="0.2">
      <c r="A1981">
        <v>2800</v>
      </c>
      <c r="B1981" t="s">
        <v>651</v>
      </c>
      <c r="C1981">
        <v>159</v>
      </c>
      <c r="D1981" t="s">
        <v>1247</v>
      </c>
      <c r="E1981">
        <v>2015</v>
      </c>
      <c r="F1981">
        <f>IFERROR(VLOOKUP($A1981,'BM011'!$D$4:$T$606,15,0),"")</f>
        <v>32091</v>
      </c>
      <c r="G1981">
        <f>VLOOKUP($C1981,Baggrundsvariable!$A$101:$H$198,Baggrundsvariable!E$298,0)</f>
        <v>235249</v>
      </c>
      <c r="H1981">
        <f>VLOOKUP($C1981,Baggrundsvariable!$A$101:$H$198,Baggrundsvariable!F$298,0)</f>
        <v>1.1916666666666664</v>
      </c>
      <c r="I1981">
        <f>VLOOKUP($C1981,Baggrundsvariable!$A$101:$H$198,Baggrundsvariable!G$298,0)</f>
        <v>2.8</v>
      </c>
      <c r="J1981">
        <f>VLOOKUP($C1981,Baggrundsvariable!$A$101:$H$198,Baggrundsvariable!H$298,0)</f>
        <v>21.8</v>
      </c>
      <c r="K1981">
        <f>VLOOKUP($C1981,Baggrundsvariable!$A$101:$H$198,Baggrundsvariable!I$298,0)</f>
        <v>14.9</v>
      </c>
    </row>
    <row r="1982" spans="1:11" x14ac:dyDescent="0.2">
      <c r="A1982">
        <v>2800</v>
      </c>
      <c r="B1982" t="s">
        <v>651</v>
      </c>
      <c r="C1982">
        <v>173</v>
      </c>
      <c r="D1982" t="s">
        <v>1252</v>
      </c>
      <c r="E1982">
        <v>2015</v>
      </c>
      <c r="F1982">
        <f>IFERROR(VLOOKUP($A1982,'BM011'!$D$4:$T$606,15,0),"")</f>
        <v>32091</v>
      </c>
      <c r="G1982">
        <f>VLOOKUP($C1982,Baggrundsvariable!$A$101:$H$198,Baggrundsvariable!E$298,0)</f>
        <v>321890</v>
      </c>
      <c r="H1982">
        <f>VLOOKUP($C1982,Baggrundsvariable!$A$101:$H$198,Baggrundsvariable!F$298,0)</f>
        <v>0.61666666666666659</v>
      </c>
      <c r="I1982">
        <f>VLOOKUP($C1982,Baggrundsvariable!$A$101:$H$198,Baggrundsvariable!G$298,0)</f>
        <v>2.7</v>
      </c>
      <c r="J1982">
        <f>VLOOKUP($C1982,Baggrundsvariable!$A$101:$H$198,Baggrundsvariable!H$298,0)</f>
        <v>17.399999999999999</v>
      </c>
      <c r="K1982">
        <f>VLOOKUP($C1982,Baggrundsvariable!$A$101:$H$198,Baggrundsvariable!I$298,0)</f>
        <v>13.4</v>
      </c>
    </row>
    <row r="1983" spans="1:11" x14ac:dyDescent="0.2">
      <c r="A1983">
        <v>2800</v>
      </c>
      <c r="B1983" t="s">
        <v>651</v>
      </c>
      <c r="C1983">
        <v>230</v>
      </c>
      <c r="D1983" t="s">
        <v>1253</v>
      </c>
      <c r="E1983">
        <v>2015</v>
      </c>
      <c r="F1983">
        <f>IFERROR(VLOOKUP($A1983,'BM011'!$D$4:$T$606,15,0),"")</f>
        <v>32091</v>
      </c>
      <c r="G1983">
        <f>VLOOKUP($C1983,Baggrundsvariable!$A$101:$H$198,Baggrundsvariable!E$298,0)</f>
        <v>379354</v>
      </c>
      <c r="H1983">
        <f>VLOOKUP($C1983,Baggrundsvariable!$A$101:$H$198,Baggrundsvariable!F$298,0)</f>
        <v>0.63333333333333319</v>
      </c>
      <c r="I1983">
        <f>VLOOKUP($C1983,Baggrundsvariable!$A$101:$H$198,Baggrundsvariable!G$298,0)</f>
        <v>1.6</v>
      </c>
      <c r="J1983">
        <f>VLOOKUP($C1983,Baggrundsvariable!$A$101:$H$198,Baggrundsvariable!H$298,0)</f>
        <v>11.7</v>
      </c>
      <c r="K1983">
        <f>VLOOKUP($C1983,Baggrundsvariable!$A$101:$H$198,Baggrundsvariable!I$298,0)</f>
        <v>12.7</v>
      </c>
    </row>
    <row r="1984" spans="1:11" x14ac:dyDescent="0.2">
      <c r="A1984">
        <v>2820</v>
      </c>
      <c r="B1984" t="s">
        <v>652</v>
      </c>
      <c r="C1984">
        <v>157</v>
      </c>
      <c r="D1984" t="s">
        <v>1251</v>
      </c>
      <c r="E1984">
        <v>2015</v>
      </c>
      <c r="F1984">
        <f>IFERROR(VLOOKUP($A1984,'BM011'!$D$4:$T$606,15,0),"")</f>
        <v>33517</v>
      </c>
      <c r="G1984">
        <f>VLOOKUP($C1984,Baggrundsvariable!$A$101:$H$198,Baggrundsvariable!E$298,0)</f>
        <v>425302</v>
      </c>
      <c r="H1984">
        <f>VLOOKUP($C1984,Baggrundsvariable!$A$101:$H$198,Baggrundsvariable!F$298,0)</f>
        <v>0.78333333333333321</v>
      </c>
      <c r="I1984">
        <f>VLOOKUP($C1984,Baggrundsvariable!$A$101:$H$198,Baggrundsvariable!G$298,0)</f>
        <v>1.7</v>
      </c>
      <c r="J1984">
        <f>VLOOKUP($C1984,Baggrundsvariable!$A$101:$H$198,Baggrundsvariable!H$298,0)</f>
        <v>20.5</v>
      </c>
      <c r="K1984">
        <f>VLOOKUP($C1984,Baggrundsvariable!$A$101:$H$198,Baggrundsvariable!I$298,0)</f>
        <v>15.7</v>
      </c>
    </row>
    <row r="1985" spans="1:11" x14ac:dyDescent="0.2">
      <c r="A1985">
        <v>2820</v>
      </c>
      <c r="B1985" t="s">
        <v>652</v>
      </c>
      <c r="C1985">
        <v>159</v>
      </c>
      <c r="D1985" t="s">
        <v>1247</v>
      </c>
      <c r="E1985">
        <v>2015</v>
      </c>
      <c r="F1985">
        <f>IFERROR(VLOOKUP($A1985,'BM011'!$D$4:$T$606,15,0),"")</f>
        <v>33517</v>
      </c>
      <c r="G1985">
        <f>VLOOKUP($C1985,Baggrundsvariable!$A$101:$H$198,Baggrundsvariable!E$298,0)</f>
        <v>235249</v>
      </c>
      <c r="H1985">
        <f>VLOOKUP($C1985,Baggrundsvariable!$A$101:$H$198,Baggrundsvariable!F$298,0)</f>
        <v>1.1916666666666664</v>
      </c>
      <c r="I1985">
        <f>VLOOKUP($C1985,Baggrundsvariable!$A$101:$H$198,Baggrundsvariable!G$298,0)</f>
        <v>2.8</v>
      </c>
      <c r="J1985">
        <f>VLOOKUP($C1985,Baggrundsvariable!$A$101:$H$198,Baggrundsvariable!H$298,0)</f>
        <v>21.8</v>
      </c>
      <c r="K1985">
        <f>VLOOKUP($C1985,Baggrundsvariable!$A$101:$H$198,Baggrundsvariable!I$298,0)</f>
        <v>14.9</v>
      </c>
    </row>
    <row r="1986" spans="1:11" x14ac:dyDescent="0.2">
      <c r="A1986">
        <v>2830</v>
      </c>
      <c r="B1986" t="s">
        <v>653</v>
      </c>
      <c r="C1986">
        <v>173</v>
      </c>
      <c r="D1986" t="s">
        <v>1252</v>
      </c>
      <c r="E1986">
        <v>2015</v>
      </c>
      <c r="F1986">
        <f>IFERROR(VLOOKUP($A1986,'BM011'!$D$4:$T$606,15,0),"")</f>
        <v>32014</v>
      </c>
      <c r="G1986">
        <f>VLOOKUP($C1986,Baggrundsvariable!$A$101:$H$198,Baggrundsvariable!E$298,0)</f>
        <v>321890</v>
      </c>
      <c r="H1986">
        <f>VLOOKUP($C1986,Baggrundsvariable!$A$101:$H$198,Baggrundsvariable!F$298,0)</f>
        <v>0.61666666666666659</v>
      </c>
      <c r="I1986">
        <f>VLOOKUP($C1986,Baggrundsvariable!$A$101:$H$198,Baggrundsvariable!G$298,0)</f>
        <v>2.7</v>
      </c>
      <c r="J1986">
        <f>VLOOKUP($C1986,Baggrundsvariable!$A$101:$H$198,Baggrundsvariable!H$298,0)</f>
        <v>17.399999999999999</v>
      </c>
      <c r="K1986">
        <f>VLOOKUP($C1986,Baggrundsvariable!$A$101:$H$198,Baggrundsvariable!I$298,0)</f>
        <v>13.4</v>
      </c>
    </row>
    <row r="1987" spans="1:11" x14ac:dyDescent="0.2">
      <c r="A1987">
        <v>2830</v>
      </c>
      <c r="B1987" t="s">
        <v>653</v>
      </c>
      <c r="C1987">
        <v>230</v>
      </c>
      <c r="D1987" t="s">
        <v>1253</v>
      </c>
      <c r="E1987">
        <v>2015</v>
      </c>
      <c r="F1987">
        <f>IFERROR(VLOOKUP($A1987,'BM011'!$D$4:$T$606,15,0),"")</f>
        <v>32014</v>
      </c>
      <c r="G1987">
        <f>VLOOKUP($C1987,Baggrundsvariable!$A$101:$H$198,Baggrundsvariable!E$298,0)</f>
        <v>379354</v>
      </c>
      <c r="H1987">
        <f>VLOOKUP($C1987,Baggrundsvariable!$A$101:$H$198,Baggrundsvariable!F$298,0)</f>
        <v>0.63333333333333319</v>
      </c>
      <c r="I1987">
        <f>VLOOKUP($C1987,Baggrundsvariable!$A$101:$H$198,Baggrundsvariable!G$298,0)</f>
        <v>1.6</v>
      </c>
      <c r="J1987">
        <f>VLOOKUP($C1987,Baggrundsvariable!$A$101:$H$198,Baggrundsvariable!H$298,0)</f>
        <v>11.7</v>
      </c>
      <c r="K1987">
        <f>VLOOKUP($C1987,Baggrundsvariable!$A$101:$H$198,Baggrundsvariable!I$298,0)</f>
        <v>12.7</v>
      </c>
    </row>
    <row r="1988" spans="1:11" x14ac:dyDescent="0.2">
      <c r="A1988">
        <v>2840</v>
      </c>
      <c r="B1988" t="s">
        <v>654</v>
      </c>
      <c r="C1988">
        <v>173</v>
      </c>
      <c r="D1988" t="s">
        <v>1252</v>
      </c>
      <c r="E1988">
        <v>2015</v>
      </c>
      <c r="F1988">
        <f>IFERROR(VLOOKUP($A1988,'BM011'!$D$4:$T$606,15,0),"")</f>
        <v>29148</v>
      </c>
      <c r="G1988">
        <f>VLOOKUP($C1988,Baggrundsvariable!$A$101:$H$198,Baggrundsvariable!E$298,0)</f>
        <v>321890</v>
      </c>
      <c r="H1988">
        <f>VLOOKUP($C1988,Baggrundsvariable!$A$101:$H$198,Baggrundsvariable!F$298,0)</f>
        <v>0.61666666666666659</v>
      </c>
      <c r="I1988">
        <f>VLOOKUP($C1988,Baggrundsvariable!$A$101:$H$198,Baggrundsvariable!G$298,0)</f>
        <v>2.7</v>
      </c>
      <c r="J1988">
        <f>VLOOKUP($C1988,Baggrundsvariable!$A$101:$H$198,Baggrundsvariable!H$298,0)</f>
        <v>17.399999999999999</v>
      </c>
      <c r="K1988">
        <f>VLOOKUP($C1988,Baggrundsvariable!$A$101:$H$198,Baggrundsvariable!I$298,0)</f>
        <v>13.4</v>
      </c>
    </row>
    <row r="1989" spans="1:11" x14ac:dyDescent="0.2">
      <c r="A1989">
        <v>2840</v>
      </c>
      <c r="B1989" t="s">
        <v>654</v>
      </c>
      <c r="C1989">
        <v>230</v>
      </c>
      <c r="D1989" t="s">
        <v>1253</v>
      </c>
      <c r="E1989">
        <v>2015</v>
      </c>
      <c r="F1989">
        <f>IFERROR(VLOOKUP($A1989,'BM011'!$D$4:$T$606,15,0),"")</f>
        <v>29148</v>
      </c>
      <c r="G1989">
        <f>VLOOKUP($C1989,Baggrundsvariable!$A$101:$H$198,Baggrundsvariable!E$298,0)</f>
        <v>379354</v>
      </c>
      <c r="H1989">
        <f>VLOOKUP($C1989,Baggrundsvariable!$A$101:$H$198,Baggrundsvariable!F$298,0)</f>
        <v>0.63333333333333319</v>
      </c>
      <c r="I1989">
        <f>VLOOKUP($C1989,Baggrundsvariable!$A$101:$H$198,Baggrundsvariable!G$298,0)</f>
        <v>1.6</v>
      </c>
      <c r="J1989">
        <f>VLOOKUP($C1989,Baggrundsvariable!$A$101:$H$198,Baggrundsvariable!H$298,0)</f>
        <v>11.7</v>
      </c>
      <c r="K1989">
        <f>VLOOKUP($C1989,Baggrundsvariable!$A$101:$H$198,Baggrundsvariable!I$298,0)</f>
        <v>12.7</v>
      </c>
    </row>
    <row r="1990" spans="1:11" x14ac:dyDescent="0.2">
      <c r="A1990">
        <v>2850</v>
      </c>
      <c r="B1990" t="s">
        <v>655</v>
      </c>
      <c r="C1990">
        <v>230</v>
      </c>
      <c r="D1990" t="s">
        <v>1253</v>
      </c>
      <c r="E1990">
        <v>2015</v>
      </c>
      <c r="F1990">
        <f>IFERROR(VLOOKUP($A1990,'BM011'!$D$4:$T$606,15,0),"")</f>
        <v>26123</v>
      </c>
      <c r="G1990">
        <f>VLOOKUP($C1990,Baggrundsvariable!$A$101:$H$198,Baggrundsvariable!E$298,0)</f>
        <v>379354</v>
      </c>
      <c r="H1990">
        <f>VLOOKUP($C1990,Baggrundsvariable!$A$101:$H$198,Baggrundsvariable!F$298,0)</f>
        <v>0.63333333333333319</v>
      </c>
      <c r="I1990">
        <f>VLOOKUP($C1990,Baggrundsvariable!$A$101:$H$198,Baggrundsvariable!G$298,0)</f>
        <v>1.6</v>
      </c>
      <c r="J1990">
        <f>VLOOKUP($C1990,Baggrundsvariable!$A$101:$H$198,Baggrundsvariable!H$298,0)</f>
        <v>11.7</v>
      </c>
      <c r="K1990">
        <f>VLOOKUP($C1990,Baggrundsvariable!$A$101:$H$198,Baggrundsvariable!I$298,0)</f>
        <v>12.7</v>
      </c>
    </row>
    <row r="1991" spans="1:11" x14ac:dyDescent="0.2">
      <c r="A1991">
        <v>2860</v>
      </c>
      <c r="B1991" t="s">
        <v>656</v>
      </c>
      <c r="C1991">
        <v>101</v>
      </c>
      <c r="D1991" t="s">
        <v>1232</v>
      </c>
      <c r="E1991">
        <v>2015</v>
      </c>
      <c r="F1991">
        <f>IFERROR(VLOOKUP($A1991,'BM011'!$D$4:$T$606,15,0),"")</f>
        <v>24443</v>
      </c>
      <c r="G1991">
        <f>VLOOKUP($C1991,Baggrundsvariable!$A$101:$H$198,Baggrundsvariable!E$298,0)</f>
        <v>209991</v>
      </c>
      <c r="H1991">
        <f>VLOOKUP($C1991,Baggrundsvariable!$A$101:$H$198,Baggrundsvariable!F$298,0)</f>
        <v>1.2249999999999999</v>
      </c>
      <c r="I1991">
        <f>VLOOKUP($C1991,Baggrundsvariable!$A$101:$H$198,Baggrundsvariable!G$298,0)</f>
        <v>6.4</v>
      </c>
      <c r="J1991">
        <f>VLOOKUP($C1991,Baggrundsvariable!$A$101:$H$198,Baggrundsvariable!H$298,0)</f>
        <v>40.6</v>
      </c>
      <c r="K1991">
        <f>VLOOKUP($C1991,Baggrundsvariable!$A$101:$H$198,Baggrundsvariable!I$298,0)</f>
        <v>20.8</v>
      </c>
    </row>
    <row r="1992" spans="1:11" x14ac:dyDescent="0.2">
      <c r="A1992">
        <v>2860</v>
      </c>
      <c r="B1992" t="s">
        <v>656</v>
      </c>
      <c r="C1992">
        <v>159</v>
      </c>
      <c r="D1992" t="s">
        <v>1247</v>
      </c>
      <c r="E1992">
        <v>2015</v>
      </c>
      <c r="F1992">
        <f>IFERROR(VLOOKUP($A1992,'BM011'!$D$4:$T$606,15,0),"")</f>
        <v>24443</v>
      </c>
      <c r="G1992">
        <f>VLOOKUP($C1992,Baggrundsvariable!$A$101:$H$198,Baggrundsvariable!E$298,0)</f>
        <v>235249</v>
      </c>
      <c r="H1992">
        <f>VLOOKUP($C1992,Baggrundsvariable!$A$101:$H$198,Baggrundsvariable!F$298,0)</f>
        <v>1.1916666666666664</v>
      </c>
      <c r="I1992">
        <f>VLOOKUP($C1992,Baggrundsvariable!$A$101:$H$198,Baggrundsvariable!G$298,0)</f>
        <v>2.8</v>
      </c>
      <c r="J1992">
        <f>VLOOKUP($C1992,Baggrundsvariable!$A$101:$H$198,Baggrundsvariable!H$298,0)</f>
        <v>21.8</v>
      </c>
      <c r="K1992">
        <f>VLOOKUP($C1992,Baggrundsvariable!$A$101:$H$198,Baggrundsvariable!I$298,0)</f>
        <v>14.9</v>
      </c>
    </row>
    <row r="1993" spans="1:11" x14ac:dyDescent="0.2">
      <c r="A1993">
        <v>2870</v>
      </c>
      <c r="B1993" t="s">
        <v>657</v>
      </c>
      <c r="C1993">
        <v>157</v>
      </c>
      <c r="D1993" t="s">
        <v>1251</v>
      </c>
      <c r="E1993">
        <v>2015</v>
      </c>
      <c r="F1993">
        <f>IFERROR(VLOOKUP($A1993,'BM011'!$D$4:$T$606,15,0),"")</f>
        <v>33779</v>
      </c>
      <c r="G1993">
        <f>VLOOKUP($C1993,Baggrundsvariable!$A$101:$H$198,Baggrundsvariable!E$298,0)</f>
        <v>425302</v>
      </c>
      <c r="H1993">
        <f>VLOOKUP($C1993,Baggrundsvariable!$A$101:$H$198,Baggrundsvariable!F$298,0)</f>
        <v>0.78333333333333321</v>
      </c>
      <c r="I1993">
        <f>VLOOKUP($C1993,Baggrundsvariable!$A$101:$H$198,Baggrundsvariable!G$298,0)</f>
        <v>1.7</v>
      </c>
      <c r="J1993">
        <f>VLOOKUP($C1993,Baggrundsvariable!$A$101:$H$198,Baggrundsvariable!H$298,0)</f>
        <v>20.5</v>
      </c>
      <c r="K1993">
        <f>VLOOKUP($C1993,Baggrundsvariable!$A$101:$H$198,Baggrundsvariable!I$298,0)</f>
        <v>15.7</v>
      </c>
    </row>
    <row r="1994" spans="1:11" x14ac:dyDescent="0.2">
      <c r="A1994">
        <v>2880</v>
      </c>
      <c r="B1994" t="s">
        <v>658</v>
      </c>
      <c r="C1994">
        <v>159</v>
      </c>
      <c r="D1994" t="s">
        <v>1247</v>
      </c>
      <c r="E1994">
        <v>2015</v>
      </c>
      <c r="F1994">
        <f>IFERROR(VLOOKUP($A1994,'BM011'!$D$4:$T$606,15,0),"")</f>
        <v>25947</v>
      </c>
      <c r="G1994">
        <f>VLOOKUP($C1994,Baggrundsvariable!$A$101:$H$198,Baggrundsvariable!E$298,0)</f>
        <v>235249</v>
      </c>
      <c r="H1994">
        <f>VLOOKUP($C1994,Baggrundsvariable!$A$101:$H$198,Baggrundsvariable!F$298,0)</f>
        <v>1.1916666666666664</v>
      </c>
      <c r="I1994">
        <f>VLOOKUP($C1994,Baggrundsvariable!$A$101:$H$198,Baggrundsvariable!G$298,0)</f>
        <v>2.8</v>
      </c>
      <c r="J1994">
        <f>VLOOKUP($C1994,Baggrundsvariable!$A$101:$H$198,Baggrundsvariable!H$298,0)</f>
        <v>21.8</v>
      </c>
      <c r="K1994">
        <f>VLOOKUP($C1994,Baggrundsvariable!$A$101:$H$198,Baggrundsvariable!I$298,0)</f>
        <v>14.9</v>
      </c>
    </row>
    <row r="1995" spans="1:11" x14ac:dyDescent="0.2">
      <c r="A1995">
        <v>2880</v>
      </c>
      <c r="B1995" t="s">
        <v>658</v>
      </c>
      <c r="C1995">
        <v>163</v>
      </c>
      <c r="D1995" t="s">
        <v>1248</v>
      </c>
      <c r="E1995">
        <v>2015</v>
      </c>
      <c r="F1995">
        <f>IFERROR(VLOOKUP($A1995,'BM011'!$D$4:$T$606,15,0),"")</f>
        <v>25947</v>
      </c>
      <c r="G1995">
        <f>VLOOKUP($C1995,Baggrundsvariable!$A$101:$H$198,Baggrundsvariable!E$298,0)</f>
        <v>220790</v>
      </c>
      <c r="H1995">
        <f>VLOOKUP($C1995,Baggrundsvariable!$A$101:$H$198,Baggrundsvariable!F$298,0)</f>
        <v>1.0333333333333334</v>
      </c>
      <c r="I1995">
        <f>VLOOKUP($C1995,Baggrundsvariable!$A$101:$H$198,Baggrundsvariable!G$298,0)</f>
        <v>3.8</v>
      </c>
      <c r="J1995">
        <f>VLOOKUP($C1995,Baggrundsvariable!$A$101:$H$198,Baggrundsvariable!H$298,0)</f>
        <v>16</v>
      </c>
      <c r="K1995">
        <f>VLOOKUP($C1995,Baggrundsvariable!$A$101:$H$198,Baggrundsvariable!I$298,0)</f>
        <v>14.5</v>
      </c>
    </row>
    <row r="1996" spans="1:11" x14ac:dyDescent="0.2">
      <c r="A1996">
        <v>2880</v>
      </c>
      <c r="B1996" t="s">
        <v>658</v>
      </c>
      <c r="C1996">
        <v>190</v>
      </c>
      <c r="D1996" t="s">
        <v>1254</v>
      </c>
      <c r="E1996">
        <v>2015</v>
      </c>
      <c r="F1996">
        <f>IFERROR(VLOOKUP($A1996,'BM011'!$D$4:$T$606,15,0),"")</f>
        <v>25947</v>
      </c>
      <c r="G1996">
        <f>VLOOKUP($C1996,Baggrundsvariable!$A$101:$H$198,Baggrundsvariable!E$298,0)</f>
        <v>285128</v>
      </c>
      <c r="H1996">
        <f>VLOOKUP($C1996,Baggrundsvariable!$A$101:$H$198,Baggrundsvariable!F$298,0)</f>
        <v>0.92500000000000027</v>
      </c>
      <c r="I1996">
        <f>VLOOKUP($C1996,Baggrundsvariable!$A$101:$H$198,Baggrundsvariable!G$298,0)</f>
        <v>2.1</v>
      </c>
      <c r="J1996">
        <f>VLOOKUP($C1996,Baggrundsvariable!$A$101:$H$198,Baggrundsvariable!H$298,0)</f>
        <v>13.1</v>
      </c>
      <c r="K1996">
        <f>VLOOKUP($C1996,Baggrundsvariable!$A$101:$H$198,Baggrundsvariable!I$298,0)</f>
        <v>12.9</v>
      </c>
    </row>
    <row r="1997" spans="1:11" x14ac:dyDescent="0.2">
      <c r="A1997">
        <v>2900</v>
      </c>
      <c r="B1997" t="s">
        <v>659</v>
      </c>
      <c r="C1997">
        <v>101</v>
      </c>
      <c r="D1997" t="s">
        <v>1232</v>
      </c>
      <c r="E1997">
        <v>2015</v>
      </c>
      <c r="F1997">
        <f>IFERROR(VLOOKUP($A1997,'BM011'!$D$4:$T$606,15,0),"")</f>
        <v>36120</v>
      </c>
      <c r="G1997">
        <f>VLOOKUP($C1997,Baggrundsvariable!$A$101:$H$198,Baggrundsvariable!E$298,0)</f>
        <v>209991</v>
      </c>
      <c r="H1997">
        <f>VLOOKUP($C1997,Baggrundsvariable!$A$101:$H$198,Baggrundsvariable!F$298,0)</f>
        <v>1.2249999999999999</v>
      </c>
      <c r="I1997">
        <f>VLOOKUP($C1997,Baggrundsvariable!$A$101:$H$198,Baggrundsvariable!G$298,0)</f>
        <v>6.4</v>
      </c>
      <c r="J1997">
        <f>VLOOKUP($C1997,Baggrundsvariable!$A$101:$H$198,Baggrundsvariable!H$298,0)</f>
        <v>40.6</v>
      </c>
      <c r="K1997">
        <f>VLOOKUP($C1997,Baggrundsvariable!$A$101:$H$198,Baggrundsvariable!I$298,0)</f>
        <v>20.8</v>
      </c>
    </row>
    <row r="1998" spans="1:11" x14ac:dyDescent="0.2">
      <c r="A1998">
        <v>2900</v>
      </c>
      <c r="B1998" t="s">
        <v>659</v>
      </c>
      <c r="C1998">
        <v>157</v>
      </c>
      <c r="D1998" t="s">
        <v>1251</v>
      </c>
      <c r="E1998">
        <v>2015</v>
      </c>
      <c r="F1998">
        <f>IFERROR(VLOOKUP($A1998,'BM011'!$D$4:$T$606,15,0),"")</f>
        <v>36120</v>
      </c>
      <c r="G1998">
        <f>VLOOKUP($C1998,Baggrundsvariable!$A$101:$H$198,Baggrundsvariable!E$298,0)</f>
        <v>425302</v>
      </c>
      <c r="H1998">
        <f>VLOOKUP($C1998,Baggrundsvariable!$A$101:$H$198,Baggrundsvariable!F$298,0)</f>
        <v>0.78333333333333321</v>
      </c>
      <c r="I1998">
        <f>VLOOKUP($C1998,Baggrundsvariable!$A$101:$H$198,Baggrundsvariable!G$298,0)</f>
        <v>1.7</v>
      </c>
      <c r="J1998">
        <f>VLOOKUP($C1998,Baggrundsvariable!$A$101:$H$198,Baggrundsvariable!H$298,0)</f>
        <v>20.5</v>
      </c>
      <c r="K1998">
        <f>VLOOKUP($C1998,Baggrundsvariable!$A$101:$H$198,Baggrundsvariable!I$298,0)</f>
        <v>15.7</v>
      </c>
    </row>
    <row r="1999" spans="1:11" x14ac:dyDescent="0.2">
      <c r="A1999">
        <v>2920</v>
      </c>
      <c r="B1999" t="s">
        <v>660</v>
      </c>
      <c r="C1999">
        <v>157</v>
      </c>
      <c r="D1999" t="s">
        <v>1251</v>
      </c>
      <c r="E1999">
        <v>2015</v>
      </c>
      <c r="F1999">
        <f>IFERROR(VLOOKUP($A1999,'BM011'!$D$4:$T$606,15,0),"")</f>
        <v>38720</v>
      </c>
      <c r="G1999">
        <f>VLOOKUP($C1999,Baggrundsvariable!$A$101:$H$198,Baggrundsvariable!E$298,0)</f>
        <v>425302</v>
      </c>
      <c r="H1999">
        <f>VLOOKUP($C1999,Baggrundsvariable!$A$101:$H$198,Baggrundsvariable!F$298,0)</f>
        <v>0.78333333333333321</v>
      </c>
      <c r="I1999">
        <f>VLOOKUP($C1999,Baggrundsvariable!$A$101:$H$198,Baggrundsvariable!G$298,0)</f>
        <v>1.7</v>
      </c>
      <c r="J1999">
        <f>VLOOKUP($C1999,Baggrundsvariable!$A$101:$H$198,Baggrundsvariable!H$298,0)</f>
        <v>20.5</v>
      </c>
      <c r="K1999">
        <f>VLOOKUP($C1999,Baggrundsvariable!$A$101:$H$198,Baggrundsvariable!I$298,0)</f>
        <v>15.7</v>
      </c>
    </row>
    <row r="2000" spans="1:11" x14ac:dyDescent="0.2">
      <c r="A2000">
        <v>2930</v>
      </c>
      <c r="B2000" t="s">
        <v>661</v>
      </c>
      <c r="C2000">
        <v>157</v>
      </c>
      <c r="D2000" t="s">
        <v>1251</v>
      </c>
      <c r="E2000">
        <v>2015</v>
      </c>
      <c r="F2000">
        <f>IFERROR(VLOOKUP($A2000,'BM011'!$D$4:$T$606,15,0),"")</f>
        <v>46491</v>
      </c>
      <c r="G2000">
        <f>VLOOKUP($C2000,Baggrundsvariable!$A$101:$H$198,Baggrundsvariable!E$298,0)</f>
        <v>425302</v>
      </c>
      <c r="H2000">
        <f>VLOOKUP($C2000,Baggrundsvariable!$A$101:$H$198,Baggrundsvariable!F$298,0)</f>
        <v>0.78333333333333321</v>
      </c>
      <c r="I2000">
        <f>VLOOKUP($C2000,Baggrundsvariable!$A$101:$H$198,Baggrundsvariable!G$298,0)</f>
        <v>1.7</v>
      </c>
      <c r="J2000">
        <f>VLOOKUP($C2000,Baggrundsvariable!$A$101:$H$198,Baggrundsvariable!H$298,0)</f>
        <v>20.5</v>
      </c>
      <c r="K2000">
        <f>VLOOKUP($C2000,Baggrundsvariable!$A$101:$H$198,Baggrundsvariable!I$298,0)</f>
        <v>15.7</v>
      </c>
    </row>
    <row r="2001" spans="1:11" x14ac:dyDescent="0.2">
      <c r="A2001">
        <v>2930</v>
      </c>
      <c r="B2001" t="s">
        <v>661</v>
      </c>
      <c r="C2001">
        <v>173</v>
      </c>
      <c r="D2001" t="s">
        <v>1252</v>
      </c>
      <c r="E2001">
        <v>2015</v>
      </c>
      <c r="F2001">
        <f>IFERROR(VLOOKUP($A2001,'BM011'!$D$4:$T$606,15,0),"")</f>
        <v>46491</v>
      </c>
      <c r="G2001">
        <f>VLOOKUP($C2001,Baggrundsvariable!$A$101:$H$198,Baggrundsvariable!E$298,0)</f>
        <v>321890</v>
      </c>
      <c r="H2001">
        <f>VLOOKUP($C2001,Baggrundsvariable!$A$101:$H$198,Baggrundsvariable!F$298,0)</f>
        <v>0.61666666666666659</v>
      </c>
      <c r="I2001">
        <f>VLOOKUP($C2001,Baggrundsvariable!$A$101:$H$198,Baggrundsvariable!G$298,0)</f>
        <v>2.7</v>
      </c>
      <c r="J2001">
        <f>VLOOKUP($C2001,Baggrundsvariable!$A$101:$H$198,Baggrundsvariable!H$298,0)</f>
        <v>17.399999999999999</v>
      </c>
      <c r="K2001">
        <f>VLOOKUP($C2001,Baggrundsvariable!$A$101:$H$198,Baggrundsvariable!I$298,0)</f>
        <v>13.4</v>
      </c>
    </row>
    <row r="2002" spans="1:11" x14ac:dyDescent="0.2">
      <c r="A2002">
        <v>2942</v>
      </c>
      <c r="B2002" t="s">
        <v>662</v>
      </c>
      <c r="C2002">
        <v>230</v>
      </c>
      <c r="D2002" t="s">
        <v>1253</v>
      </c>
      <c r="E2002">
        <v>2015</v>
      </c>
      <c r="F2002">
        <f>IFERROR(VLOOKUP($A2002,'BM011'!$D$4:$T$606,15,0),"")</f>
        <v>31535</v>
      </c>
      <c r="G2002">
        <f>VLOOKUP($C2002,Baggrundsvariable!$A$101:$H$198,Baggrundsvariable!E$298,0)</f>
        <v>379354</v>
      </c>
      <c r="H2002">
        <f>VLOOKUP($C2002,Baggrundsvariable!$A$101:$H$198,Baggrundsvariable!F$298,0)</f>
        <v>0.63333333333333319</v>
      </c>
      <c r="I2002">
        <f>VLOOKUP($C2002,Baggrundsvariable!$A$101:$H$198,Baggrundsvariable!G$298,0)</f>
        <v>1.6</v>
      </c>
      <c r="J2002">
        <f>VLOOKUP($C2002,Baggrundsvariable!$A$101:$H$198,Baggrundsvariable!H$298,0)</f>
        <v>11.7</v>
      </c>
      <c r="K2002">
        <f>VLOOKUP($C2002,Baggrundsvariable!$A$101:$H$198,Baggrundsvariable!I$298,0)</f>
        <v>12.7</v>
      </c>
    </row>
    <row r="2003" spans="1:11" x14ac:dyDescent="0.2">
      <c r="A2003">
        <v>2950</v>
      </c>
      <c r="B2003" t="s">
        <v>663</v>
      </c>
      <c r="C2003">
        <v>223</v>
      </c>
      <c r="D2003" t="s">
        <v>1255</v>
      </c>
      <c r="E2003">
        <v>2015</v>
      </c>
      <c r="F2003">
        <f>IFERROR(VLOOKUP($A2003,'BM011'!$D$4:$T$606,15,0),"")</f>
        <v>31928</v>
      </c>
      <c r="G2003">
        <f>VLOOKUP($C2003,Baggrundsvariable!$A$101:$H$198,Baggrundsvariable!E$298,0)</f>
        <v>354864</v>
      </c>
      <c r="H2003">
        <f>VLOOKUP($C2003,Baggrundsvariable!$A$101:$H$198,Baggrundsvariable!F$298,0)</f>
        <v>0.59166666666666656</v>
      </c>
      <c r="I2003">
        <f>VLOOKUP($C2003,Baggrundsvariable!$A$101:$H$198,Baggrundsvariable!G$298,0)</f>
        <v>1.3</v>
      </c>
      <c r="J2003">
        <f>VLOOKUP($C2003,Baggrundsvariable!$A$101:$H$198,Baggrundsvariable!H$298,0)</f>
        <v>12.7</v>
      </c>
      <c r="K2003">
        <f>VLOOKUP($C2003,Baggrundsvariable!$A$101:$H$198,Baggrundsvariable!I$298,0)</f>
        <v>13.6</v>
      </c>
    </row>
    <row r="2004" spans="1:11" x14ac:dyDescent="0.2">
      <c r="A2004">
        <v>2950</v>
      </c>
      <c r="B2004" t="s">
        <v>663</v>
      </c>
      <c r="C2004">
        <v>230</v>
      </c>
      <c r="D2004" t="s">
        <v>1253</v>
      </c>
      <c r="E2004">
        <v>2015</v>
      </c>
      <c r="F2004">
        <f>IFERROR(VLOOKUP($A2004,'BM011'!$D$4:$T$606,15,0),"")</f>
        <v>31928</v>
      </c>
      <c r="G2004">
        <f>VLOOKUP($C2004,Baggrundsvariable!$A$101:$H$198,Baggrundsvariable!E$298,0)</f>
        <v>379354</v>
      </c>
      <c r="H2004">
        <f>VLOOKUP($C2004,Baggrundsvariable!$A$101:$H$198,Baggrundsvariable!F$298,0)</f>
        <v>0.63333333333333319</v>
      </c>
      <c r="I2004">
        <f>VLOOKUP($C2004,Baggrundsvariable!$A$101:$H$198,Baggrundsvariable!G$298,0)</f>
        <v>1.6</v>
      </c>
      <c r="J2004">
        <f>VLOOKUP($C2004,Baggrundsvariable!$A$101:$H$198,Baggrundsvariable!H$298,0)</f>
        <v>11.7</v>
      </c>
      <c r="K2004">
        <f>VLOOKUP($C2004,Baggrundsvariable!$A$101:$H$198,Baggrundsvariable!I$298,0)</f>
        <v>12.7</v>
      </c>
    </row>
    <row r="2005" spans="1:11" x14ac:dyDescent="0.2">
      <c r="A2005">
        <v>2960</v>
      </c>
      <c r="B2005" t="s">
        <v>664</v>
      </c>
      <c r="C2005">
        <v>223</v>
      </c>
      <c r="D2005" t="s">
        <v>1255</v>
      </c>
      <c r="E2005">
        <v>2015</v>
      </c>
      <c r="F2005">
        <f>IFERROR(VLOOKUP($A2005,'BM011'!$D$4:$T$606,15,0),"")</f>
        <v>30490</v>
      </c>
      <c r="G2005">
        <f>VLOOKUP($C2005,Baggrundsvariable!$A$101:$H$198,Baggrundsvariable!E$298,0)</f>
        <v>354864</v>
      </c>
      <c r="H2005">
        <f>VLOOKUP($C2005,Baggrundsvariable!$A$101:$H$198,Baggrundsvariable!F$298,0)</f>
        <v>0.59166666666666656</v>
      </c>
      <c r="I2005">
        <f>VLOOKUP($C2005,Baggrundsvariable!$A$101:$H$198,Baggrundsvariable!G$298,0)</f>
        <v>1.3</v>
      </c>
      <c r="J2005">
        <f>VLOOKUP($C2005,Baggrundsvariable!$A$101:$H$198,Baggrundsvariable!H$298,0)</f>
        <v>12.7</v>
      </c>
      <c r="K2005">
        <f>VLOOKUP($C2005,Baggrundsvariable!$A$101:$H$198,Baggrundsvariable!I$298,0)</f>
        <v>13.6</v>
      </c>
    </row>
    <row r="2006" spans="1:11" x14ac:dyDescent="0.2">
      <c r="A2006">
        <v>2970</v>
      </c>
      <c r="B2006" t="s">
        <v>665</v>
      </c>
      <c r="C2006">
        <v>210</v>
      </c>
      <c r="D2006" t="s">
        <v>1256</v>
      </c>
      <c r="E2006">
        <v>2015</v>
      </c>
      <c r="F2006">
        <f>IFERROR(VLOOKUP($A2006,'BM011'!$D$4:$T$606,15,0),"")</f>
        <v>24350</v>
      </c>
      <c r="G2006">
        <f>VLOOKUP($C2006,Baggrundsvariable!$A$101:$H$198,Baggrundsvariable!E$298,0)</f>
        <v>268065</v>
      </c>
      <c r="H2006">
        <f>VLOOKUP($C2006,Baggrundsvariable!$A$101:$H$198,Baggrundsvariable!F$298,0)</f>
        <v>0.8500000000000002</v>
      </c>
      <c r="I2006">
        <f>VLOOKUP($C2006,Baggrundsvariable!$A$101:$H$198,Baggrundsvariable!G$298,0)</f>
        <v>2.2000000000000002</v>
      </c>
      <c r="J2006">
        <f>VLOOKUP($C2006,Baggrundsvariable!$A$101:$H$198,Baggrundsvariable!H$298,0)</f>
        <v>15.4</v>
      </c>
      <c r="K2006">
        <f>VLOOKUP($C2006,Baggrundsvariable!$A$101:$H$198,Baggrundsvariable!I$298,0)</f>
        <v>16.2</v>
      </c>
    </row>
    <row r="2007" spans="1:11" x14ac:dyDescent="0.2">
      <c r="A2007">
        <v>2970</v>
      </c>
      <c r="B2007" t="s">
        <v>665</v>
      </c>
      <c r="C2007">
        <v>223</v>
      </c>
      <c r="D2007" t="s">
        <v>1255</v>
      </c>
      <c r="E2007">
        <v>2015</v>
      </c>
      <c r="F2007">
        <f>IFERROR(VLOOKUP($A2007,'BM011'!$D$4:$T$606,15,0),"")</f>
        <v>24350</v>
      </c>
      <c r="G2007">
        <f>VLOOKUP($C2007,Baggrundsvariable!$A$101:$H$198,Baggrundsvariable!E$298,0)</f>
        <v>354864</v>
      </c>
      <c r="H2007">
        <f>VLOOKUP($C2007,Baggrundsvariable!$A$101:$H$198,Baggrundsvariable!F$298,0)</f>
        <v>0.59166666666666656</v>
      </c>
      <c r="I2007">
        <f>VLOOKUP($C2007,Baggrundsvariable!$A$101:$H$198,Baggrundsvariable!G$298,0)</f>
        <v>1.3</v>
      </c>
      <c r="J2007">
        <f>VLOOKUP($C2007,Baggrundsvariable!$A$101:$H$198,Baggrundsvariable!H$298,0)</f>
        <v>12.7</v>
      </c>
      <c r="K2007">
        <f>VLOOKUP($C2007,Baggrundsvariable!$A$101:$H$198,Baggrundsvariable!I$298,0)</f>
        <v>13.6</v>
      </c>
    </row>
    <row r="2008" spans="1:11" x14ac:dyDescent="0.2">
      <c r="A2008">
        <v>2970</v>
      </c>
      <c r="B2008" t="s">
        <v>665</v>
      </c>
      <c r="C2008">
        <v>230</v>
      </c>
      <c r="D2008" t="s">
        <v>1253</v>
      </c>
      <c r="E2008">
        <v>2015</v>
      </c>
      <c r="F2008">
        <f>IFERROR(VLOOKUP($A2008,'BM011'!$D$4:$T$606,15,0),"")</f>
        <v>24350</v>
      </c>
      <c r="G2008">
        <f>VLOOKUP($C2008,Baggrundsvariable!$A$101:$H$198,Baggrundsvariable!E$298,0)</f>
        <v>379354</v>
      </c>
      <c r="H2008">
        <f>VLOOKUP($C2008,Baggrundsvariable!$A$101:$H$198,Baggrundsvariable!F$298,0)</f>
        <v>0.63333333333333319</v>
      </c>
      <c r="I2008">
        <f>VLOOKUP($C2008,Baggrundsvariable!$A$101:$H$198,Baggrundsvariable!G$298,0)</f>
        <v>1.6</v>
      </c>
      <c r="J2008">
        <f>VLOOKUP($C2008,Baggrundsvariable!$A$101:$H$198,Baggrundsvariable!H$298,0)</f>
        <v>11.7</v>
      </c>
      <c r="K2008">
        <f>VLOOKUP($C2008,Baggrundsvariable!$A$101:$H$198,Baggrundsvariable!I$298,0)</f>
        <v>12.7</v>
      </c>
    </row>
    <row r="2009" spans="1:11" x14ac:dyDescent="0.2">
      <c r="A2009">
        <v>2980</v>
      </c>
      <c r="B2009" t="s">
        <v>666</v>
      </c>
      <c r="C2009">
        <v>210</v>
      </c>
      <c r="D2009" t="s">
        <v>1256</v>
      </c>
      <c r="E2009">
        <v>2015</v>
      </c>
      <c r="F2009">
        <f>IFERROR(VLOOKUP($A2009,'BM011'!$D$4:$T$606,15,0),"")</f>
        <v>16986</v>
      </c>
      <c r="G2009">
        <f>VLOOKUP($C2009,Baggrundsvariable!$A$101:$H$198,Baggrundsvariable!E$298,0)</f>
        <v>268065</v>
      </c>
      <c r="H2009">
        <f>VLOOKUP($C2009,Baggrundsvariable!$A$101:$H$198,Baggrundsvariable!F$298,0)</f>
        <v>0.8500000000000002</v>
      </c>
      <c r="I2009">
        <f>VLOOKUP($C2009,Baggrundsvariable!$A$101:$H$198,Baggrundsvariable!G$298,0)</f>
        <v>2.2000000000000002</v>
      </c>
      <c r="J2009">
        <f>VLOOKUP($C2009,Baggrundsvariable!$A$101:$H$198,Baggrundsvariable!H$298,0)</f>
        <v>15.4</v>
      </c>
      <c r="K2009">
        <f>VLOOKUP($C2009,Baggrundsvariable!$A$101:$H$198,Baggrundsvariable!I$298,0)</f>
        <v>16.2</v>
      </c>
    </row>
    <row r="2010" spans="1:11" x14ac:dyDescent="0.2">
      <c r="A2010">
        <v>2980</v>
      </c>
      <c r="B2010" t="s">
        <v>666</v>
      </c>
      <c r="C2010">
        <v>223</v>
      </c>
      <c r="D2010" t="s">
        <v>1255</v>
      </c>
      <c r="E2010">
        <v>2015</v>
      </c>
      <c r="F2010">
        <f>IFERROR(VLOOKUP($A2010,'BM011'!$D$4:$T$606,15,0),"")</f>
        <v>16986</v>
      </c>
      <c r="G2010">
        <f>VLOOKUP($C2010,Baggrundsvariable!$A$101:$H$198,Baggrundsvariable!E$298,0)</f>
        <v>354864</v>
      </c>
      <c r="H2010">
        <f>VLOOKUP($C2010,Baggrundsvariable!$A$101:$H$198,Baggrundsvariable!F$298,0)</f>
        <v>0.59166666666666656</v>
      </c>
      <c r="I2010">
        <f>VLOOKUP($C2010,Baggrundsvariable!$A$101:$H$198,Baggrundsvariable!G$298,0)</f>
        <v>1.3</v>
      </c>
      <c r="J2010">
        <f>VLOOKUP($C2010,Baggrundsvariable!$A$101:$H$198,Baggrundsvariable!H$298,0)</f>
        <v>12.7</v>
      </c>
      <c r="K2010">
        <f>VLOOKUP($C2010,Baggrundsvariable!$A$101:$H$198,Baggrundsvariable!I$298,0)</f>
        <v>13.6</v>
      </c>
    </row>
    <row r="2011" spans="1:11" x14ac:dyDescent="0.2">
      <c r="A2011">
        <v>2990</v>
      </c>
      <c r="B2011" t="s">
        <v>667</v>
      </c>
      <c r="C2011">
        <v>210</v>
      </c>
      <c r="D2011" t="s">
        <v>1256</v>
      </c>
      <c r="E2011">
        <v>2015</v>
      </c>
      <c r="F2011">
        <f>IFERROR(VLOOKUP($A2011,'BM011'!$D$4:$T$606,15,0),"")</f>
        <v>19731</v>
      </c>
      <c r="G2011">
        <f>VLOOKUP($C2011,Baggrundsvariable!$A$101:$H$198,Baggrundsvariable!E$298,0)</f>
        <v>268065</v>
      </c>
      <c r="H2011">
        <f>VLOOKUP($C2011,Baggrundsvariable!$A$101:$H$198,Baggrundsvariable!F$298,0)</f>
        <v>0.8500000000000002</v>
      </c>
      <c r="I2011">
        <f>VLOOKUP($C2011,Baggrundsvariable!$A$101:$H$198,Baggrundsvariable!G$298,0)</f>
        <v>2.2000000000000002</v>
      </c>
      <c r="J2011">
        <f>VLOOKUP($C2011,Baggrundsvariable!$A$101:$H$198,Baggrundsvariable!H$298,0)</f>
        <v>15.4</v>
      </c>
      <c r="K2011">
        <f>VLOOKUP($C2011,Baggrundsvariable!$A$101:$H$198,Baggrundsvariable!I$298,0)</f>
        <v>16.2</v>
      </c>
    </row>
    <row r="2012" spans="1:11" x14ac:dyDescent="0.2">
      <c r="A2012">
        <v>3000</v>
      </c>
      <c r="B2012" t="s">
        <v>668</v>
      </c>
      <c r="C2012">
        <v>217</v>
      </c>
      <c r="D2012" t="s">
        <v>1257</v>
      </c>
      <c r="E2012">
        <v>2015</v>
      </c>
      <c r="F2012">
        <f>IFERROR(VLOOKUP($A2012,'BM011'!$D$4:$T$606,15,0),"")</f>
        <v>17462</v>
      </c>
      <c r="G2012">
        <f>VLOOKUP($C2012,Baggrundsvariable!$A$101:$H$198,Baggrundsvariable!E$298,0)</f>
        <v>239974</v>
      </c>
      <c r="H2012">
        <f>VLOOKUP($C2012,Baggrundsvariable!$A$101:$H$198,Baggrundsvariable!F$298,0)</f>
        <v>1.0250000000000001</v>
      </c>
      <c r="I2012">
        <f>VLOOKUP($C2012,Baggrundsvariable!$A$101:$H$198,Baggrundsvariable!G$298,0)</f>
        <v>4.8</v>
      </c>
      <c r="J2012">
        <f>VLOOKUP($C2012,Baggrundsvariable!$A$101:$H$198,Baggrundsvariable!H$298,0)</f>
        <v>19.600000000000001</v>
      </c>
      <c r="K2012">
        <f>VLOOKUP($C2012,Baggrundsvariable!$A$101:$H$198,Baggrundsvariable!I$298,0)</f>
        <v>15.4</v>
      </c>
    </row>
    <row r="2013" spans="1:11" x14ac:dyDescent="0.2">
      <c r="A2013">
        <v>3050</v>
      </c>
      <c r="B2013" t="s">
        <v>669</v>
      </c>
      <c r="C2013">
        <v>210</v>
      </c>
      <c r="D2013" t="s">
        <v>1256</v>
      </c>
      <c r="E2013">
        <v>2015</v>
      </c>
      <c r="F2013">
        <f>IFERROR(VLOOKUP($A2013,'BM011'!$D$4:$T$606,15,0),"")</f>
        <v>26568</v>
      </c>
      <c r="G2013">
        <f>VLOOKUP($C2013,Baggrundsvariable!$A$101:$H$198,Baggrundsvariable!E$298,0)</f>
        <v>268065</v>
      </c>
      <c r="H2013">
        <f>VLOOKUP($C2013,Baggrundsvariable!$A$101:$H$198,Baggrundsvariable!F$298,0)</f>
        <v>0.8500000000000002</v>
      </c>
      <c r="I2013">
        <f>VLOOKUP($C2013,Baggrundsvariable!$A$101:$H$198,Baggrundsvariable!G$298,0)</f>
        <v>2.2000000000000002</v>
      </c>
      <c r="J2013">
        <f>VLOOKUP($C2013,Baggrundsvariable!$A$101:$H$198,Baggrundsvariable!H$298,0)</f>
        <v>15.4</v>
      </c>
      <c r="K2013">
        <f>VLOOKUP($C2013,Baggrundsvariable!$A$101:$H$198,Baggrundsvariable!I$298,0)</f>
        <v>16.2</v>
      </c>
    </row>
    <row r="2014" spans="1:11" x14ac:dyDescent="0.2">
      <c r="A2014">
        <v>3060</v>
      </c>
      <c r="B2014" t="s">
        <v>670</v>
      </c>
      <c r="C2014">
        <v>210</v>
      </c>
      <c r="D2014" t="s">
        <v>1256</v>
      </c>
      <c r="E2014">
        <v>2015</v>
      </c>
      <c r="F2014">
        <f>IFERROR(VLOOKUP($A2014,'BM011'!$D$4:$T$606,15,0),"")</f>
        <v>21692</v>
      </c>
      <c r="G2014">
        <f>VLOOKUP($C2014,Baggrundsvariable!$A$101:$H$198,Baggrundsvariable!E$298,0)</f>
        <v>268065</v>
      </c>
      <c r="H2014">
        <f>VLOOKUP($C2014,Baggrundsvariable!$A$101:$H$198,Baggrundsvariable!F$298,0)</f>
        <v>0.8500000000000002</v>
      </c>
      <c r="I2014">
        <f>VLOOKUP($C2014,Baggrundsvariable!$A$101:$H$198,Baggrundsvariable!G$298,0)</f>
        <v>2.2000000000000002</v>
      </c>
      <c r="J2014">
        <f>VLOOKUP($C2014,Baggrundsvariable!$A$101:$H$198,Baggrundsvariable!H$298,0)</f>
        <v>15.4</v>
      </c>
      <c r="K2014">
        <f>VLOOKUP($C2014,Baggrundsvariable!$A$101:$H$198,Baggrundsvariable!I$298,0)</f>
        <v>16.2</v>
      </c>
    </row>
    <row r="2015" spans="1:11" x14ac:dyDescent="0.2">
      <c r="A2015">
        <v>3060</v>
      </c>
      <c r="B2015" t="s">
        <v>670</v>
      </c>
      <c r="C2015">
        <v>217</v>
      </c>
      <c r="D2015" t="s">
        <v>1257</v>
      </c>
      <c r="E2015">
        <v>2015</v>
      </c>
      <c r="F2015">
        <f>IFERROR(VLOOKUP($A2015,'BM011'!$D$4:$T$606,15,0),"")</f>
        <v>21692</v>
      </c>
      <c r="G2015">
        <f>VLOOKUP($C2015,Baggrundsvariable!$A$101:$H$198,Baggrundsvariable!E$298,0)</f>
        <v>239974</v>
      </c>
      <c r="H2015">
        <f>VLOOKUP($C2015,Baggrundsvariable!$A$101:$H$198,Baggrundsvariable!F$298,0)</f>
        <v>1.0250000000000001</v>
      </c>
      <c r="I2015">
        <f>VLOOKUP($C2015,Baggrundsvariable!$A$101:$H$198,Baggrundsvariable!G$298,0)</f>
        <v>4.8</v>
      </c>
      <c r="J2015">
        <f>VLOOKUP($C2015,Baggrundsvariable!$A$101:$H$198,Baggrundsvariable!H$298,0)</f>
        <v>19.600000000000001</v>
      </c>
      <c r="K2015">
        <f>VLOOKUP($C2015,Baggrundsvariable!$A$101:$H$198,Baggrundsvariable!I$298,0)</f>
        <v>15.4</v>
      </c>
    </row>
    <row r="2016" spans="1:11" x14ac:dyDescent="0.2">
      <c r="A2016">
        <v>3070</v>
      </c>
      <c r="B2016" t="s">
        <v>671</v>
      </c>
      <c r="C2016">
        <v>217</v>
      </c>
      <c r="D2016" t="s">
        <v>1257</v>
      </c>
      <c r="E2016">
        <v>2015</v>
      </c>
      <c r="F2016">
        <f>IFERROR(VLOOKUP($A2016,'BM011'!$D$4:$T$606,15,0),"")</f>
        <v>22100</v>
      </c>
      <c r="G2016">
        <f>VLOOKUP($C2016,Baggrundsvariable!$A$101:$H$198,Baggrundsvariable!E$298,0)</f>
        <v>239974</v>
      </c>
      <c r="H2016">
        <f>VLOOKUP($C2016,Baggrundsvariable!$A$101:$H$198,Baggrundsvariable!F$298,0)</f>
        <v>1.0250000000000001</v>
      </c>
      <c r="I2016">
        <f>VLOOKUP($C2016,Baggrundsvariable!$A$101:$H$198,Baggrundsvariable!G$298,0)</f>
        <v>4.8</v>
      </c>
      <c r="J2016">
        <f>VLOOKUP($C2016,Baggrundsvariable!$A$101:$H$198,Baggrundsvariable!H$298,0)</f>
        <v>19.600000000000001</v>
      </c>
      <c r="K2016">
        <f>VLOOKUP($C2016,Baggrundsvariable!$A$101:$H$198,Baggrundsvariable!I$298,0)</f>
        <v>15.4</v>
      </c>
    </row>
    <row r="2017" spans="1:11" x14ac:dyDescent="0.2">
      <c r="A2017">
        <v>3080</v>
      </c>
      <c r="B2017" t="s">
        <v>672</v>
      </c>
      <c r="C2017">
        <v>217</v>
      </c>
      <c r="D2017" t="s">
        <v>1257</v>
      </c>
      <c r="E2017">
        <v>2015</v>
      </c>
      <c r="F2017" t="str">
        <f>IFERROR(VLOOKUP($A2017,'BM011'!$D$4:$T$606,15,0),"")</f>
        <v/>
      </c>
      <c r="G2017">
        <f>VLOOKUP($C2017,Baggrundsvariable!$A$101:$H$198,Baggrundsvariable!E$298,0)</f>
        <v>239974</v>
      </c>
      <c r="H2017">
        <f>VLOOKUP($C2017,Baggrundsvariable!$A$101:$H$198,Baggrundsvariable!F$298,0)</f>
        <v>1.0250000000000001</v>
      </c>
      <c r="I2017">
        <f>VLOOKUP($C2017,Baggrundsvariable!$A$101:$H$198,Baggrundsvariable!G$298,0)</f>
        <v>4.8</v>
      </c>
      <c r="J2017">
        <f>VLOOKUP($C2017,Baggrundsvariable!$A$101:$H$198,Baggrundsvariable!H$298,0)</f>
        <v>19.600000000000001</v>
      </c>
      <c r="K2017">
        <f>VLOOKUP($C2017,Baggrundsvariable!$A$101:$H$198,Baggrundsvariable!I$298,0)</f>
        <v>15.4</v>
      </c>
    </row>
    <row r="2018" spans="1:11" x14ac:dyDescent="0.2">
      <c r="A2018">
        <v>3100</v>
      </c>
      <c r="B2018" t="s">
        <v>673</v>
      </c>
      <c r="C2018">
        <v>217</v>
      </c>
      <c r="D2018" t="s">
        <v>1257</v>
      </c>
      <c r="E2018">
        <v>2015</v>
      </c>
      <c r="F2018">
        <f>IFERROR(VLOOKUP($A2018,'BM011'!$D$4:$T$606,15,0),"")</f>
        <v>19050</v>
      </c>
      <c r="G2018">
        <f>VLOOKUP($C2018,Baggrundsvariable!$A$101:$H$198,Baggrundsvariable!E$298,0)</f>
        <v>239974</v>
      </c>
      <c r="H2018">
        <f>VLOOKUP($C2018,Baggrundsvariable!$A$101:$H$198,Baggrundsvariable!F$298,0)</f>
        <v>1.0250000000000001</v>
      </c>
      <c r="I2018">
        <f>VLOOKUP($C2018,Baggrundsvariable!$A$101:$H$198,Baggrundsvariable!G$298,0)</f>
        <v>4.8</v>
      </c>
      <c r="J2018">
        <f>VLOOKUP($C2018,Baggrundsvariable!$A$101:$H$198,Baggrundsvariable!H$298,0)</f>
        <v>19.600000000000001</v>
      </c>
      <c r="K2018">
        <f>VLOOKUP($C2018,Baggrundsvariable!$A$101:$H$198,Baggrundsvariable!I$298,0)</f>
        <v>15.4</v>
      </c>
    </row>
    <row r="2019" spans="1:11" x14ac:dyDescent="0.2">
      <c r="A2019">
        <v>3100</v>
      </c>
      <c r="B2019" t="s">
        <v>673</v>
      </c>
      <c r="C2019">
        <v>270</v>
      </c>
      <c r="D2019" t="s">
        <v>1258</v>
      </c>
      <c r="E2019">
        <v>2015</v>
      </c>
      <c r="F2019">
        <f>IFERROR(VLOOKUP($A2019,'BM011'!$D$4:$T$606,15,0),"")</f>
        <v>19050</v>
      </c>
      <c r="G2019">
        <f>VLOOKUP($C2019,Baggrundsvariable!$A$101:$H$198,Baggrundsvariable!E$298,0)</f>
        <v>232054</v>
      </c>
      <c r="H2019">
        <f>VLOOKUP($C2019,Baggrundsvariable!$A$101:$H$198,Baggrundsvariable!F$298,0)</f>
        <v>0.58333333333333337</v>
      </c>
      <c r="I2019">
        <f>VLOOKUP($C2019,Baggrundsvariable!$A$101:$H$198,Baggrundsvariable!G$298,0)</f>
        <v>2.7</v>
      </c>
      <c r="J2019">
        <f>VLOOKUP($C2019,Baggrundsvariable!$A$101:$H$198,Baggrundsvariable!H$298,0)</f>
        <v>13.7</v>
      </c>
      <c r="K2019">
        <f>VLOOKUP($C2019,Baggrundsvariable!$A$101:$H$198,Baggrundsvariable!I$298,0)</f>
        <v>14.9</v>
      </c>
    </row>
    <row r="2020" spans="1:11" x14ac:dyDescent="0.2">
      <c r="A2020">
        <v>3120</v>
      </c>
      <c r="B2020" t="s">
        <v>674</v>
      </c>
      <c r="C2020">
        <v>270</v>
      </c>
      <c r="D2020" t="s">
        <v>1258</v>
      </c>
      <c r="E2020">
        <v>2015</v>
      </c>
      <c r="F2020">
        <f>IFERROR(VLOOKUP($A2020,'BM011'!$D$4:$T$606,15,0),"")</f>
        <v>13237</v>
      </c>
      <c r="G2020">
        <f>VLOOKUP($C2020,Baggrundsvariable!$A$101:$H$198,Baggrundsvariable!E$298,0)</f>
        <v>232054</v>
      </c>
      <c r="H2020">
        <f>VLOOKUP($C2020,Baggrundsvariable!$A$101:$H$198,Baggrundsvariable!F$298,0)</f>
        <v>0.58333333333333337</v>
      </c>
      <c r="I2020">
        <f>VLOOKUP($C2020,Baggrundsvariable!$A$101:$H$198,Baggrundsvariable!G$298,0)</f>
        <v>2.7</v>
      </c>
      <c r="J2020">
        <f>VLOOKUP($C2020,Baggrundsvariable!$A$101:$H$198,Baggrundsvariable!H$298,0)</f>
        <v>13.7</v>
      </c>
      <c r="K2020">
        <f>VLOOKUP($C2020,Baggrundsvariable!$A$101:$H$198,Baggrundsvariable!I$298,0)</f>
        <v>14.9</v>
      </c>
    </row>
    <row r="2021" spans="1:11" x14ac:dyDescent="0.2">
      <c r="A2021">
        <v>3140</v>
      </c>
      <c r="B2021" t="s">
        <v>675</v>
      </c>
      <c r="C2021">
        <v>217</v>
      </c>
      <c r="D2021" t="s">
        <v>1257</v>
      </c>
      <c r="E2021">
        <v>2015</v>
      </c>
      <c r="F2021">
        <f>IFERROR(VLOOKUP($A2021,'BM011'!$D$4:$T$606,15,0),"")</f>
        <v>16869</v>
      </c>
      <c r="G2021">
        <f>VLOOKUP($C2021,Baggrundsvariable!$A$101:$H$198,Baggrundsvariable!E$298,0)</f>
        <v>239974</v>
      </c>
      <c r="H2021">
        <f>VLOOKUP($C2021,Baggrundsvariable!$A$101:$H$198,Baggrundsvariable!F$298,0)</f>
        <v>1.0250000000000001</v>
      </c>
      <c r="I2021">
        <f>VLOOKUP($C2021,Baggrundsvariable!$A$101:$H$198,Baggrundsvariable!G$298,0)</f>
        <v>4.8</v>
      </c>
      <c r="J2021">
        <f>VLOOKUP($C2021,Baggrundsvariable!$A$101:$H$198,Baggrundsvariable!H$298,0)</f>
        <v>19.600000000000001</v>
      </c>
      <c r="K2021">
        <f>VLOOKUP($C2021,Baggrundsvariable!$A$101:$H$198,Baggrundsvariable!I$298,0)</f>
        <v>15.4</v>
      </c>
    </row>
    <row r="2022" spans="1:11" x14ac:dyDescent="0.2">
      <c r="A2022">
        <v>3150</v>
      </c>
      <c r="B2022" t="s">
        <v>676</v>
      </c>
      <c r="C2022">
        <v>217</v>
      </c>
      <c r="D2022" t="s">
        <v>1257</v>
      </c>
      <c r="E2022">
        <v>2015</v>
      </c>
      <c r="F2022" t="str">
        <f>IFERROR(VLOOKUP($A2022,'BM011'!$D$4:$T$606,15,0),"")</f>
        <v/>
      </c>
      <c r="G2022">
        <f>VLOOKUP($C2022,Baggrundsvariable!$A$101:$H$198,Baggrundsvariable!E$298,0)</f>
        <v>239974</v>
      </c>
      <c r="H2022">
        <f>VLOOKUP($C2022,Baggrundsvariable!$A$101:$H$198,Baggrundsvariable!F$298,0)</f>
        <v>1.0250000000000001</v>
      </c>
      <c r="I2022">
        <f>VLOOKUP($C2022,Baggrundsvariable!$A$101:$H$198,Baggrundsvariable!G$298,0)</f>
        <v>4.8</v>
      </c>
      <c r="J2022">
        <f>VLOOKUP($C2022,Baggrundsvariable!$A$101:$H$198,Baggrundsvariable!H$298,0)</f>
        <v>19.600000000000001</v>
      </c>
      <c r="K2022">
        <f>VLOOKUP($C2022,Baggrundsvariable!$A$101:$H$198,Baggrundsvariable!I$298,0)</f>
        <v>15.4</v>
      </c>
    </row>
    <row r="2023" spans="1:11" x14ac:dyDescent="0.2">
      <c r="A2023">
        <v>3200</v>
      </c>
      <c r="B2023" t="s">
        <v>677</v>
      </c>
      <c r="C2023">
        <v>219</v>
      </c>
      <c r="D2023" t="s">
        <v>1259</v>
      </c>
      <c r="E2023">
        <v>2015</v>
      </c>
      <c r="F2023">
        <f>IFERROR(VLOOKUP($A2023,'BM011'!$D$4:$T$606,15,0),"")</f>
        <v>13180</v>
      </c>
      <c r="G2023">
        <f>VLOOKUP($C2023,Baggrundsvariable!$A$101:$H$198,Baggrundsvariable!E$298,0)</f>
        <v>251272</v>
      </c>
      <c r="H2023">
        <f>VLOOKUP($C2023,Baggrundsvariable!$A$101:$H$198,Baggrundsvariable!F$298,0)</f>
        <v>0.68333333333333324</v>
      </c>
      <c r="I2023">
        <f>VLOOKUP($C2023,Baggrundsvariable!$A$101:$H$198,Baggrundsvariable!G$298,0)</f>
        <v>4</v>
      </c>
      <c r="J2023">
        <f>VLOOKUP($C2023,Baggrundsvariable!$A$101:$H$198,Baggrundsvariable!H$298,0)</f>
        <v>13.3</v>
      </c>
      <c r="K2023">
        <f>VLOOKUP($C2023,Baggrundsvariable!$A$101:$H$198,Baggrundsvariable!I$298,0)</f>
        <v>15.7</v>
      </c>
    </row>
    <row r="2024" spans="1:11" x14ac:dyDescent="0.2">
      <c r="A2024">
        <v>3200</v>
      </c>
      <c r="B2024" t="s">
        <v>677</v>
      </c>
      <c r="C2024">
        <v>270</v>
      </c>
      <c r="D2024" t="s">
        <v>1258</v>
      </c>
      <c r="E2024">
        <v>2015</v>
      </c>
      <c r="F2024">
        <f>IFERROR(VLOOKUP($A2024,'BM011'!$D$4:$T$606,15,0),"")</f>
        <v>13180</v>
      </c>
      <c r="G2024">
        <f>VLOOKUP($C2024,Baggrundsvariable!$A$101:$H$198,Baggrundsvariable!E$298,0)</f>
        <v>232054</v>
      </c>
      <c r="H2024">
        <f>VLOOKUP($C2024,Baggrundsvariable!$A$101:$H$198,Baggrundsvariable!F$298,0)</f>
        <v>0.58333333333333337</v>
      </c>
      <c r="I2024">
        <f>VLOOKUP($C2024,Baggrundsvariable!$A$101:$H$198,Baggrundsvariable!G$298,0)</f>
        <v>2.7</v>
      </c>
      <c r="J2024">
        <f>VLOOKUP($C2024,Baggrundsvariable!$A$101:$H$198,Baggrundsvariable!H$298,0)</f>
        <v>13.7</v>
      </c>
      <c r="K2024">
        <f>VLOOKUP($C2024,Baggrundsvariable!$A$101:$H$198,Baggrundsvariable!I$298,0)</f>
        <v>14.9</v>
      </c>
    </row>
    <row r="2025" spans="1:11" x14ac:dyDescent="0.2">
      <c r="A2025">
        <v>3210</v>
      </c>
      <c r="B2025" t="s">
        <v>678</v>
      </c>
      <c r="C2025">
        <v>270</v>
      </c>
      <c r="D2025" t="s">
        <v>1258</v>
      </c>
      <c r="E2025">
        <v>2015</v>
      </c>
      <c r="F2025">
        <f>IFERROR(VLOOKUP($A2025,'BM011'!$D$4:$T$606,15,0),"")</f>
        <v>11751</v>
      </c>
      <c r="G2025">
        <f>VLOOKUP($C2025,Baggrundsvariable!$A$101:$H$198,Baggrundsvariable!E$298,0)</f>
        <v>232054</v>
      </c>
      <c r="H2025">
        <f>VLOOKUP($C2025,Baggrundsvariable!$A$101:$H$198,Baggrundsvariable!F$298,0)</f>
        <v>0.58333333333333337</v>
      </c>
      <c r="I2025">
        <f>VLOOKUP($C2025,Baggrundsvariable!$A$101:$H$198,Baggrundsvariable!G$298,0)</f>
        <v>2.7</v>
      </c>
      <c r="J2025">
        <f>VLOOKUP($C2025,Baggrundsvariable!$A$101:$H$198,Baggrundsvariable!H$298,0)</f>
        <v>13.7</v>
      </c>
      <c r="K2025">
        <f>VLOOKUP($C2025,Baggrundsvariable!$A$101:$H$198,Baggrundsvariable!I$298,0)</f>
        <v>14.9</v>
      </c>
    </row>
    <row r="2026" spans="1:11" x14ac:dyDescent="0.2">
      <c r="A2026">
        <v>3220</v>
      </c>
      <c r="B2026" t="s">
        <v>679</v>
      </c>
      <c r="C2026">
        <v>270</v>
      </c>
      <c r="D2026" t="s">
        <v>1258</v>
      </c>
      <c r="E2026">
        <v>2015</v>
      </c>
      <c r="F2026">
        <f>IFERROR(VLOOKUP($A2026,'BM011'!$D$4:$T$606,15,0),"")</f>
        <v>13213</v>
      </c>
      <c r="G2026">
        <f>VLOOKUP($C2026,Baggrundsvariable!$A$101:$H$198,Baggrundsvariable!E$298,0)</f>
        <v>232054</v>
      </c>
      <c r="H2026">
        <f>VLOOKUP($C2026,Baggrundsvariable!$A$101:$H$198,Baggrundsvariable!F$298,0)</f>
        <v>0.58333333333333337</v>
      </c>
      <c r="I2026">
        <f>VLOOKUP($C2026,Baggrundsvariable!$A$101:$H$198,Baggrundsvariable!G$298,0)</f>
        <v>2.7</v>
      </c>
      <c r="J2026">
        <f>VLOOKUP($C2026,Baggrundsvariable!$A$101:$H$198,Baggrundsvariable!H$298,0)</f>
        <v>13.7</v>
      </c>
      <c r="K2026">
        <f>VLOOKUP($C2026,Baggrundsvariable!$A$101:$H$198,Baggrundsvariable!I$298,0)</f>
        <v>14.9</v>
      </c>
    </row>
    <row r="2027" spans="1:11" x14ac:dyDescent="0.2">
      <c r="A2027">
        <v>3230</v>
      </c>
      <c r="B2027" t="s">
        <v>680</v>
      </c>
      <c r="C2027">
        <v>217</v>
      </c>
      <c r="D2027" t="s">
        <v>1257</v>
      </c>
      <c r="E2027">
        <v>2015</v>
      </c>
      <c r="F2027">
        <f>IFERROR(VLOOKUP($A2027,'BM011'!$D$4:$T$606,15,0),"")</f>
        <v>9640</v>
      </c>
      <c r="G2027">
        <f>VLOOKUP($C2027,Baggrundsvariable!$A$101:$H$198,Baggrundsvariable!E$298,0)</f>
        <v>239974</v>
      </c>
      <c r="H2027">
        <f>VLOOKUP($C2027,Baggrundsvariable!$A$101:$H$198,Baggrundsvariable!F$298,0)</f>
        <v>1.0250000000000001</v>
      </c>
      <c r="I2027">
        <f>VLOOKUP($C2027,Baggrundsvariable!$A$101:$H$198,Baggrundsvariable!G$298,0)</f>
        <v>4.8</v>
      </c>
      <c r="J2027">
        <f>VLOOKUP($C2027,Baggrundsvariable!$A$101:$H$198,Baggrundsvariable!H$298,0)</f>
        <v>19.600000000000001</v>
      </c>
      <c r="K2027">
        <f>VLOOKUP($C2027,Baggrundsvariable!$A$101:$H$198,Baggrundsvariable!I$298,0)</f>
        <v>15.4</v>
      </c>
    </row>
    <row r="2028" spans="1:11" x14ac:dyDescent="0.2">
      <c r="A2028">
        <v>3230</v>
      </c>
      <c r="B2028" t="s">
        <v>680</v>
      </c>
      <c r="C2028">
        <v>219</v>
      </c>
      <c r="D2028" t="s">
        <v>1259</v>
      </c>
      <c r="E2028">
        <v>2015</v>
      </c>
      <c r="F2028">
        <f>IFERROR(VLOOKUP($A2028,'BM011'!$D$4:$T$606,15,0),"")</f>
        <v>9640</v>
      </c>
      <c r="G2028">
        <f>VLOOKUP($C2028,Baggrundsvariable!$A$101:$H$198,Baggrundsvariable!E$298,0)</f>
        <v>251272</v>
      </c>
      <c r="H2028">
        <f>VLOOKUP($C2028,Baggrundsvariable!$A$101:$H$198,Baggrundsvariable!F$298,0)</f>
        <v>0.68333333333333324</v>
      </c>
      <c r="I2028">
        <f>VLOOKUP($C2028,Baggrundsvariable!$A$101:$H$198,Baggrundsvariable!G$298,0)</f>
        <v>4</v>
      </c>
      <c r="J2028">
        <f>VLOOKUP($C2028,Baggrundsvariable!$A$101:$H$198,Baggrundsvariable!H$298,0)</f>
        <v>13.3</v>
      </c>
      <c r="K2028">
        <f>VLOOKUP($C2028,Baggrundsvariable!$A$101:$H$198,Baggrundsvariable!I$298,0)</f>
        <v>15.7</v>
      </c>
    </row>
    <row r="2029" spans="1:11" x14ac:dyDescent="0.2">
      <c r="A2029">
        <v>3230</v>
      </c>
      <c r="B2029" t="s">
        <v>680</v>
      </c>
      <c r="C2029">
        <v>270</v>
      </c>
      <c r="D2029" t="s">
        <v>1258</v>
      </c>
      <c r="E2029">
        <v>2015</v>
      </c>
      <c r="F2029">
        <f>IFERROR(VLOOKUP($A2029,'BM011'!$D$4:$T$606,15,0),"")</f>
        <v>9640</v>
      </c>
      <c r="G2029">
        <f>VLOOKUP($C2029,Baggrundsvariable!$A$101:$H$198,Baggrundsvariable!E$298,0)</f>
        <v>232054</v>
      </c>
      <c r="H2029">
        <f>VLOOKUP($C2029,Baggrundsvariable!$A$101:$H$198,Baggrundsvariable!F$298,0)</f>
        <v>0.58333333333333337</v>
      </c>
      <c r="I2029">
        <f>VLOOKUP($C2029,Baggrundsvariable!$A$101:$H$198,Baggrundsvariable!G$298,0)</f>
        <v>2.7</v>
      </c>
      <c r="J2029">
        <f>VLOOKUP($C2029,Baggrundsvariable!$A$101:$H$198,Baggrundsvariable!H$298,0)</f>
        <v>13.7</v>
      </c>
      <c r="K2029">
        <f>VLOOKUP($C2029,Baggrundsvariable!$A$101:$H$198,Baggrundsvariable!I$298,0)</f>
        <v>14.9</v>
      </c>
    </row>
    <row r="2030" spans="1:11" x14ac:dyDescent="0.2">
      <c r="A2030">
        <v>3250</v>
      </c>
      <c r="B2030" t="s">
        <v>681</v>
      </c>
      <c r="C2030">
        <v>270</v>
      </c>
      <c r="D2030" t="s">
        <v>1258</v>
      </c>
      <c r="E2030">
        <v>2015</v>
      </c>
      <c r="F2030">
        <f>IFERROR(VLOOKUP($A2030,'BM011'!$D$4:$T$606,15,0),"")</f>
        <v>15593</v>
      </c>
      <c r="G2030">
        <f>VLOOKUP($C2030,Baggrundsvariable!$A$101:$H$198,Baggrundsvariable!E$298,0)</f>
        <v>232054</v>
      </c>
      <c r="H2030">
        <f>VLOOKUP($C2030,Baggrundsvariable!$A$101:$H$198,Baggrundsvariable!F$298,0)</f>
        <v>0.58333333333333337</v>
      </c>
      <c r="I2030">
        <f>VLOOKUP($C2030,Baggrundsvariable!$A$101:$H$198,Baggrundsvariable!G$298,0)</f>
        <v>2.7</v>
      </c>
      <c r="J2030">
        <f>VLOOKUP($C2030,Baggrundsvariable!$A$101:$H$198,Baggrundsvariable!H$298,0)</f>
        <v>13.7</v>
      </c>
      <c r="K2030">
        <f>VLOOKUP($C2030,Baggrundsvariable!$A$101:$H$198,Baggrundsvariable!I$298,0)</f>
        <v>14.9</v>
      </c>
    </row>
    <row r="2031" spans="1:11" x14ac:dyDescent="0.2">
      <c r="A2031">
        <v>3300</v>
      </c>
      <c r="B2031" t="s">
        <v>682</v>
      </c>
      <c r="C2031">
        <v>260</v>
      </c>
      <c r="D2031" t="s">
        <v>1260</v>
      </c>
      <c r="E2031">
        <v>2015</v>
      </c>
      <c r="F2031">
        <f>IFERROR(VLOOKUP($A2031,'BM011'!$D$4:$T$606,15,0),"")</f>
        <v>9540</v>
      </c>
      <c r="G2031">
        <f>VLOOKUP($C2031,Baggrundsvariable!$A$101:$H$198,Baggrundsvariable!E$298,0)</f>
        <v>210450</v>
      </c>
      <c r="H2031">
        <f>VLOOKUP($C2031,Baggrundsvariable!$A$101:$H$198,Baggrundsvariable!F$298,0)</f>
        <v>0.87500000000000033</v>
      </c>
      <c r="I2031">
        <f>VLOOKUP($C2031,Baggrundsvariable!$A$101:$H$198,Baggrundsvariable!G$298,0)</f>
        <v>3.3</v>
      </c>
      <c r="J2031">
        <f>VLOOKUP($C2031,Baggrundsvariable!$A$101:$H$198,Baggrundsvariable!H$298,0)</f>
        <v>16.7</v>
      </c>
      <c r="K2031">
        <f>VLOOKUP($C2031,Baggrundsvariable!$A$101:$H$198,Baggrundsvariable!I$298,0)</f>
        <v>16.399999999999999</v>
      </c>
    </row>
    <row r="2032" spans="1:11" x14ac:dyDescent="0.2">
      <c r="A2032">
        <v>3300</v>
      </c>
      <c r="B2032" t="s">
        <v>682</v>
      </c>
      <c r="C2032">
        <v>270</v>
      </c>
      <c r="D2032" t="s">
        <v>1258</v>
      </c>
      <c r="E2032">
        <v>2015</v>
      </c>
      <c r="F2032">
        <f>IFERROR(VLOOKUP($A2032,'BM011'!$D$4:$T$606,15,0),"")</f>
        <v>9540</v>
      </c>
      <c r="G2032">
        <f>VLOOKUP($C2032,Baggrundsvariable!$A$101:$H$198,Baggrundsvariable!E$298,0)</f>
        <v>232054</v>
      </c>
      <c r="H2032">
        <f>VLOOKUP($C2032,Baggrundsvariable!$A$101:$H$198,Baggrundsvariable!F$298,0)</f>
        <v>0.58333333333333337</v>
      </c>
      <c r="I2032">
        <f>VLOOKUP($C2032,Baggrundsvariable!$A$101:$H$198,Baggrundsvariable!G$298,0)</f>
        <v>2.7</v>
      </c>
      <c r="J2032">
        <f>VLOOKUP($C2032,Baggrundsvariable!$A$101:$H$198,Baggrundsvariable!H$298,0)</f>
        <v>13.7</v>
      </c>
      <c r="K2032">
        <f>VLOOKUP($C2032,Baggrundsvariable!$A$101:$H$198,Baggrundsvariable!I$298,0)</f>
        <v>14.9</v>
      </c>
    </row>
    <row r="2033" spans="1:11" x14ac:dyDescent="0.2">
      <c r="A2033">
        <v>3310</v>
      </c>
      <c r="B2033" t="s">
        <v>683</v>
      </c>
      <c r="C2033">
        <v>219</v>
      </c>
      <c r="D2033" t="s">
        <v>1259</v>
      </c>
      <c r="E2033">
        <v>2015</v>
      </c>
      <c r="F2033" t="str">
        <f>IFERROR(VLOOKUP($A2033,'BM011'!$D$4:$T$606,15,0),"")</f>
        <v/>
      </c>
      <c r="G2033">
        <f>VLOOKUP($C2033,Baggrundsvariable!$A$101:$H$198,Baggrundsvariable!E$298,0)</f>
        <v>251272</v>
      </c>
      <c r="H2033">
        <f>VLOOKUP($C2033,Baggrundsvariable!$A$101:$H$198,Baggrundsvariable!F$298,0)</f>
        <v>0.68333333333333324</v>
      </c>
      <c r="I2033">
        <f>VLOOKUP($C2033,Baggrundsvariable!$A$101:$H$198,Baggrundsvariable!G$298,0)</f>
        <v>4</v>
      </c>
      <c r="J2033">
        <f>VLOOKUP($C2033,Baggrundsvariable!$A$101:$H$198,Baggrundsvariable!H$298,0)</f>
        <v>13.3</v>
      </c>
      <c r="K2033">
        <f>VLOOKUP($C2033,Baggrundsvariable!$A$101:$H$198,Baggrundsvariable!I$298,0)</f>
        <v>15.7</v>
      </c>
    </row>
    <row r="2034" spans="1:11" x14ac:dyDescent="0.2">
      <c r="A2034">
        <v>3310</v>
      </c>
      <c r="B2034" t="s">
        <v>683</v>
      </c>
      <c r="C2034">
        <v>260</v>
      </c>
      <c r="D2034" t="s">
        <v>1260</v>
      </c>
      <c r="E2034">
        <v>2015</v>
      </c>
      <c r="F2034" t="str">
        <f>IFERROR(VLOOKUP($A2034,'BM011'!$D$4:$T$606,15,0),"")</f>
        <v/>
      </c>
      <c r="G2034">
        <f>VLOOKUP($C2034,Baggrundsvariable!$A$101:$H$198,Baggrundsvariable!E$298,0)</f>
        <v>210450</v>
      </c>
      <c r="H2034">
        <f>VLOOKUP($C2034,Baggrundsvariable!$A$101:$H$198,Baggrundsvariable!F$298,0)</f>
        <v>0.87500000000000033</v>
      </c>
      <c r="I2034">
        <f>VLOOKUP($C2034,Baggrundsvariable!$A$101:$H$198,Baggrundsvariable!G$298,0)</f>
        <v>3.3</v>
      </c>
      <c r="J2034">
        <f>VLOOKUP($C2034,Baggrundsvariable!$A$101:$H$198,Baggrundsvariable!H$298,0)</f>
        <v>16.7</v>
      </c>
      <c r="K2034">
        <f>VLOOKUP($C2034,Baggrundsvariable!$A$101:$H$198,Baggrundsvariable!I$298,0)</f>
        <v>16.399999999999999</v>
      </c>
    </row>
    <row r="2035" spans="1:11" x14ac:dyDescent="0.2">
      <c r="A2035">
        <v>3320</v>
      </c>
      <c r="B2035" t="s">
        <v>684</v>
      </c>
      <c r="C2035">
        <v>219</v>
      </c>
      <c r="D2035" t="s">
        <v>1259</v>
      </c>
      <c r="E2035">
        <v>2015</v>
      </c>
      <c r="F2035">
        <f>IFERROR(VLOOKUP($A2035,'BM011'!$D$4:$T$606,15,0),"")</f>
        <v>13178</v>
      </c>
      <c r="G2035">
        <f>VLOOKUP($C2035,Baggrundsvariable!$A$101:$H$198,Baggrundsvariable!E$298,0)</f>
        <v>251272</v>
      </c>
      <c r="H2035">
        <f>VLOOKUP($C2035,Baggrundsvariable!$A$101:$H$198,Baggrundsvariable!F$298,0)</f>
        <v>0.68333333333333324</v>
      </c>
      <c r="I2035">
        <f>VLOOKUP($C2035,Baggrundsvariable!$A$101:$H$198,Baggrundsvariable!G$298,0)</f>
        <v>4</v>
      </c>
      <c r="J2035">
        <f>VLOOKUP($C2035,Baggrundsvariable!$A$101:$H$198,Baggrundsvariable!H$298,0)</f>
        <v>13.3</v>
      </c>
      <c r="K2035">
        <f>VLOOKUP($C2035,Baggrundsvariable!$A$101:$H$198,Baggrundsvariable!I$298,0)</f>
        <v>15.7</v>
      </c>
    </row>
    <row r="2036" spans="1:11" x14ac:dyDescent="0.2">
      <c r="A2036">
        <v>3320</v>
      </c>
      <c r="B2036" t="s">
        <v>684</v>
      </c>
      <c r="C2036">
        <v>260</v>
      </c>
      <c r="D2036" t="s">
        <v>1260</v>
      </c>
      <c r="E2036">
        <v>2015</v>
      </c>
      <c r="F2036">
        <f>IFERROR(VLOOKUP($A2036,'BM011'!$D$4:$T$606,15,0),"")</f>
        <v>13178</v>
      </c>
      <c r="G2036">
        <f>VLOOKUP($C2036,Baggrundsvariable!$A$101:$H$198,Baggrundsvariable!E$298,0)</f>
        <v>210450</v>
      </c>
      <c r="H2036">
        <f>VLOOKUP($C2036,Baggrundsvariable!$A$101:$H$198,Baggrundsvariable!F$298,0)</f>
        <v>0.87500000000000033</v>
      </c>
      <c r="I2036">
        <f>VLOOKUP($C2036,Baggrundsvariable!$A$101:$H$198,Baggrundsvariable!G$298,0)</f>
        <v>3.3</v>
      </c>
      <c r="J2036">
        <f>VLOOKUP($C2036,Baggrundsvariable!$A$101:$H$198,Baggrundsvariable!H$298,0)</f>
        <v>16.7</v>
      </c>
      <c r="K2036">
        <f>VLOOKUP($C2036,Baggrundsvariable!$A$101:$H$198,Baggrundsvariable!I$298,0)</f>
        <v>16.399999999999999</v>
      </c>
    </row>
    <row r="2037" spans="1:11" x14ac:dyDescent="0.2">
      <c r="A2037">
        <v>3330</v>
      </c>
      <c r="B2037" t="s">
        <v>685</v>
      </c>
      <c r="C2037">
        <v>219</v>
      </c>
      <c r="D2037" t="s">
        <v>1259</v>
      </c>
      <c r="E2037">
        <v>2015</v>
      </c>
      <c r="F2037">
        <f>IFERROR(VLOOKUP($A2037,'BM011'!$D$4:$T$606,15,0),"")</f>
        <v>11732</v>
      </c>
      <c r="G2037">
        <f>VLOOKUP($C2037,Baggrundsvariable!$A$101:$H$198,Baggrundsvariable!E$298,0)</f>
        <v>251272</v>
      </c>
      <c r="H2037">
        <f>VLOOKUP($C2037,Baggrundsvariable!$A$101:$H$198,Baggrundsvariable!F$298,0)</f>
        <v>0.68333333333333324</v>
      </c>
      <c r="I2037">
        <f>VLOOKUP($C2037,Baggrundsvariable!$A$101:$H$198,Baggrundsvariable!G$298,0)</f>
        <v>4</v>
      </c>
      <c r="J2037">
        <f>VLOOKUP($C2037,Baggrundsvariable!$A$101:$H$198,Baggrundsvariable!H$298,0)</f>
        <v>13.3</v>
      </c>
      <c r="K2037">
        <f>VLOOKUP($C2037,Baggrundsvariable!$A$101:$H$198,Baggrundsvariable!I$298,0)</f>
        <v>15.7</v>
      </c>
    </row>
    <row r="2038" spans="1:11" x14ac:dyDescent="0.2">
      <c r="A2038">
        <v>3360</v>
      </c>
      <c r="B2038" t="s">
        <v>686</v>
      </c>
      <c r="C2038">
        <v>260</v>
      </c>
      <c r="D2038" t="s">
        <v>1260</v>
      </c>
      <c r="E2038">
        <v>2015</v>
      </c>
      <c r="F2038">
        <f>IFERROR(VLOOKUP($A2038,'BM011'!$D$4:$T$606,15,0),"")</f>
        <v>9716</v>
      </c>
      <c r="G2038">
        <f>VLOOKUP($C2038,Baggrundsvariable!$A$101:$H$198,Baggrundsvariable!E$298,0)</f>
        <v>210450</v>
      </c>
      <c r="H2038">
        <f>VLOOKUP($C2038,Baggrundsvariable!$A$101:$H$198,Baggrundsvariable!F$298,0)</f>
        <v>0.87500000000000033</v>
      </c>
      <c r="I2038">
        <f>VLOOKUP($C2038,Baggrundsvariable!$A$101:$H$198,Baggrundsvariable!G$298,0)</f>
        <v>3.3</v>
      </c>
      <c r="J2038">
        <f>VLOOKUP($C2038,Baggrundsvariable!$A$101:$H$198,Baggrundsvariable!H$298,0)</f>
        <v>16.7</v>
      </c>
      <c r="K2038">
        <f>VLOOKUP($C2038,Baggrundsvariable!$A$101:$H$198,Baggrundsvariable!I$298,0)</f>
        <v>16.399999999999999</v>
      </c>
    </row>
    <row r="2039" spans="1:11" x14ac:dyDescent="0.2">
      <c r="A2039">
        <v>3370</v>
      </c>
      <c r="B2039" t="s">
        <v>687</v>
      </c>
      <c r="C2039">
        <v>260</v>
      </c>
      <c r="D2039" t="s">
        <v>1260</v>
      </c>
      <c r="E2039">
        <v>2015</v>
      </c>
      <c r="F2039" t="str">
        <f>IFERROR(VLOOKUP($A2039,'BM011'!$D$4:$T$606,15,0),"")</f>
        <v/>
      </c>
      <c r="G2039">
        <f>VLOOKUP($C2039,Baggrundsvariable!$A$101:$H$198,Baggrundsvariable!E$298,0)</f>
        <v>210450</v>
      </c>
      <c r="H2039">
        <f>VLOOKUP($C2039,Baggrundsvariable!$A$101:$H$198,Baggrundsvariable!F$298,0)</f>
        <v>0.87500000000000033</v>
      </c>
      <c r="I2039">
        <f>VLOOKUP($C2039,Baggrundsvariable!$A$101:$H$198,Baggrundsvariable!G$298,0)</f>
        <v>3.3</v>
      </c>
      <c r="J2039">
        <f>VLOOKUP($C2039,Baggrundsvariable!$A$101:$H$198,Baggrundsvariable!H$298,0)</f>
        <v>16.7</v>
      </c>
      <c r="K2039">
        <f>VLOOKUP($C2039,Baggrundsvariable!$A$101:$H$198,Baggrundsvariable!I$298,0)</f>
        <v>16.399999999999999</v>
      </c>
    </row>
    <row r="2040" spans="1:11" x14ac:dyDescent="0.2">
      <c r="A2040">
        <v>3390</v>
      </c>
      <c r="B2040" t="s">
        <v>688</v>
      </c>
      <c r="C2040">
        <v>260</v>
      </c>
      <c r="D2040" t="s">
        <v>1260</v>
      </c>
      <c r="E2040">
        <v>2015</v>
      </c>
      <c r="F2040">
        <f>IFERROR(VLOOKUP($A2040,'BM011'!$D$4:$T$606,15,0),"")</f>
        <v>9701</v>
      </c>
      <c r="G2040">
        <f>VLOOKUP($C2040,Baggrundsvariable!$A$101:$H$198,Baggrundsvariable!E$298,0)</f>
        <v>210450</v>
      </c>
      <c r="H2040">
        <f>VLOOKUP($C2040,Baggrundsvariable!$A$101:$H$198,Baggrundsvariable!F$298,0)</f>
        <v>0.87500000000000033</v>
      </c>
      <c r="I2040">
        <f>VLOOKUP($C2040,Baggrundsvariable!$A$101:$H$198,Baggrundsvariable!G$298,0)</f>
        <v>3.3</v>
      </c>
      <c r="J2040">
        <f>VLOOKUP($C2040,Baggrundsvariable!$A$101:$H$198,Baggrundsvariable!H$298,0)</f>
        <v>16.7</v>
      </c>
      <c r="K2040">
        <f>VLOOKUP($C2040,Baggrundsvariable!$A$101:$H$198,Baggrundsvariable!I$298,0)</f>
        <v>16.399999999999999</v>
      </c>
    </row>
    <row r="2041" spans="1:11" x14ac:dyDescent="0.2">
      <c r="A2041">
        <v>3400</v>
      </c>
      <c r="B2041" t="s">
        <v>689</v>
      </c>
      <c r="C2041">
        <v>201</v>
      </c>
      <c r="D2041" t="s">
        <v>1261</v>
      </c>
      <c r="E2041">
        <v>2015</v>
      </c>
      <c r="F2041">
        <f>IFERROR(VLOOKUP($A2041,'BM011'!$D$4:$T$606,15,0),"")</f>
        <v>18802</v>
      </c>
      <c r="G2041">
        <f>VLOOKUP($C2041,Baggrundsvariable!$A$101:$H$198,Baggrundsvariable!E$298,0)</f>
        <v>288485</v>
      </c>
      <c r="H2041">
        <f>VLOOKUP($C2041,Baggrundsvariable!$A$101:$H$198,Baggrundsvariable!F$298,0)</f>
        <v>0.34166666666666656</v>
      </c>
      <c r="I2041">
        <f>VLOOKUP($C2041,Baggrundsvariable!$A$101:$H$198,Baggrundsvariable!G$298,0)</f>
        <v>3.3</v>
      </c>
      <c r="J2041">
        <f>VLOOKUP($C2041,Baggrundsvariable!$A$101:$H$198,Baggrundsvariable!H$298,0)</f>
        <v>8.6999999999999993</v>
      </c>
      <c r="K2041">
        <f>VLOOKUP($C2041,Baggrundsvariable!$A$101:$H$198,Baggrundsvariable!I$298,0)</f>
        <v>11.3</v>
      </c>
    </row>
    <row r="2042" spans="1:11" x14ac:dyDescent="0.2">
      <c r="A2042">
        <v>3400</v>
      </c>
      <c r="B2042" t="s">
        <v>689</v>
      </c>
      <c r="C2042">
        <v>210</v>
      </c>
      <c r="D2042" t="s">
        <v>1256</v>
      </c>
      <c r="E2042">
        <v>2015</v>
      </c>
      <c r="F2042">
        <f>IFERROR(VLOOKUP($A2042,'BM011'!$D$4:$T$606,15,0),"")</f>
        <v>18802</v>
      </c>
      <c r="G2042">
        <f>VLOOKUP($C2042,Baggrundsvariable!$A$101:$H$198,Baggrundsvariable!E$298,0)</f>
        <v>268065</v>
      </c>
      <c r="H2042">
        <f>VLOOKUP($C2042,Baggrundsvariable!$A$101:$H$198,Baggrundsvariable!F$298,0)</f>
        <v>0.8500000000000002</v>
      </c>
      <c r="I2042">
        <f>VLOOKUP($C2042,Baggrundsvariable!$A$101:$H$198,Baggrundsvariable!G$298,0)</f>
        <v>2.2000000000000002</v>
      </c>
      <c r="J2042">
        <f>VLOOKUP($C2042,Baggrundsvariable!$A$101:$H$198,Baggrundsvariable!H$298,0)</f>
        <v>15.4</v>
      </c>
      <c r="K2042">
        <f>VLOOKUP($C2042,Baggrundsvariable!$A$101:$H$198,Baggrundsvariable!I$298,0)</f>
        <v>16.2</v>
      </c>
    </row>
    <row r="2043" spans="1:11" x14ac:dyDescent="0.2">
      <c r="A2043">
        <v>3400</v>
      </c>
      <c r="B2043" t="s">
        <v>689</v>
      </c>
      <c r="C2043">
        <v>219</v>
      </c>
      <c r="D2043" t="s">
        <v>1259</v>
      </c>
      <c r="E2043">
        <v>2015</v>
      </c>
      <c r="F2043">
        <f>IFERROR(VLOOKUP($A2043,'BM011'!$D$4:$T$606,15,0),"")</f>
        <v>18802</v>
      </c>
      <c r="G2043">
        <f>VLOOKUP($C2043,Baggrundsvariable!$A$101:$H$198,Baggrundsvariable!E$298,0)</f>
        <v>251272</v>
      </c>
      <c r="H2043">
        <f>VLOOKUP($C2043,Baggrundsvariable!$A$101:$H$198,Baggrundsvariable!F$298,0)</f>
        <v>0.68333333333333324</v>
      </c>
      <c r="I2043">
        <f>VLOOKUP($C2043,Baggrundsvariable!$A$101:$H$198,Baggrundsvariable!G$298,0)</f>
        <v>4</v>
      </c>
      <c r="J2043">
        <f>VLOOKUP($C2043,Baggrundsvariable!$A$101:$H$198,Baggrundsvariable!H$298,0)</f>
        <v>13.3</v>
      </c>
      <c r="K2043">
        <f>VLOOKUP($C2043,Baggrundsvariable!$A$101:$H$198,Baggrundsvariable!I$298,0)</f>
        <v>15.7</v>
      </c>
    </row>
    <row r="2044" spans="1:11" x14ac:dyDescent="0.2">
      <c r="A2044">
        <v>3450</v>
      </c>
      <c r="B2044" t="s">
        <v>690</v>
      </c>
      <c r="C2044">
        <v>201</v>
      </c>
      <c r="D2044" t="s">
        <v>1261</v>
      </c>
      <c r="E2044">
        <v>2015</v>
      </c>
      <c r="F2044">
        <f>IFERROR(VLOOKUP($A2044,'BM011'!$D$4:$T$606,15,0),"")</f>
        <v>19949</v>
      </c>
      <c r="G2044">
        <f>VLOOKUP($C2044,Baggrundsvariable!$A$101:$H$198,Baggrundsvariable!E$298,0)</f>
        <v>288485</v>
      </c>
      <c r="H2044">
        <f>VLOOKUP($C2044,Baggrundsvariable!$A$101:$H$198,Baggrundsvariable!F$298,0)</f>
        <v>0.34166666666666656</v>
      </c>
      <c r="I2044">
        <f>VLOOKUP($C2044,Baggrundsvariable!$A$101:$H$198,Baggrundsvariable!G$298,0)</f>
        <v>3.3</v>
      </c>
      <c r="J2044">
        <f>VLOOKUP($C2044,Baggrundsvariable!$A$101:$H$198,Baggrundsvariable!H$298,0)</f>
        <v>8.6999999999999993</v>
      </c>
      <c r="K2044">
        <f>VLOOKUP($C2044,Baggrundsvariable!$A$101:$H$198,Baggrundsvariable!I$298,0)</f>
        <v>11.3</v>
      </c>
    </row>
    <row r="2045" spans="1:11" x14ac:dyDescent="0.2">
      <c r="A2045">
        <v>3450</v>
      </c>
      <c r="B2045" t="s">
        <v>690</v>
      </c>
      <c r="C2045">
        <v>210</v>
      </c>
      <c r="D2045" t="s">
        <v>1256</v>
      </c>
      <c r="E2045">
        <v>2015</v>
      </c>
      <c r="F2045">
        <f>IFERROR(VLOOKUP($A2045,'BM011'!$D$4:$T$606,15,0),"")</f>
        <v>19949</v>
      </c>
      <c r="G2045">
        <f>VLOOKUP($C2045,Baggrundsvariable!$A$101:$H$198,Baggrundsvariable!E$298,0)</f>
        <v>268065</v>
      </c>
      <c r="H2045">
        <f>VLOOKUP($C2045,Baggrundsvariable!$A$101:$H$198,Baggrundsvariable!F$298,0)</f>
        <v>0.8500000000000002</v>
      </c>
      <c r="I2045">
        <f>VLOOKUP($C2045,Baggrundsvariable!$A$101:$H$198,Baggrundsvariable!G$298,0)</f>
        <v>2.2000000000000002</v>
      </c>
      <c r="J2045">
        <f>VLOOKUP($C2045,Baggrundsvariable!$A$101:$H$198,Baggrundsvariable!H$298,0)</f>
        <v>15.4</v>
      </c>
      <c r="K2045">
        <f>VLOOKUP($C2045,Baggrundsvariable!$A$101:$H$198,Baggrundsvariable!I$298,0)</f>
        <v>16.2</v>
      </c>
    </row>
    <row r="2046" spans="1:11" x14ac:dyDescent="0.2">
      <c r="A2046">
        <v>3450</v>
      </c>
      <c r="B2046" t="s">
        <v>690</v>
      </c>
      <c r="C2046">
        <v>219</v>
      </c>
      <c r="D2046" t="s">
        <v>1259</v>
      </c>
      <c r="E2046">
        <v>2015</v>
      </c>
      <c r="F2046">
        <f>IFERROR(VLOOKUP($A2046,'BM011'!$D$4:$T$606,15,0),"")</f>
        <v>19949</v>
      </c>
      <c r="G2046">
        <f>VLOOKUP($C2046,Baggrundsvariable!$A$101:$H$198,Baggrundsvariable!E$298,0)</f>
        <v>251272</v>
      </c>
      <c r="H2046">
        <f>VLOOKUP($C2046,Baggrundsvariable!$A$101:$H$198,Baggrundsvariable!F$298,0)</f>
        <v>0.68333333333333324</v>
      </c>
      <c r="I2046">
        <f>VLOOKUP($C2046,Baggrundsvariable!$A$101:$H$198,Baggrundsvariable!G$298,0)</f>
        <v>4</v>
      </c>
      <c r="J2046">
        <f>VLOOKUP($C2046,Baggrundsvariable!$A$101:$H$198,Baggrundsvariable!H$298,0)</f>
        <v>13.3</v>
      </c>
      <c r="K2046">
        <f>VLOOKUP($C2046,Baggrundsvariable!$A$101:$H$198,Baggrundsvariable!I$298,0)</f>
        <v>15.7</v>
      </c>
    </row>
    <row r="2047" spans="1:11" x14ac:dyDescent="0.2">
      <c r="A2047">
        <v>3460</v>
      </c>
      <c r="B2047" t="s">
        <v>691</v>
      </c>
      <c r="C2047">
        <v>190</v>
      </c>
      <c r="D2047" t="s">
        <v>1254</v>
      </c>
      <c r="E2047">
        <v>2015</v>
      </c>
      <c r="F2047">
        <f>IFERROR(VLOOKUP($A2047,'BM011'!$D$4:$T$606,15,0),"")</f>
        <v>25783</v>
      </c>
      <c r="G2047">
        <f>VLOOKUP($C2047,Baggrundsvariable!$A$101:$H$198,Baggrundsvariable!E$298,0)</f>
        <v>285128</v>
      </c>
      <c r="H2047">
        <f>VLOOKUP($C2047,Baggrundsvariable!$A$101:$H$198,Baggrundsvariable!F$298,0)</f>
        <v>0.92500000000000027</v>
      </c>
      <c r="I2047">
        <f>VLOOKUP($C2047,Baggrundsvariable!$A$101:$H$198,Baggrundsvariable!G$298,0)</f>
        <v>2.1</v>
      </c>
      <c r="J2047">
        <f>VLOOKUP($C2047,Baggrundsvariable!$A$101:$H$198,Baggrundsvariable!H$298,0)</f>
        <v>13.1</v>
      </c>
      <c r="K2047">
        <f>VLOOKUP($C2047,Baggrundsvariable!$A$101:$H$198,Baggrundsvariable!I$298,0)</f>
        <v>12.9</v>
      </c>
    </row>
    <row r="2048" spans="1:11" x14ac:dyDescent="0.2">
      <c r="A2048">
        <v>3460</v>
      </c>
      <c r="B2048" t="s">
        <v>691</v>
      </c>
      <c r="C2048">
        <v>201</v>
      </c>
      <c r="D2048" t="s">
        <v>1261</v>
      </c>
      <c r="E2048">
        <v>2015</v>
      </c>
      <c r="F2048">
        <f>IFERROR(VLOOKUP($A2048,'BM011'!$D$4:$T$606,15,0),"")</f>
        <v>25783</v>
      </c>
      <c r="G2048">
        <f>VLOOKUP($C2048,Baggrundsvariable!$A$101:$H$198,Baggrundsvariable!E$298,0)</f>
        <v>288485</v>
      </c>
      <c r="H2048">
        <f>VLOOKUP($C2048,Baggrundsvariable!$A$101:$H$198,Baggrundsvariable!F$298,0)</f>
        <v>0.34166666666666656</v>
      </c>
      <c r="I2048">
        <f>VLOOKUP($C2048,Baggrundsvariable!$A$101:$H$198,Baggrundsvariable!G$298,0)</f>
        <v>3.3</v>
      </c>
      <c r="J2048">
        <f>VLOOKUP($C2048,Baggrundsvariable!$A$101:$H$198,Baggrundsvariable!H$298,0)</f>
        <v>8.6999999999999993</v>
      </c>
      <c r="K2048">
        <f>VLOOKUP($C2048,Baggrundsvariable!$A$101:$H$198,Baggrundsvariable!I$298,0)</f>
        <v>11.3</v>
      </c>
    </row>
    <row r="2049" spans="1:11" x14ac:dyDescent="0.2">
      <c r="A2049">
        <v>3460</v>
      </c>
      <c r="B2049" t="s">
        <v>691</v>
      </c>
      <c r="C2049">
        <v>230</v>
      </c>
      <c r="D2049" t="s">
        <v>1253</v>
      </c>
      <c r="E2049">
        <v>2015</v>
      </c>
      <c r="F2049">
        <f>IFERROR(VLOOKUP($A2049,'BM011'!$D$4:$T$606,15,0),"")</f>
        <v>25783</v>
      </c>
      <c r="G2049">
        <f>VLOOKUP($C2049,Baggrundsvariable!$A$101:$H$198,Baggrundsvariable!E$298,0)</f>
        <v>379354</v>
      </c>
      <c r="H2049">
        <f>VLOOKUP($C2049,Baggrundsvariable!$A$101:$H$198,Baggrundsvariable!F$298,0)</f>
        <v>0.63333333333333319</v>
      </c>
      <c r="I2049">
        <f>VLOOKUP($C2049,Baggrundsvariable!$A$101:$H$198,Baggrundsvariable!G$298,0)</f>
        <v>1.6</v>
      </c>
      <c r="J2049">
        <f>VLOOKUP($C2049,Baggrundsvariable!$A$101:$H$198,Baggrundsvariable!H$298,0)</f>
        <v>11.7</v>
      </c>
      <c r="K2049">
        <f>VLOOKUP($C2049,Baggrundsvariable!$A$101:$H$198,Baggrundsvariable!I$298,0)</f>
        <v>12.7</v>
      </c>
    </row>
    <row r="2050" spans="1:11" x14ac:dyDescent="0.2">
      <c r="A2050">
        <v>3480</v>
      </c>
      <c r="B2050" t="s">
        <v>692</v>
      </c>
      <c r="C2050">
        <v>210</v>
      </c>
      <c r="D2050" t="s">
        <v>1256</v>
      </c>
      <c r="E2050">
        <v>2015</v>
      </c>
      <c r="F2050">
        <f>IFERROR(VLOOKUP($A2050,'BM011'!$D$4:$T$606,15,0),"")</f>
        <v>16449</v>
      </c>
      <c r="G2050">
        <f>VLOOKUP($C2050,Baggrundsvariable!$A$101:$H$198,Baggrundsvariable!E$298,0)</f>
        <v>268065</v>
      </c>
      <c r="H2050">
        <f>VLOOKUP($C2050,Baggrundsvariable!$A$101:$H$198,Baggrundsvariable!F$298,0)</f>
        <v>0.8500000000000002</v>
      </c>
      <c r="I2050">
        <f>VLOOKUP($C2050,Baggrundsvariable!$A$101:$H$198,Baggrundsvariable!G$298,0)</f>
        <v>2.2000000000000002</v>
      </c>
      <c r="J2050">
        <f>VLOOKUP($C2050,Baggrundsvariable!$A$101:$H$198,Baggrundsvariable!H$298,0)</f>
        <v>15.4</v>
      </c>
      <c r="K2050">
        <f>VLOOKUP($C2050,Baggrundsvariable!$A$101:$H$198,Baggrundsvariable!I$298,0)</f>
        <v>16.2</v>
      </c>
    </row>
    <row r="2051" spans="1:11" x14ac:dyDescent="0.2">
      <c r="A2051">
        <v>3480</v>
      </c>
      <c r="B2051" t="s">
        <v>692</v>
      </c>
      <c r="C2051">
        <v>217</v>
      </c>
      <c r="D2051" t="s">
        <v>1257</v>
      </c>
      <c r="E2051">
        <v>2015</v>
      </c>
      <c r="F2051">
        <f>IFERROR(VLOOKUP($A2051,'BM011'!$D$4:$T$606,15,0),"")</f>
        <v>16449</v>
      </c>
      <c r="G2051">
        <f>VLOOKUP($C2051,Baggrundsvariable!$A$101:$H$198,Baggrundsvariable!E$298,0)</f>
        <v>239974</v>
      </c>
      <c r="H2051">
        <f>VLOOKUP($C2051,Baggrundsvariable!$A$101:$H$198,Baggrundsvariable!F$298,0)</f>
        <v>1.0250000000000001</v>
      </c>
      <c r="I2051">
        <f>VLOOKUP($C2051,Baggrundsvariable!$A$101:$H$198,Baggrundsvariable!G$298,0)</f>
        <v>4.8</v>
      </c>
      <c r="J2051">
        <f>VLOOKUP($C2051,Baggrundsvariable!$A$101:$H$198,Baggrundsvariable!H$298,0)</f>
        <v>19.600000000000001</v>
      </c>
      <c r="K2051">
        <f>VLOOKUP($C2051,Baggrundsvariable!$A$101:$H$198,Baggrundsvariable!I$298,0)</f>
        <v>15.4</v>
      </c>
    </row>
    <row r="2052" spans="1:11" x14ac:dyDescent="0.2">
      <c r="A2052">
        <v>3480</v>
      </c>
      <c r="B2052" t="s">
        <v>692</v>
      </c>
      <c r="C2052">
        <v>219</v>
      </c>
      <c r="D2052" t="s">
        <v>1259</v>
      </c>
      <c r="E2052">
        <v>2015</v>
      </c>
      <c r="F2052">
        <f>IFERROR(VLOOKUP($A2052,'BM011'!$D$4:$T$606,15,0),"")</f>
        <v>16449</v>
      </c>
      <c r="G2052">
        <f>VLOOKUP($C2052,Baggrundsvariable!$A$101:$H$198,Baggrundsvariable!E$298,0)</f>
        <v>251272</v>
      </c>
      <c r="H2052">
        <f>VLOOKUP($C2052,Baggrundsvariable!$A$101:$H$198,Baggrundsvariable!F$298,0)</f>
        <v>0.68333333333333324</v>
      </c>
      <c r="I2052">
        <f>VLOOKUP($C2052,Baggrundsvariable!$A$101:$H$198,Baggrundsvariable!G$298,0)</f>
        <v>4</v>
      </c>
      <c r="J2052">
        <f>VLOOKUP($C2052,Baggrundsvariable!$A$101:$H$198,Baggrundsvariable!H$298,0)</f>
        <v>13.3</v>
      </c>
      <c r="K2052">
        <f>VLOOKUP($C2052,Baggrundsvariable!$A$101:$H$198,Baggrundsvariable!I$298,0)</f>
        <v>15.7</v>
      </c>
    </row>
    <row r="2053" spans="1:11" x14ac:dyDescent="0.2">
      <c r="A2053">
        <v>3490</v>
      </c>
      <c r="B2053" t="s">
        <v>693</v>
      </c>
      <c r="C2053">
        <v>210</v>
      </c>
      <c r="D2053" t="s">
        <v>1256</v>
      </c>
      <c r="E2053">
        <v>2015</v>
      </c>
      <c r="F2053" t="str">
        <f>IFERROR(VLOOKUP($A2053,'BM011'!$D$4:$T$606,15,0),"")</f>
        <v/>
      </c>
      <c r="G2053">
        <f>VLOOKUP($C2053,Baggrundsvariable!$A$101:$H$198,Baggrundsvariable!E$298,0)</f>
        <v>268065</v>
      </c>
      <c r="H2053">
        <f>VLOOKUP($C2053,Baggrundsvariable!$A$101:$H$198,Baggrundsvariable!F$298,0)</f>
        <v>0.8500000000000002</v>
      </c>
      <c r="I2053">
        <f>VLOOKUP($C2053,Baggrundsvariable!$A$101:$H$198,Baggrundsvariable!G$298,0)</f>
        <v>2.2000000000000002</v>
      </c>
      <c r="J2053">
        <f>VLOOKUP($C2053,Baggrundsvariable!$A$101:$H$198,Baggrundsvariable!H$298,0)</f>
        <v>15.4</v>
      </c>
      <c r="K2053">
        <f>VLOOKUP($C2053,Baggrundsvariable!$A$101:$H$198,Baggrundsvariable!I$298,0)</f>
        <v>16.2</v>
      </c>
    </row>
    <row r="2054" spans="1:11" x14ac:dyDescent="0.2">
      <c r="A2054">
        <v>3490</v>
      </c>
      <c r="B2054" t="s">
        <v>693</v>
      </c>
      <c r="C2054">
        <v>217</v>
      </c>
      <c r="D2054" t="s">
        <v>1257</v>
      </c>
      <c r="E2054">
        <v>2015</v>
      </c>
      <c r="F2054" t="str">
        <f>IFERROR(VLOOKUP($A2054,'BM011'!$D$4:$T$606,15,0),"")</f>
        <v/>
      </c>
      <c r="G2054">
        <f>VLOOKUP($C2054,Baggrundsvariable!$A$101:$H$198,Baggrundsvariable!E$298,0)</f>
        <v>239974</v>
      </c>
      <c r="H2054">
        <f>VLOOKUP($C2054,Baggrundsvariable!$A$101:$H$198,Baggrundsvariable!F$298,0)</f>
        <v>1.0250000000000001</v>
      </c>
      <c r="I2054">
        <f>VLOOKUP($C2054,Baggrundsvariable!$A$101:$H$198,Baggrundsvariable!G$298,0)</f>
        <v>4.8</v>
      </c>
      <c r="J2054">
        <f>VLOOKUP($C2054,Baggrundsvariable!$A$101:$H$198,Baggrundsvariable!H$298,0)</f>
        <v>19.600000000000001</v>
      </c>
      <c r="K2054">
        <f>VLOOKUP($C2054,Baggrundsvariable!$A$101:$H$198,Baggrundsvariable!I$298,0)</f>
        <v>15.4</v>
      </c>
    </row>
    <row r="2055" spans="1:11" x14ac:dyDescent="0.2">
      <c r="A2055">
        <v>3500</v>
      </c>
      <c r="B2055" t="s">
        <v>694</v>
      </c>
      <c r="C2055">
        <v>151</v>
      </c>
      <c r="D2055" t="s">
        <v>1246</v>
      </c>
      <c r="E2055">
        <v>2015</v>
      </c>
      <c r="F2055">
        <f>IFERROR(VLOOKUP($A2055,'BM011'!$D$4:$T$606,15,0),"")</f>
        <v>25742</v>
      </c>
      <c r="G2055">
        <f>VLOOKUP($C2055,Baggrundsvariable!$A$101:$H$198,Baggrundsvariable!E$298,0)</f>
        <v>223323</v>
      </c>
      <c r="H2055">
        <f>VLOOKUP($C2055,Baggrundsvariable!$A$101:$H$198,Baggrundsvariable!F$298,0)</f>
        <v>0.9</v>
      </c>
      <c r="I2055">
        <f>VLOOKUP($C2055,Baggrundsvariable!$A$101:$H$198,Baggrundsvariable!G$298,0)</f>
        <v>3.6</v>
      </c>
      <c r="J2055">
        <f>VLOOKUP($C2055,Baggrundsvariable!$A$101:$H$198,Baggrundsvariable!H$298,0)</f>
        <v>17.3</v>
      </c>
      <c r="K2055">
        <f>VLOOKUP($C2055,Baggrundsvariable!$A$101:$H$198,Baggrundsvariable!I$298,0)</f>
        <v>13.3</v>
      </c>
    </row>
    <row r="2056" spans="1:11" x14ac:dyDescent="0.2">
      <c r="A2056">
        <v>3500</v>
      </c>
      <c r="B2056" t="s">
        <v>694</v>
      </c>
      <c r="C2056">
        <v>159</v>
      </c>
      <c r="D2056" t="s">
        <v>1247</v>
      </c>
      <c r="E2056">
        <v>2015</v>
      </c>
      <c r="F2056">
        <f>IFERROR(VLOOKUP($A2056,'BM011'!$D$4:$T$606,15,0),"")</f>
        <v>25742</v>
      </c>
      <c r="G2056">
        <f>VLOOKUP($C2056,Baggrundsvariable!$A$101:$H$198,Baggrundsvariable!E$298,0)</f>
        <v>235249</v>
      </c>
      <c r="H2056">
        <f>VLOOKUP($C2056,Baggrundsvariable!$A$101:$H$198,Baggrundsvariable!F$298,0)</f>
        <v>1.1916666666666664</v>
      </c>
      <c r="I2056">
        <f>VLOOKUP($C2056,Baggrundsvariable!$A$101:$H$198,Baggrundsvariable!G$298,0)</f>
        <v>2.8</v>
      </c>
      <c r="J2056">
        <f>VLOOKUP($C2056,Baggrundsvariable!$A$101:$H$198,Baggrundsvariable!H$298,0)</f>
        <v>21.8</v>
      </c>
      <c r="K2056">
        <f>VLOOKUP($C2056,Baggrundsvariable!$A$101:$H$198,Baggrundsvariable!I$298,0)</f>
        <v>14.9</v>
      </c>
    </row>
    <row r="2057" spans="1:11" x14ac:dyDescent="0.2">
      <c r="A2057">
        <v>3500</v>
      </c>
      <c r="B2057" t="s">
        <v>694</v>
      </c>
      <c r="C2057">
        <v>173</v>
      </c>
      <c r="D2057" t="s">
        <v>1252</v>
      </c>
      <c r="E2057">
        <v>2015</v>
      </c>
      <c r="F2057">
        <f>IFERROR(VLOOKUP($A2057,'BM011'!$D$4:$T$606,15,0),"")</f>
        <v>25742</v>
      </c>
      <c r="G2057">
        <f>VLOOKUP($C2057,Baggrundsvariable!$A$101:$H$198,Baggrundsvariable!E$298,0)</f>
        <v>321890</v>
      </c>
      <c r="H2057">
        <f>VLOOKUP($C2057,Baggrundsvariable!$A$101:$H$198,Baggrundsvariable!F$298,0)</f>
        <v>0.61666666666666659</v>
      </c>
      <c r="I2057">
        <f>VLOOKUP($C2057,Baggrundsvariable!$A$101:$H$198,Baggrundsvariable!G$298,0)</f>
        <v>2.7</v>
      </c>
      <c r="J2057">
        <f>VLOOKUP($C2057,Baggrundsvariable!$A$101:$H$198,Baggrundsvariable!H$298,0)</f>
        <v>17.399999999999999</v>
      </c>
      <c r="K2057">
        <f>VLOOKUP($C2057,Baggrundsvariable!$A$101:$H$198,Baggrundsvariable!I$298,0)</f>
        <v>13.4</v>
      </c>
    </row>
    <row r="2058" spans="1:11" x14ac:dyDescent="0.2">
      <c r="A2058">
        <v>3500</v>
      </c>
      <c r="B2058" t="s">
        <v>694</v>
      </c>
      <c r="C2058">
        <v>190</v>
      </c>
      <c r="D2058" t="s">
        <v>1254</v>
      </c>
      <c r="E2058">
        <v>2015</v>
      </c>
      <c r="F2058">
        <f>IFERROR(VLOOKUP($A2058,'BM011'!$D$4:$T$606,15,0),"")</f>
        <v>25742</v>
      </c>
      <c r="G2058">
        <f>VLOOKUP($C2058,Baggrundsvariable!$A$101:$H$198,Baggrundsvariable!E$298,0)</f>
        <v>285128</v>
      </c>
      <c r="H2058">
        <f>VLOOKUP($C2058,Baggrundsvariable!$A$101:$H$198,Baggrundsvariable!F$298,0)</f>
        <v>0.92500000000000027</v>
      </c>
      <c r="I2058">
        <f>VLOOKUP($C2058,Baggrundsvariable!$A$101:$H$198,Baggrundsvariable!G$298,0)</f>
        <v>2.1</v>
      </c>
      <c r="J2058">
        <f>VLOOKUP($C2058,Baggrundsvariable!$A$101:$H$198,Baggrundsvariable!H$298,0)</f>
        <v>13.1</v>
      </c>
      <c r="K2058">
        <f>VLOOKUP($C2058,Baggrundsvariable!$A$101:$H$198,Baggrundsvariable!I$298,0)</f>
        <v>12.9</v>
      </c>
    </row>
    <row r="2059" spans="1:11" x14ac:dyDescent="0.2">
      <c r="A2059">
        <v>3500</v>
      </c>
      <c r="B2059" t="s">
        <v>694</v>
      </c>
      <c r="C2059">
        <v>240</v>
      </c>
      <c r="D2059" t="s">
        <v>1249</v>
      </c>
      <c r="E2059">
        <v>2015</v>
      </c>
      <c r="F2059">
        <f>IFERROR(VLOOKUP($A2059,'BM011'!$D$4:$T$606,15,0),"")</f>
        <v>25742</v>
      </c>
      <c r="G2059">
        <f>VLOOKUP($C2059,Baggrundsvariable!$A$101:$H$198,Baggrundsvariable!E$298,0)</f>
        <v>256199</v>
      </c>
      <c r="H2059">
        <f>VLOOKUP($C2059,Baggrundsvariable!$A$101:$H$198,Baggrundsvariable!F$298,0)</f>
        <v>0.58333333333333326</v>
      </c>
      <c r="I2059">
        <f>VLOOKUP($C2059,Baggrundsvariable!$A$101:$H$198,Baggrundsvariable!G$298,0)</f>
        <v>1.1000000000000001</v>
      </c>
      <c r="J2059">
        <f>VLOOKUP($C2059,Baggrundsvariable!$A$101:$H$198,Baggrundsvariable!H$298,0)</f>
        <v>8.8000000000000007</v>
      </c>
      <c r="K2059">
        <f>VLOOKUP($C2059,Baggrundsvariable!$A$101:$H$198,Baggrundsvariable!I$298,0)</f>
        <v>13.2</v>
      </c>
    </row>
    <row r="2060" spans="1:11" x14ac:dyDescent="0.2">
      <c r="A2060">
        <v>3520</v>
      </c>
      <c r="B2060" t="s">
        <v>695</v>
      </c>
      <c r="C2060">
        <v>190</v>
      </c>
      <c r="D2060" t="s">
        <v>1254</v>
      </c>
      <c r="E2060">
        <v>2015</v>
      </c>
      <c r="F2060">
        <f>IFERROR(VLOOKUP($A2060,'BM011'!$D$4:$T$606,15,0),"")</f>
        <v>22425</v>
      </c>
      <c r="G2060">
        <f>VLOOKUP($C2060,Baggrundsvariable!$A$101:$H$198,Baggrundsvariable!E$298,0)</f>
        <v>285128</v>
      </c>
      <c r="H2060">
        <f>VLOOKUP($C2060,Baggrundsvariable!$A$101:$H$198,Baggrundsvariable!F$298,0)</f>
        <v>0.92500000000000027</v>
      </c>
      <c r="I2060">
        <f>VLOOKUP($C2060,Baggrundsvariable!$A$101:$H$198,Baggrundsvariable!G$298,0)</f>
        <v>2.1</v>
      </c>
      <c r="J2060">
        <f>VLOOKUP($C2060,Baggrundsvariable!$A$101:$H$198,Baggrundsvariable!H$298,0)</f>
        <v>13.1</v>
      </c>
      <c r="K2060">
        <f>VLOOKUP($C2060,Baggrundsvariable!$A$101:$H$198,Baggrundsvariable!I$298,0)</f>
        <v>12.9</v>
      </c>
    </row>
    <row r="2061" spans="1:11" x14ac:dyDescent="0.2">
      <c r="A2061">
        <v>3520</v>
      </c>
      <c r="B2061" t="s">
        <v>695</v>
      </c>
      <c r="C2061">
        <v>201</v>
      </c>
      <c r="D2061" t="s">
        <v>1261</v>
      </c>
      <c r="E2061">
        <v>2015</v>
      </c>
      <c r="F2061">
        <f>IFERROR(VLOOKUP($A2061,'BM011'!$D$4:$T$606,15,0),"")</f>
        <v>22425</v>
      </c>
      <c r="G2061">
        <f>VLOOKUP($C2061,Baggrundsvariable!$A$101:$H$198,Baggrundsvariable!E$298,0)</f>
        <v>288485</v>
      </c>
      <c r="H2061">
        <f>VLOOKUP($C2061,Baggrundsvariable!$A$101:$H$198,Baggrundsvariable!F$298,0)</f>
        <v>0.34166666666666656</v>
      </c>
      <c r="I2061">
        <f>VLOOKUP($C2061,Baggrundsvariable!$A$101:$H$198,Baggrundsvariable!G$298,0)</f>
        <v>3.3</v>
      </c>
      <c r="J2061">
        <f>VLOOKUP($C2061,Baggrundsvariable!$A$101:$H$198,Baggrundsvariable!H$298,0)</f>
        <v>8.6999999999999993</v>
      </c>
      <c r="K2061">
        <f>VLOOKUP($C2061,Baggrundsvariable!$A$101:$H$198,Baggrundsvariable!I$298,0)</f>
        <v>11.3</v>
      </c>
    </row>
    <row r="2062" spans="1:11" x14ac:dyDescent="0.2">
      <c r="A2062">
        <v>3520</v>
      </c>
      <c r="B2062" t="s">
        <v>695</v>
      </c>
      <c r="C2062">
        <v>240</v>
      </c>
      <c r="D2062" t="s">
        <v>1249</v>
      </c>
      <c r="E2062">
        <v>2015</v>
      </c>
      <c r="F2062">
        <f>IFERROR(VLOOKUP($A2062,'BM011'!$D$4:$T$606,15,0),"")</f>
        <v>22425</v>
      </c>
      <c r="G2062">
        <f>VLOOKUP($C2062,Baggrundsvariable!$A$101:$H$198,Baggrundsvariable!E$298,0)</f>
        <v>256199</v>
      </c>
      <c r="H2062">
        <f>VLOOKUP($C2062,Baggrundsvariable!$A$101:$H$198,Baggrundsvariable!F$298,0)</f>
        <v>0.58333333333333326</v>
      </c>
      <c r="I2062">
        <f>VLOOKUP($C2062,Baggrundsvariable!$A$101:$H$198,Baggrundsvariable!G$298,0)</f>
        <v>1.1000000000000001</v>
      </c>
      <c r="J2062">
        <f>VLOOKUP($C2062,Baggrundsvariable!$A$101:$H$198,Baggrundsvariable!H$298,0)</f>
        <v>8.8000000000000007</v>
      </c>
      <c r="K2062">
        <f>VLOOKUP($C2062,Baggrundsvariable!$A$101:$H$198,Baggrundsvariable!I$298,0)</f>
        <v>13.2</v>
      </c>
    </row>
    <row r="2063" spans="1:11" x14ac:dyDescent="0.2">
      <c r="A2063">
        <v>3540</v>
      </c>
      <c r="B2063" t="s">
        <v>696</v>
      </c>
      <c r="C2063">
        <v>190</v>
      </c>
      <c r="D2063" t="s">
        <v>1254</v>
      </c>
      <c r="E2063">
        <v>2015</v>
      </c>
      <c r="F2063">
        <f>IFERROR(VLOOKUP($A2063,'BM011'!$D$4:$T$606,15,0),"")</f>
        <v>16384</v>
      </c>
      <c r="G2063">
        <f>VLOOKUP($C2063,Baggrundsvariable!$A$101:$H$198,Baggrundsvariable!E$298,0)</f>
        <v>285128</v>
      </c>
      <c r="H2063">
        <f>VLOOKUP($C2063,Baggrundsvariable!$A$101:$H$198,Baggrundsvariable!F$298,0)</f>
        <v>0.92500000000000027</v>
      </c>
      <c r="I2063">
        <f>VLOOKUP($C2063,Baggrundsvariable!$A$101:$H$198,Baggrundsvariable!G$298,0)</f>
        <v>2.1</v>
      </c>
      <c r="J2063">
        <f>VLOOKUP($C2063,Baggrundsvariable!$A$101:$H$198,Baggrundsvariable!H$298,0)</f>
        <v>13.1</v>
      </c>
      <c r="K2063">
        <f>VLOOKUP($C2063,Baggrundsvariable!$A$101:$H$198,Baggrundsvariable!I$298,0)</f>
        <v>12.9</v>
      </c>
    </row>
    <row r="2064" spans="1:11" x14ac:dyDescent="0.2">
      <c r="A2064">
        <v>3540</v>
      </c>
      <c r="B2064" t="s">
        <v>696</v>
      </c>
      <c r="C2064">
        <v>201</v>
      </c>
      <c r="D2064" t="s">
        <v>1261</v>
      </c>
      <c r="E2064">
        <v>2015</v>
      </c>
      <c r="F2064">
        <f>IFERROR(VLOOKUP($A2064,'BM011'!$D$4:$T$606,15,0),"")</f>
        <v>16384</v>
      </c>
      <c r="G2064">
        <f>VLOOKUP($C2064,Baggrundsvariable!$A$101:$H$198,Baggrundsvariable!E$298,0)</f>
        <v>288485</v>
      </c>
      <c r="H2064">
        <f>VLOOKUP($C2064,Baggrundsvariable!$A$101:$H$198,Baggrundsvariable!F$298,0)</f>
        <v>0.34166666666666656</v>
      </c>
      <c r="I2064">
        <f>VLOOKUP($C2064,Baggrundsvariable!$A$101:$H$198,Baggrundsvariable!G$298,0)</f>
        <v>3.3</v>
      </c>
      <c r="J2064">
        <f>VLOOKUP($C2064,Baggrundsvariable!$A$101:$H$198,Baggrundsvariable!H$298,0)</f>
        <v>8.6999999999999993</v>
      </c>
      <c r="K2064">
        <f>VLOOKUP($C2064,Baggrundsvariable!$A$101:$H$198,Baggrundsvariable!I$298,0)</f>
        <v>11.3</v>
      </c>
    </row>
    <row r="2065" spans="1:11" x14ac:dyDescent="0.2">
      <c r="A2065">
        <v>3540</v>
      </c>
      <c r="B2065" t="s">
        <v>696</v>
      </c>
      <c r="C2065">
        <v>219</v>
      </c>
      <c r="D2065" t="s">
        <v>1259</v>
      </c>
      <c r="E2065">
        <v>2015</v>
      </c>
      <c r="F2065">
        <f>IFERROR(VLOOKUP($A2065,'BM011'!$D$4:$T$606,15,0),"")</f>
        <v>16384</v>
      </c>
      <c r="G2065">
        <f>VLOOKUP($C2065,Baggrundsvariable!$A$101:$H$198,Baggrundsvariable!E$298,0)</f>
        <v>251272</v>
      </c>
      <c r="H2065">
        <f>VLOOKUP($C2065,Baggrundsvariable!$A$101:$H$198,Baggrundsvariable!F$298,0)</f>
        <v>0.68333333333333324</v>
      </c>
      <c r="I2065">
        <f>VLOOKUP($C2065,Baggrundsvariable!$A$101:$H$198,Baggrundsvariable!G$298,0)</f>
        <v>4</v>
      </c>
      <c r="J2065">
        <f>VLOOKUP($C2065,Baggrundsvariable!$A$101:$H$198,Baggrundsvariable!H$298,0)</f>
        <v>13.3</v>
      </c>
      <c r="K2065">
        <f>VLOOKUP($C2065,Baggrundsvariable!$A$101:$H$198,Baggrundsvariable!I$298,0)</f>
        <v>15.7</v>
      </c>
    </row>
    <row r="2066" spans="1:11" x14ac:dyDescent="0.2">
      <c r="A2066">
        <v>3540</v>
      </c>
      <c r="B2066" t="s">
        <v>696</v>
      </c>
      <c r="C2066">
        <v>240</v>
      </c>
      <c r="D2066" t="s">
        <v>1249</v>
      </c>
      <c r="E2066">
        <v>2015</v>
      </c>
      <c r="F2066">
        <f>IFERROR(VLOOKUP($A2066,'BM011'!$D$4:$T$606,15,0),"")</f>
        <v>16384</v>
      </c>
      <c r="G2066">
        <f>VLOOKUP($C2066,Baggrundsvariable!$A$101:$H$198,Baggrundsvariable!E$298,0)</f>
        <v>256199</v>
      </c>
      <c r="H2066">
        <f>VLOOKUP($C2066,Baggrundsvariable!$A$101:$H$198,Baggrundsvariable!F$298,0)</f>
        <v>0.58333333333333326</v>
      </c>
      <c r="I2066">
        <f>VLOOKUP($C2066,Baggrundsvariable!$A$101:$H$198,Baggrundsvariable!G$298,0)</f>
        <v>1.1000000000000001</v>
      </c>
      <c r="J2066">
        <f>VLOOKUP($C2066,Baggrundsvariable!$A$101:$H$198,Baggrundsvariable!H$298,0)</f>
        <v>8.8000000000000007</v>
      </c>
      <c r="K2066">
        <f>VLOOKUP($C2066,Baggrundsvariable!$A$101:$H$198,Baggrundsvariable!I$298,0)</f>
        <v>13.2</v>
      </c>
    </row>
    <row r="2067" spans="1:11" x14ac:dyDescent="0.2">
      <c r="A2067">
        <v>3550</v>
      </c>
      <c r="B2067" t="s">
        <v>697</v>
      </c>
      <c r="C2067">
        <v>201</v>
      </c>
      <c r="D2067" t="s">
        <v>1261</v>
      </c>
      <c r="E2067">
        <v>2015</v>
      </c>
      <c r="F2067">
        <f>IFERROR(VLOOKUP($A2067,'BM011'!$D$4:$T$606,15,0),"")</f>
        <v>13943</v>
      </c>
      <c r="G2067">
        <f>VLOOKUP($C2067,Baggrundsvariable!$A$101:$H$198,Baggrundsvariable!E$298,0)</f>
        <v>288485</v>
      </c>
      <c r="H2067">
        <f>VLOOKUP($C2067,Baggrundsvariable!$A$101:$H$198,Baggrundsvariable!F$298,0)</f>
        <v>0.34166666666666656</v>
      </c>
      <c r="I2067">
        <f>VLOOKUP($C2067,Baggrundsvariable!$A$101:$H$198,Baggrundsvariable!G$298,0)</f>
        <v>3.3</v>
      </c>
      <c r="J2067">
        <f>VLOOKUP($C2067,Baggrundsvariable!$A$101:$H$198,Baggrundsvariable!H$298,0)</f>
        <v>8.6999999999999993</v>
      </c>
      <c r="K2067">
        <f>VLOOKUP($C2067,Baggrundsvariable!$A$101:$H$198,Baggrundsvariable!I$298,0)</f>
        <v>11.3</v>
      </c>
    </row>
    <row r="2068" spans="1:11" x14ac:dyDescent="0.2">
      <c r="A2068">
        <v>3550</v>
      </c>
      <c r="B2068" t="s">
        <v>697</v>
      </c>
      <c r="C2068">
        <v>219</v>
      </c>
      <c r="D2068" t="s">
        <v>1259</v>
      </c>
      <c r="E2068">
        <v>2015</v>
      </c>
      <c r="F2068">
        <f>IFERROR(VLOOKUP($A2068,'BM011'!$D$4:$T$606,15,0),"")</f>
        <v>13943</v>
      </c>
      <c r="G2068">
        <f>VLOOKUP($C2068,Baggrundsvariable!$A$101:$H$198,Baggrundsvariable!E$298,0)</f>
        <v>251272</v>
      </c>
      <c r="H2068">
        <f>VLOOKUP($C2068,Baggrundsvariable!$A$101:$H$198,Baggrundsvariable!F$298,0)</f>
        <v>0.68333333333333324</v>
      </c>
      <c r="I2068">
        <f>VLOOKUP($C2068,Baggrundsvariable!$A$101:$H$198,Baggrundsvariable!G$298,0)</f>
        <v>4</v>
      </c>
      <c r="J2068">
        <f>VLOOKUP($C2068,Baggrundsvariable!$A$101:$H$198,Baggrundsvariable!H$298,0)</f>
        <v>13.3</v>
      </c>
      <c r="K2068">
        <f>VLOOKUP($C2068,Baggrundsvariable!$A$101:$H$198,Baggrundsvariable!I$298,0)</f>
        <v>15.7</v>
      </c>
    </row>
    <row r="2069" spans="1:11" x14ac:dyDescent="0.2">
      <c r="A2069">
        <v>3550</v>
      </c>
      <c r="B2069" t="s">
        <v>697</v>
      </c>
      <c r="C2069">
        <v>240</v>
      </c>
      <c r="D2069" t="s">
        <v>1249</v>
      </c>
      <c r="E2069">
        <v>2015</v>
      </c>
      <c r="F2069">
        <f>IFERROR(VLOOKUP($A2069,'BM011'!$D$4:$T$606,15,0),"")</f>
        <v>13943</v>
      </c>
      <c r="G2069">
        <f>VLOOKUP($C2069,Baggrundsvariable!$A$101:$H$198,Baggrundsvariable!E$298,0)</f>
        <v>256199</v>
      </c>
      <c r="H2069">
        <f>VLOOKUP($C2069,Baggrundsvariable!$A$101:$H$198,Baggrundsvariable!F$298,0)</f>
        <v>0.58333333333333326</v>
      </c>
      <c r="I2069">
        <f>VLOOKUP($C2069,Baggrundsvariable!$A$101:$H$198,Baggrundsvariable!G$298,0)</f>
        <v>1.1000000000000001</v>
      </c>
      <c r="J2069">
        <f>VLOOKUP($C2069,Baggrundsvariable!$A$101:$H$198,Baggrundsvariable!H$298,0)</f>
        <v>8.8000000000000007</v>
      </c>
      <c r="K2069">
        <f>VLOOKUP($C2069,Baggrundsvariable!$A$101:$H$198,Baggrundsvariable!I$298,0)</f>
        <v>13.2</v>
      </c>
    </row>
    <row r="2070" spans="1:11" x14ac:dyDescent="0.2">
      <c r="A2070">
        <v>3550</v>
      </c>
      <c r="B2070" t="s">
        <v>697</v>
      </c>
      <c r="C2070">
        <v>250</v>
      </c>
      <c r="D2070" t="s">
        <v>1262</v>
      </c>
      <c r="E2070">
        <v>2015</v>
      </c>
      <c r="F2070">
        <f>IFERROR(VLOOKUP($A2070,'BM011'!$D$4:$T$606,15,0),"")</f>
        <v>13943</v>
      </c>
      <c r="G2070">
        <f>VLOOKUP($C2070,Baggrundsvariable!$A$101:$H$198,Baggrundsvariable!E$298,0)</f>
        <v>227244</v>
      </c>
      <c r="H2070">
        <f>VLOOKUP($C2070,Baggrundsvariable!$A$101:$H$198,Baggrundsvariable!F$298,0)</f>
        <v>0.90833333333333355</v>
      </c>
      <c r="I2070">
        <f>VLOOKUP($C2070,Baggrundsvariable!$A$101:$H$198,Baggrundsvariable!G$298,0)</f>
        <v>4.3</v>
      </c>
      <c r="J2070">
        <f>VLOOKUP($C2070,Baggrundsvariable!$A$101:$H$198,Baggrundsvariable!H$298,0)</f>
        <v>13.5</v>
      </c>
      <c r="K2070">
        <f>VLOOKUP($C2070,Baggrundsvariable!$A$101:$H$198,Baggrundsvariable!I$298,0)</f>
        <v>14.6</v>
      </c>
    </row>
    <row r="2071" spans="1:11" x14ac:dyDescent="0.2">
      <c r="A2071">
        <v>3600</v>
      </c>
      <c r="B2071" t="s">
        <v>698</v>
      </c>
      <c r="C2071">
        <v>219</v>
      </c>
      <c r="D2071" t="s">
        <v>1259</v>
      </c>
      <c r="E2071">
        <v>2015</v>
      </c>
      <c r="F2071">
        <f>IFERROR(VLOOKUP($A2071,'BM011'!$D$4:$T$606,15,0),"")</f>
        <v>15137</v>
      </c>
      <c r="G2071">
        <f>VLOOKUP($C2071,Baggrundsvariable!$A$101:$H$198,Baggrundsvariable!E$298,0)</f>
        <v>251272</v>
      </c>
      <c r="H2071">
        <f>VLOOKUP($C2071,Baggrundsvariable!$A$101:$H$198,Baggrundsvariable!F$298,0)</f>
        <v>0.68333333333333324</v>
      </c>
      <c r="I2071">
        <f>VLOOKUP($C2071,Baggrundsvariable!$A$101:$H$198,Baggrundsvariable!G$298,0)</f>
        <v>4</v>
      </c>
      <c r="J2071">
        <f>VLOOKUP($C2071,Baggrundsvariable!$A$101:$H$198,Baggrundsvariable!H$298,0)</f>
        <v>13.3</v>
      </c>
      <c r="K2071">
        <f>VLOOKUP($C2071,Baggrundsvariable!$A$101:$H$198,Baggrundsvariable!I$298,0)</f>
        <v>15.7</v>
      </c>
    </row>
    <row r="2072" spans="1:11" x14ac:dyDescent="0.2">
      <c r="A2072">
        <v>3600</v>
      </c>
      <c r="B2072" t="s">
        <v>698</v>
      </c>
      <c r="C2072">
        <v>250</v>
      </c>
      <c r="D2072" t="s">
        <v>1262</v>
      </c>
      <c r="E2072">
        <v>2015</v>
      </c>
      <c r="F2072">
        <f>IFERROR(VLOOKUP($A2072,'BM011'!$D$4:$T$606,15,0),"")</f>
        <v>15137</v>
      </c>
      <c r="G2072">
        <f>VLOOKUP($C2072,Baggrundsvariable!$A$101:$H$198,Baggrundsvariable!E$298,0)</f>
        <v>227244</v>
      </c>
      <c r="H2072">
        <f>VLOOKUP($C2072,Baggrundsvariable!$A$101:$H$198,Baggrundsvariable!F$298,0)</f>
        <v>0.90833333333333355</v>
      </c>
      <c r="I2072">
        <f>VLOOKUP($C2072,Baggrundsvariable!$A$101:$H$198,Baggrundsvariable!G$298,0)</f>
        <v>4.3</v>
      </c>
      <c r="J2072">
        <f>VLOOKUP($C2072,Baggrundsvariable!$A$101:$H$198,Baggrundsvariable!H$298,0)</f>
        <v>13.5</v>
      </c>
      <c r="K2072">
        <f>VLOOKUP($C2072,Baggrundsvariable!$A$101:$H$198,Baggrundsvariable!I$298,0)</f>
        <v>14.6</v>
      </c>
    </row>
    <row r="2073" spans="1:11" x14ac:dyDescent="0.2">
      <c r="A2073">
        <v>3600</v>
      </c>
      <c r="B2073" t="s">
        <v>698</v>
      </c>
      <c r="C2073">
        <v>260</v>
      </c>
      <c r="D2073" t="s">
        <v>1260</v>
      </c>
      <c r="E2073">
        <v>2015</v>
      </c>
      <c r="F2073">
        <f>IFERROR(VLOOKUP($A2073,'BM011'!$D$4:$T$606,15,0),"")</f>
        <v>15137</v>
      </c>
      <c r="G2073">
        <f>VLOOKUP($C2073,Baggrundsvariable!$A$101:$H$198,Baggrundsvariable!E$298,0)</f>
        <v>210450</v>
      </c>
      <c r="H2073">
        <f>VLOOKUP($C2073,Baggrundsvariable!$A$101:$H$198,Baggrundsvariable!F$298,0)</f>
        <v>0.87500000000000033</v>
      </c>
      <c r="I2073">
        <f>VLOOKUP($C2073,Baggrundsvariable!$A$101:$H$198,Baggrundsvariable!G$298,0)</f>
        <v>3.3</v>
      </c>
      <c r="J2073">
        <f>VLOOKUP($C2073,Baggrundsvariable!$A$101:$H$198,Baggrundsvariable!H$298,0)</f>
        <v>16.7</v>
      </c>
      <c r="K2073">
        <f>VLOOKUP($C2073,Baggrundsvariable!$A$101:$H$198,Baggrundsvariable!I$298,0)</f>
        <v>16.399999999999999</v>
      </c>
    </row>
    <row r="2074" spans="1:11" x14ac:dyDescent="0.2">
      <c r="A2074">
        <v>3630</v>
      </c>
      <c r="B2074" t="s">
        <v>699</v>
      </c>
      <c r="C2074">
        <v>250</v>
      </c>
      <c r="D2074" t="s">
        <v>1262</v>
      </c>
      <c r="E2074">
        <v>2015</v>
      </c>
      <c r="F2074">
        <f>IFERROR(VLOOKUP($A2074,'BM011'!$D$4:$T$606,15,0),"")</f>
        <v>10203</v>
      </c>
      <c r="G2074">
        <f>VLOOKUP($C2074,Baggrundsvariable!$A$101:$H$198,Baggrundsvariable!E$298,0)</f>
        <v>227244</v>
      </c>
      <c r="H2074">
        <f>VLOOKUP($C2074,Baggrundsvariable!$A$101:$H$198,Baggrundsvariable!F$298,0)</f>
        <v>0.90833333333333355</v>
      </c>
      <c r="I2074">
        <f>VLOOKUP($C2074,Baggrundsvariable!$A$101:$H$198,Baggrundsvariable!G$298,0)</f>
        <v>4.3</v>
      </c>
      <c r="J2074">
        <f>VLOOKUP($C2074,Baggrundsvariable!$A$101:$H$198,Baggrundsvariable!H$298,0)</f>
        <v>13.5</v>
      </c>
      <c r="K2074">
        <f>VLOOKUP($C2074,Baggrundsvariable!$A$101:$H$198,Baggrundsvariable!I$298,0)</f>
        <v>14.6</v>
      </c>
    </row>
    <row r="2075" spans="1:11" x14ac:dyDescent="0.2">
      <c r="A2075">
        <v>3650</v>
      </c>
      <c r="B2075" t="s">
        <v>700</v>
      </c>
      <c r="C2075">
        <v>240</v>
      </c>
      <c r="D2075" t="s">
        <v>1249</v>
      </c>
      <c r="E2075">
        <v>2015</v>
      </c>
      <c r="F2075">
        <f>IFERROR(VLOOKUP($A2075,'BM011'!$D$4:$T$606,15,0),"")</f>
        <v>16689</v>
      </c>
      <c r="G2075">
        <f>VLOOKUP($C2075,Baggrundsvariable!$A$101:$H$198,Baggrundsvariable!E$298,0)</f>
        <v>256199</v>
      </c>
      <c r="H2075">
        <f>VLOOKUP($C2075,Baggrundsvariable!$A$101:$H$198,Baggrundsvariable!F$298,0)</f>
        <v>0.58333333333333326</v>
      </c>
      <c r="I2075">
        <f>VLOOKUP($C2075,Baggrundsvariable!$A$101:$H$198,Baggrundsvariable!G$298,0)</f>
        <v>1.1000000000000001</v>
      </c>
      <c r="J2075">
        <f>VLOOKUP($C2075,Baggrundsvariable!$A$101:$H$198,Baggrundsvariable!H$298,0)</f>
        <v>8.8000000000000007</v>
      </c>
      <c r="K2075">
        <f>VLOOKUP($C2075,Baggrundsvariable!$A$101:$H$198,Baggrundsvariable!I$298,0)</f>
        <v>13.2</v>
      </c>
    </row>
    <row r="2076" spans="1:11" x14ac:dyDescent="0.2">
      <c r="A2076">
        <v>3660</v>
      </c>
      <c r="B2076" t="s">
        <v>701</v>
      </c>
      <c r="C2076">
        <v>240</v>
      </c>
      <c r="D2076" t="s">
        <v>1249</v>
      </c>
      <c r="E2076">
        <v>2015</v>
      </c>
      <c r="F2076">
        <f>IFERROR(VLOOKUP($A2076,'BM011'!$D$4:$T$606,15,0),"")</f>
        <v>16948</v>
      </c>
      <c r="G2076">
        <f>VLOOKUP($C2076,Baggrundsvariable!$A$101:$H$198,Baggrundsvariable!E$298,0)</f>
        <v>256199</v>
      </c>
      <c r="H2076">
        <f>VLOOKUP($C2076,Baggrundsvariable!$A$101:$H$198,Baggrundsvariable!F$298,0)</f>
        <v>0.58333333333333326</v>
      </c>
      <c r="I2076">
        <f>VLOOKUP($C2076,Baggrundsvariable!$A$101:$H$198,Baggrundsvariable!G$298,0)</f>
        <v>1.1000000000000001</v>
      </c>
      <c r="J2076">
        <f>VLOOKUP($C2076,Baggrundsvariable!$A$101:$H$198,Baggrundsvariable!H$298,0)</f>
        <v>8.8000000000000007</v>
      </c>
      <c r="K2076">
        <f>VLOOKUP($C2076,Baggrundsvariable!$A$101:$H$198,Baggrundsvariable!I$298,0)</f>
        <v>13.2</v>
      </c>
    </row>
    <row r="2077" spans="1:11" x14ac:dyDescent="0.2">
      <c r="A2077">
        <v>3670</v>
      </c>
      <c r="B2077" t="s">
        <v>702</v>
      </c>
      <c r="C2077">
        <v>240</v>
      </c>
      <c r="D2077" t="s">
        <v>1249</v>
      </c>
      <c r="E2077">
        <v>2015</v>
      </c>
      <c r="F2077">
        <f>IFERROR(VLOOKUP($A2077,'BM011'!$D$4:$T$606,15,0),"")</f>
        <v>18790</v>
      </c>
      <c r="G2077">
        <f>VLOOKUP($C2077,Baggrundsvariable!$A$101:$H$198,Baggrundsvariable!E$298,0)</f>
        <v>256199</v>
      </c>
      <c r="H2077">
        <f>VLOOKUP($C2077,Baggrundsvariable!$A$101:$H$198,Baggrundsvariable!F$298,0)</f>
        <v>0.58333333333333326</v>
      </c>
      <c r="I2077">
        <f>VLOOKUP($C2077,Baggrundsvariable!$A$101:$H$198,Baggrundsvariable!G$298,0)</f>
        <v>1.1000000000000001</v>
      </c>
      <c r="J2077">
        <f>VLOOKUP($C2077,Baggrundsvariable!$A$101:$H$198,Baggrundsvariable!H$298,0)</f>
        <v>8.8000000000000007</v>
      </c>
      <c r="K2077">
        <f>VLOOKUP($C2077,Baggrundsvariable!$A$101:$H$198,Baggrundsvariable!I$298,0)</f>
        <v>13.2</v>
      </c>
    </row>
    <row r="2078" spans="1:11" x14ac:dyDescent="0.2">
      <c r="A2078">
        <v>3670</v>
      </c>
      <c r="B2078" t="s">
        <v>702</v>
      </c>
      <c r="C2078">
        <v>265</v>
      </c>
      <c r="D2078" t="s">
        <v>1244</v>
      </c>
      <c r="E2078">
        <v>2015</v>
      </c>
      <c r="F2078">
        <f>IFERROR(VLOOKUP($A2078,'BM011'!$D$4:$T$606,15,0),"")</f>
        <v>18790</v>
      </c>
      <c r="G2078">
        <f>VLOOKUP($C2078,Baggrundsvariable!$A$101:$H$198,Baggrundsvariable!E$298,0)</f>
        <v>242144</v>
      </c>
      <c r="H2078">
        <f>VLOOKUP($C2078,Baggrundsvariable!$A$101:$H$198,Baggrundsvariable!F$298,0)</f>
        <v>0.76666666666666672</v>
      </c>
      <c r="I2078">
        <f>VLOOKUP($C2078,Baggrundsvariable!$A$101:$H$198,Baggrundsvariable!G$298,0)</f>
        <v>3.6</v>
      </c>
      <c r="J2078">
        <f>VLOOKUP($C2078,Baggrundsvariable!$A$101:$H$198,Baggrundsvariable!H$298,0)</f>
        <v>17.399999999999999</v>
      </c>
      <c r="K2078">
        <f>VLOOKUP($C2078,Baggrundsvariable!$A$101:$H$198,Baggrundsvariable!I$298,0)</f>
        <v>14.7</v>
      </c>
    </row>
    <row r="2079" spans="1:11" x14ac:dyDescent="0.2">
      <c r="A2079">
        <v>3700</v>
      </c>
      <c r="B2079" t="s">
        <v>703</v>
      </c>
      <c r="C2079">
        <v>400</v>
      </c>
      <c r="D2079" t="s">
        <v>1263</v>
      </c>
      <c r="E2079">
        <v>2015</v>
      </c>
      <c r="F2079">
        <f>IFERROR(VLOOKUP($A2079,'BM011'!$D$4:$T$606,15,0),"")</f>
        <v>7519</v>
      </c>
      <c r="G2079">
        <f>VLOOKUP($C2079,Baggrundsvariable!$A$101:$H$198,Baggrundsvariable!E$298,0)</f>
        <v>189477</v>
      </c>
      <c r="H2079">
        <f>VLOOKUP($C2079,Baggrundsvariable!$A$101:$H$198,Baggrundsvariable!F$298,0)</f>
        <v>1.0000000000000002</v>
      </c>
      <c r="I2079">
        <f>VLOOKUP($C2079,Baggrundsvariable!$A$101:$H$198,Baggrundsvariable!G$298,0)</f>
        <v>4.5</v>
      </c>
      <c r="J2079">
        <f>VLOOKUP($C2079,Baggrundsvariable!$A$101:$H$198,Baggrundsvariable!H$298,0)</f>
        <v>16.8</v>
      </c>
      <c r="K2079">
        <f>VLOOKUP($C2079,Baggrundsvariable!$A$101:$H$198,Baggrundsvariable!I$298,0)</f>
        <v>16.399999999999999</v>
      </c>
    </row>
    <row r="2080" spans="1:11" x14ac:dyDescent="0.2">
      <c r="A2080">
        <v>3720</v>
      </c>
      <c r="B2080" t="s">
        <v>704</v>
      </c>
      <c r="C2080">
        <v>400</v>
      </c>
      <c r="D2080" t="s">
        <v>1263</v>
      </c>
      <c r="E2080">
        <v>2015</v>
      </c>
      <c r="F2080">
        <f>IFERROR(VLOOKUP($A2080,'BM011'!$D$4:$T$606,15,0),"")</f>
        <v>3844</v>
      </c>
      <c r="G2080">
        <f>VLOOKUP($C2080,Baggrundsvariable!$A$101:$H$198,Baggrundsvariable!E$298,0)</f>
        <v>189477</v>
      </c>
      <c r="H2080">
        <f>VLOOKUP($C2080,Baggrundsvariable!$A$101:$H$198,Baggrundsvariable!F$298,0)</f>
        <v>1.0000000000000002</v>
      </c>
      <c r="I2080">
        <f>VLOOKUP($C2080,Baggrundsvariable!$A$101:$H$198,Baggrundsvariable!G$298,0)</f>
        <v>4.5</v>
      </c>
      <c r="J2080">
        <f>VLOOKUP($C2080,Baggrundsvariable!$A$101:$H$198,Baggrundsvariable!H$298,0)</f>
        <v>16.8</v>
      </c>
      <c r="K2080">
        <f>VLOOKUP($C2080,Baggrundsvariable!$A$101:$H$198,Baggrundsvariable!I$298,0)</f>
        <v>16.399999999999999</v>
      </c>
    </row>
    <row r="2081" spans="1:11" x14ac:dyDescent="0.2">
      <c r="A2081">
        <v>3730</v>
      </c>
      <c r="B2081" t="s">
        <v>705</v>
      </c>
      <c r="C2081">
        <v>400</v>
      </c>
      <c r="D2081" t="s">
        <v>1263</v>
      </c>
      <c r="E2081">
        <v>2015</v>
      </c>
      <c r="F2081">
        <f>IFERROR(VLOOKUP($A2081,'BM011'!$D$4:$T$606,15,0),"")</f>
        <v>4425</v>
      </c>
      <c r="G2081">
        <f>VLOOKUP($C2081,Baggrundsvariable!$A$101:$H$198,Baggrundsvariable!E$298,0)</f>
        <v>189477</v>
      </c>
      <c r="H2081">
        <f>VLOOKUP($C2081,Baggrundsvariable!$A$101:$H$198,Baggrundsvariable!F$298,0)</f>
        <v>1.0000000000000002</v>
      </c>
      <c r="I2081">
        <f>VLOOKUP($C2081,Baggrundsvariable!$A$101:$H$198,Baggrundsvariable!G$298,0)</f>
        <v>4.5</v>
      </c>
      <c r="J2081">
        <f>VLOOKUP($C2081,Baggrundsvariable!$A$101:$H$198,Baggrundsvariable!H$298,0)</f>
        <v>16.8</v>
      </c>
      <c r="K2081">
        <f>VLOOKUP($C2081,Baggrundsvariable!$A$101:$H$198,Baggrundsvariable!I$298,0)</f>
        <v>16.399999999999999</v>
      </c>
    </row>
    <row r="2082" spans="1:11" x14ac:dyDescent="0.2">
      <c r="A2082">
        <v>3740</v>
      </c>
      <c r="B2082" t="s">
        <v>706</v>
      </c>
      <c r="C2082">
        <v>400</v>
      </c>
      <c r="D2082" t="s">
        <v>1263</v>
      </c>
      <c r="E2082">
        <v>2015</v>
      </c>
      <c r="F2082">
        <f>IFERROR(VLOOKUP($A2082,'BM011'!$D$4:$T$606,15,0),"")</f>
        <v>7388</v>
      </c>
      <c r="G2082">
        <f>VLOOKUP($C2082,Baggrundsvariable!$A$101:$H$198,Baggrundsvariable!E$298,0)</f>
        <v>189477</v>
      </c>
      <c r="H2082">
        <f>VLOOKUP($C2082,Baggrundsvariable!$A$101:$H$198,Baggrundsvariable!F$298,0)</f>
        <v>1.0000000000000002</v>
      </c>
      <c r="I2082">
        <f>VLOOKUP($C2082,Baggrundsvariable!$A$101:$H$198,Baggrundsvariable!G$298,0)</f>
        <v>4.5</v>
      </c>
      <c r="J2082">
        <f>VLOOKUP($C2082,Baggrundsvariable!$A$101:$H$198,Baggrundsvariable!H$298,0)</f>
        <v>16.8</v>
      </c>
      <c r="K2082">
        <f>VLOOKUP($C2082,Baggrundsvariable!$A$101:$H$198,Baggrundsvariable!I$298,0)</f>
        <v>16.399999999999999</v>
      </c>
    </row>
    <row r="2083" spans="1:11" x14ac:dyDescent="0.2">
      <c r="A2083">
        <v>3751</v>
      </c>
      <c r="B2083" t="s">
        <v>707</v>
      </c>
      <c r="C2083">
        <v>400</v>
      </c>
      <c r="D2083" t="s">
        <v>1263</v>
      </c>
      <c r="E2083">
        <v>2015</v>
      </c>
      <c r="F2083" t="str">
        <f>IFERROR(VLOOKUP($A2083,'BM011'!$D$4:$T$606,15,0),"")</f>
        <v/>
      </c>
      <c r="G2083">
        <f>VLOOKUP($C2083,Baggrundsvariable!$A$101:$H$198,Baggrundsvariable!E$298,0)</f>
        <v>189477</v>
      </c>
      <c r="H2083">
        <f>VLOOKUP($C2083,Baggrundsvariable!$A$101:$H$198,Baggrundsvariable!F$298,0)</f>
        <v>1.0000000000000002</v>
      </c>
      <c r="I2083">
        <f>VLOOKUP($C2083,Baggrundsvariable!$A$101:$H$198,Baggrundsvariable!G$298,0)</f>
        <v>4.5</v>
      </c>
      <c r="J2083">
        <f>VLOOKUP($C2083,Baggrundsvariable!$A$101:$H$198,Baggrundsvariable!H$298,0)</f>
        <v>16.8</v>
      </c>
      <c r="K2083">
        <f>VLOOKUP($C2083,Baggrundsvariable!$A$101:$H$198,Baggrundsvariable!I$298,0)</f>
        <v>16.399999999999999</v>
      </c>
    </row>
    <row r="2084" spans="1:11" x14ac:dyDescent="0.2">
      <c r="A2084">
        <v>3760</v>
      </c>
      <c r="B2084" t="s">
        <v>708</v>
      </c>
      <c r="C2084">
        <v>400</v>
      </c>
      <c r="D2084" t="s">
        <v>1263</v>
      </c>
      <c r="E2084">
        <v>2015</v>
      </c>
      <c r="F2084">
        <f>IFERROR(VLOOKUP($A2084,'BM011'!$D$4:$T$606,15,0),"")</f>
        <v>5202</v>
      </c>
      <c r="G2084">
        <f>VLOOKUP($C2084,Baggrundsvariable!$A$101:$H$198,Baggrundsvariable!E$298,0)</f>
        <v>189477</v>
      </c>
      <c r="H2084">
        <f>VLOOKUP($C2084,Baggrundsvariable!$A$101:$H$198,Baggrundsvariable!F$298,0)</f>
        <v>1.0000000000000002</v>
      </c>
      <c r="I2084">
        <f>VLOOKUP($C2084,Baggrundsvariable!$A$101:$H$198,Baggrundsvariable!G$298,0)</f>
        <v>4.5</v>
      </c>
      <c r="J2084">
        <f>VLOOKUP($C2084,Baggrundsvariable!$A$101:$H$198,Baggrundsvariable!H$298,0)</f>
        <v>16.8</v>
      </c>
      <c r="K2084">
        <f>VLOOKUP($C2084,Baggrundsvariable!$A$101:$H$198,Baggrundsvariable!I$298,0)</f>
        <v>16.399999999999999</v>
      </c>
    </row>
    <row r="2085" spans="1:11" x14ac:dyDescent="0.2">
      <c r="A2085">
        <v>3760</v>
      </c>
      <c r="B2085" t="s">
        <v>708</v>
      </c>
      <c r="C2085">
        <v>411</v>
      </c>
      <c r="D2085" t="s">
        <v>1264</v>
      </c>
      <c r="E2085">
        <v>2015</v>
      </c>
      <c r="F2085">
        <f>IFERROR(VLOOKUP($A2085,'BM011'!$D$4:$T$606,15,0),"")</f>
        <v>5202</v>
      </c>
      <c r="G2085" t="e">
        <f>VLOOKUP($C2085,Baggrundsvariable!$A$101:$H$198,Baggrundsvariable!E$298,0)</f>
        <v>#N/A</v>
      </c>
      <c r="H2085" t="e">
        <f>VLOOKUP($C2085,Baggrundsvariable!$A$101:$H$198,Baggrundsvariable!F$298,0)</f>
        <v>#N/A</v>
      </c>
      <c r="I2085" t="e">
        <f>VLOOKUP($C2085,Baggrundsvariable!$A$101:$H$198,Baggrundsvariable!G$298,0)</f>
        <v>#N/A</v>
      </c>
      <c r="J2085" t="e">
        <f>VLOOKUP($C2085,Baggrundsvariable!$A$101:$H$198,Baggrundsvariable!H$298,0)</f>
        <v>#N/A</v>
      </c>
      <c r="K2085" t="e">
        <f>VLOOKUP($C2085,Baggrundsvariable!$A$101:$H$198,Baggrundsvariable!I$298,0)</f>
        <v>#N/A</v>
      </c>
    </row>
    <row r="2086" spans="1:11" x14ac:dyDescent="0.2">
      <c r="A2086">
        <v>3770</v>
      </c>
      <c r="B2086" t="s">
        <v>709</v>
      </c>
      <c r="C2086">
        <v>400</v>
      </c>
      <c r="D2086" t="s">
        <v>1263</v>
      </c>
      <c r="E2086">
        <v>2015</v>
      </c>
      <c r="F2086">
        <f>IFERROR(VLOOKUP($A2086,'BM011'!$D$4:$T$606,15,0),"")</f>
        <v>5832</v>
      </c>
      <c r="G2086">
        <f>VLOOKUP($C2086,Baggrundsvariable!$A$101:$H$198,Baggrundsvariable!E$298,0)</f>
        <v>189477</v>
      </c>
      <c r="H2086">
        <f>VLOOKUP($C2086,Baggrundsvariable!$A$101:$H$198,Baggrundsvariable!F$298,0)</f>
        <v>1.0000000000000002</v>
      </c>
      <c r="I2086">
        <f>VLOOKUP($C2086,Baggrundsvariable!$A$101:$H$198,Baggrundsvariable!G$298,0)</f>
        <v>4.5</v>
      </c>
      <c r="J2086">
        <f>VLOOKUP($C2086,Baggrundsvariable!$A$101:$H$198,Baggrundsvariable!H$298,0)</f>
        <v>16.8</v>
      </c>
      <c r="K2086">
        <f>VLOOKUP($C2086,Baggrundsvariable!$A$101:$H$198,Baggrundsvariable!I$298,0)</f>
        <v>16.399999999999999</v>
      </c>
    </row>
    <row r="2087" spans="1:11" x14ac:dyDescent="0.2">
      <c r="A2087">
        <v>3782</v>
      </c>
      <c r="B2087" t="s">
        <v>710</v>
      </c>
      <c r="C2087">
        <v>400</v>
      </c>
      <c r="D2087" t="s">
        <v>1263</v>
      </c>
      <c r="E2087">
        <v>2015</v>
      </c>
      <c r="F2087">
        <f>IFERROR(VLOOKUP($A2087,'BM011'!$D$4:$T$606,15,0),"")</f>
        <v>1898</v>
      </c>
      <c r="G2087">
        <f>VLOOKUP($C2087,Baggrundsvariable!$A$101:$H$198,Baggrundsvariable!E$298,0)</f>
        <v>189477</v>
      </c>
      <c r="H2087">
        <f>VLOOKUP($C2087,Baggrundsvariable!$A$101:$H$198,Baggrundsvariable!F$298,0)</f>
        <v>1.0000000000000002</v>
      </c>
      <c r="I2087">
        <f>VLOOKUP($C2087,Baggrundsvariable!$A$101:$H$198,Baggrundsvariable!G$298,0)</f>
        <v>4.5</v>
      </c>
      <c r="J2087">
        <f>VLOOKUP($C2087,Baggrundsvariable!$A$101:$H$198,Baggrundsvariable!H$298,0)</f>
        <v>16.8</v>
      </c>
      <c r="K2087">
        <f>VLOOKUP($C2087,Baggrundsvariable!$A$101:$H$198,Baggrundsvariable!I$298,0)</f>
        <v>16.399999999999999</v>
      </c>
    </row>
    <row r="2088" spans="1:11" x14ac:dyDescent="0.2">
      <c r="A2088">
        <v>3790</v>
      </c>
      <c r="B2088" t="s">
        <v>711</v>
      </c>
      <c r="C2088">
        <v>400</v>
      </c>
      <c r="D2088" t="s">
        <v>1263</v>
      </c>
      <c r="E2088">
        <v>2015</v>
      </c>
      <c r="F2088">
        <f>IFERROR(VLOOKUP($A2088,'BM011'!$D$4:$T$606,15,0),"")</f>
        <v>7003</v>
      </c>
      <c r="G2088">
        <f>VLOOKUP($C2088,Baggrundsvariable!$A$101:$H$198,Baggrundsvariable!E$298,0)</f>
        <v>189477</v>
      </c>
      <c r="H2088">
        <f>VLOOKUP($C2088,Baggrundsvariable!$A$101:$H$198,Baggrundsvariable!F$298,0)</f>
        <v>1.0000000000000002</v>
      </c>
      <c r="I2088">
        <f>VLOOKUP($C2088,Baggrundsvariable!$A$101:$H$198,Baggrundsvariable!G$298,0)</f>
        <v>4.5</v>
      </c>
      <c r="J2088">
        <f>VLOOKUP($C2088,Baggrundsvariable!$A$101:$H$198,Baggrundsvariable!H$298,0)</f>
        <v>16.8</v>
      </c>
      <c r="K2088">
        <f>VLOOKUP($C2088,Baggrundsvariable!$A$101:$H$198,Baggrundsvariable!I$298,0)</f>
        <v>16.399999999999999</v>
      </c>
    </row>
    <row r="2089" spans="1:11" x14ac:dyDescent="0.2">
      <c r="A2089">
        <v>4000</v>
      </c>
      <c r="B2089" t="s">
        <v>712</v>
      </c>
      <c r="C2089">
        <v>169</v>
      </c>
      <c r="D2089" t="s">
        <v>1233</v>
      </c>
      <c r="E2089">
        <v>2015</v>
      </c>
      <c r="F2089">
        <f>IFERROR(VLOOKUP($A2089,'BM011'!$D$4:$T$606,15,0),"")</f>
        <v>20578</v>
      </c>
      <c r="G2089">
        <f>VLOOKUP($C2089,Baggrundsvariable!$A$101:$H$198,Baggrundsvariable!E$298,0)</f>
        <v>212484</v>
      </c>
      <c r="H2089">
        <f>VLOOKUP($C2089,Baggrundsvariable!$A$101:$H$198,Baggrundsvariable!F$298,0)</f>
        <v>1.6583333333333332</v>
      </c>
      <c r="I2089">
        <f>VLOOKUP($C2089,Baggrundsvariable!$A$101:$H$198,Baggrundsvariable!G$298,0)</f>
        <v>3.8</v>
      </c>
      <c r="J2089">
        <f>VLOOKUP($C2089,Baggrundsvariable!$A$101:$H$198,Baggrundsvariable!H$298,0)</f>
        <v>27</v>
      </c>
      <c r="K2089">
        <f>VLOOKUP($C2089,Baggrundsvariable!$A$101:$H$198,Baggrundsvariable!I$298,0)</f>
        <v>15.2</v>
      </c>
    </row>
    <row r="2090" spans="1:11" x14ac:dyDescent="0.2">
      <c r="A2090">
        <v>4000</v>
      </c>
      <c r="B2090" t="s">
        <v>712</v>
      </c>
      <c r="C2090">
        <v>265</v>
      </c>
      <c r="D2090" t="s">
        <v>1244</v>
      </c>
      <c r="E2090">
        <v>2015</v>
      </c>
      <c r="F2090">
        <f>IFERROR(VLOOKUP($A2090,'BM011'!$D$4:$T$606,15,0),"")</f>
        <v>20578</v>
      </c>
      <c r="G2090">
        <f>VLOOKUP($C2090,Baggrundsvariable!$A$101:$H$198,Baggrundsvariable!E$298,0)</f>
        <v>242144</v>
      </c>
      <c r="H2090">
        <f>VLOOKUP($C2090,Baggrundsvariable!$A$101:$H$198,Baggrundsvariable!F$298,0)</f>
        <v>0.76666666666666672</v>
      </c>
      <c r="I2090">
        <f>VLOOKUP($C2090,Baggrundsvariable!$A$101:$H$198,Baggrundsvariable!G$298,0)</f>
        <v>3.6</v>
      </c>
      <c r="J2090">
        <f>VLOOKUP($C2090,Baggrundsvariable!$A$101:$H$198,Baggrundsvariable!H$298,0)</f>
        <v>17.399999999999999</v>
      </c>
      <c r="K2090">
        <f>VLOOKUP($C2090,Baggrundsvariable!$A$101:$H$198,Baggrundsvariable!I$298,0)</f>
        <v>14.7</v>
      </c>
    </row>
    <row r="2091" spans="1:11" x14ac:dyDescent="0.2">
      <c r="A2091">
        <v>4000</v>
      </c>
      <c r="B2091" t="s">
        <v>712</v>
      </c>
      <c r="C2091">
        <v>350</v>
      </c>
      <c r="D2091" t="s">
        <v>1265</v>
      </c>
      <c r="E2091">
        <v>2015</v>
      </c>
      <c r="F2091">
        <f>IFERROR(VLOOKUP($A2091,'BM011'!$D$4:$T$606,15,0),"")</f>
        <v>20578</v>
      </c>
      <c r="G2091">
        <f>VLOOKUP($C2091,Baggrundsvariable!$A$101:$H$198,Baggrundsvariable!E$298,0)</f>
        <v>238443</v>
      </c>
      <c r="H2091">
        <f>VLOOKUP($C2091,Baggrundsvariable!$A$101:$H$198,Baggrundsvariable!F$298,0)</f>
        <v>0.54166666666666663</v>
      </c>
      <c r="I2091">
        <f>VLOOKUP($C2091,Baggrundsvariable!$A$101:$H$198,Baggrundsvariable!G$298,0)</f>
        <v>1.6</v>
      </c>
      <c r="J2091">
        <f>VLOOKUP($C2091,Baggrundsvariable!$A$101:$H$198,Baggrundsvariable!H$298,0)</f>
        <v>11.2</v>
      </c>
      <c r="K2091">
        <f>VLOOKUP($C2091,Baggrundsvariable!$A$101:$H$198,Baggrundsvariable!I$298,0)</f>
        <v>14.7</v>
      </c>
    </row>
    <row r="2092" spans="1:11" x14ac:dyDescent="0.2">
      <c r="A2092">
        <v>4030</v>
      </c>
      <c r="B2092" t="s">
        <v>713</v>
      </c>
      <c r="C2092">
        <v>253</v>
      </c>
      <c r="D2092" t="s">
        <v>1243</v>
      </c>
      <c r="E2092">
        <v>2015</v>
      </c>
      <c r="F2092">
        <f>IFERROR(VLOOKUP($A2092,'BM011'!$D$4:$T$606,15,0),"")</f>
        <v>15421</v>
      </c>
      <c r="G2092">
        <f>VLOOKUP($C2092,Baggrundsvariable!$A$101:$H$198,Baggrundsvariable!E$298,0)</f>
        <v>242508</v>
      </c>
      <c r="H2092">
        <f>VLOOKUP($C2092,Baggrundsvariable!$A$101:$H$198,Baggrundsvariable!F$298,0)</f>
        <v>0.94166666666666687</v>
      </c>
      <c r="I2092">
        <f>VLOOKUP($C2092,Baggrundsvariable!$A$101:$H$198,Baggrundsvariable!G$298,0)</f>
        <v>2.5</v>
      </c>
      <c r="J2092">
        <f>VLOOKUP($C2092,Baggrundsvariable!$A$101:$H$198,Baggrundsvariable!H$298,0)</f>
        <v>17.399999999999999</v>
      </c>
      <c r="K2092">
        <f>VLOOKUP($C2092,Baggrundsvariable!$A$101:$H$198,Baggrundsvariable!I$298,0)</f>
        <v>14.1</v>
      </c>
    </row>
    <row r="2093" spans="1:11" x14ac:dyDescent="0.2">
      <c r="A2093">
        <v>4030</v>
      </c>
      <c r="B2093" t="s">
        <v>713</v>
      </c>
      <c r="C2093">
        <v>265</v>
      </c>
      <c r="D2093" t="s">
        <v>1244</v>
      </c>
      <c r="E2093">
        <v>2015</v>
      </c>
      <c r="F2093">
        <f>IFERROR(VLOOKUP($A2093,'BM011'!$D$4:$T$606,15,0),"")</f>
        <v>15421</v>
      </c>
      <c r="G2093">
        <f>VLOOKUP($C2093,Baggrundsvariable!$A$101:$H$198,Baggrundsvariable!E$298,0)</f>
        <v>242144</v>
      </c>
      <c r="H2093">
        <f>VLOOKUP($C2093,Baggrundsvariable!$A$101:$H$198,Baggrundsvariable!F$298,0)</f>
        <v>0.76666666666666672</v>
      </c>
      <c r="I2093">
        <f>VLOOKUP($C2093,Baggrundsvariable!$A$101:$H$198,Baggrundsvariable!G$298,0)</f>
        <v>3.6</v>
      </c>
      <c r="J2093">
        <f>VLOOKUP($C2093,Baggrundsvariable!$A$101:$H$198,Baggrundsvariable!H$298,0)</f>
        <v>17.399999999999999</v>
      </c>
      <c r="K2093">
        <f>VLOOKUP($C2093,Baggrundsvariable!$A$101:$H$198,Baggrundsvariable!I$298,0)</f>
        <v>14.7</v>
      </c>
    </row>
    <row r="2094" spans="1:11" x14ac:dyDescent="0.2">
      <c r="A2094">
        <v>4040</v>
      </c>
      <c r="B2094" t="s">
        <v>714</v>
      </c>
      <c r="C2094">
        <v>265</v>
      </c>
      <c r="D2094" t="s">
        <v>1244</v>
      </c>
      <c r="E2094">
        <v>2015</v>
      </c>
      <c r="F2094">
        <f>IFERROR(VLOOKUP($A2094,'BM011'!$D$4:$T$606,15,0),"")</f>
        <v>17106</v>
      </c>
      <c r="G2094">
        <f>VLOOKUP($C2094,Baggrundsvariable!$A$101:$H$198,Baggrundsvariable!E$298,0)</f>
        <v>242144</v>
      </c>
      <c r="H2094">
        <f>VLOOKUP($C2094,Baggrundsvariable!$A$101:$H$198,Baggrundsvariable!F$298,0)</f>
        <v>0.76666666666666672</v>
      </c>
      <c r="I2094">
        <f>VLOOKUP($C2094,Baggrundsvariable!$A$101:$H$198,Baggrundsvariable!G$298,0)</f>
        <v>3.6</v>
      </c>
      <c r="J2094">
        <f>VLOOKUP($C2094,Baggrundsvariable!$A$101:$H$198,Baggrundsvariable!H$298,0)</f>
        <v>17.399999999999999</v>
      </c>
      <c r="K2094">
        <f>VLOOKUP($C2094,Baggrundsvariable!$A$101:$H$198,Baggrundsvariable!I$298,0)</f>
        <v>14.7</v>
      </c>
    </row>
    <row r="2095" spans="1:11" x14ac:dyDescent="0.2">
      <c r="A2095">
        <v>4050</v>
      </c>
      <c r="B2095" t="s">
        <v>715</v>
      </c>
      <c r="C2095">
        <v>250</v>
      </c>
      <c r="D2095" t="s">
        <v>1262</v>
      </c>
      <c r="E2095">
        <v>2015</v>
      </c>
      <c r="F2095">
        <f>IFERROR(VLOOKUP($A2095,'BM011'!$D$4:$T$606,15,0),"")</f>
        <v>8890</v>
      </c>
      <c r="G2095">
        <f>VLOOKUP($C2095,Baggrundsvariable!$A$101:$H$198,Baggrundsvariable!E$298,0)</f>
        <v>227244</v>
      </c>
      <c r="H2095">
        <f>VLOOKUP($C2095,Baggrundsvariable!$A$101:$H$198,Baggrundsvariable!F$298,0)</f>
        <v>0.90833333333333355</v>
      </c>
      <c r="I2095">
        <f>VLOOKUP($C2095,Baggrundsvariable!$A$101:$H$198,Baggrundsvariable!G$298,0)</f>
        <v>4.3</v>
      </c>
      <c r="J2095">
        <f>VLOOKUP($C2095,Baggrundsvariable!$A$101:$H$198,Baggrundsvariable!H$298,0)</f>
        <v>13.5</v>
      </c>
      <c r="K2095">
        <f>VLOOKUP($C2095,Baggrundsvariable!$A$101:$H$198,Baggrundsvariable!I$298,0)</f>
        <v>14.6</v>
      </c>
    </row>
    <row r="2096" spans="1:11" x14ac:dyDescent="0.2">
      <c r="A2096">
        <v>4060</v>
      </c>
      <c r="B2096" t="s">
        <v>716</v>
      </c>
      <c r="C2096">
        <v>350</v>
      </c>
      <c r="D2096" t="s">
        <v>1265</v>
      </c>
      <c r="E2096">
        <v>2015</v>
      </c>
      <c r="F2096">
        <f>IFERROR(VLOOKUP($A2096,'BM011'!$D$4:$T$606,15,0),"")</f>
        <v>10290</v>
      </c>
      <c r="G2096">
        <f>VLOOKUP($C2096,Baggrundsvariable!$A$101:$H$198,Baggrundsvariable!E$298,0)</f>
        <v>238443</v>
      </c>
      <c r="H2096">
        <f>VLOOKUP($C2096,Baggrundsvariable!$A$101:$H$198,Baggrundsvariable!F$298,0)</f>
        <v>0.54166666666666663</v>
      </c>
      <c r="I2096">
        <f>VLOOKUP($C2096,Baggrundsvariable!$A$101:$H$198,Baggrundsvariable!G$298,0)</f>
        <v>1.6</v>
      </c>
      <c r="J2096">
        <f>VLOOKUP($C2096,Baggrundsvariable!$A$101:$H$198,Baggrundsvariable!H$298,0)</f>
        <v>11.2</v>
      </c>
      <c r="K2096">
        <f>VLOOKUP($C2096,Baggrundsvariable!$A$101:$H$198,Baggrundsvariable!I$298,0)</f>
        <v>14.7</v>
      </c>
    </row>
    <row r="2097" spans="1:11" x14ac:dyDescent="0.2">
      <c r="A2097">
        <v>4070</v>
      </c>
      <c r="B2097" t="s">
        <v>717</v>
      </c>
      <c r="C2097">
        <v>350</v>
      </c>
      <c r="D2097" t="s">
        <v>1265</v>
      </c>
      <c r="E2097">
        <v>2015</v>
      </c>
      <c r="F2097">
        <f>IFERROR(VLOOKUP($A2097,'BM011'!$D$4:$T$606,15,0),"")</f>
        <v>11972</v>
      </c>
      <c r="G2097">
        <f>VLOOKUP($C2097,Baggrundsvariable!$A$101:$H$198,Baggrundsvariable!E$298,0)</f>
        <v>238443</v>
      </c>
      <c r="H2097">
        <f>VLOOKUP($C2097,Baggrundsvariable!$A$101:$H$198,Baggrundsvariable!F$298,0)</f>
        <v>0.54166666666666663</v>
      </c>
      <c r="I2097">
        <f>VLOOKUP($C2097,Baggrundsvariable!$A$101:$H$198,Baggrundsvariable!G$298,0)</f>
        <v>1.6</v>
      </c>
      <c r="J2097">
        <f>VLOOKUP($C2097,Baggrundsvariable!$A$101:$H$198,Baggrundsvariable!H$298,0)</f>
        <v>11.2</v>
      </c>
      <c r="K2097">
        <f>VLOOKUP($C2097,Baggrundsvariable!$A$101:$H$198,Baggrundsvariable!I$298,0)</f>
        <v>14.7</v>
      </c>
    </row>
    <row r="2098" spans="1:11" x14ac:dyDescent="0.2">
      <c r="A2098">
        <v>4100</v>
      </c>
      <c r="B2098" t="s">
        <v>718</v>
      </c>
      <c r="C2098">
        <v>259</v>
      </c>
      <c r="D2098" t="s">
        <v>1266</v>
      </c>
      <c r="E2098">
        <v>2015</v>
      </c>
      <c r="F2098">
        <f>IFERROR(VLOOKUP($A2098,'BM011'!$D$4:$T$606,15,0),"")</f>
        <v>11978</v>
      </c>
      <c r="G2098">
        <f>VLOOKUP($C2098,Baggrundsvariable!$A$101:$H$198,Baggrundsvariable!E$298,0)</f>
        <v>221728</v>
      </c>
      <c r="H2098">
        <f>VLOOKUP($C2098,Baggrundsvariable!$A$101:$H$198,Baggrundsvariable!F$298,0)</f>
        <v>0.95833333333333359</v>
      </c>
      <c r="I2098">
        <f>VLOOKUP($C2098,Baggrundsvariable!$A$101:$H$198,Baggrundsvariable!G$298,0)</f>
        <v>2.8</v>
      </c>
      <c r="J2098">
        <f>VLOOKUP($C2098,Baggrundsvariable!$A$101:$H$198,Baggrundsvariable!H$298,0)</f>
        <v>14.8</v>
      </c>
      <c r="K2098">
        <f>VLOOKUP($C2098,Baggrundsvariable!$A$101:$H$198,Baggrundsvariable!I$298,0)</f>
        <v>17.399999999999999</v>
      </c>
    </row>
    <row r="2099" spans="1:11" x14ac:dyDescent="0.2">
      <c r="A2099">
        <v>4100</v>
      </c>
      <c r="B2099" t="s">
        <v>718</v>
      </c>
      <c r="C2099">
        <v>316</v>
      </c>
      <c r="D2099" t="s">
        <v>1267</v>
      </c>
      <c r="E2099">
        <v>2015</v>
      </c>
      <c r="F2099">
        <f>IFERROR(VLOOKUP($A2099,'BM011'!$D$4:$T$606,15,0),"")</f>
        <v>11978</v>
      </c>
      <c r="G2099">
        <f>VLOOKUP($C2099,Baggrundsvariable!$A$101:$H$198,Baggrundsvariable!E$298,0)</f>
        <v>217027</v>
      </c>
      <c r="H2099">
        <f>VLOOKUP($C2099,Baggrundsvariable!$A$101:$H$198,Baggrundsvariable!F$298,0)</f>
        <v>0.75</v>
      </c>
      <c r="I2099">
        <f>VLOOKUP($C2099,Baggrundsvariable!$A$101:$H$198,Baggrundsvariable!G$298,0)</f>
        <v>3.5</v>
      </c>
      <c r="J2099">
        <f>VLOOKUP($C2099,Baggrundsvariable!$A$101:$H$198,Baggrundsvariable!H$298,0)</f>
        <v>18</v>
      </c>
      <c r="K2099">
        <f>VLOOKUP($C2099,Baggrundsvariable!$A$101:$H$198,Baggrundsvariable!I$298,0)</f>
        <v>15</v>
      </c>
    </row>
    <row r="2100" spans="1:11" x14ac:dyDescent="0.2">
      <c r="A2100">
        <v>4100</v>
      </c>
      <c r="B2100" t="s">
        <v>718</v>
      </c>
      <c r="C2100">
        <v>320</v>
      </c>
      <c r="D2100" t="s">
        <v>1268</v>
      </c>
      <c r="E2100">
        <v>2015</v>
      </c>
      <c r="F2100">
        <f>IFERROR(VLOOKUP($A2100,'BM011'!$D$4:$T$606,15,0),"")</f>
        <v>11978</v>
      </c>
      <c r="G2100">
        <f>VLOOKUP($C2100,Baggrundsvariable!$A$101:$H$198,Baggrundsvariable!E$298,0)</f>
        <v>207107</v>
      </c>
      <c r="H2100">
        <f>VLOOKUP($C2100,Baggrundsvariable!$A$101:$H$198,Baggrundsvariable!F$298,0)</f>
        <v>0.82500000000000007</v>
      </c>
      <c r="I2100">
        <f>VLOOKUP($C2100,Baggrundsvariable!$A$101:$H$198,Baggrundsvariable!G$298,0)</f>
        <v>4</v>
      </c>
      <c r="J2100">
        <f>VLOOKUP($C2100,Baggrundsvariable!$A$101:$H$198,Baggrundsvariable!H$298,0)</f>
        <v>16.600000000000001</v>
      </c>
      <c r="K2100">
        <f>VLOOKUP($C2100,Baggrundsvariable!$A$101:$H$198,Baggrundsvariable!I$298,0)</f>
        <v>17.600000000000001</v>
      </c>
    </row>
    <row r="2101" spans="1:11" x14ac:dyDescent="0.2">
      <c r="A2101">
        <v>4100</v>
      </c>
      <c r="B2101" t="s">
        <v>718</v>
      </c>
      <c r="C2101">
        <v>329</v>
      </c>
      <c r="D2101" t="s">
        <v>1269</v>
      </c>
      <c r="E2101">
        <v>2015</v>
      </c>
      <c r="F2101">
        <f>IFERROR(VLOOKUP($A2101,'BM011'!$D$4:$T$606,15,0),"")</f>
        <v>11978</v>
      </c>
      <c r="G2101">
        <f>VLOOKUP($C2101,Baggrundsvariable!$A$101:$H$198,Baggrundsvariable!E$298,0)</f>
        <v>214485</v>
      </c>
      <c r="H2101">
        <f>VLOOKUP($C2101,Baggrundsvariable!$A$101:$H$198,Baggrundsvariable!F$298,0)</f>
        <v>0.71666666666666667</v>
      </c>
      <c r="I2101">
        <f>VLOOKUP($C2101,Baggrundsvariable!$A$101:$H$198,Baggrundsvariable!G$298,0)</f>
        <v>3.6</v>
      </c>
      <c r="J2101">
        <f>VLOOKUP($C2101,Baggrundsvariable!$A$101:$H$198,Baggrundsvariable!H$298,0)</f>
        <v>16.100000000000001</v>
      </c>
      <c r="K2101">
        <f>VLOOKUP($C2101,Baggrundsvariable!$A$101:$H$198,Baggrundsvariable!I$298,0)</f>
        <v>15.1</v>
      </c>
    </row>
    <row r="2102" spans="1:11" x14ac:dyDescent="0.2">
      <c r="A2102">
        <v>4100</v>
      </c>
      <c r="B2102" t="s">
        <v>718</v>
      </c>
      <c r="C2102">
        <v>340</v>
      </c>
      <c r="D2102" t="s">
        <v>1270</v>
      </c>
      <c r="E2102">
        <v>2015</v>
      </c>
      <c r="F2102">
        <f>IFERROR(VLOOKUP($A2102,'BM011'!$D$4:$T$606,15,0),"")</f>
        <v>11978</v>
      </c>
      <c r="G2102">
        <f>VLOOKUP($C2102,Baggrundsvariable!$A$101:$H$198,Baggrundsvariable!E$298,0)</f>
        <v>216561</v>
      </c>
      <c r="H2102">
        <f>VLOOKUP($C2102,Baggrundsvariable!$A$101:$H$198,Baggrundsvariable!F$298,0)</f>
        <v>0.79999999999999982</v>
      </c>
      <c r="I2102">
        <f>VLOOKUP($C2102,Baggrundsvariable!$A$101:$H$198,Baggrundsvariable!G$298,0)</f>
        <v>3</v>
      </c>
      <c r="J2102">
        <f>VLOOKUP($C2102,Baggrundsvariable!$A$101:$H$198,Baggrundsvariable!H$298,0)</f>
        <v>14.1</v>
      </c>
      <c r="K2102">
        <f>VLOOKUP($C2102,Baggrundsvariable!$A$101:$H$198,Baggrundsvariable!I$298,0)</f>
        <v>17.100000000000001</v>
      </c>
    </row>
    <row r="2103" spans="1:11" x14ac:dyDescent="0.2">
      <c r="A2103">
        <v>4100</v>
      </c>
      <c r="B2103" t="s">
        <v>718</v>
      </c>
      <c r="C2103">
        <v>370</v>
      </c>
      <c r="D2103" t="s">
        <v>1271</v>
      </c>
      <c r="E2103">
        <v>2015</v>
      </c>
      <c r="F2103">
        <f>IFERROR(VLOOKUP($A2103,'BM011'!$D$4:$T$606,15,0),"")</f>
        <v>11978</v>
      </c>
      <c r="G2103">
        <f>VLOOKUP($C2103,Baggrundsvariable!$A$101:$H$198,Baggrundsvariable!E$298,0)</f>
        <v>210156</v>
      </c>
      <c r="H2103">
        <f>VLOOKUP($C2103,Baggrundsvariable!$A$101:$H$198,Baggrundsvariable!F$298,0)</f>
        <v>1.1666666666666663</v>
      </c>
      <c r="I2103">
        <f>VLOOKUP($C2103,Baggrundsvariable!$A$101:$H$198,Baggrundsvariable!G$298,0)</f>
        <v>3.3</v>
      </c>
      <c r="J2103">
        <f>VLOOKUP($C2103,Baggrundsvariable!$A$101:$H$198,Baggrundsvariable!H$298,0)</f>
        <v>17.399999999999999</v>
      </c>
      <c r="K2103">
        <f>VLOOKUP($C2103,Baggrundsvariable!$A$101:$H$198,Baggrundsvariable!I$298,0)</f>
        <v>17.399999999999999</v>
      </c>
    </row>
    <row r="2104" spans="1:11" x14ac:dyDescent="0.2">
      <c r="A2104">
        <v>4130</v>
      </c>
      <c r="B2104" t="s">
        <v>719</v>
      </c>
      <c r="C2104">
        <v>259</v>
      </c>
      <c r="D2104" t="s">
        <v>1266</v>
      </c>
      <c r="E2104">
        <v>2015</v>
      </c>
      <c r="F2104">
        <f>IFERROR(VLOOKUP($A2104,'BM011'!$D$4:$T$606,15,0),"")</f>
        <v>12725</v>
      </c>
      <c r="G2104">
        <f>VLOOKUP($C2104,Baggrundsvariable!$A$101:$H$198,Baggrundsvariable!E$298,0)</f>
        <v>221728</v>
      </c>
      <c r="H2104">
        <f>VLOOKUP($C2104,Baggrundsvariable!$A$101:$H$198,Baggrundsvariable!F$298,0)</f>
        <v>0.95833333333333359</v>
      </c>
      <c r="I2104">
        <f>VLOOKUP($C2104,Baggrundsvariable!$A$101:$H$198,Baggrundsvariable!G$298,0)</f>
        <v>2.8</v>
      </c>
      <c r="J2104">
        <f>VLOOKUP($C2104,Baggrundsvariable!$A$101:$H$198,Baggrundsvariable!H$298,0)</f>
        <v>14.8</v>
      </c>
      <c r="K2104">
        <f>VLOOKUP($C2104,Baggrundsvariable!$A$101:$H$198,Baggrundsvariable!I$298,0)</f>
        <v>17.399999999999999</v>
      </c>
    </row>
    <row r="2105" spans="1:11" x14ac:dyDescent="0.2">
      <c r="A2105">
        <v>4130</v>
      </c>
      <c r="B2105" t="s">
        <v>719</v>
      </c>
      <c r="C2105">
        <v>265</v>
      </c>
      <c r="D2105" t="s">
        <v>1244</v>
      </c>
      <c r="E2105">
        <v>2015</v>
      </c>
      <c r="F2105">
        <f>IFERROR(VLOOKUP($A2105,'BM011'!$D$4:$T$606,15,0),"")</f>
        <v>12725</v>
      </c>
      <c r="G2105">
        <f>VLOOKUP($C2105,Baggrundsvariable!$A$101:$H$198,Baggrundsvariable!E$298,0)</f>
        <v>242144</v>
      </c>
      <c r="H2105">
        <f>VLOOKUP($C2105,Baggrundsvariable!$A$101:$H$198,Baggrundsvariable!F$298,0)</f>
        <v>0.76666666666666672</v>
      </c>
      <c r="I2105">
        <f>VLOOKUP($C2105,Baggrundsvariable!$A$101:$H$198,Baggrundsvariable!G$298,0)</f>
        <v>3.6</v>
      </c>
      <c r="J2105">
        <f>VLOOKUP($C2105,Baggrundsvariable!$A$101:$H$198,Baggrundsvariable!H$298,0)</f>
        <v>17.399999999999999</v>
      </c>
      <c r="K2105">
        <f>VLOOKUP($C2105,Baggrundsvariable!$A$101:$H$198,Baggrundsvariable!I$298,0)</f>
        <v>14.7</v>
      </c>
    </row>
    <row r="2106" spans="1:11" x14ac:dyDescent="0.2">
      <c r="A2106">
        <v>4140</v>
      </c>
      <c r="B2106" t="s">
        <v>720</v>
      </c>
      <c r="C2106">
        <v>259</v>
      </c>
      <c r="D2106" t="s">
        <v>1266</v>
      </c>
      <c r="E2106">
        <v>2015</v>
      </c>
      <c r="F2106">
        <f>IFERROR(VLOOKUP($A2106,'BM011'!$D$4:$T$606,15,0),"")</f>
        <v>14223</v>
      </c>
      <c r="G2106">
        <f>VLOOKUP($C2106,Baggrundsvariable!$A$101:$H$198,Baggrundsvariable!E$298,0)</f>
        <v>221728</v>
      </c>
      <c r="H2106">
        <f>VLOOKUP($C2106,Baggrundsvariable!$A$101:$H$198,Baggrundsvariable!F$298,0)</f>
        <v>0.95833333333333359</v>
      </c>
      <c r="I2106">
        <f>VLOOKUP($C2106,Baggrundsvariable!$A$101:$H$198,Baggrundsvariable!G$298,0)</f>
        <v>2.8</v>
      </c>
      <c r="J2106">
        <f>VLOOKUP($C2106,Baggrundsvariable!$A$101:$H$198,Baggrundsvariable!H$298,0)</f>
        <v>14.8</v>
      </c>
      <c r="K2106">
        <f>VLOOKUP($C2106,Baggrundsvariable!$A$101:$H$198,Baggrundsvariable!I$298,0)</f>
        <v>17.399999999999999</v>
      </c>
    </row>
    <row r="2107" spans="1:11" x14ac:dyDescent="0.2">
      <c r="A2107">
        <v>4140</v>
      </c>
      <c r="B2107" t="s">
        <v>720</v>
      </c>
      <c r="C2107">
        <v>265</v>
      </c>
      <c r="D2107" t="s">
        <v>1244</v>
      </c>
      <c r="E2107">
        <v>2015</v>
      </c>
      <c r="F2107">
        <f>IFERROR(VLOOKUP($A2107,'BM011'!$D$4:$T$606,15,0),"")</f>
        <v>14223</v>
      </c>
      <c r="G2107">
        <f>VLOOKUP($C2107,Baggrundsvariable!$A$101:$H$198,Baggrundsvariable!E$298,0)</f>
        <v>242144</v>
      </c>
      <c r="H2107">
        <f>VLOOKUP($C2107,Baggrundsvariable!$A$101:$H$198,Baggrundsvariable!F$298,0)</f>
        <v>0.76666666666666672</v>
      </c>
      <c r="I2107">
        <f>VLOOKUP($C2107,Baggrundsvariable!$A$101:$H$198,Baggrundsvariable!G$298,0)</f>
        <v>3.6</v>
      </c>
      <c r="J2107">
        <f>VLOOKUP($C2107,Baggrundsvariable!$A$101:$H$198,Baggrundsvariable!H$298,0)</f>
        <v>17.399999999999999</v>
      </c>
      <c r="K2107">
        <f>VLOOKUP($C2107,Baggrundsvariable!$A$101:$H$198,Baggrundsvariable!I$298,0)</f>
        <v>14.7</v>
      </c>
    </row>
    <row r="2108" spans="1:11" x14ac:dyDescent="0.2">
      <c r="A2108">
        <v>4140</v>
      </c>
      <c r="B2108" t="s">
        <v>720</v>
      </c>
      <c r="C2108">
        <v>329</v>
      </c>
      <c r="D2108" t="s">
        <v>1269</v>
      </c>
      <c r="E2108">
        <v>2015</v>
      </c>
      <c r="F2108">
        <f>IFERROR(VLOOKUP($A2108,'BM011'!$D$4:$T$606,15,0),"")</f>
        <v>14223</v>
      </c>
      <c r="G2108">
        <f>VLOOKUP($C2108,Baggrundsvariable!$A$101:$H$198,Baggrundsvariable!E$298,0)</f>
        <v>214485</v>
      </c>
      <c r="H2108">
        <f>VLOOKUP($C2108,Baggrundsvariable!$A$101:$H$198,Baggrundsvariable!F$298,0)</f>
        <v>0.71666666666666667</v>
      </c>
      <c r="I2108">
        <f>VLOOKUP($C2108,Baggrundsvariable!$A$101:$H$198,Baggrundsvariable!G$298,0)</f>
        <v>3.6</v>
      </c>
      <c r="J2108">
        <f>VLOOKUP($C2108,Baggrundsvariable!$A$101:$H$198,Baggrundsvariable!H$298,0)</f>
        <v>16.100000000000001</v>
      </c>
      <c r="K2108">
        <f>VLOOKUP($C2108,Baggrundsvariable!$A$101:$H$198,Baggrundsvariable!I$298,0)</f>
        <v>15.1</v>
      </c>
    </row>
    <row r="2109" spans="1:11" x14ac:dyDescent="0.2">
      <c r="A2109">
        <v>4160</v>
      </c>
      <c r="B2109" t="s">
        <v>721</v>
      </c>
      <c r="C2109">
        <v>320</v>
      </c>
      <c r="D2109" t="s">
        <v>1268</v>
      </c>
      <c r="E2109">
        <v>2015</v>
      </c>
      <c r="F2109">
        <f>IFERROR(VLOOKUP($A2109,'BM011'!$D$4:$T$606,15,0),"")</f>
        <v>5176</v>
      </c>
      <c r="G2109">
        <f>VLOOKUP($C2109,Baggrundsvariable!$A$101:$H$198,Baggrundsvariable!E$298,0)</f>
        <v>207107</v>
      </c>
      <c r="H2109">
        <f>VLOOKUP($C2109,Baggrundsvariable!$A$101:$H$198,Baggrundsvariable!F$298,0)</f>
        <v>0.82500000000000007</v>
      </c>
      <c r="I2109">
        <f>VLOOKUP($C2109,Baggrundsvariable!$A$101:$H$198,Baggrundsvariable!G$298,0)</f>
        <v>4</v>
      </c>
      <c r="J2109">
        <f>VLOOKUP($C2109,Baggrundsvariable!$A$101:$H$198,Baggrundsvariable!H$298,0)</f>
        <v>16.600000000000001</v>
      </c>
      <c r="K2109">
        <f>VLOOKUP($C2109,Baggrundsvariable!$A$101:$H$198,Baggrundsvariable!I$298,0)</f>
        <v>17.600000000000001</v>
      </c>
    </row>
    <row r="2110" spans="1:11" x14ac:dyDescent="0.2">
      <c r="A2110">
        <v>4160</v>
      </c>
      <c r="B2110" t="s">
        <v>721</v>
      </c>
      <c r="C2110">
        <v>370</v>
      </c>
      <c r="D2110" t="s">
        <v>1271</v>
      </c>
      <c r="E2110">
        <v>2015</v>
      </c>
      <c r="F2110">
        <f>IFERROR(VLOOKUP($A2110,'BM011'!$D$4:$T$606,15,0),"")</f>
        <v>5176</v>
      </c>
      <c r="G2110">
        <f>VLOOKUP($C2110,Baggrundsvariable!$A$101:$H$198,Baggrundsvariable!E$298,0)</f>
        <v>210156</v>
      </c>
      <c r="H2110">
        <f>VLOOKUP($C2110,Baggrundsvariable!$A$101:$H$198,Baggrundsvariable!F$298,0)</f>
        <v>1.1666666666666663</v>
      </c>
      <c r="I2110">
        <f>VLOOKUP($C2110,Baggrundsvariable!$A$101:$H$198,Baggrundsvariable!G$298,0)</f>
        <v>3.3</v>
      </c>
      <c r="J2110">
        <f>VLOOKUP($C2110,Baggrundsvariable!$A$101:$H$198,Baggrundsvariable!H$298,0)</f>
        <v>17.399999999999999</v>
      </c>
      <c r="K2110">
        <f>VLOOKUP($C2110,Baggrundsvariable!$A$101:$H$198,Baggrundsvariable!I$298,0)</f>
        <v>17.399999999999999</v>
      </c>
    </row>
    <row r="2111" spans="1:11" x14ac:dyDescent="0.2">
      <c r="A2111">
        <v>4171</v>
      </c>
      <c r="B2111" t="s">
        <v>722</v>
      </c>
      <c r="C2111">
        <v>370</v>
      </c>
      <c r="D2111" t="s">
        <v>1271</v>
      </c>
      <c r="E2111">
        <v>2015</v>
      </c>
      <c r="F2111">
        <f>IFERROR(VLOOKUP($A2111,'BM011'!$D$4:$T$606,15,0),"")</f>
        <v>7462</v>
      </c>
      <c r="G2111">
        <f>VLOOKUP($C2111,Baggrundsvariable!$A$101:$H$198,Baggrundsvariable!E$298,0)</f>
        <v>210156</v>
      </c>
      <c r="H2111">
        <f>VLOOKUP($C2111,Baggrundsvariable!$A$101:$H$198,Baggrundsvariable!F$298,0)</f>
        <v>1.1666666666666663</v>
      </c>
      <c r="I2111">
        <f>VLOOKUP($C2111,Baggrundsvariable!$A$101:$H$198,Baggrundsvariable!G$298,0)</f>
        <v>3.3</v>
      </c>
      <c r="J2111">
        <f>VLOOKUP($C2111,Baggrundsvariable!$A$101:$H$198,Baggrundsvariable!H$298,0)</f>
        <v>17.399999999999999</v>
      </c>
      <c r="K2111">
        <f>VLOOKUP($C2111,Baggrundsvariable!$A$101:$H$198,Baggrundsvariable!I$298,0)</f>
        <v>17.399999999999999</v>
      </c>
    </row>
    <row r="2112" spans="1:11" x14ac:dyDescent="0.2">
      <c r="A2112">
        <v>4173</v>
      </c>
      <c r="B2112" t="s">
        <v>723</v>
      </c>
      <c r="C2112">
        <v>329</v>
      </c>
      <c r="D2112" t="s">
        <v>1269</v>
      </c>
      <c r="E2112">
        <v>2015</v>
      </c>
      <c r="F2112" t="str">
        <f>IFERROR(VLOOKUP($A2112,'BM011'!$D$4:$T$606,15,0),"")</f>
        <v/>
      </c>
      <c r="G2112">
        <f>VLOOKUP($C2112,Baggrundsvariable!$A$101:$H$198,Baggrundsvariable!E$298,0)</f>
        <v>214485</v>
      </c>
      <c r="H2112">
        <f>VLOOKUP($C2112,Baggrundsvariable!$A$101:$H$198,Baggrundsvariable!F$298,0)</f>
        <v>0.71666666666666667</v>
      </c>
      <c r="I2112">
        <f>VLOOKUP($C2112,Baggrundsvariable!$A$101:$H$198,Baggrundsvariable!G$298,0)</f>
        <v>3.6</v>
      </c>
      <c r="J2112">
        <f>VLOOKUP($C2112,Baggrundsvariable!$A$101:$H$198,Baggrundsvariable!H$298,0)</f>
        <v>16.100000000000001</v>
      </c>
      <c r="K2112">
        <f>VLOOKUP($C2112,Baggrundsvariable!$A$101:$H$198,Baggrundsvariable!I$298,0)</f>
        <v>15.1</v>
      </c>
    </row>
    <row r="2113" spans="1:11" x14ac:dyDescent="0.2">
      <c r="A2113">
        <v>4173</v>
      </c>
      <c r="B2113" t="s">
        <v>723</v>
      </c>
      <c r="C2113">
        <v>340</v>
      </c>
      <c r="D2113" t="s">
        <v>1270</v>
      </c>
      <c r="E2113">
        <v>2015</v>
      </c>
      <c r="F2113" t="str">
        <f>IFERROR(VLOOKUP($A2113,'BM011'!$D$4:$T$606,15,0),"")</f>
        <v/>
      </c>
      <c r="G2113">
        <f>VLOOKUP($C2113,Baggrundsvariable!$A$101:$H$198,Baggrundsvariable!E$298,0)</f>
        <v>216561</v>
      </c>
      <c r="H2113">
        <f>VLOOKUP($C2113,Baggrundsvariable!$A$101:$H$198,Baggrundsvariable!F$298,0)</f>
        <v>0.79999999999999982</v>
      </c>
      <c r="I2113">
        <f>VLOOKUP($C2113,Baggrundsvariable!$A$101:$H$198,Baggrundsvariable!G$298,0)</f>
        <v>3</v>
      </c>
      <c r="J2113">
        <f>VLOOKUP($C2113,Baggrundsvariable!$A$101:$H$198,Baggrundsvariable!H$298,0)</f>
        <v>14.1</v>
      </c>
      <c r="K2113">
        <f>VLOOKUP($C2113,Baggrundsvariable!$A$101:$H$198,Baggrundsvariable!I$298,0)</f>
        <v>17.100000000000001</v>
      </c>
    </row>
    <row r="2114" spans="1:11" x14ac:dyDescent="0.2">
      <c r="A2114">
        <v>4174</v>
      </c>
      <c r="B2114" t="s">
        <v>724</v>
      </c>
      <c r="C2114">
        <v>259</v>
      </c>
      <c r="D2114" t="s">
        <v>1266</v>
      </c>
      <c r="E2114">
        <v>2015</v>
      </c>
      <c r="F2114">
        <f>IFERROR(VLOOKUP($A2114,'BM011'!$D$4:$T$606,15,0),"")</f>
        <v>10596</v>
      </c>
      <c r="G2114">
        <f>VLOOKUP($C2114,Baggrundsvariable!$A$101:$H$198,Baggrundsvariable!E$298,0)</f>
        <v>221728</v>
      </c>
      <c r="H2114">
        <f>VLOOKUP($C2114,Baggrundsvariable!$A$101:$H$198,Baggrundsvariable!F$298,0)</f>
        <v>0.95833333333333359</v>
      </c>
      <c r="I2114">
        <f>VLOOKUP($C2114,Baggrundsvariable!$A$101:$H$198,Baggrundsvariable!G$298,0)</f>
        <v>2.8</v>
      </c>
      <c r="J2114">
        <f>VLOOKUP($C2114,Baggrundsvariable!$A$101:$H$198,Baggrundsvariable!H$298,0)</f>
        <v>14.8</v>
      </c>
      <c r="K2114">
        <f>VLOOKUP($C2114,Baggrundsvariable!$A$101:$H$198,Baggrundsvariable!I$298,0)</f>
        <v>17.399999999999999</v>
      </c>
    </row>
    <row r="2115" spans="1:11" x14ac:dyDescent="0.2">
      <c r="A2115">
        <v>4174</v>
      </c>
      <c r="B2115" t="s">
        <v>724</v>
      </c>
      <c r="C2115">
        <v>329</v>
      </c>
      <c r="D2115" t="s">
        <v>1269</v>
      </c>
      <c r="E2115">
        <v>2015</v>
      </c>
      <c r="F2115">
        <f>IFERROR(VLOOKUP($A2115,'BM011'!$D$4:$T$606,15,0),"")</f>
        <v>10596</v>
      </c>
      <c r="G2115">
        <f>VLOOKUP($C2115,Baggrundsvariable!$A$101:$H$198,Baggrundsvariable!E$298,0)</f>
        <v>214485</v>
      </c>
      <c r="H2115">
        <f>VLOOKUP($C2115,Baggrundsvariable!$A$101:$H$198,Baggrundsvariable!F$298,0)</f>
        <v>0.71666666666666667</v>
      </c>
      <c r="I2115">
        <f>VLOOKUP($C2115,Baggrundsvariable!$A$101:$H$198,Baggrundsvariable!G$298,0)</f>
        <v>3.6</v>
      </c>
      <c r="J2115">
        <f>VLOOKUP($C2115,Baggrundsvariable!$A$101:$H$198,Baggrundsvariable!H$298,0)</f>
        <v>16.100000000000001</v>
      </c>
      <c r="K2115">
        <f>VLOOKUP($C2115,Baggrundsvariable!$A$101:$H$198,Baggrundsvariable!I$298,0)</f>
        <v>15.1</v>
      </c>
    </row>
    <row r="2116" spans="1:11" x14ac:dyDescent="0.2">
      <c r="A2116">
        <v>4180</v>
      </c>
      <c r="B2116" t="s">
        <v>725</v>
      </c>
      <c r="C2116">
        <v>329</v>
      </c>
      <c r="D2116" t="s">
        <v>1269</v>
      </c>
      <c r="E2116">
        <v>2015</v>
      </c>
      <c r="F2116">
        <f>IFERROR(VLOOKUP($A2116,'BM011'!$D$4:$T$606,15,0),"")</f>
        <v>10969</v>
      </c>
      <c r="G2116">
        <f>VLOOKUP($C2116,Baggrundsvariable!$A$101:$H$198,Baggrundsvariable!E$298,0)</f>
        <v>214485</v>
      </c>
      <c r="H2116">
        <f>VLOOKUP($C2116,Baggrundsvariable!$A$101:$H$198,Baggrundsvariable!F$298,0)</f>
        <v>0.71666666666666667</v>
      </c>
      <c r="I2116">
        <f>VLOOKUP($C2116,Baggrundsvariable!$A$101:$H$198,Baggrundsvariable!G$298,0)</f>
        <v>3.6</v>
      </c>
      <c r="J2116">
        <f>VLOOKUP($C2116,Baggrundsvariable!$A$101:$H$198,Baggrundsvariable!H$298,0)</f>
        <v>16.100000000000001</v>
      </c>
      <c r="K2116">
        <f>VLOOKUP($C2116,Baggrundsvariable!$A$101:$H$198,Baggrundsvariable!I$298,0)</f>
        <v>15.1</v>
      </c>
    </row>
    <row r="2117" spans="1:11" x14ac:dyDescent="0.2">
      <c r="A2117">
        <v>4180</v>
      </c>
      <c r="B2117" t="s">
        <v>725</v>
      </c>
      <c r="C2117">
        <v>330</v>
      </c>
      <c r="D2117" t="s">
        <v>1272</v>
      </c>
      <c r="E2117">
        <v>2015</v>
      </c>
      <c r="F2117">
        <f>IFERROR(VLOOKUP($A2117,'BM011'!$D$4:$T$606,15,0),"")</f>
        <v>10969</v>
      </c>
      <c r="G2117">
        <f>VLOOKUP($C2117,Baggrundsvariable!$A$101:$H$198,Baggrundsvariable!E$298,0)</f>
        <v>202831</v>
      </c>
      <c r="H2117">
        <f>VLOOKUP($C2117,Baggrundsvariable!$A$101:$H$198,Baggrundsvariable!F$298,0)</f>
        <v>1.3916666666666666</v>
      </c>
      <c r="I2117">
        <f>VLOOKUP($C2117,Baggrundsvariable!$A$101:$H$198,Baggrundsvariable!G$298,0)</f>
        <v>5.3</v>
      </c>
      <c r="J2117">
        <f>VLOOKUP($C2117,Baggrundsvariable!$A$101:$H$198,Baggrundsvariable!H$298,0)</f>
        <v>24.9</v>
      </c>
      <c r="K2117">
        <f>VLOOKUP($C2117,Baggrundsvariable!$A$101:$H$198,Baggrundsvariable!I$298,0)</f>
        <v>16.399999999999999</v>
      </c>
    </row>
    <row r="2118" spans="1:11" x14ac:dyDescent="0.2">
      <c r="A2118">
        <v>4180</v>
      </c>
      <c r="B2118" t="s">
        <v>725</v>
      </c>
      <c r="C2118">
        <v>340</v>
      </c>
      <c r="D2118" t="s">
        <v>1270</v>
      </c>
      <c r="E2118">
        <v>2015</v>
      </c>
      <c r="F2118">
        <f>IFERROR(VLOOKUP($A2118,'BM011'!$D$4:$T$606,15,0),"")</f>
        <v>10969</v>
      </c>
      <c r="G2118">
        <f>VLOOKUP($C2118,Baggrundsvariable!$A$101:$H$198,Baggrundsvariable!E$298,0)</f>
        <v>216561</v>
      </c>
      <c r="H2118">
        <f>VLOOKUP($C2118,Baggrundsvariable!$A$101:$H$198,Baggrundsvariable!F$298,0)</f>
        <v>0.79999999999999982</v>
      </c>
      <c r="I2118">
        <f>VLOOKUP($C2118,Baggrundsvariable!$A$101:$H$198,Baggrundsvariable!G$298,0)</f>
        <v>3</v>
      </c>
      <c r="J2118">
        <f>VLOOKUP($C2118,Baggrundsvariable!$A$101:$H$198,Baggrundsvariable!H$298,0)</f>
        <v>14.1</v>
      </c>
      <c r="K2118">
        <f>VLOOKUP($C2118,Baggrundsvariable!$A$101:$H$198,Baggrundsvariable!I$298,0)</f>
        <v>17.100000000000001</v>
      </c>
    </row>
    <row r="2119" spans="1:11" x14ac:dyDescent="0.2">
      <c r="A2119">
        <v>4190</v>
      </c>
      <c r="B2119" t="s">
        <v>726</v>
      </c>
      <c r="C2119">
        <v>330</v>
      </c>
      <c r="D2119" t="s">
        <v>1272</v>
      </c>
      <c r="E2119">
        <v>2015</v>
      </c>
      <c r="F2119" t="str">
        <f>IFERROR(VLOOKUP($A2119,'BM011'!$D$4:$T$606,15,0),"")</f>
        <v/>
      </c>
      <c r="G2119">
        <f>VLOOKUP($C2119,Baggrundsvariable!$A$101:$H$198,Baggrundsvariable!E$298,0)</f>
        <v>202831</v>
      </c>
      <c r="H2119">
        <f>VLOOKUP($C2119,Baggrundsvariable!$A$101:$H$198,Baggrundsvariable!F$298,0)</f>
        <v>1.3916666666666666</v>
      </c>
      <c r="I2119">
        <f>VLOOKUP($C2119,Baggrundsvariable!$A$101:$H$198,Baggrundsvariable!G$298,0)</f>
        <v>5.3</v>
      </c>
      <c r="J2119">
        <f>VLOOKUP($C2119,Baggrundsvariable!$A$101:$H$198,Baggrundsvariable!H$298,0)</f>
        <v>24.9</v>
      </c>
      <c r="K2119">
        <f>VLOOKUP($C2119,Baggrundsvariable!$A$101:$H$198,Baggrundsvariable!I$298,0)</f>
        <v>16.399999999999999</v>
      </c>
    </row>
    <row r="2120" spans="1:11" x14ac:dyDescent="0.2">
      <c r="A2120">
        <v>4190</v>
      </c>
      <c r="B2120" t="s">
        <v>726</v>
      </c>
      <c r="C2120">
        <v>340</v>
      </c>
      <c r="D2120" t="s">
        <v>1270</v>
      </c>
      <c r="E2120">
        <v>2015</v>
      </c>
      <c r="F2120" t="str">
        <f>IFERROR(VLOOKUP($A2120,'BM011'!$D$4:$T$606,15,0),"")</f>
        <v/>
      </c>
      <c r="G2120">
        <f>VLOOKUP($C2120,Baggrundsvariable!$A$101:$H$198,Baggrundsvariable!E$298,0)</f>
        <v>216561</v>
      </c>
      <c r="H2120">
        <f>VLOOKUP($C2120,Baggrundsvariable!$A$101:$H$198,Baggrundsvariable!F$298,0)</f>
        <v>0.79999999999999982</v>
      </c>
      <c r="I2120">
        <f>VLOOKUP($C2120,Baggrundsvariable!$A$101:$H$198,Baggrundsvariable!G$298,0)</f>
        <v>3</v>
      </c>
      <c r="J2120">
        <f>VLOOKUP($C2120,Baggrundsvariable!$A$101:$H$198,Baggrundsvariable!H$298,0)</f>
        <v>14.1</v>
      </c>
      <c r="K2120">
        <f>VLOOKUP($C2120,Baggrundsvariable!$A$101:$H$198,Baggrundsvariable!I$298,0)</f>
        <v>17.100000000000001</v>
      </c>
    </row>
    <row r="2121" spans="1:11" x14ac:dyDescent="0.2">
      <c r="A2121">
        <v>4200</v>
      </c>
      <c r="B2121" t="s">
        <v>727</v>
      </c>
      <c r="C2121">
        <v>326</v>
      </c>
      <c r="D2121" t="s">
        <v>1273</v>
      </c>
      <c r="E2121">
        <v>2015</v>
      </c>
      <c r="F2121">
        <f>IFERROR(VLOOKUP($A2121,'BM011'!$D$4:$T$606,15,0),"")</f>
        <v>10763</v>
      </c>
      <c r="G2121">
        <f>VLOOKUP($C2121,Baggrundsvariable!$A$101:$H$198,Baggrundsvariable!E$298,0)</f>
        <v>211370</v>
      </c>
      <c r="H2121">
        <f>VLOOKUP($C2121,Baggrundsvariable!$A$101:$H$198,Baggrundsvariable!F$298,0)</f>
        <v>0.90000000000000024</v>
      </c>
      <c r="I2121">
        <f>VLOOKUP($C2121,Baggrundsvariable!$A$101:$H$198,Baggrundsvariable!G$298,0)</f>
        <v>3.8</v>
      </c>
      <c r="J2121">
        <f>VLOOKUP($C2121,Baggrundsvariable!$A$101:$H$198,Baggrundsvariable!H$298,0)</f>
        <v>17.8</v>
      </c>
      <c r="K2121">
        <f>VLOOKUP($C2121,Baggrundsvariable!$A$101:$H$198,Baggrundsvariable!I$298,0)</f>
        <v>17.3</v>
      </c>
    </row>
    <row r="2122" spans="1:11" x14ac:dyDescent="0.2">
      <c r="A2122">
        <v>4200</v>
      </c>
      <c r="B2122" t="s">
        <v>727</v>
      </c>
      <c r="C2122">
        <v>330</v>
      </c>
      <c r="D2122" t="s">
        <v>1272</v>
      </c>
      <c r="E2122">
        <v>2015</v>
      </c>
      <c r="F2122">
        <f>IFERROR(VLOOKUP($A2122,'BM011'!$D$4:$T$606,15,0),"")</f>
        <v>10763</v>
      </c>
      <c r="G2122">
        <f>VLOOKUP($C2122,Baggrundsvariable!$A$101:$H$198,Baggrundsvariable!E$298,0)</f>
        <v>202831</v>
      </c>
      <c r="H2122">
        <f>VLOOKUP($C2122,Baggrundsvariable!$A$101:$H$198,Baggrundsvariable!F$298,0)</f>
        <v>1.3916666666666666</v>
      </c>
      <c r="I2122">
        <f>VLOOKUP($C2122,Baggrundsvariable!$A$101:$H$198,Baggrundsvariable!G$298,0)</f>
        <v>5.3</v>
      </c>
      <c r="J2122">
        <f>VLOOKUP($C2122,Baggrundsvariable!$A$101:$H$198,Baggrundsvariable!H$298,0)</f>
        <v>24.9</v>
      </c>
      <c r="K2122">
        <f>VLOOKUP($C2122,Baggrundsvariable!$A$101:$H$198,Baggrundsvariable!I$298,0)</f>
        <v>16.399999999999999</v>
      </c>
    </row>
    <row r="2123" spans="1:11" x14ac:dyDescent="0.2">
      <c r="A2123">
        <v>4200</v>
      </c>
      <c r="B2123" t="s">
        <v>727</v>
      </c>
      <c r="C2123">
        <v>340</v>
      </c>
      <c r="D2123" t="s">
        <v>1270</v>
      </c>
      <c r="E2123">
        <v>2015</v>
      </c>
      <c r="F2123">
        <f>IFERROR(VLOOKUP($A2123,'BM011'!$D$4:$T$606,15,0),"")</f>
        <v>10763</v>
      </c>
      <c r="G2123">
        <f>VLOOKUP($C2123,Baggrundsvariable!$A$101:$H$198,Baggrundsvariable!E$298,0)</f>
        <v>216561</v>
      </c>
      <c r="H2123">
        <f>VLOOKUP($C2123,Baggrundsvariable!$A$101:$H$198,Baggrundsvariable!F$298,0)</f>
        <v>0.79999999999999982</v>
      </c>
      <c r="I2123">
        <f>VLOOKUP($C2123,Baggrundsvariable!$A$101:$H$198,Baggrundsvariable!G$298,0)</f>
        <v>3</v>
      </c>
      <c r="J2123">
        <f>VLOOKUP($C2123,Baggrundsvariable!$A$101:$H$198,Baggrundsvariable!H$298,0)</f>
        <v>14.1</v>
      </c>
      <c r="K2123">
        <f>VLOOKUP($C2123,Baggrundsvariable!$A$101:$H$198,Baggrundsvariable!I$298,0)</f>
        <v>17.100000000000001</v>
      </c>
    </row>
    <row r="2124" spans="1:11" x14ac:dyDescent="0.2">
      <c r="A2124">
        <v>4200</v>
      </c>
      <c r="B2124" t="s">
        <v>727</v>
      </c>
      <c r="C2124">
        <v>370</v>
      </c>
      <c r="D2124" t="s">
        <v>1271</v>
      </c>
      <c r="E2124">
        <v>2015</v>
      </c>
      <c r="F2124">
        <f>IFERROR(VLOOKUP($A2124,'BM011'!$D$4:$T$606,15,0),"")</f>
        <v>10763</v>
      </c>
      <c r="G2124">
        <f>VLOOKUP($C2124,Baggrundsvariable!$A$101:$H$198,Baggrundsvariable!E$298,0)</f>
        <v>210156</v>
      </c>
      <c r="H2124">
        <f>VLOOKUP($C2124,Baggrundsvariable!$A$101:$H$198,Baggrundsvariable!F$298,0)</f>
        <v>1.1666666666666663</v>
      </c>
      <c r="I2124">
        <f>VLOOKUP($C2124,Baggrundsvariable!$A$101:$H$198,Baggrundsvariable!G$298,0)</f>
        <v>3.3</v>
      </c>
      <c r="J2124">
        <f>VLOOKUP($C2124,Baggrundsvariable!$A$101:$H$198,Baggrundsvariable!H$298,0)</f>
        <v>17.399999999999999</v>
      </c>
      <c r="K2124">
        <f>VLOOKUP($C2124,Baggrundsvariable!$A$101:$H$198,Baggrundsvariable!I$298,0)</f>
        <v>17.399999999999999</v>
      </c>
    </row>
    <row r="2125" spans="1:11" x14ac:dyDescent="0.2">
      <c r="A2125">
        <v>4220</v>
      </c>
      <c r="B2125" t="s">
        <v>728</v>
      </c>
      <c r="C2125">
        <v>330</v>
      </c>
      <c r="D2125" t="s">
        <v>1272</v>
      </c>
      <c r="E2125">
        <v>2015</v>
      </c>
      <c r="F2125">
        <f>IFERROR(VLOOKUP($A2125,'BM011'!$D$4:$T$606,15,0),"")</f>
        <v>7501</v>
      </c>
      <c r="G2125">
        <f>VLOOKUP($C2125,Baggrundsvariable!$A$101:$H$198,Baggrundsvariable!E$298,0)</f>
        <v>202831</v>
      </c>
      <c r="H2125">
        <f>VLOOKUP($C2125,Baggrundsvariable!$A$101:$H$198,Baggrundsvariable!F$298,0)</f>
        <v>1.3916666666666666</v>
      </c>
      <c r="I2125">
        <f>VLOOKUP($C2125,Baggrundsvariable!$A$101:$H$198,Baggrundsvariable!G$298,0)</f>
        <v>5.3</v>
      </c>
      <c r="J2125">
        <f>VLOOKUP($C2125,Baggrundsvariable!$A$101:$H$198,Baggrundsvariable!H$298,0)</f>
        <v>24.9</v>
      </c>
      <c r="K2125">
        <f>VLOOKUP($C2125,Baggrundsvariable!$A$101:$H$198,Baggrundsvariable!I$298,0)</f>
        <v>16.399999999999999</v>
      </c>
    </row>
    <row r="2126" spans="1:11" x14ac:dyDescent="0.2">
      <c r="A2126">
        <v>4230</v>
      </c>
      <c r="B2126" t="s">
        <v>729</v>
      </c>
      <c r="C2126">
        <v>330</v>
      </c>
      <c r="D2126" t="s">
        <v>1272</v>
      </c>
      <c r="E2126">
        <v>2015</v>
      </c>
      <c r="F2126">
        <f>IFERROR(VLOOKUP($A2126,'BM011'!$D$4:$T$606,15,0),"")</f>
        <v>7208</v>
      </c>
      <c r="G2126">
        <f>VLOOKUP($C2126,Baggrundsvariable!$A$101:$H$198,Baggrundsvariable!E$298,0)</f>
        <v>202831</v>
      </c>
      <c r="H2126">
        <f>VLOOKUP($C2126,Baggrundsvariable!$A$101:$H$198,Baggrundsvariable!F$298,0)</f>
        <v>1.3916666666666666</v>
      </c>
      <c r="I2126">
        <f>VLOOKUP($C2126,Baggrundsvariable!$A$101:$H$198,Baggrundsvariable!G$298,0)</f>
        <v>5.3</v>
      </c>
      <c r="J2126">
        <f>VLOOKUP($C2126,Baggrundsvariable!$A$101:$H$198,Baggrundsvariable!H$298,0)</f>
        <v>24.9</v>
      </c>
      <c r="K2126">
        <f>VLOOKUP($C2126,Baggrundsvariable!$A$101:$H$198,Baggrundsvariable!I$298,0)</f>
        <v>16.399999999999999</v>
      </c>
    </row>
    <row r="2127" spans="1:11" x14ac:dyDescent="0.2">
      <c r="A2127">
        <v>4241</v>
      </c>
      <c r="B2127" t="s">
        <v>730</v>
      </c>
      <c r="C2127">
        <v>330</v>
      </c>
      <c r="D2127" t="s">
        <v>1272</v>
      </c>
      <c r="E2127">
        <v>2015</v>
      </c>
      <c r="F2127">
        <f>IFERROR(VLOOKUP($A2127,'BM011'!$D$4:$T$606,15,0),"")</f>
        <v>8402</v>
      </c>
      <c r="G2127">
        <f>VLOOKUP($C2127,Baggrundsvariable!$A$101:$H$198,Baggrundsvariable!E$298,0)</f>
        <v>202831</v>
      </c>
      <c r="H2127">
        <f>VLOOKUP($C2127,Baggrundsvariable!$A$101:$H$198,Baggrundsvariable!F$298,0)</f>
        <v>1.3916666666666666</v>
      </c>
      <c r="I2127">
        <f>VLOOKUP($C2127,Baggrundsvariable!$A$101:$H$198,Baggrundsvariable!G$298,0)</f>
        <v>5.3</v>
      </c>
      <c r="J2127">
        <f>VLOOKUP($C2127,Baggrundsvariable!$A$101:$H$198,Baggrundsvariable!H$298,0)</f>
        <v>24.9</v>
      </c>
      <c r="K2127">
        <f>VLOOKUP($C2127,Baggrundsvariable!$A$101:$H$198,Baggrundsvariable!I$298,0)</f>
        <v>16.399999999999999</v>
      </c>
    </row>
    <row r="2128" spans="1:11" x14ac:dyDescent="0.2">
      <c r="A2128">
        <v>4242</v>
      </c>
      <c r="B2128" t="s">
        <v>731</v>
      </c>
      <c r="C2128">
        <v>330</v>
      </c>
      <c r="D2128" t="s">
        <v>1272</v>
      </c>
      <c r="E2128">
        <v>2015</v>
      </c>
      <c r="F2128" t="str">
        <f>IFERROR(VLOOKUP($A2128,'BM011'!$D$4:$T$606,15,0),"")</f>
        <v/>
      </c>
      <c r="G2128">
        <f>VLOOKUP($C2128,Baggrundsvariable!$A$101:$H$198,Baggrundsvariable!E$298,0)</f>
        <v>202831</v>
      </c>
      <c r="H2128">
        <f>VLOOKUP($C2128,Baggrundsvariable!$A$101:$H$198,Baggrundsvariable!F$298,0)</f>
        <v>1.3916666666666666</v>
      </c>
      <c r="I2128">
        <f>VLOOKUP($C2128,Baggrundsvariable!$A$101:$H$198,Baggrundsvariable!G$298,0)</f>
        <v>5.3</v>
      </c>
      <c r="J2128">
        <f>VLOOKUP($C2128,Baggrundsvariable!$A$101:$H$198,Baggrundsvariable!H$298,0)</f>
        <v>24.9</v>
      </c>
      <c r="K2128">
        <f>VLOOKUP($C2128,Baggrundsvariable!$A$101:$H$198,Baggrundsvariable!I$298,0)</f>
        <v>16.399999999999999</v>
      </c>
    </row>
    <row r="2129" spans="1:11" x14ac:dyDescent="0.2">
      <c r="A2129">
        <v>4243</v>
      </c>
      <c r="B2129" t="s">
        <v>732</v>
      </c>
      <c r="C2129">
        <v>330</v>
      </c>
      <c r="D2129" t="s">
        <v>1272</v>
      </c>
      <c r="E2129">
        <v>2015</v>
      </c>
      <c r="F2129" t="str">
        <f>IFERROR(VLOOKUP($A2129,'BM011'!$D$4:$T$606,15,0),"")</f>
        <v/>
      </c>
      <c r="G2129">
        <f>VLOOKUP($C2129,Baggrundsvariable!$A$101:$H$198,Baggrundsvariable!E$298,0)</f>
        <v>202831</v>
      </c>
      <c r="H2129">
        <f>VLOOKUP($C2129,Baggrundsvariable!$A$101:$H$198,Baggrundsvariable!F$298,0)</f>
        <v>1.3916666666666666</v>
      </c>
      <c r="I2129">
        <f>VLOOKUP($C2129,Baggrundsvariable!$A$101:$H$198,Baggrundsvariable!G$298,0)</f>
        <v>5.3</v>
      </c>
      <c r="J2129">
        <f>VLOOKUP($C2129,Baggrundsvariable!$A$101:$H$198,Baggrundsvariable!H$298,0)</f>
        <v>24.9</v>
      </c>
      <c r="K2129">
        <f>VLOOKUP($C2129,Baggrundsvariable!$A$101:$H$198,Baggrundsvariable!I$298,0)</f>
        <v>16.399999999999999</v>
      </c>
    </row>
    <row r="2130" spans="1:11" x14ac:dyDescent="0.2">
      <c r="A2130">
        <v>4243</v>
      </c>
      <c r="B2130" t="s">
        <v>732</v>
      </c>
      <c r="C2130">
        <v>370</v>
      </c>
      <c r="D2130" t="s">
        <v>1271</v>
      </c>
      <c r="E2130">
        <v>2015</v>
      </c>
      <c r="F2130" t="str">
        <f>IFERROR(VLOOKUP($A2130,'BM011'!$D$4:$T$606,15,0),"")</f>
        <v/>
      </c>
      <c r="G2130">
        <f>VLOOKUP($C2130,Baggrundsvariable!$A$101:$H$198,Baggrundsvariable!E$298,0)</f>
        <v>210156</v>
      </c>
      <c r="H2130">
        <f>VLOOKUP($C2130,Baggrundsvariable!$A$101:$H$198,Baggrundsvariable!F$298,0)</f>
        <v>1.1666666666666663</v>
      </c>
      <c r="I2130">
        <f>VLOOKUP($C2130,Baggrundsvariable!$A$101:$H$198,Baggrundsvariable!G$298,0)</f>
        <v>3.3</v>
      </c>
      <c r="J2130">
        <f>VLOOKUP($C2130,Baggrundsvariable!$A$101:$H$198,Baggrundsvariable!H$298,0)</f>
        <v>17.399999999999999</v>
      </c>
      <c r="K2130">
        <f>VLOOKUP($C2130,Baggrundsvariable!$A$101:$H$198,Baggrundsvariable!I$298,0)</f>
        <v>17.399999999999999</v>
      </c>
    </row>
    <row r="2131" spans="1:11" x14ac:dyDescent="0.2">
      <c r="A2131">
        <v>4244</v>
      </c>
      <c r="B2131" t="s">
        <v>733</v>
      </c>
      <c r="C2131">
        <v>330</v>
      </c>
      <c r="D2131" t="s">
        <v>1272</v>
      </c>
      <c r="E2131">
        <v>2015</v>
      </c>
      <c r="F2131" t="str">
        <f>IFERROR(VLOOKUP($A2131,'BM011'!$D$4:$T$606,15,0),"")</f>
        <v/>
      </c>
      <c r="G2131">
        <f>VLOOKUP($C2131,Baggrundsvariable!$A$101:$H$198,Baggrundsvariable!E$298,0)</f>
        <v>202831</v>
      </c>
      <c r="H2131">
        <f>VLOOKUP($C2131,Baggrundsvariable!$A$101:$H$198,Baggrundsvariable!F$298,0)</f>
        <v>1.3916666666666666</v>
      </c>
      <c r="I2131">
        <f>VLOOKUP($C2131,Baggrundsvariable!$A$101:$H$198,Baggrundsvariable!G$298,0)</f>
        <v>5.3</v>
      </c>
      <c r="J2131">
        <f>VLOOKUP($C2131,Baggrundsvariable!$A$101:$H$198,Baggrundsvariable!H$298,0)</f>
        <v>24.9</v>
      </c>
      <c r="K2131">
        <f>VLOOKUP($C2131,Baggrundsvariable!$A$101:$H$198,Baggrundsvariable!I$298,0)</f>
        <v>16.399999999999999</v>
      </c>
    </row>
    <row r="2132" spans="1:11" x14ac:dyDescent="0.2">
      <c r="A2132">
        <v>4245</v>
      </c>
      <c r="B2132" t="s">
        <v>734</v>
      </c>
      <c r="C2132">
        <v>330</v>
      </c>
      <c r="D2132" t="s">
        <v>1272</v>
      </c>
      <c r="E2132">
        <v>2015</v>
      </c>
      <c r="F2132" t="str">
        <f>IFERROR(VLOOKUP($A2132,'BM011'!$D$4:$T$606,15,0),"")</f>
        <v/>
      </c>
      <c r="G2132">
        <f>VLOOKUP($C2132,Baggrundsvariable!$A$101:$H$198,Baggrundsvariable!E$298,0)</f>
        <v>202831</v>
      </c>
      <c r="H2132">
        <f>VLOOKUP($C2132,Baggrundsvariable!$A$101:$H$198,Baggrundsvariable!F$298,0)</f>
        <v>1.3916666666666666</v>
      </c>
      <c r="I2132">
        <f>VLOOKUP($C2132,Baggrundsvariable!$A$101:$H$198,Baggrundsvariable!G$298,0)</f>
        <v>5.3</v>
      </c>
      <c r="J2132">
        <f>VLOOKUP($C2132,Baggrundsvariable!$A$101:$H$198,Baggrundsvariable!H$298,0)</f>
        <v>24.9</v>
      </c>
      <c r="K2132">
        <f>VLOOKUP($C2132,Baggrundsvariable!$A$101:$H$198,Baggrundsvariable!I$298,0)</f>
        <v>16.399999999999999</v>
      </c>
    </row>
    <row r="2133" spans="1:11" x14ac:dyDescent="0.2">
      <c r="A2133">
        <v>4250</v>
      </c>
      <c r="B2133" t="s">
        <v>735</v>
      </c>
      <c r="C2133">
        <v>330</v>
      </c>
      <c r="D2133" t="s">
        <v>1272</v>
      </c>
      <c r="E2133">
        <v>2015</v>
      </c>
      <c r="F2133">
        <f>IFERROR(VLOOKUP($A2133,'BM011'!$D$4:$T$606,15,0),"")</f>
        <v>5639</v>
      </c>
      <c r="G2133">
        <f>VLOOKUP($C2133,Baggrundsvariable!$A$101:$H$198,Baggrundsvariable!E$298,0)</f>
        <v>202831</v>
      </c>
      <c r="H2133">
        <f>VLOOKUP($C2133,Baggrundsvariable!$A$101:$H$198,Baggrundsvariable!F$298,0)</f>
        <v>1.3916666666666666</v>
      </c>
      <c r="I2133">
        <f>VLOOKUP($C2133,Baggrundsvariable!$A$101:$H$198,Baggrundsvariable!G$298,0)</f>
        <v>5.3</v>
      </c>
      <c r="J2133">
        <f>VLOOKUP($C2133,Baggrundsvariable!$A$101:$H$198,Baggrundsvariable!H$298,0)</f>
        <v>24.9</v>
      </c>
      <c r="K2133">
        <f>VLOOKUP($C2133,Baggrundsvariable!$A$101:$H$198,Baggrundsvariable!I$298,0)</f>
        <v>16.399999999999999</v>
      </c>
    </row>
    <row r="2134" spans="1:11" x14ac:dyDescent="0.2">
      <c r="A2134">
        <v>4250</v>
      </c>
      <c r="B2134" t="s">
        <v>735</v>
      </c>
      <c r="C2134">
        <v>370</v>
      </c>
      <c r="D2134" t="s">
        <v>1271</v>
      </c>
      <c r="E2134">
        <v>2015</v>
      </c>
      <c r="F2134">
        <f>IFERROR(VLOOKUP($A2134,'BM011'!$D$4:$T$606,15,0),"")</f>
        <v>5639</v>
      </c>
      <c r="G2134">
        <f>VLOOKUP($C2134,Baggrundsvariable!$A$101:$H$198,Baggrundsvariable!E$298,0)</f>
        <v>210156</v>
      </c>
      <c r="H2134">
        <f>VLOOKUP($C2134,Baggrundsvariable!$A$101:$H$198,Baggrundsvariable!F$298,0)</f>
        <v>1.1666666666666663</v>
      </c>
      <c r="I2134">
        <f>VLOOKUP($C2134,Baggrundsvariable!$A$101:$H$198,Baggrundsvariable!G$298,0)</f>
        <v>3.3</v>
      </c>
      <c r="J2134">
        <f>VLOOKUP($C2134,Baggrundsvariable!$A$101:$H$198,Baggrundsvariable!H$298,0)</f>
        <v>17.399999999999999</v>
      </c>
      <c r="K2134">
        <f>VLOOKUP($C2134,Baggrundsvariable!$A$101:$H$198,Baggrundsvariable!I$298,0)</f>
        <v>17.399999999999999</v>
      </c>
    </row>
    <row r="2135" spans="1:11" x14ac:dyDescent="0.2">
      <c r="A2135">
        <v>4261</v>
      </c>
      <c r="B2135" t="s">
        <v>736</v>
      </c>
      <c r="C2135">
        <v>330</v>
      </c>
      <c r="D2135" t="s">
        <v>1272</v>
      </c>
      <c r="E2135">
        <v>2015</v>
      </c>
      <c r="F2135">
        <f>IFERROR(VLOOKUP($A2135,'BM011'!$D$4:$T$606,15,0),"")</f>
        <v>5134</v>
      </c>
      <c r="G2135">
        <f>VLOOKUP($C2135,Baggrundsvariable!$A$101:$H$198,Baggrundsvariable!E$298,0)</f>
        <v>202831</v>
      </c>
      <c r="H2135">
        <f>VLOOKUP($C2135,Baggrundsvariable!$A$101:$H$198,Baggrundsvariable!F$298,0)</f>
        <v>1.3916666666666666</v>
      </c>
      <c r="I2135">
        <f>VLOOKUP($C2135,Baggrundsvariable!$A$101:$H$198,Baggrundsvariable!G$298,0)</f>
        <v>5.3</v>
      </c>
      <c r="J2135">
        <f>VLOOKUP($C2135,Baggrundsvariable!$A$101:$H$198,Baggrundsvariable!H$298,0)</f>
        <v>24.9</v>
      </c>
      <c r="K2135">
        <f>VLOOKUP($C2135,Baggrundsvariable!$A$101:$H$198,Baggrundsvariable!I$298,0)</f>
        <v>16.399999999999999</v>
      </c>
    </row>
    <row r="2136" spans="1:11" x14ac:dyDescent="0.2">
      <c r="A2136">
        <v>4261</v>
      </c>
      <c r="B2136" t="s">
        <v>736</v>
      </c>
      <c r="C2136">
        <v>370</v>
      </c>
      <c r="D2136" t="s">
        <v>1271</v>
      </c>
      <c r="E2136">
        <v>2015</v>
      </c>
      <c r="F2136">
        <f>IFERROR(VLOOKUP($A2136,'BM011'!$D$4:$T$606,15,0),"")</f>
        <v>5134</v>
      </c>
      <c r="G2136">
        <f>VLOOKUP($C2136,Baggrundsvariable!$A$101:$H$198,Baggrundsvariable!E$298,0)</f>
        <v>210156</v>
      </c>
      <c r="H2136">
        <f>VLOOKUP($C2136,Baggrundsvariable!$A$101:$H$198,Baggrundsvariable!F$298,0)</f>
        <v>1.1666666666666663</v>
      </c>
      <c r="I2136">
        <f>VLOOKUP($C2136,Baggrundsvariable!$A$101:$H$198,Baggrundsvariable!G$298,0)</f>
        <v>3.3</v>
      </c>
      <c r="J2136">
        <f>VLOOKUP($C2136,Baggrundsvariable!$A$101:$H$198,Baggrundsvariable!H$298,0)</f>
        <v>17.399999999999999</v>
      </c>
      <c r="K2136">
        <f>VLOOKUP($C2136,Baggrundsvariable!$A$101:$H$198,Baggrundsvariable!I$298,0)</f>
        <v>17.399999999999999</v>
      </c>
    </row>
    <row r="2137" spans="1:11" x14ac:dyDescent="0.2">
      <c r="A2137">
        <v>4262</v>
      </c>
      <c r="B2137" t="s">
        <v>737</v>
      </c>
      <c r="C2137">
        <v>330</v>
      </c>
      <c r="D2137" t="s">
        <v>1272</v>
      </c>
      <c r="E2137">
        <v>2015</v>
      </c>
      <c r="F2137" t="str">
        <f>IFERROR(VLOOKUP($A2137,'BM011'!$D$4:$T$606,15,0),"")</f>
        <v/>
      </c>
      <c r="G2137">
        <f>VLOOKUP($C2137,Baggrundsvariable!$A$101:$H$198,Baggrundsvariable!E$298,0)</f>
        <v>202831</v>
      </c>
      <c r="H2137">
        <f>VLOOKUP($C2137,Baggrundsvariable!$A$101:$H$198,Baggrundsvariable!F$298,0)</f>
        <v>1.3916666666666666</v>
      </c>
      <c r="I2137">
        <f>VLOOKUP($C2137,Baggrundsvariable!$A$101:$H$198,Baggrundsvariable!G$298,0)</f>
        <v>5.3</v>
      </c>
      <c r="J2137">
        <f>VLOOKUP($C2137,Baggrundsvariable!$A$101:$H$198,Baggrundsvariable!H$298,0)</f>
        <v>24.9</v>
      </c>
      <c r="K2137">
        <f>VLOOKUP($C2137,Baggrundsvariable!$A$101:$H$198,Baggrundsvariable!I$298,0)</f>
        <v>16.399999999999999</v>
      </c>
    </row>
    <row r="2138" spans="1:11" x14ac:dyDescent="0.2">
      <c r="A2138">
        <v>4262</v>
      </c>
      <c r="B2138" t="s">
        <v>737</v>
      </c>
      <c r="C2138">
        <v>370</v>
      </c>
      <c r="D2138" t="s">
        <v>1271</v>
      </c>
      <c r="E2138">
        <v>2015</v>
      </c>
      <c r="F2138" t="str">
        <f>IFERROR(VLOOKUP($A2138,'BM011'!$D$4:$T$606,15,0),"")</f>
        <v/>
      </c>
      <c r="G2138">
        <f>VLOOKUP($C2138,Baggrundsvariable!$A$101:$H$198,Baggrundsvariable!E$298,0)</f>
        <v>210156</v>
      </c>
      <c r="H2138">
        <f>VLOOKUP($C2138,Baggrundsvariable!$A$101:$H$198,Baggrundsvariable!F$298,0)</f>
        <v>1.1666666666666663</v>
      </c>
      <c r="I2138">
        <f>VLOOKUP($C2138,Baggrundsvariable!$A$101:$H$198,Baggrundsvariable!G$298,0)</f>
        <v>3.3</v>
      </c>
      <c r="J2138">
        <f>VLOOKUP($C2138,Baggrundsvariable!$A$101:$H$198,Baggrundsvariable!H$298,0)</f>
        <v>17.399999999999999</v>
      </c>
      <c r="K2138">
        <f>VLOOKUP($C2138,Baggrundsvariable!$A$101:$H$198,Baggrundsvariable!I$298,0)</f>
        <v>17.399999999999999</v>
      </c>
    </row>
    <row r="2139" spans="1:11" x14ac:dyDescent="0.2">
      <c r="A2139">
        <v>4270</v>
      </c>
      <c r="B2139" t="s">
        <v>738</v>
      </c>
      <c r="C2139">
        <v>326</v>
      </c>
      <c r="D2139" t="s">
        <v>1273</v>
      </c>
      <c r="E2139">
        <v>2015</v>
      </c>
      <c r="F2139">
        <f>IFERROR(VLOOKUP($A2139,'BM011'!$D$4:$T$606,15,0),"")</f>
        <v>7528</v>
      </c>
      <c r="G2139">
        <f>VLOOKUP($C2139,Baggrundsvariable!$A$101:$H$198,Baggrundsvariable!E$298,0)</f>
        <v>211370</v>
      </c>
      <c r="H2139">
        <f>VLOOKUP($C2139,Baggrundsvariable!$A$101:$H$198,Baggrundsvariable!F$298,0)</f>
        <v>0.90000000000000024</v>
      </c>
      <c r="I2139">
        <f>VLOOKUP($C2139,Baggrundsvariable!$A$101:$H$198,Baggrundsvariable!G$298,0)</f>
        <v>3.8</v>
      </c>
      <c r="J2139">
        <f>VLOOKUP($C2139,Baggrundsvariable!$A$101:$H$198,Baggrundsvariable!H$298,0)</f>
        <v>17.8</v>
      </c>
      <c r="K2139">
        <f>VLOOKUP($C2139,Baggrundsvariable!$A$101:$H$198,Baggrundsvariable!I$298,0)</f>
        <v>17.3</v>
      </c>
    </row>
    <row r="2140" spans="1:11" x14ac:dyDescent="0.2">
      <c r="A2140">
        <v>4270</v>
      </c>
      <c r="B2140" t="s">
        <v>738</v>
      </c>
      <c r="C2140">
        <v>330</v>
      </c>
      <c r="D2140" t="s">
        <v>1272</v>
      </c>
      <c r="E2140">
        <v>2015</v>
      </c>
      <c r="F2140">
        <f>IFERROR(VLOOKUP($A2140,'BM011'!$D$4:$T$606,15,0),"")</f>
        <v>7528</v>
      </c>
      <c r="G2140">
        <f>VLOOKUP($C2140,Baggrundsvariable!$A$101:$H$198,Baggrundsvariable!E$298,0)</f>
        <v>202831</v>
      </c>
      <c r="H2140">
        <f>VLOOKUP($C2140,Baggrundsvariable!$A$101:$H$198,Baggrundsvariable!F$298,0)</f>
        <v>1.3916666666666666</v>
      </c>
      <c r="I2140">
        <f>VLOOKUP($C2140,Baggrundsvariable!$A$101:$H$198,Baggrundsvariable!G$298,0)</f>
        <v>5.3</v>
      </c>
      <c r="J2140">
        <f>VLOOKUP($C2140,Baggrundsvariable!$A$101:$H$198,Baggrundsvariable!H$298,0)</f>
        <v>24.9</v>
      </c>
      <c r="K2140">
        <f>VLOOKUP($C2140,Baggrundsvariable!$A$101:$H$198,Baggrundsvariable!I$298,0)</f>
        <v>16.399999999999999</v>
      </c>
    </row>
    <row r="2141" spans="1:11" x14ac:dyDescent="0.2">
      <c r="A2141">
        <v>4281</v>
      </c>
      <c r="B2141" t="s">
        <v>739</v>
      </c>
      <c r="C2141">
        <v>326</v>
      </c>
      <c r="D2141" t="s">
        <v>1273</v>
      </c>
      <c r="E2141">
        <v>2015</v>
      </c>
      <c r="F2141">
        <f>IFERROR(VLOOKUP($A2141,'BM011'!$D$4:$T$606,15,0),"")</f>
        <v>5998</v>
      </c>
      <c r="G2141">
        <f>VLOOKUP($C2141,Baggrundsvariable!$A$101:$H$198,Baggrundsvariable!E$298,0)</f>
        <v>211370</v>
      </c>
      <c r="H2141">
        <f>VLOOKUP($C2141,Baggrundsvariable!$A$101:$H$198,Baggrundsvariable!F$298,0)</f>
        <v>0.90000000000000024</v>
      </c>
      <c r="I2141">
        <f>VLOOKUP($C2141,Baggrundsvariable!$A$101:$H$198,Baggrundsvariable!G$298,0)</f>
        <v>3.8</v>
      </c>
      <c r="J2141">
        <f>VLOOKUP($C2141,Baggrundsvariable!$A$101:$H$198,Baggrundsvariable!H$298,0)</f>
        <v>17.8</v>
      </c>
      <c r="K2141">
        <f>VLOOKUP($C2141,Baggrundsvariable!$A$101:$H$198,Baggrundsvariable!I$298,0)</f>
        <v>17.3</v>
      </c>
    </row>
    <row r="2142" spans="1:11" x14ac:dyDescent="0.2">
      <c r="A2142">
        <v>4291</v>
      </c>
      <c r="B2142" t="s">
        <v>740</v>
      </c>
      <c r="C2142">
        <v>326</v>
      </c>
      <c r="D2142" t="s">
        <v>1273</v>
      </c>
      <c r="E2142">
        <v>2015</v>
      </c>
      <c r="F2142">
        <f>IFERROR(VLOOKUP($A2142,'BM011'!$D$4:$T$606,15,0),"")</f>
        <v>4683</v>
      </c>
      <c r="G2142">
        <f>VLOOKUP($C2142,Baggrundsvariable!$A$101:$H$198,Baggrundsvariable!E$298,0)</f>
        <v>211370</v>
      </c>
      <c r="H2142">
        <f>VLOOKUP($C2142,Baggrundsvariable!$A$101:$H$198,Baggrundsvariable!F$298,0)</f>
        <v>0.90000000000000024</v>
      </c>
      <c r="I2142">
        <f>VLOOKUP($C2142,Baggrundsvariable!$A$101:$H$198,Baggrundsvariable!G$298,0)</f>
        <v>3.8</v>
      </c>
      <c r="J2142">
        <f>VLOOKUP($C2142,Baggrundsvariable!$A$101:$H$198,Baggrundsvariable!H$298,0)</f>
        <v>17.8</v>
      </c>
      <c r="K2142">
        <f>VLOOKUP($C2142,Baggrundsvariable!$A$101:$H$198,Baggrundsvariable!I$298,0)</f>
        <v>17.3</v>
      </c>
    </row>
    <row r="2143" spans="1:11" x14ac:dyDescent="0.2">
      <c r="A2143">
        <v>4291</v>
      </c>
      <c r="B2143" t="s">
        <v>740</v>
      </c>
      <c r="C2143">
        <v>340</v>
      </c>
      <c r="D2143" t="s">
        <v>1270</v>
      </c>
      <c r="E2143">
        <v>2015</v>
      </c>
      <c r="F2143">
        <f>IFERROR(VLOOKUP($A2143,'BM011'!$D$4:$T$606,15,0),"")</f>
        <v>4683</v>
      </c>
      <c r="G2143">
        <f>VLOOKUP($C2143,Baggrundsvariable!$A$101:$H$198,Baggrundsvariable!E$298,0)</f>
        <v>216561</v>
      </c>
      <c r="H2143">
        <f>VLOOKUP($C2143,Baggrundsvariable!$A$101:$H$198,Baggrundsvariable!F$298,0)</f>
        <v>0.79999999999999982</v>
      </c>
      <c r="I2143">
        <f>VLOOKUP($C2143,Baggrundsvariable!$A$101:$H$198,Baggrundsvariable!G$298,0)</f>
        <v>3</v>
      </c>
      <c r="J2143">
        <f>VLOOKUP($C2143,Baggrundsvariable!$A$101:$H$198,Baggrundsvariable!H$298,0)</f>
        <v>14.1</v>
      </c>
      <c r="K2143">
        <f>VLOOKUP($C2143,Baggrundsvariable!$A$101:$H$198,Baggrundsvariable!I$298,0)</f>
        <v>17.100000000000001</v>
      </c>
    </row>
    <row r="2144" spans="1:11" x14ac:dyDescent="0.2">
      <c r="A2144">
        <v>4293</v>
      </c>
      <c r="B2144" t="s">
        <v>741</v>
      </c>
      <c r="C2144">
        <v>326</v>
      </c>
      <c r="D2144" t="s">
        <v>1273</v>
      </c>
      <c r="E2144">
        <v>2015</v>
      </c>
      <c r="F2144">
        <f>IFERROR(VLOOKUP($A2144,'BM011'!$D$4:$T$606,15,0),"")</f>
        <v>8997</v>
      </c>
      <c r="G2144">
        <f>VLOOKUP($C2144,Baggrundsvariable!$A$101:$H$198,Baggrundsvariable!E$298,0)</f>
        <v>211370</v>
      </c>
      <c r="H2144">
        <f>VLOOKUP($C2144,Baggrundsvariable!$A$101:$H$198,Baggrundsvariable!F$298,0)</f>
        <v>0.90000000000000024</v>
      </c>
      <c r="I2144">
        <f>VLOOKUP($C2144,Baggrundsvariable!$A$101:$H$198,Baggrundsvariable!G$298,0)</f>
        <v>3.8</v>
      </c>
      <c r="J2144">
        <f>VLOOKUP($C2144,Baggrundsvariable!$A$101:$H$198,Baggrundsvariable!H$298,0)</f>
        <v>17.8</v>
      </c>
      <c r="K2144">
        <f>VLOOKUP($C2144,Baggrundsvariable!$A$101:$H$198,Baggrundsvariable!I$298,0)</f>
        <v>17.3</v>
      </c>
    </row>
    <row r="2145" spans="1:11" x14ac:dyDescent="0.2">
      <c r="A2145">
        <v>4293</v>
      </c>
      <c r="B2145" t="s">
        <v>741</v>
      </c>
      <c r="C2145">
        <v>340</v>
      </c>
      <c r="D2145" t="s">
        <v>1270</v>
      </c>
      <c r="E2145">
        <v>2015</v>
      </c>
      <c r="F2145">
        <f>IFERROR(VLOOKUP($A2145,'BM011'!$D$4:$T$606,15,0),"")</f>
        <v>8997</v>
      </c>
      <c r="G2145">
        <f>VLOOKUP($C2145,Baggrundsvariable!$A$101:$H$198,Baggrundsvariable!E$298,0)</f>
        <v>216561</v>
      </c>
      <c r="H2145">
        <f>VLOOKUP($C2145,Baggrundsvariable!$A$101:$H$198,Baggrundsvariable!F$298,0)</f>
        <v>0.79999999999999982</v>
      </c>
      <c r="I2145">
        <f>VLOOKUP($C2145,Baggrundsvariable!$A$101:$H$198,Baggrundsvariable!G$298,0)</f>
        <v>3</v>
      </c>
      <c r="J2145">
        <f>VLOOKUP($C2145,Baggrundsvariable!$A$101:$H$198,Baggrundsvariable!H$298,0)</f>
        <v>14.1</v>
      </c>
      <c r="K2145">
        <f>VLOOKUP($C2145,Baggrundsvariable!$A$101:$H$198,Baggrundsvariable!I$298,0)</f>
        <v>17.100000000000001</v>
      </c>
    </row>
    <row r="2146" spans="1:11" x14ac:dyDescent="0.2">
      <c r="A2146">
        <v>4295</v>
      </c>
      <c r="B2146" t="s">
        <v>742</v>
      </c>
      <c r="C2146">
        <v>316</v>
      </c>
      <c r="D2146" t="s">
        <v>1267</v>
      </c>
      <c r="E2146">
        <v>2015</v>
      </c>
      <c r="F2146">
        <f>IFERROR(VLOOKUP($A2146,'BM011'!$D$4:$T$606,15,0),"")</f>
        <v>7363</v>
      </c>
      <c r="G2146">
        <f>VLOOKUP($C2146,Baggrundsvariable!$A$101:$H$198,Baggrundsvariable!E$298,0)</f>
        <v>217027</v>
      </c>
      <c r="H2146">
        <f>VLOOKUP($C2146,Baggrundsvariable!$A$101:$H$198,Baggrundsvariable!F$298,0)</f>
        <v>0.75</v>
      </c>
      <c r="I2146">
        <f>VLOOKUP($C2146,Baggrundsvariable!$A$101:$H$198,Baggrundsvariable!G$298,0)</f>
        <v>3.5</v>
      </c>
      <c r="J2146">
        <f>VLOOKUP($C2146,Baggrundsvariable!$A$101:$H$198,Baggrundsvariable!H$298,0)</f>
        <v>18</v>
      </c>
      <c r="K2146">
        <f>VLOOKUP($C2146,Baggrundsvariable!$A$101:$H$198,Baggrundsvariable!I$298,0)</f>
        <v>15</v>
      </c>
    </row>
    <row r="2147" spans="1:11" x14ac:dyDescent="0.2">
      <c r="A2147">
        <v>4295</v>
      </c>
      <c r="B2147" t="s">
        <v>742</v>
      </c>
      <c r="C2147">
        <v>340</v>
      </c>
      <c r="D2147" t="s">
        <v>1270</v>
      </c>
      <c r="E2147">
        <v>2015</v>
      </c>
      <c r="F2147">
        <f>IFERROR(VLOOKUP($A2147,'BM011'!$D$4:$T$606,15,0),"")</f>
        <v>7363</v>
      </c>
      <c r="G2147">
        <f>VLOOKUP($C2147,Baggrundsvariable!$A$101:$H$198,Baggrundsvariable!E$298,0)</f>
        <v>216561</v>
      </c>
      <c r="H2147">
        <f>VLOOKUP($C2147,Baggrundsvariable!$A$101:$H$198,Baggrundsvariable!F$298,0)</f>
        <v>0.79999999999999982</v>
      </c>
      <c r="I2147">
        <f>VLOOKUP($C2147,Baggrundsvariable!$A$101:$H$198,Baggrundsvariable!G$298,0)</f>
        <v>3</v>
      </c>
      <c r="J2147">
        <f>VLOOKUP($C2147,Baggrundsvariable!$A$101:$H$198,Baggrundsvariable!H$298,0)</f>
        <v>14.1</v>
      </c>
      <c r="K2147">
        <f>VLOOKUP($C2147,Baggrundsvariable!$A$101:$H$198,Baggrundsvariable!I$298,0)</f>
        <v>17.100000000000001</v>
      </c>
    </row>
    <row r="2148" spans="1:11" x14ac:dyDescent="0.2">
      <c r="A2148">
        <v>4296</v>
      </c>
      <c r="B2148" t="s">
        <v>743</v>
      </c>
      <c r="C2148">
        <v>316</v>
      </c>
      <c r="D2148" t="s">
        <v>1267</v>
      </c>
      <c r="E2148">
        <v>2015</v>
      </c>
      <c r="F2148" t="str">
        <f>IFERROR(VLOOKUP($A2148,'BM011'!$D$4:$T$606,15,0),"")</f>
        <v/>
      </c>
      <c r="G2148">
        <f>VLOOKUP($C2148,Baggrundsvariable!$A$101:$H$198,Baggrundsvariable!E$298,0)</f>
        <v>217027</v>
      </c>
      <c r="H2148">
        <f>VLOOKUP($C2148,Baggrundsvariable!$A$101:$H$198,Baggrundsvariable!F$298,0)</f>
        <v>0.75</v>
      </c>
      <c r="I2148">
        <f>VLOOKUP($C2148,Baggrundsvariable!$A$101:$H$198,Baggrundsvariable!G$298,0)</f>
        <v>3.5</v>
      </c>
      <c r="J2148">
        <f>VLOOKUP($C2148,Baggrundsvariable!$A$101:$H$198,Baggrundsvariable!H$298,0)</f>
        <v>18</v>
      </c>
      <c r="K2148">
        <f>VLOOKUP($C2148,Baggrundsvariable!$A$101:$H$198,Baggrundsvariable!I$298,0)</f>
        <v>15</v>
      </c>
    </row>
    <row r="2149" spans="1:11" x14ac:dyDescent="0.2">
      <c r="A2149">
        <v>4296</v>
      </c>
      <c r="B2149" t="s">
        <v>743</v>
      </c>
      <c r="C2149">
        <v>340</v>
      </c>
      <c r="D2149" t="s">
        <v>1270</v>
      </c>
      <c r="E2149">
        <v>2015</v>
      </c>
      <c r="F2149" t="str">
        <f>IFERROR(VLOOKUP($A2149,'BM011'!$D$4:$T$606,15,0),"")</f>
        <v/>
      </c>
      <c r="G2149">
        <f>VLOOKUP($C2149,Baggrundsvariable!$A$101:$H$198,Baggrundsvariable!E$298,0)</f>
        <v>216561</v>
      </c>
      <c r="H2149">
        <f>VLOOKUP($C2149,Baggrundsvariable!$A$101:$H$198,Baggrundsvariable!F$298,0)</f>
        <v>0.79999999999999982</v>
      </c>
      <c r="I2149">
        <f>VLOOKUP($C2149,Baggrundsvariable!$A$101:$H$198,Baggrundsvariable!G$298,0)</f>
        <v>3</v>
      </c>
      <c r="J2149">
        <f>VLOOKUP($C2149,Baggrundsvariable!$A$101:$H$198,Baggrundsvariable!H$298,0)</f>
        <v>14.1</v>
      </c>
      <c r="K2149">
        <f>VLOOKUP($C2149,Baggrundsvariable!$A$101:$H$198,Baggrundsvariable!I$298,0)</f>
        <v>17.100000000000001</v>
      </c>
    </row>
    <row r="2150" spans="1:11" x14ac:dyDescent="0.2">
      <c r="A2150">
        <v>4300</v>
      </c>
      <c r="B2150" t="s">
        <v>744</v>
      </c>
      <c r="C2150">
        <v>316</v>
      </c>
      <c r="D2150" t="s">
        <v>1267</v>
      </c>
      <c r="E2150">
        <v>2015</v>
      </c>
      <c r="F2150">
        <f>IFERROR(VLOOKUP($A2150,'BM011'!$D$4:$T$606,15,0),"")</f>
        <v>14976</v>
      </c>
      <c r="G2150">
        <f>VLOOKUP($C2150,Baggrundsvariable!$A$101:$H$198,Baggrundsvariable!E$298,0)</f>
        <v>217027</v>
      </c>
      <c r="H2150">
        <f>VLOOKUP($C2150,Baggrundsvariable!$A$101:$H$198,Baggrundsvariable!F$298,0)</f>
        <v>0.75</v>
      </c>
      <c r="I2150">
        <f>VLOOKUP($C2150,Baggrundsvariable!$A$101:$H$198,Baggrundsvariable!G$298,0)</f>
        <v>3.5</v>
      </c>
      <c r="J2150">
        <f>VLOOKUP($C2150,Baggrundsvariable!$A$101:$H$198,Baggrundsvariable!H$298,0)</f>
        <v>18</v>
      </c>
      <c r="K2150">
        <f>VLOOKUP($C2150,Baggrundsvariable!$A$101:$H$198,Baggrundsvariable!I$298,0)</f>
        <v>15</v>
      </c>
    </row>
    <row r="2151" spans="1:11" x14ac:dyDescent="0.2">
      <c r="A2151">
        <v>4305</v>
      </c>
      <c r="B2151" t="s">
        <v>745</v>
      </c>
      <c r="C2151">
        <v>316</v>
      </c>
      <c r="D2151" t="s">
        <v>1267</v>
      </c>
      <c r="E2151">
        <v>2015</v>
      </c>
      <c r="F2151" t="str">
        <f>IFERROR(VLOOKUP($A2151,'BM011'!$D$4:$T$606,15,0),"")</f>
        <v/>
      </c>
      <c r="G2151">
        <f>VLOOKUP($C2151,Baggrundsvariable!$A$101:$H$198,Baggrundsvariable!E$298,0)</f>
        <v>217027</v>
      </c>
      <c r="H2151">
        <f>VLOOKUP($C2151,Baggrundsvariable!$A$101:$H$198,Baggrundsvariable!F$298,0)</f>
        <v>0.75</v>
      </c>
      <c r="I2151">
        <f>VLOOKUP($C2151,Baggrundsvariable!$A$101:$H$198,Baggrundsvariable!G$298,0)</f>
        <v>3.5</v>
      </c>
      <c r="J2151">
        <f>VLOOKUP($C2151,Baggrundsvariable!$A$101:$H$198,Baggrundsvariable!H$298,0)</f>
        <v>18</v>
      </c>
      <c r="K2151">
        <f>VLOOKUP($C2151,Baggrundsvariable!$A$101:$H$198,Baggrundsvariable!I$298,0)</f>
        <v>15</v>
      </c>
    </row>
    <row r="2152" spans="1:11" x14ac:dyDescent="0.2">
      <c r="A2152">
        <v>4320</v>
      </c>
      <c r="B2152" t="s">
        <v>746</v>
      </c>
      <c r="C2152">
        <v>259</v>
      </c>
      <c r="D2152" t="s">
        <v>1266</v>
      </c>
      <c r="E2152">
        <v>2015</v>
      </c>
      <c r="F2152">
        <f>IFERROR(VLOOKUP($A2152,'BM011'!$D$4:$T$606,15,0),"")</f>
        <v>14979</v>
      </c>
      <c r="G2152">
        <f>VLOOKUP($C2152,Baggrundsvariable!$A$101:$H$198,Baggrundsvariable!E$298,0)</f>
        <v>221728</v>
      </c>
      <c r="H2152">
        <f>VLOOKUP($C2152,Baggrundsvariable!$A$101:$H$198,Baggrundsvariable!F$298,0)</f>
        <v>0.95833333333333359</v>
      </c>
      <c r="I2152">
        <f>VLOOKUP($C2152,Baggrundsvariable!$A$101:$H$198,Baggrundsvariable!G$298,0)</f>
        <v>2.8</v>
      </c>
      <c r="J2152">
        <f>VLOOKUP($C2152,Baggrundsvariable!$A$101:$H$198,Baggrundsvariable!H$298,0)</f>
        <v>14.8</v>
      </c>
      <c r="K2152">
        <f>VLOOKUP($C2152,Baggrundsvariable!$A$101:$H$198,Baggrundsvariable!I$298,0)</f>
        <v>17.399999999999999</v>
      </c>
    </row>
    <row r="2153" spans="1:11" x14ac:dyDescent="0.2">
      <c r="A2153">
        <v>4320</v>
      </c>
      <c r="B2153" t="s">
        <v>746</v>
      </c>
      <c r="C2153">
        <v>265</v>
      </c>
      <c r="D2153" t="s">
        <v>1244</v>
      </c>
      <c r="E2153">
        <v>2015</v>
      </c>
      <c r="F2153">
        <f>IFERROR(VLOOKUP($A2153,'BM011'!$D$4:$T$606,15,0),"")</f>
        <v>14979</v>
      </c>
      <c r="G2153">
        <f>VLOOKUP($C2153,Baggrundsvariable!$A$101:$H$198,Baggrundsvariable!E$298,0)</f>
        <v>242144</v>
      </c>
      <c r="H2153">
        <f>VLOOKUP($C2153,Baggrundsvariable!$A$101:$H$198,Baggrundsvariable!F$298,0)</f>
        <v>0.76666666666666672</v>
      </c>
      <c r="I2153">
        <f>VLOOKUP($C2153,Baggrundsvariable!$A$101:$H$198,Baggrundsvariable!G$298,0)</f>
        <v>3.6</v>
      </c>
      <c r="J2153">
        <f>VLOOKUP($C2153,Baggrundsvariable!$A$101:$H$198,Baggrundsvariable!H$298,0)</f>
        <v>17.399999999999999</v>
      </c>
      <c r="K2153">
        <f>VLOOKUP($C2153,Baggrundsvariable!$A$101:$H$198,Baggrundsvariable!I$298,0)</f>
        <v>14.7</v>
      </c>
    </row>
    <row r="2154" spans="1:11" x14ac:dyDescent="0.2">
      <c r="A2154">
        <v>4320</v>
      </c>
      <c r="B2154" t="s">
        <v>746</v>
      </c>
      <c r="C2154">
        <v>350</v>
      </c>
      <c r="D2154" t="s">
        <v>1265</v>
      </c>
      <c r="E2154">
        <v>2015</v>
      </c>
      <c r="F2154">
        <f>IFERROR(VLOOKUP($A2154,'BM011'!$D$4:$T$606,15,0),"")</f>
        <v>14979</v>
      </c>
      <c r="G2154">
        <f>VLOOKUP($C2154,Baggrundsvariable!$A$101:$H$198,Baggrundsvariable!E$298,0)</f>
        <v>238443</v>
      </c>
      <c r="H2154">
        <f>VLOOKUP($C2154,Baggrundsvariable!$A$101:$H$198,Baggrundsvariable!F$298,0)</f>
        <v>0.54166666666666663</v>
      </c>
      <c r="I2154">
        <f>VLOOKUP($C2154,Baggrundsvariable!$A$101:$H$198,Baggrundsvariable!G$298,0)</f>
        <v>1.6</v>
      </c>
      <c r="J2154">
        <f>VLOOKUP($C2154,Baggrundsvariable!$A$101:$H$198,Baggrundsvariable!H$298,0)</f>
        <v>11.2</v>
      </c>
      <c r="K2154">
        <f>VLOOKUP($C2154,Baggrundsvariable!$A$101:$H$198,Baggrundsvariable!I$298,0)</f>
        <v>14.7</v>
      </c>
    </row>
    <row r="2155" spans="1:11" x14ac:dyDescent="0.2">
      <c r="A2155">
        <v>4330</v>
      </c>
      <c r="B2155" t="s">
        <v>747</v>
      </c>
      <c r="C2155">
        <v>316</v>
      </c>
      <c r="D2155" t="s">
        <v>1267</v>
      </c>
      <c r="E2155">
        <v>2015</v>
      </c>
      <c r="F2155">
        <f>IFERROR(VLOOKUP($A2155,'BM011'!$D$4:$T$606,15,0),"")</f>
        <v>12262</v>
      </c>
      <c r="G2155">
        <f>VLOOKUP($C2155,Baggrundsvariable!$A$101:$H$198,Baggrundsvariable!E$298,0)</f>
        <v>217027</v>
      </c>
      <c r="H2155">
        <f>VLOOKUP($C2155,Baggrundsvariable!$A$101:$H$198,Baggrundsvariable!F$298,0)</f>
        <v>0.75</v>
      </c>
      <c r="I2155">
        <f>VLOOKUP($C2155,Baggrundsvariable!$A$101:$H$198,Baggrundsvariable!G$298,0)</f>
        <v>3.5</v>
      </c>
      <c r="J2155">
        <f>VLOOKUP($C2155,Baggrundsvariable!$A$101:$H$198,Baggrundsvariable!H$298,0)</f>
        <v>18</v>
      </c>
      <c r="K2155">
        <f>VLOOKUP($C2155,Baggrundsvariable!$A$101:$H$198,Baggrundsvariable!I$298,0)</f>
        <v>15</v>
      </c>
    </row>
    <row r="2156" spans="1:11" x14ac:dyDescent="0.2">
      <c r="A2156">
        <v>4330</v>
      </c>
      <c r="B2156" t="s">
        <v>747</v>
      </c>
      <c r="C2156">
        <v>329</v>
      </c>
      <c r="D2156" t="s">
        <v>1269</v>
      </c>
      <c r="E2156">
        <v>2015</v>
      </c>
      <c r="F2156">
        <f>IFERROR(VLOOKUP($A2156,'BM011'!$D$4:$T$606,15,0),"")</f>
        <v>12262</v>
      </c>
      <c r="G2156">
        <f>VLOOKUP($C2156,Baggrundsvariable!$A$101:$H$198,Baggrundsvariable!E$298,0)</f>
        <v>214485</v>
      </c>
      <c r="H2156">
        <f>VLOOKUP($C2156,Baggrundsvariable!$A$101:$H$198,Baggrundsvariable!F$298,0)</f>
        <v>0.71666666666666667</v>
      </c>
      <c r="I2156">
        <f>VLOOKUP($C2156,Baggrundsvariable!$A$101:$H$198,Baggrundsvariable!G$298,0)</f>
        <v>3.6</v>
      </c>
      <c r="J2156">
        <f>VLOOKUP($C2156,Baggrundsvariable!$A$101:$H$198,Baggrundsvariable!H$298,0)</f>
        <v>16.100000000000001</v>
      </c>
      <c r="K2156">
        <f>VLOOKUP($C2156,Baggrundsvariable!$A$101:$H$198,Baggrundsvariable!I$298,0)</f>
        <v>15.1</v>
      </c>
    </row>
    <row r="2157" spans="1:11" x14ac:dyDescent="0.2">
      <c r="A2157">
        <v>4330</v>
      </c>
      <c r="B2157" t="s">
        <v>747</v>
      </c>
      <c r="C2157">
        <v>350</v>
      </c>
      <c r="D2157" t="s">
        <v>1265</v>
      </c>
      <c r="E2157">
        <v>2015</v>
      </c>
      <c r="F2157">
        <f>IFERROR(VLOOKUP($A2157,'BM011'!$D$4:$T$606,15,0),"")</f>
        <v>12262</v>
      </c>
      <c r="G2157">
        <f>VLOOKUP($C2157,Baggrundsvariable!$A$101:$H$198,Baggrundsvariable!E$298,0)</f>
        <v>238443</v>
      </c>
      <c r="H2157">
        <f>VLOOKUP($C2157,Baggrundsvariable!$A$101:$H$198,Baggrundsvariable!F$298,0)</f>
        <v>0.54166666666666663</v>
      </c>
      <c r="I2157">
        <f>VLOOKUP($C2157,Baggrundsvariable!$A$101:$H$198,Baggrundsvariable!G$298,0)</f>
        <v>1.6</v>
      </c>
      <c r="J2157">
        <f>VLOOKUP($C2157,Baggrundsvariable!$A$101:$H$198,Baggrundsvariable!H$298,0)</f>
        <v>11.2</v>
      </c>
      <c r="K2157">
        <f>VLOOKUP($C2157,Baggrundsvariable!$A$101:$H$198,Baggrundsvariable!I$298,0)</f>
        <v>14.7</v>
      </c>
    </row>
    <row r="2158" spans="1:11" x14ac:dyDescent="0.2">
      <c r="A2158">
        <v>4340</v>
      </c>
      <c r="B2158" t="s">
        <v>748</v>
      </c>
      <c r="C2158">
        <v>316</v>
      </c>
      <c r="D2158" t="s">
        <v>1267</v>
      </c>
      <c r="E2158">
        <v>2015</v>
      </c>
      <c r="F2158">
        <f>IFERROR(VLOOKUP($A2158,'BM011'!$D$4:$T$606,15,0),"")</f>
        <v>9065</v>
      </c>
      <c r="G2158">
        <f>VLOOKUP($C2158,Baggrundsvariable!$A$101:$H$198,Baggrundsvariable!E$298,0)</f>
        <v>217027</v>
      </c>
      <c r="H2158">
        <f>VLOOKUP($C2158,Baggrundsvariable!$A$101:$H$198,Baggrundsvariable!F$298,0)</f>
        <v>0.75</v>
      </c>
      <c r="I2158">
        <f>VLOOKUP($C2158,Baggrundsvariable!$A$101:$H$198,Baggrundsvariable!G$298,0)</f>
        <v>3.5</v>
      </c>
      <c r="J2158">
        <f>VLOOKUP($C2158,Baggrundsvariable!$A$101:$H$198,Baggrundsvariable!H$298,0)</f>
        <v>18</v>
      </c>
      <c r="K2158">
        <f>VLOOKUP($C2158,Baggrundsvariable!$A$101:$H$198,Baggrundsvariable!I$298,0)</f>
        <v>15</v>
      </c>
    </row>
    <row r="2159" spans="1:11" x14ac:dyDescent="0.2">
      <c r="A2159">
        <v>4340</v>
      </c>
      <c r="B2159" t="s">
        <v>748</v>
      </c>
      <c r="C2159">
        <v>350</v>
      </c>
      <c r="D2159" t="s">
        <v>1265</v>
      </c>
      <c r="E2159">
        <v>2015</v>
      </c>
      <c r="F2159">
        <f>IFERROR(VLOOKUP($A2159,'BM011'!$D$4:$T$606,15,0),"")</f>
        <v>9065</v>
      </c>
      <c r="G2159">
        <f>VLOOKUP($C2159,Baggrundsvariable!$A$101:$H$198,Baggrundsvariable!E$298,0)</f>
        <v>238443</v>
      </c>
      <c r="H2159">
        <f>VLOOKUP($C2159,Baggrundsvariable!$A$101:$H$198,Baggrundsvariable!F$298,0)</f>
        <v>0.54166666666666663</v>
      </c>
      <c r="I2159">
        <f>VLOOKUP($C2159,Baggrundsvariable!$A$101:$H$198,Baggrundsvariable!G$298,0)</f>
        <v>1.6</v>
      </c>
      <c r="J2159">
        <f>VLOOKUP($C2159,Baggrundsvariable!$A$101:$H$198,Baggrundsvariable!H$298,0)</f>
        <v>11.2</v>
      </c>
      <c r="K2159">
        <f>VLOOKUP($C2159,Baggrundsvariable!$A$101:$H$198,Baggrundsvariable!I$298,0)</f>
        <v>14.7</v>
      </c>
    </row>
    <row r="2160" spans="1:11" x14ac:dyDescent="0.2">
      <c r="A2160">
        <v>4350</v>
      </c>
      <c r="B2160" t="s">
        <v>749</v>
      </c>
      <c r="C2160">
        <v>316</v>
      </c>
      <c r="D2160" t="s">
        <v>1267</v>
      </c>
      <c r="E2160">
        <v>2015</v>
      </c>
      <c r="F2160">
        <f>IFERROR(VLOOKUP($A2160,'BM011'!$D$4:$T$606,15,0),"")</f>
        <v>7907</v>
      </c>
      <c r="G2160">
        <f>VLOOKUP($C2160,Baggrundsvariable!$A$101:$H$198,Baggrundsvariable!E$298,0)</f>
        <v>217027</v>
      </c>
      <c r="H2160">
        <f>VLOOKUP($C2160,Baggrundsvariable!$A$101:$H$198,Baggrundsvariable!F$298,0)</f>
        <v>0.75</v>
      </c>
      <c r="I2160">
        <f>VLOOKUP($C2160,Baggrundsvariable!$A$101:$H$198,Baggrundsvariable!G$298,0)</f>
        <v>3.5</v>
      </c>
      <c r="J2160">
        <f>VLOOKUP($C2160,Baggrundsvariable!$A$101:$H$198,Baggrundsvariable!H$298,0)</f>
        <v>18</v>
      </c>
      <c r="K2160">
        <f>VLOOKUP($C2160,Baggrundsvariable!$A$101:$H$198,Baggrundsvariable!I$298,0)</f>
        <v>15</v>
      </c>
    </row>
    <row r="2161" spans="1:11" x14ac:dyDescent="0.2">
      <c r="A2161">
        <v>4360</v>
      </c>
      <c r="B2161" t="s">
        <v>750</v>
      </c>
      <c r="C2161">
        <v>316</v>
      </c>
      <c r="D2161" t="s">
        <v>1267</v>
      </c>
      <c r="E2161">
        <v>2015</v>
      </c>
      <c r="F2161" t="str">
        <f>IFERROR(VLOOKUP($A2161,'BM011'!$D$4:$T$606,15,0),"")</f>
        <v/>
      </c>
      <c r="G2161">
        <f>VLOOKUP($C2161,Baggrundsvariable!$A$101:$H$198,Baggrundsvariable!E$298,0)</f>
        <v>217027</v>
      </c>
      <c r="H2161">
        <f>VLOOKUP($C2161,Baggrundsvariable!$A$101:$H$198,Baggrundsvariable!F$298,0)</f>
        <v>0.75</v>
      </c>
      <c r="I2161">
        <f>VLOOKUP($C2161,Baggrundsvariable!$A$101:$H$198,Baggrundsvariable!G$298,0)</f>
        <v>3.5</v>
      </c>
      <c r="J2161">
        <f>VLOOKUP($C2161,Baggrundsvariable!$A$101:$H$198,Baggrundsvariable!H$298,0)</f>
        <v>18</v>
      </c>
      <c r="K2161">
        <f>VLOOKUP($C2161,Baggrundsvariable!$A$101:$H$198,Baggrundsvariable!I$298,0)</f>
        <v>15</v>
      </c>
    </row>
    <row r="2162" spans="1:11" x14ac:dyDescent="0.2">
      <c r="A2162">
        <v>4360</v>
      </c>
      <c r="B2162" t="s">
        <v>750</v>
      </c>
      <c r="C2162">
        <v>329</v>
      </c>
      <c r="D2162" t="s">
        <v>1269</v>
      </c>
      <c r="E2162">
        <v>2015</v>
      </c>
      <c r="F2162" t="str">
        <f>IFERROR(VLOOKUP($A2162,'BM011'!$D$4:$T$606,15,0),"")</f>
        <v/>
      </c>
      <c r="G2162">
        <f>VLOOKUP($C2162,Baggrundsvariable!$A$101:$H$198,Baggrundsvariable!E$298,0)</f>
        <v>214485</v>
      </c>
      <c r="H2162">
        <f>VLOOKUP($C2162,Baggrundsvariable!$A$101:$H$198,Baggrundsvariable!F$298,0)</f>
        <v>0.71666666666666667</v>
      </c>
      <c r="I2162">
        <f>VLOOKUP($C2162,Baggrundsvariable!$A$101:$H$198,Baggrundsvariable!G$298,0)</f>
        <v>3.6</v>
      </c>
      <c r="J2162">
        <f>VLOOKUP($C2162,Baggrundsvariable!$A$101:$H$198,Baggrundsvariable!H$298,0)</f>
        <v>16.100000000000001</v>
      </c>
      <c r="K2162">
        <f>VLOOKUP($C2162,Baggrundsvariable!$A$101:$H$198,Baggrundsvariable!I$298,0)</f>
        <v>15.1</v>
      </c>
    </row>
    <row r="2163" spans="1:11" x14ac:dyDescent="0.2">
      <c r="A2163">
        <v>4370</v>
      </c>
      <c r="B2163" t="s">
        <v>751</v>
      </c>
      <c r="C2163">
        <v>316</v>
      </c>
      <c r="D2163" t="s">
        <v>1267</v>
      </c>
      <c r="E2163">
        <v>2015</v>
      </c>
      <c r="F2163">
        <f>IFERROR(VLOOKUP($A2163,'BM011'!$D$4:$T$606,15,0),"")</f>
        <v>6093</v>
      </c>
      <c r="G2163">
        <f>VLOOKUP($C2163,Baggrundsvariable!$A$101:$H$198,Baggrundsvariable!E$298,0)</f>
        <v>217027</v>
      </c>
      <c r="H2163">
        <f>VLOOKUP($C2163,Baggrundsvariable!$A$101:$H$198,Baggrundsvariable!F$298,0)</f>
        <v>0.75</v>
      </c>
      <c r="I2163">
        <f>VLOOKUP($C2163,Baggrundsvariable!$A$101:$H$198,Baggrundsvariable!G$298,0)</f>
        <v>3.5</v>
      </c>
      <c r="J2163">
        <f>VLOOKUP($C2163,Baggrundsvariable!$A$101:$H$198,Baggrundsvariable!H$298,0)</f>
        <v>18</v>
      </c>
      <c r="K2163">
        <f>VLOOKUP($C2163,Baggrundsvariable!$A$101:$H$198,Baggrundsvariable!I$298,0)</f>
        <v>15</v>
      </c>
    </row>
    <row r="2164" spans="1:11" x14ac:dyDescent="0.2">
      <c r="A2164">
        <v>4370</v>
      </c>
      <c r="B2164" t="s">
        <v>751</v>
      </c>
      <c r="C2164">
        <v>329</v>
      </c>
      <c r="D2164" t="s">
        <v>1269</v>
      </c>
      <c r="E2164">
        <v>2015</v>
      </c>
      <c r="F2164">
        <f>IFERROR(VLOOKUP($A2164,'BM011'!$D$4:$T$606,15,0),"")</f>
        <v>6093</v>
      </c>
      <c r="G2164">
        <f>VLOOKUP($C2164,Baggrundsvariable!$A$101:$H$198,Baggrundsvariable!E$298,0)</f>
        <v>214485</v>
      </c>
      <c r="H2164">
        <f>VLOOKUP($C2164,Baggrundsvariable!$A$101:$H$198,Baggrundsvariable!F$298,0)</f>
        <v>0.71666666666666667</v>
      </c>
      <c r="I2164">
        <f>VLOOKUP($C2164,Baggrundsvariable!$A$101:$H$198,Baggrundsvariable!G$298,0)</f>
        <v>3.6</v>
      </c>
      <c r="J2164">
        <f>VLOOKUP($C2164,Baggrundsvariable!$A$101:$H$198,Baggrundsvariable!H$298,0)</f>
        <v>16.100000000000001</v>
      </c>
      <c r="K2164">
        <f>VLOOKUP($C2164,Baggrundsvariable!$A$101:$H$198,Baggrundsvariable!I$298,0)</f>
        <v>15.1</v>
      </c>
    </row>
    <row r="2165" spans="1:11" x14ac:dyDescent="0.2">
      <c r="A2165">
        <v>4370</v>
      </c>
      <c r="B2165" t="s">
        <v>751</v>
      </c>
      <c r="C2165">
        <v>340</v>
      </c>
      <c r="D2165" t="s">
        <v>1270</v>
      </c>
      <c r="E2165">
        <v>2015</v>
      </c>
      <c r="F2165">
        <f>IFERROR(VLOOKUP($A2165,'BM011'!$D$4:$T$606,15,0),"")</f>
        <v>6093</v>
      </c>
      <c r="G2165">
        <f>VLOOKUP($C2165,Baggrundsvariable!$A$101:$H$198,Baggrundsvariable!E$298,0)</f>
        <v>216561</v>
      </c>
      <c r="H2165">
        <f>VLOOKUP($C2165,Baggrundsvariable!$A$101:$H$198,Baggrundsvariable!F$298,0)</f>
        <v>0.79999999999999982</v>
      </c>
      <c r="I2165">
        <f>VLOOKUP($C2165,Baggrundsvariable!$A$101:$H$198,Baggrundsvariable!G$298,0)</f>
        <v>3</v>
      </c>
      <c r="J2165">
        <f>VLOOKUP($C2165,Baggrundsvariable!$A$101:$H$198,Baggrundsvariable!H$298,0)</f>
        <v>14.1</v>
      </c>
      <c r="K2165">
        <f>VLOOKUP($C2165,Baggrundsvariable!$A$101:$H$198,Baggrundsvariable!I$298,0)</f>
        <v>17.100000000000001</v>
      </c>
    </row>
    <row r="2166" spans="1:11" x14ac:dyDescent="0.2">
      <c r="A2166">
        <v>4390</v>
      </c>
      <c r="B2166" t="s">
        <v>752</v>
      </c>
      <c r="C2166">
        <v>316</v>
      </c>
      <c r="D2166" t="s">
        <v>1267</v>
      </c>
      <c r="E2166">
        <v>2015</v>
      </c>
      <c r="F2166">
        <f>IFERROR(VLOOKUP($A2166,'BM011'!$D$4:$T$606,15,0),"")</f>
        <v>10562</v>
      </c>
      <c r="G2166">
        <f>VLOOKUP($C2166,Baggrundsvariable!$A$101:$H$198,Baggrundsvariable!E$298,0)</f>
        <v>217027</v>
      </c>
      <c r="H2166">
        <f>VLOOKUP($C2166,Baggrundsvariable!$A$101:$H$198,Baggrundsvariable!F$298,0)</f>
        <v>0.75</v>
      </c>
      <c r="I2166">
        <f>VLOOKUP($C2166,Baggrundsvariable!$A$101:$H$198,Baggrundsvariable!G$298,0)</f>
        <v>3.5</v>
      </c>
      <c r="J2166">
        <f>VLOOKUP($C2166,Baggrundsvariable!$A$101:$H$198,Baggrundsvariable!H$298,0)</f>
        <v>18</v>
      </c>
      <c r="K2166">
        <f>VLOOKUP($C2166,Baggrundsvariable!$A$101:$H$198,Baggrundsvariable!I$298,0)</f>
        <v>15</v>
      </c>
    </row>
    <row r="2167" spans="1:11" x14ac:dyDescent="0.2">
      <c r="A2167">
        <v>4400</v>
      </c>
      <c r="B2167" t="s">
        <v>753</v>
      </c>
      <c r="C2167">
        <v>326</v>
      </c>
      <c r="D2167" t="s">
        <v>1273</v>
      </c>
      <c r="E2167">
        <v>2015</v>
      </c>
      <c r="F2167">
        <f>IFERROR(VLOOKUP($A2167,'BM011'!$D$4:$T$606,15,0),"")</f>
        <v>8005</v>
      </c>
      <c r="G2167">
        <f>VLOOKUP($C2167,Baggrundsvariable!$A$101:$H$198,Baggrundsvariable!E$298,0)</f>
        <v>211370</v>
      </c>
      <c r="H2167">
        <f>VLOOKUP($C2167,Baggrundsvariable!$A$101:$H$198,Baggrundsvariable!F$298,0)</f>
        <v>0.90000000000000024</v>
      </c>
      <c r="I2167">
        <f>VLOOKUP($C2167,Baggrundsvariable!$A$101:$H$198,Baggrundsvariable!G$298,0)</f>
        <v>3.8</v>
      </c>
      <c r="J2167">
        <f>VLOOKUP($C2167,Baggrundsvariable!$A$101:$H$198,Baggrundsvariable!H$298,0)</f>
        <v>17.8</v>
      </c>
      <c r="K2167">
        <f>VLOOKUP($C2167,Baggrundsvariable!$A$101:$H$198,Baggrundsvariable!I$298,0)</f>
        <v>17.3</v>
      </c>
    </row>
    <row r="2168" spans="1:11" x14ac:dyDescent="0.2">
      <c r="A2168">
        <v>4420</v>
      </c>
      <c r="B2168" t="s">
        <v>754</v>
      </c>
      <c r="C2168">
        <v>316</v>
      </c>
      <c r="D2168" t="s">
        <v>1267</v>
      </c>
      <c r="E2168">
        <v>2015</v>
      </c>
      <c r="F2168">
        <f>IFERROR(VLOOKUP($A2168,'BM011'!$D$4:$T$606,15,0),"")</f>
        <v>6475</v>
      </c>
      <c r="G2168">
        <f>VLOOKUP($C2168,Baggrundsvariable!$A$101:$H$198,Baggrundsvariable!E$298,0)</f>
        <v>217027</v>
      </c>
      <c r="H2168">
        <f>VLOOKUP($C2168,Baggrundsvariable!$A$101:$H$198,Baggrundsvariable!F$298,0)</f>
        <v>0.75</v>
      </c>
      <c r="I2168">
        <f>VLOOKUP($C2168,Baggrundsvariable!$A$101:$H$198,Baggrundsvariable!G$298,0)</f>
        <v>3.5</v>
      </c>
      <c r="J2168">
        <f>VLOOKUP($C2168,Baggrundsvariable!$A$101:$H$198,Baggrundsvariable!H$298,0)</f>
        <v>18</v>
      </c>
      <c r="K2168">
        <f>VLOOKUP($C2168,Baggrundsvariable!$A$101:$H$198,Baggrundsvariable!I$298,0)</f>
        <v>15</v>
      </c>
    </row>
    <row r="2169" spans="1:11" x14ac:dyDescent="0.2">
      <c r="A2169">
        <v>4440</v>
      </c>
      <c r="B2169" t="s">
        <v>755</v>
      </c>
      <c r="C2169">
        <v>316</v>
      </c>
      <c r="D2169" t="s">
        <v>1267</v>
      </c>
      <c r="E2169">
        <v>2015</v>
      </c>
      <c r="F2169">
        <f>IFERROR(VLOOKUP($A2169,'BM011'!$D$4:$T$606,15,0),"")</f>
        <v>7677</v>
      </c>
      <c r="G2169">
        <f>VLOOKUP($C2169,Baggrundsvariable!$A$101:$H$198,Baggrundsvariable!E$298,0)</f>
        <v>217027</v>
      </c>
      <c r="H2169">
        <f>VLOOKUP($C2169,Baggrundsvariable!$A$101:$H$198,Baggrundsvariable!F$298,0)</f>
        <v>0.75</v>
      </c>
      <c r="I2169">
        <f>VLOOKUP($C2169,Baggrundsvariable!$A$101:$H$198,Baggrundsvariable!G$298,0)</f>
        <v>3.5</v>
      </c>
      <c r="J2169">
        <f>VLOOKUP($C2169,Baggrundsvariable!$A$101:$H$198,Baggrundsvariable!H$298,0)</f>
        <v>18</v>
      </c>
      <c r="K2169">
        <f>VLOOKUP($C2169,Baggrundsvariable!$A$101:$H$198,Baggrundsvariable!I$298,0)</f>
        <v>15</v>
      </c>
    </row>
    <row r="2170" spans="1:11" x14ac:dyDescent="0.2">
      <c r="A2170">
        <v>4450</v>
      </c>
      <c r="B2170" t="s">
        <v>756</v>
      </c>
      <c r="C2170">
        <v>316</v>
      </c>
      <c r="D2170" t="s">
        <v>1267</v>
      </c>
      <c r="E2170">
        <v>2015</v>
      </c>
      <c r="F2170">
        <f>IFERROR(VLOOKUP($A2170,'BM011'!$D$4:$T$606,15,0),"")</f>
        <v>7273</v>
      </c>
      <c r="G2170">
        <f>VLOOKUP($C2170,Baggrundsvariable!$A$101:$H$198,Baggrundsvariable!E$298,0)</f>
        <v>217027</v>
      </c>
      <c r="H2170">
        <f>VLOOKUP($C2170,Baggrundsvariable!$A$101:$H$198,Baggrundsvariable!F$298,0)</f>
        <v>0.75</v>
      </c>
      <c r="I2170">
        <f>VLOOKUP($C2170,Baggrundsvariable!$A$101:$H$198,Baggrundsvariable!G$298,0)</f>
        <v>3.5</v>
      </c>
      <c r="J2170">
        <f>VLOOKUP($C2170,Baggrundsvariable!$A$101:$H$198,Baggrundsvariable!H$298,0)</f>
        <v>18</v>
      </c>
      <c r="K2170">
        <f>VLOOKUP($C2170,Baggrundsvariable!$A$101:$H$198,Baggrundsvariable!I$298,0)</f>
        <v>15</v>
      </c>
    </row>
    <row r="2171" spans="1:11" x14ac:dyDescent="0.2">
      <c r="A2171">
        <v>4450</v>
      </c>
      <c r="B2171" t="s">
        <v>756</v>
      </c>
      <c r="C2171">
        <v>326</v>
      </c>
      <c r="D2171" t="s">
        <v>1273</v>
      </c>
      <c r="E2171">
        <v>2015</v>
      </c>
      <c r="F2171">
        <f>IFERROR(VLOOKUP($A2171,'BM011'!$D$4:$T$606,15,0),"")</f>
        <v>7273</v>
      </c>
      <c r="G2171">
        <f>VLOOKUP($C2171,Baggrundsvariable!$A$101:$H$198,Baggrundsvariable!E$298,0)</f>
        <v>211370</v>
      </c>
      <c r="H2171">
        <f>VLOOKUP($C2171,Baggrundsvariable!$A$101:$H$198,Baggrundsvariable!F$298,0)</f>
        <v>0.90000000000000024</v>
      </c>
      <c r="I2171">
        <f>VLOOKUP($C2171,Baggrundsvariable!$A$101:$H$198,Baggrundsvariable!G$298,0)</f>
        <v>3.8</v>
      </c>
      <c r="J2171">
        <f>VLOOKUP($C2171,Baggrundsvariable!$A$101:$H$198,Baggrundsvariable!H$298,0)</f>
        <v>17.8</v>
      </c>
      <c r="K2171">
        <f>VLOOKUP($C2171,Baggrundsvariable!$A$101:$H$198,Baggrundsvariable!I$298,0)</f>
        <v>17.3</v>
      </c>
    </row>
    <row r="2172" spans="1:11" x14ac:dyDescent="0.2">
      <c r="A2172">
        <v>4460</v>
      </c>
      <c r="B2172" t="s">
        <v>757</v>
      </c>
      <c r="C2172">
        <v>316</v>
      </c>
      <c r="D2172" t="s">
        <v>1267</v>
      </c>
      <c r="E2172">
        <v>2015</v>
      </c>
      <c r="F2172" t="str">
        <f>IFERROR(VLOOKUP($A2172,'BM011'!$D$4:$T$606,15,0),"")</f>
        <v/>
      </c>
      <c r="G2172">
        <f>VLOOKUP($C2172,Baggrundsvariable!$A$101:$H$198,Baggrundsvariable!E$298,0)</f>
        <v>217027</v>
      </c>
      <c r="H2172">
        <f>VLOOKUP($C2172,Baggrundsvariable!$A$101:$H$198,Baggrundsvariable!F$298,0)</f>
        <v>0.75</v>
      </c>
      <c r="I2172">
        <f>VLOOKUP($C2172,Baggrundsvariable!$A$101:$H$198,Baggrundsvariable!G$298,0)</f>
        <v>3.5</v>
      </c>
      <c r="J2172">
        <f>VLOOKUP($C2172,Baggrundsvariable!$A$101:$H$198,Baggrundsvariable!H$298,0)</f>
        <v>18</v>
      </c>
      <c r="K2172">
        <f>VLOOKUP($C2172,Baggrundsvariable!$A$101:$H$198,Baggrundsvariable!I$298,0)</f>
        <v>15</v>
      </c>
    </row>
    <row r="2173" spans="1:11" x14ac:dyDescent="0.2">
      <c r="A2173">
        <v>4460</v>
      </c>
      <c r="B2173" t="s">
        <v>757</v>
      </c>
      <c r="C2173">
        <v>326</v>
      </c>
      <c r="D2173" t="s">
        <v>1273</v>
      </c>
      <c r="E2173">
        <v>2015</v>
      </c>
      <c r="F2173" t="str">
        <f>IFERROR(VLOOKUP($A2173,'BM011'!$D$4:$T$606,15,0),"")</f>
        <v/>
      </c>
      <c r="G2173">
        <f>VLOOKUP($C2173,Baggrundsvariable!$A$101:$H$198,Baggrundsvariable!E$298,0)</f>
        <v>211370</v>
      </c>
      <c r="H2173">
        <f>VLOOKUP($C2173,Baggrundsvariable!$A$101:$H$198,Baggrundsvariable!F$298,0)</f>
        <v>0.90000000000000024</v>
      </c>
      <c r="I2173">
        <f>VLOOKUP($C2173,Baggrundsvariable!$A$101:$H$198,Baggrundsvariable!G$298,0)</f>
        <v>3.8</v>
      </c>
      <c r="J2173">
        <f>VLOOKUP($C2173,Baggrundsvariable!$A$101:$H$198,Baggrundsvariable!H$298,0)</f>
        <v>17.8</v>
      </c>
      <c r="K2173">
        <f>VLOOKUP($C2173,Baggrundsvariable!$A$101:$H$198,Baggrundsvariable!I$298,0)</f>
        <v>17.3</v>
      </c>
    </row>
    <row r="2174" spans="1:11" x14ac:dyDescent="0.2">
      <c r="A2174">
        <v>4470</v>
      </c>
      <c r="B2174" t="s">
        <v>758</v>
      </c>
      <c r="C2174">
        <v>316</v>
      </c>
      <c r="D2174" t="s">
        <v>1267</v>
      </c>
      <c r="E2174">
        <v>2015</v>
      </c>
      <c r="F2174">
        <f>IFERROR(VLOOKUP($A2174,'BM011'!$D$4:$T$606,15,0),"")</f>
        <v>6780</v>
      </c>
      <c r="G2174">
        <f>VLOOKUP($C2174,Baggrundsvariable!$A$101:$H$198,Baggrundsvariable!E$298,0)</f>
        <v>217027</v>
      </c>
      <c r="H2174">
        <f>VLOOKUP($C2174,Baggrundsvariable!$A$101:$H$198,Baggrundsvariable!F$298,0)</f>
        <v>0.75</v>
      </c>
      <c r="I2174">
        <f>VLOOKUP($C2174,Baggrundsvariable!$A$101:$H$198,Baggrundsvariable!G$298,0)</f>
        <v>3.5</v>
      </c>
      <c r="J2174">
        <f>VLOOKUP($C2174,Baggrundsvariable!$A$101:$H$198,Baggrundsvariable!H$298,0)</f>
        <v>18</v>
      </c>
      <c r="K2174">
        <f>VLOOKUP($C2174,Baggrundsvariable!$A$101:$H$198,Baggrundsvariable!I$298,0)</f>
        <v>15</v>
      </c>
    </row>
    <row r="2175" spans="1:11" x14ac:dyDescent="0.2">
      <c r="A2175">
        <v>4470</v>
      </c>
      <c r="B2175" t="s">
        <v>758</v>
      </c>
      <c r="C2175">
        <v>326</v>
      </c>
      <c r="D2175" t="s">
        <v>1273</v>
      </c>
      <c r="E2175">
        <v>2015</v>
      </c>
      <c r="F2175">
        <f>IFERROR(VLOOKUP($A2175,'BM011'!$D$4:$T$606,15,0),"")</f>
        <v>6780</v>
      </c>
      <c r="G2175">
        <f>VLOOKUP($C2175,Baggrundsvariable!$A$101:$H$198,Baggrundsvariable!E$298,0)</f>
        <v>211370</v>
      </c>
      <c r="H2175">
        <f>VLOOKUP($C2175,Baggrundsvariable!$A$101:$H$198,Baggrundsvariable!F$298,0)</f>
        <v>0.90000000000000024</v>
      </c>
      <c r="I2175">
        <f>VLOOKUP($C2175,Baggrundsvariable!$A$101:$H$198,Baggrundsvariable!G$298,0)</f>
        <v>3.8</v>
      </c>
      <c r="J2175">
        <f>VLOOKUP($C2175,Baggrundsvariable!$A$101:$H$198,Baggrundsvariable!H$298,0)</f>
        <v>17.8</v>
      </c>
      <c r="K2175">
        <f>VLOOKUP($C2175,Baggrundsvariable!$A$101:$H$198,Baggrundsvariable!I$298,0)</f>
        <v>17.3</v>
      </c>
    </row>
    <row r="2176" spans="1:11" x14ac:dyDescent="0.2">
      <c r="A2176">
        <v>4480</v>
      </c>
      <c r="B2176" t="s">
        <v>759</v>
      </c>
      <c r="C2176">
        <v>326</v>
      </c>
      <c r="D2176" t="s">
        <v>1273</v>
      </c>
      <c r="E2176">
        <v>2015</v>
      </c>
      <c r="F2176" t="str">
        <f>IFERROR(VLOOKUP($A2176,'BM011'!$D$4:$T$606,15,0),"")</f>
        <v/>
      </c>
      <c r="G2176">
        <f>VLOOKUP($C2176,Baggrundsvariable!$A$101:$H$198,Baggrundsvariable!E$298,0)</f>
        <v>211370</v>
      </c>
      <c r="H2176">
        <f>VLOOKUP($C2176,Baggrundsvariable!$A$101:$H$198,Baggrundsvariable!F$298,0)</f>
        <v>0.90000000000000024</v>
      </c>
      <c r="I2176">
        <f>VLOOKUP($C2176,Baggrundsvariable!$A$101:$H$198,Baggrundsvariable!G$298,0)</f>
        <v>3.8</v>
      </c>
      <c r="J2176">
        <f>VLOOKUP($C2176,Baggrundsvariable!$A$101:$H$198,Baggrundsvariable!H$298,0)</f>
        <v>17.8</v>
      </c>
      <c r="K2176">
        <f>VLOOKUP($C2176,Baggrundsvariable!$A$101:$H$198,Baggrundsvariable!I$298,0)</f>
        <v>17.3</v>
      </c>
    </row>
    <row r="2177" spans="1:11" x14ac:dyDescent="0.2">
      <c r="A2177">
        <v>4490</v>
      </c>
      <c r="B2177" t="s">
        <v>760</v>
      </c>
      <c r="C2177">
        <v>326</v>
      </c>
      <c r="D2177" t="s">
        <v>1273</v>
      </c>
      <c r="E2177">
        <v>2015</v>
      </c>
      <c r="F2177">
        <f>IFERROR(VLOOKUP($A2177,'BM011'!$D$4:$T$606,15,0),"")</f>
        <v>5093</v>
      </c>
      <c r="G2177">
        <f>VLOOKUP($C2177,Baggrundsvariable!$A$101:$H$198,Baggrundsvariable!E$298,0)</f>
        <v>211370</v>
      </c>
      <c r="H2177">
        <f>VLOOKUP($C2177,Baggrundsvariable!$A$101:$H$198,Baggrundsvariable!F$298,0)</f>
        <v>0.90000000000000024</v>
      </c>
      <c r="I2177">
        <f>VLOOKUP($C2177,Baggrundsvariable!$A$101:$H$198,Baggrundsvariable!G$298,0)</f>
        <v>3.8</v>
      </c>
      <c r="J2177">
        <f>VLOOKUP($C2177,Baggrundsvariable!$A$101:$H$198,Baggrundsvariable!H$298,0)</f>
        <v>17.8</v>
      </c>
      <c r="K2177">
        <f>VLOOKUP($C2177,Baggrundsvariable!$A$101:$H$198,Baggrundsvariable!I$298,0)</f>
        <v>17.3</v>
      </c>
    </row>
    <row r="2178" spans="1:11" x14ac:dyDescent="0.2">
      <c r="A2178">
        <v>4500</v>
      </c>
      <c r="B2178" t="s">
        <v>761</v>
      </c>
      <c r="C2178">
        <v>306</v>
      </c>
      <c r="D2178" t="s">
        <v>1274</v>
      </c>
      <c r="E2178">
        <v>2015</v>
      </c>
      <c r="F2178">
        <f>IFERROR(VLOOKUP($A2178,'BM011'!$D$4:$T$606,15,0),"")</f>
        <v>6974</v>
      </c>
      <c r="G2178">
        <f>VLOOKUP($C2178,Baggrundsvariable!$A$101:$H$198,Baggrundsvariable!E$298,0)</f>
        <v>198086</v>
      </c>
      <c r="H2178">
        <f>VLOOKUP($C2178,Baggrundsvariable!$A$101:$H$198,Baggrundsvariable!F$298,0)</f>
        <v>1.0583333333333333</v>
      </c>
      <c r="I2178">
        <f>VLOOKUP($C2178,Baggrundsvariable!$A$101:$H$198,Baggrundsvariable!G$298,0)</f>
        <v>3.5</v>
      </c>
      <c r="J2178">
        <f>VLOOKUP($C2178,Baggrundsvariable!$A$101:$H$198,Baggrundsvariable!H$298,0)</f>
        <v>19</v>
      </c>
      <c r="K2178">
        <f>VLOOKUP($C2178,Baggrundsvariable!$A$101:$H$198,Baggrundsvariable!I$298,0)</f>
        <v>15.6</v>
      </c>
    </row>
    <row r="2179" spans="1:11" x14ac:dyDescent="0.2">
      <c r="A2179">
        <v>4520</v>
      </c>
      <c r="B2179" t="s">
        <v>762</v>
      </c>
      <c r="C2179">
        <v>316</v>
      </c>
      <c r="D2179" t="s">
        <v>1267</v>
      </c>
      <c r="E2179">
        <v>2015</v>
      </c>
      <c r="F2179">
        <f>IFERROR(VLOOKUP($A2179,'BM011'!$D$4:$T$606,15,0),"")</f>
        <v>6940</v>
      </c>
      <c r="G2179">
        <f>VLOOKUP($C2179,Baggrundsvariable!$A$101:$H$198,Baggrundsvariable!E$298,0)</f>
        <v>217027</v>
      </c>
      <c r="H2179">
        <f>VLOOKUP($C2179,Baggrundsvariable!$A$101:$H$198,Baggrundsvariable!F$298,0)</f>
        <v>0.75</v>
      </c>
      <c r="I2179">
        <f>VLOOKUP($C2179,Baggrundsvariable!$A$101:$H$198,Baggrundsvariable!G$298,0)</f>
        <v>3.5</v>
      </c>
      <c r="J2179">
        <f>VLOOKUP($C2179,Baggrundsvariable!$A$101:$H$198,Baggrundsvariable!H$298,0)</f>
        <v>18</v>
      </c>
      <c r="K2179">
        <f>VLOOKUP($C2179,Baggrundsvariable!$A$101:$H$198,Baggrundsvariable!I$298,0)</f>
        <v>15</v>
      </c>
    </row>
    <row r="2180" spans="1:11" x14ac:dyDescent="0.2">
      <c r="A2180">
        <v>4532</v>
      </c>
      <c r="B2180" t="s">
        <v>763</v>
      </c>
      <c r="C2180">
        <v>316</v>
      </c>
      <c r="D2180" t="s">
        <v>1267</v>
      </c>
      <c r="E2180">
        <v>2015</v>
      </c>
      <c r="F2180">
        <f>IFERROR(VLOOKUP($A2180,'BM011'!$D$4:$T$606,15,0),"")</f>
        <v>8241</v>
      </c>
      <c r="G2180">
        <f>VLOOKUP($C2180,Baggrundsvariable!$A$101:$H$198,Baggrundsvariable!E$298,0)</f>
        <v>217027</v>
      </c>
      <c r="H2180">
        <f>VLOOKUP($C2180,Baggrundsvariable!$A$101:$H$198,Baggrundsvariable!F$298,0)</f>
        <v>0.75</v>
      </c>
      <c r="I2180">
        <f>VLOOKUP($C2180,Baggrundsvariable!$A$101:$H$198,Baggrundsvariable!G$298,0)</f>
        <v>3.5</v>
      </c>
      <c r="J2180">
        <f>VLOOKUP($C2180,Baggrundsvariable!$A$101:$H$198,Baggrundsvariable!H$298,0)</f>
        <v>18</v>
      </c>
      <c r="K2180">
        <f>VLOOKUP($C2180,Baggrundsvariable!$A$101:$H$198,Baggrundsvariable!I$298,0)</f>
        <v>15</v>
      </c>
    </row>
    <row r="2181" spans="1:11" x14ac:dyDescent="0.2">
      <c r="A2181">
        <v>4534</v>
      </c>
      <c r="B2181" t="s">
        <v>764</v>
      </c>
      <c r="C2181">
        <v>306</v>
      </c>
      <c r="D2181" t="s">
        <v>1274</v>
      </c>
      <c r="E2181">
        <v>2015</v>
      </c>
      <c r="F2181">
        <f>IFERROR(VLOOKUP($A2181,'BM011'!$D$4:$T$606,15,0),"")</f>
        <v>5129</v>
      </c>
      <c r="G2181">
        <f>VLOOKUP($C2181,Baggrundsvariable!$A$101:$H$198,Baggrundsvariable!E$298,0)</f>
        <v>198086</v>
      </c>
      <c r="H2181">
        <f>VLOOKUP($C2181,Baggrundsvariable!$A$101:$H$198,Baggrundsvariable!F$298,0)</f>
        <v>1.0583333333333333</v>
      </c>
      <c r="I2181">
        <f>VLOOKUP($C2181,Baggrundsvariable!$A$101:$H$198,Baggrundsvariable!G$298,0)</f>
        <v>3.5</v>
      </c>
      <c r="J2181">
        <f>VLOOKUP($C2181,Baggrundsvariable!$A$101:$H$198,Baggrundsvariable!H$298,0)</f>
        <v>19</v>
      </c>
      <c r="K2181">
        <f>VLOOKUP($C2181,Baggrundsvariable!$A$101:$H$198,Baggrundsvariable!I$298,0)</f>
        <v>15.6</v>
      </c>
    </row>
    <row r="2182" spans="1:11" x14ac:dyDescent="0.2">
      <c r="A2182">
        <v>4534</v>
      </c>
      <c r="B2182" t="s">
        <v>764</v>
      </c>
      <c r="C2182">
        <v>326</v>
      </c>
      <c r="D2182" t="s">
        <v>1273</v>
      </c>
      <c r="E2182">
        <v>2015</v>
      </c>
      <c r="F2182">
        <f>IFERROR(VLOOKUP($A2182,'BM011'!$D$4:$T$606,15,0),"")</f>
        <v>5129</v>
      </c>
      <c r="G2182">
        <f>VLOOKUP($C2182,Baggrundsvariable!$A$101:$H$198,Baggrundsvariable!E$298,0)</f>
        <v>211370</v>
      </c>
      <c r="H2182">
        <f>VLOOKUP($C2182,Baggrundsvariable!$A$101:$H$198,Baggrundsvariable!F$298,0)</f>
        <v>0.90000000000000024</v>
      </c>
      <c r="I2182">
        <f>VLOOKUP($C2182,Baggrundsvariable!$A$101:$H$198,Baggrundsvariable!G$298,0)</f>
        <v>3.8</v>
      </c>
      <c r="J2182">
        <f>VLOOKUP($C2182,Baggrundsvariable!$A$101:$H$198,Baggrundsvariable!H$298,0)</f>
        <v>17.8</v>
      </c>
      <c r="K2182">
        <f>VLOOKUP($C2182,Baggrundsvariable!$A$101:$H$198,Baggrundsvariable!I$298,0)</f>
        <v>17.3</v>
      </c>
    </row>
    <row r="2183" spans="1:11" x14ac:dyDescent="0.2">
      <c r="A2183">
        <v>4540</v>
      </c>
      <c r="B2183" t="s">
        <v>765</v>
      </c>
      <c r="C2183">
        <v>306</v>
      </c>
      <c r="D2183" t="s">
        <v>1274</v>
      </c>
      <c r="E2183">
        <v>2015</v>
      </c>
      <c r="F2183">
        <f>IFERROR(VLOOKUP($A2183,'BM011'!$D$4:$T$606,15,0),"")</f>
        <v>4697</v>
      </c>
      <c r="G2183">
        <f>VLOOKUP($C2183,Baggrundsvariable!$A$101:$H$198,Baggrundsvariable!E$298,0)</f>
        <v>198086</v>
      </c>
      <c r="H2183">
        <f>VLOOKUP($C2183,Baggrundsvariable!$A$101:$H$198,Baggrundsvariable!F$298,0)</f>
        <v>1.0583333333333333</v>
      </c>
      <c r="I2183">
        <f>VLOOKUP($C2183,Baggrundsvariable!$A$101:$H$198,Baggrundsvariable!G$298,0)</f>
        <v>3.5</v>
      </c>
      <c r="J2183">
        <f>VLOOKUP($C2183,Baggrundsvariable!$A$101:$H$198,Baggrundsvariable!H$298,0)</f>
        <v>19</v>
      </c>
      <c r="K2183">
        <f>VLOOKUP($C2183,Baggrundsvariable!$A$101:$H$198,Baggrundsvariable!I$298,0)</f>
        <v>15.6</v>
      </c>
    </row>
    <row r="2184" spans="1:11" x14ac:dyDescent="0.2">
      <c r="A2184">
        <v>4550</v>
      </c>
      <c r="B2184" t="s">
        <v>766</v>
      </c>
      <c r="C2184">
        <v>306</v>
      </c>
      <c r="D2184" t="s">
        <v>1274</v>
      </c>
      <c r="E2184">
        <v>2015</v>
      </c>
      <c r="F2184">
        <f>IFERROR(VLOOKUP($A2184,'BM011'!$D$4:$T$606,15,0),"")</f>
        <v>8395</v>
      </c>
      <c r="G2184">
        <f>VLOOKUP($C2184,Baggrundsvariable!$A$101:$H$198,Baggrundsvariable!E$298,0)</f>
        <v>198086</v>
      </c>
      <c r="H2184">
        <f>VLOOKUP($C2184,Baggrundsvariable!$A$101:$H$198,Baggrundsvariable!F$298,0)</f>
        <v>1.0583333333333333</v>
      </c>
      <c r="I2184">
        <f>VLOOKUP($C2184,Baggrundsvariable!$A$101:$H$198,Baggrundsvariable!G$298,0)</f>
        <v>3.5</v>
      </c>
      <c r="J2184">
        <f>VLOOKUP($C2184,Baggrundsvariable!$A$101:$H$198,Baggrundsvariable!H$298,0)</f>
        <v>19</v>
      </c>
      <c r="K2184">
        <f>VLOOKUP($C2184,Baggrundsvariable!$A$101:$H$198,Baggrundsvariable!I$298,0)</f>
        <v>15.6</v>
      </c>
    </row>
    <row r="2185" spans="1:11" x14ac:dyDescent="0.2">
      <c r="A2185">
        <v>4560</v>
      </c>
      <c r="B2185" t="s">
        <v>767</v>
      </c>
      <c r="C2185">
        <v>306</v>
      </c>
      <c r="D2185" t="s">
        <v>1274</v>
      </c>
      <c r="E2185">
        <v>2015</v>
      </c>
      <c r="F2185">
        <f>IFERROR(VLOOKUP($A2185,'BM011'!$D$4:$T$606,15,0),"")</f>
        <v>5220</v>
      </c>
      <c r="G2185">
        <f>VLOOKUP($C2185,Baggrundsvariable!$A$101:$H$198,Baggrundsvariable!E$298,0)</f>
        <v>198086</v>
      </c>
      <c r="H2185">
        <f>VLOOKUP($C2185,Baggrundsvariable!$A$101:$H$198,Baggrundsvariable!F$298,0)</f>
        <v>1.0583333333333333</v>
      </c>
      <c r="I2185">
        <f>VLOOKUP($C2185,Baggrundsvariable!$A$101:$H$198,Baggrundsvariable!G$298,0)</f>
        <v>3.5</v>
      </c>
      <c r="J2185">
        <f>VLOOKUP($C2185,Baggrundsvariable!$A$101:$H$198,Baggrundsvariable!H$298,0)</f>
        <v>19</v>
      </c>
      <c r="K2185">
        <f>VLOOKUP($C2185,Baggrundsvariable!$A$101:$H$198,Baggrundsvariable!I$298,0)</f>
        <v>15.6</v>
      </c>
    </row>
    <row r="2186" spans="1:11" x14ac:dyDescent="0.2">
      <c r="A2186">
        <v>4571</v>
      </c>
      <c r="B2186" t="s">
        <v>768</v>
      </c>
      <c r="C2186">
        <v>306</v>
      </c>
      <c r="D2186" t="s">
        <v>1274</v>
      </c>
      <c r="E2186">
        <v>2015</v>
      </c>
      <c r="F2186" t="str">
        <f>IFERROR(VLOOKUP($A2186,'BM011'!$D$4:$T$606,15,0),"")</f>
        <v/>
      </c>
      <c r="G2186">
        <f>VLOOKUP($C2186,Baggrundsvariable!$A$101:$H$198,Baggrundsvariable!E$298,0)</f>
        <v>198086</v>
      </c>
      <c r="H2186">
        <f>VLOOKUP($C2186,Baggrundsvariable!$A$101:$H$198,Baggrundsvariable!F$298,0)</f>
        <v>1.0583333333333333</v>
      </c>
      <c r="I2186">
        <f>VLOOKUP($C2186,Baggrundsvariable!$A$101:$H$198,Baggrundsvariable!G$298,0)</f>
        <v>3.5</v>
      </c>
      <c r="J2186">
        <f>VLOOKUP($C2186,Baggrundsvariable!$A$101:$H$198,Baggrundsvariable!H$298,0)</f>
        <v>19</v>
      </c>
      <c r="K2186">
        <f>VLOOKUP($C2186,Baggrundsvariable!$A$101:$H$198,Baggrundsvariable!I$298,0)</f>
        <v>15.6</v>
      </c>
    </row>
    <row r="2187" spans="1:11" x14ac:dyDescent="0.2">
      <c r="A2187">
        <v>4572</v>
      </c>
      <c r="B2187" t="s">
        <v>769</v>
      </c>
      <c r="C2187">
        <v>306</v>
      </c>
      <c r="D2187" t="s">
        <v>1274</v>
      </c>
      <c r="E2187">
        <v>2015</v>
      </c>
      <c r="F2187" t="str">
        <f>IFERROR(VLOOKUP($A2187,'BM011'!$D$4:$T$606,15,0),"")</f>
        <v/>
      </c>
      <c r="G2187">
        <f>VLOOKUP($C2187,Baggrundsvariable!$A$101:$H$198,Baggrundsvariable!E$298,0)</f>
        <v>198086</v>
      </c>
      <c r="H2187">
        <f>VLOOKUP($C2187,Baggrundsvariable!$A$101:$H$198,Baggrundsvariable!F$298,0)</f>
        <v>1.0583333333333333</v>
      </c>
      <c r="I2187">
        <f>VLOOKUP($C2187,Baggrundsvariable!$A$101:$H$198,Baggrundsvariable!G$298,0)</f>
        <v>3.5</v>
      </c>
      <c r="J2187">
        <f>VLOOKUP($C2187,Baggrundsvariable!$A$101:$H$198,Baggrundsvariable!H$298,0)</f>
        <v>19</v>
      </c>
      <c r="K2187">
        <f>VLOOKUP($C2187,Baggrundsvariable!$A$101:$H$198,Baggrundsvariable!I$298,0)</f>
        <v>15.6</v>
      </c>
    </row>
    <row r="2188" spans="1:11" x14ac:dyDescent="0.2">
      <c r="A2188">
        <v>4573</v>
      </c>
      <c r="B2188" t="s">
        <v>770</v>
      </c>
      <c r="C2188">
        <v>306</v>
      </c>
      <c r="D2188" t="s">
        <v>1274</v>
      </c>
      <c r="E2188">
        <v>2015</v>
      </c>
      <c r="F2188">
        <f>IFERROR(VLOOKUP($A2188,'BM011'!$D$4:$T$606,15,0),"")</f>
        <v>6603</v>
      </c>
      <c r="G2188">
        <f>VLOOKUP($C2188,Baggrundsvariable!$A$101:$H$198,Baggrundsvariable!E$298,0)</f>
        <v>198086</v>
      </c>
      <c r="H2188">
        <f>VLOOKUP($C2188,Baggrundsvariable!$A$101:$H$198,Baggrundsvariable!F$298,0)</f>
        <v>1.0583333333333333</v>
      </c>
      <c r="I2188">
        <f>VLOOKUP($C2188,Baggrundsvariable!$A$101:$H$198,Baggrundsvariable!G$298,0)</f>
        <v>3.5</v>
      </c>
      <c r="J2188">
        <f>VLOOKUP($C2188,Baggrundsvariable!$A$101:$H$198,Baggrundsvariable!H$298,0)</f>
        <v>19</v>
      </c>
      <c r="K2188">
        <f>VLOOKUP($C2188,Baggrundsvariable!$A$101:$H$198,Baggrundsvariable!I$298,0)</f>
        <v>15.6</v>
      </c>
    </row>
    <row r="2189" spans="1:11" x14ac:dyDescent="0.2">
      <c r="A2189">
        <v>4581</v>
      </c>
      <c r="B2189" t="s">
        <v>771</v>
      </c>
      <c r="C2189">
        <v>306</v>
      </c>
      <c r="D2189" t="s">
        <v>1274</v>
      </c>
      <c r="E2189">
        <v>2015</v>
      </c>
      <c r="F2189">
        <f>IFERROR(VLOOKUP($A2189,'BM011'!$D$4:$T$606,15,0),"")</f>
        <v>7099</v>
      </c>
      <c r="G2189">
        <f>VLOOKUP($C2189,Baggrundsvariable!$A$101:$H$198,Baggrundsvariable!E$298,0)</f>
        <v>198086</v>
      </c>
      <c r="H2189">
        <f>VLOOKUP($C2189,Baggrundsvariable!$A$101:$H$198,Baggrundsvariable!F$298,0)</f>
        <v>1.0583333333333333</v>
      </c>
      <c r="I2189">
        <f>VLOOKUP($C2189,Baggrundsvariable!$A$101:$H$198,Baggrundsvariable!G$298,0)</f>
        <v>3.5</v>
      </c>
      <c r="J2189">
        <f>VLOOKUP($C2189,Baggrundsvariable!$A$101:$H$198,Baggrundsvariable!H$298,0)</f>
        <v>19</v>
      </c>
      <c r="K2189">
        <f>VLOOKUP($C2189,Baggrundsvariable!$A$101:$H$198,Baggrundsvariable!I$298,0)</f>
        <v>15.6</v>
      </c>
    </row>
    <row r="2190" spans="1:11" x14ac:dyDescent="0.2">
      <c r="A2190">
        <v>4583</v>
      </c>
      <c r="B2190" t="s">
        <v>772</v>
      </c>
      <c r="C2190">
        <v>306</v>
      </c>
      <c r="D2190" t="s">
        <v>1274</v>
      </c>
      <c r="E2190">
        <v>2015</v>
      </c>
      <c r="F2190">
        <f>IFERROR(VLOOKUP($A2190,'BM011'!$D$4:$T$606,15,0),"")</f>
        <v>4663</v>
      </c>
      <c r="G2190">
        <f>VLOOKUP($C2190,Baggrundsvariable!$A$101:$H$198,Baggrundsvariable!E$298,0)</f>
        <v>198086</v>
      </c>
      <c r="H2190">
        <f>VLOOKUP($C2190,Baggrundsvariable!$A$101:$H$198,Baggrundsvariable!F$298,0)</f>
        <v>1.0583333333333333</v>
      </c>
      <c r="I2190">
        <f>VLOOKUP($C2190,Baggrundsvariable!$A$101:$H$198,Baggrundsvariable!G$298,0)</f>
        <v>3.5</v>
      </c>
      <c r="J2190">
        <f>VLOOKUP($C2190,Baggrundsvariable!$A$101:$H$198,Baggrundsvariable!H$298,0)</f>
        <v>19</v>
      </c>
      <c r="K2190">
        <f>VLOOKUP($C2190,Baggrundsvariable!$A$101:$H$198,Baggrundsvariable!I$298,0)</f>
        <v>15.6</v>
      </c>
    </row>
    <row r="2191" spans="1:11" x14ac:dyDescent="0.2">
      <c r="A2191">
        <v>4591</v>
      </c>
      <c r="B2191" t="s">
        <v>773</v>
      </c>
      <c r="C2191">
        <v>306</v>
      </c>
      <c r="D2191" t="s">
        <v>1274</v>
      </c>
      <c r="E2191">
        <v>2015</v>
      </c>
      <c r="F2191" t="str">
        <f>IFERROR(VLOOKUP($A2191,'BM011'!$D$4:$T$606,15,0),"")</f>
        <v/>
      </c>
      <c r="G2191">
        <f>VLOOKUP($C2191,Baggrundsvariable!$A$101:$H$198,Baggrundsvariable!E$298,0)</f>
        <v>198086</v>
      </c>
      <c r="H2191">
        <f>VLOOKUP($C2191,Baggrundsvariable!$A$101:$H$198,Baggrundsvariable!F$298,0)</f>
        <v>1.0583333333333333</v>
      </c>
      <c r="I2191">
        <f>VLOOKUP($C2191,Baggrundsvariable!$A$101:$H$198,Baggrundsvariable!G$298,0)</f>
        <v>3.5</v>
      </c>
      <c r="J2191">
        <f>VLOOKUP($C2191,Baggrundsvariable!$A$101:$H$198,Baggrundsvariable!H$298,0)</f>
        <v>19</v>
      </c>
      <c r="K2191">
        <f>VLOOKUP($C2191,Baggrundsvariable!$A$101:$H$198,Baggrundsvariable!I$298,0)</f>
        <v>15.6</v>
      </c>
    </row>
    <row r="2192" spans="1:11" x14ac:dyDescent="0.2">
      <c r="A2192">
        <v>4591</v>
      </c>
      <c r="B2192" t="s">
        <v>773</v>
      </c>
      <c r="C2192">
        <v>326</v>
      </c>
      <c r="D2192" t="s">
        <v>1273</v>
      </c>
      <c r="E2192">
        <v>2015</v>
      </c>
      <c r="F2192" t="str">
        <f>IFERROR(VLOOKUP($A2192,'BM011'!$D$4:$T$606,15,0),"")</f>
        <v/>
      </c>
      <c r="G2192">
        <f>VLOOKUP($C2192,Baggrundsvariable!$A$101:$H$198,Baggrundsvariable!E$298,0)</f>
        <v>211370</v>
      </c>
      <c r="H2192">
        <f>VLOOKUP($C2192,Baggrundsvariable!$A$101:$H$198,Baggrundsvariable!F$298,0)</f>
        <v>0.90000000000000024</v>
      </c>
      <c r="I2192">
        <f>VLOOKUP($C2192,Baggrundsvariable!$A$101:$H$198,Baggrundsvariable!G$298,0)</f>
        <v>3.8</v>
      </c>
      <c r="J2192">
        <f>VLOOKUP($C2192,Baggrundsvariable!$A$101:$H$198,Baggrundsvariable!H$298,0)</f>
        <v>17.8</v>
      </c>
      <c r="K2192">
        <f>VLOOKUP($C2192,Baggrundsvariable!$A$101:$H$198,Baggrundsvariable!I$298,0)</f>
        <v>17.3</v>
      </c>
    </row>
    <row r="2193" spans="1:11" x14ac:dyDescent="0.2">
      <c r="A2193">
        <v>4592</v>
      </c>
      <c r="B2193" t="s">
        <v>774</v>
      </c>
      <c r="C2193">
        <v>326</v>
      </c>
      <c r="D2193" t="s">
        <v>1273</v>
      </c>
      <c r="E2193">
        <v>2015</v>
      </c>
      <c r="F2193" t="str">
        <f>IFERROR(VLOOKUP($A2193,'BM011'!$D$4:$T$606,15,0),"")</f>
        <v/>
      </c>
      <c r="G2193">
        <f>VLOOKUP($C2193,Baggrundsvariable!$A$101:$H$198,Baggrundsvariable!E$298,0)</f>
        <v>211370</v>
      </c>
      <c r="H2193">
        <f>VLOOKUP($C2193,Baggrundsvariable!$A$101:$H$198,Baggrundsvariable!F$298,0)</f>
        <v>0.90000000000000024</v>
      </c>
      <c r="I2193">
        <f>VLOOKUP($C2193,Baggrundsvariable!$A$101:$H$198,Baggrundsvariable!G$298,0)</f>
        <v>3.8</v>
      </c>
      <c r="J2193">
        <f>VLOOKUP($C2193,Baggrundsvariable!$A$101:$H$198,Baggrundsvariable!H$298,0)</f>
        <v>17.8</v>
      </c>
      <c r="K2193">
        <f>VLOOKUP($C2193,Baggrundsvariable!$A$101:$H$198,Baggrundsvariable!I$298,0)</f>
        <v>17.3</v>
      </c>
    </row>
    <row r="2194" spans="1:11" x14ac:dyDescent="0.2">
      <c r="A2194">
        <v>4593</v>
      </c>
      <c r="B2194" t="s">
        <v>775</v>
      </c>
      <c r="C2194">
        <v>326</v>
      </c>
      <c r="D2194" t="s">
        <v>1273</v>
      </c>
      <c r="E2194">
        <v>2015</v>
      </c>
      <c r="F2194" t="str">
        <f>IFERROR(VLOOKUP($A2194,'BM011'!$D$4:$T$606,15,0),"")</f>
        <v/>
      </c>
      <c r="G2194">
        <f>VLOOKUP($C2194,Baggrundsvariable!$A$101:$H$198,Baggrundsvariable!E$298,0)</f>
        <v>211370</v>
      </c>
      <c r="H2194">
        <f>VLOOKUP($C2194,Baggrundsvariable!$A$101:$H$198,Baggrundsvariable!F$298,0)</f>
        <v>0.90000000000000024</v>
      </c>
      <c r="I2194">
        <f>VLOOKUP($C2194,Baggrundsvariable!$A$101:$H$198,Baggrundsvariable!G$298,0)</f>
        <v>3.8</v>
      </c>
      <c r="J2194">
        <f>VLOOKUP($C2194,Baggrundsvariable!$A$101:$H$198,Baggrundsvariable!H$298,0)</f>
        <v>17.8</v>
      </c>
      <c r="K2194">
        <f>VLOOKUP($C2194,Baggrundsvariable!$A$101:$H$198,Baggrundsvariable!I$298,0)</f>
        <v>17.3</v>
      </c>
    </row>
    <row r="2195" spans="1:11" x14ac:dyDescent="0.2">
      <c r="A2195">
        <v>4600</v>
      </c>
      <c r="B2195" t="s">
        <v>776</v>
      </c>
      <c r="C2195">
        <v>259</v>
      </c>
      <c r="D2195" t="s">
        <v>1266</v>
      </c>
      <c r="E2195">
        <v>2015</v>
      </c>
      <c r="F2195">
        <f>IFERROR(VLOOKUP($A2195,'BM011'!$D$4:$T$606,15,0),"")</f>
        <v>15387</v>
      </c>
      <c r="G2195">
        <f>VLOOKUP($C2195,Baggrundsvariable!$A$101:$H$198,Baggrundsvariable!E$298,0)</f>
        <v>221728</v>
      </c>
      <c r="H2195">
        <f>VLOOKUP($C2195,Baggrundsvariable!$A$101:$H$198,Baggrundsvariable!F$298,0)</f>
        <v>0.95833333333333359</v>
      </c>
      <c r="I2195">
        <f>VLOOKUP($C2195,Baggrundsvariable!$A$101:$H$198,Baggrundsvariable!G$298,0)</f>
        <v>2.8</v>
      </c>
      <c r="J2195">
        <f>VLOOKUP($C2195,Baggrundsvariable!$A$101:$H$198,Baggrundsvariable!H$298,0)</f>
        <v>14.8</v>
      </c>
      <c r="K2195">
        <f>VLOOKUP($C2195,Baggrundsvariable!$A$101:$H$198,Baggrundsvariable!I$298,0)</f>
        <v>17.399999999999999</v>
      </c>
    </row>
    <row r="2196" spans="1:11" x14ac:dyDescent="0.2">
      <c r="A2196">
        <v>4600</v>
      </c>
      <c r="B2196" t="s">
        <v>776</v>
      </c>
      <c r="C2196">
        <v>316</v>
      </c>
      <c r="D2196" t="s">
        <v>1267</v>
      </c>
      <c r="E2196">
        <v>2015</v>
      </c>
      <c r="F2196">
        <f>IFERROR(VLOOKUP($A2196,'BM011'!$D$4:$T$606,15,0),"")</f>
        <v>15387</v>
      </c>
      <c r="G2196">
        <f>VLOOKUP($C2196,Baggrundsvariable!$A$101:$H$198,Baggrundsvariable!E$298,0)</f>
        <v>217027</v>
      </c>
      <c r="H2196">
        <f>VLOOKUP($C2196,Baggrundsvariable!$A$101:$H$198,Baggrundsvariable!F$298,0)</f>
        <v>0.75</v>
      </c>
      <c r="I2196">
        <f>VLOOKUP($C2196,Baggrundsvariable!$A$101:$H$198,Baggrundsvariable!G$298,0)</f>
        <v>3.5</v>
      </c>
      <c r="J2196">
        <f>VLOOKUP($C2196,Baggrundsvariable!$A$101:$H$198,Baggrundsvariable!H$298,0)</f>
        <v>18</v>
      </c>
      <c r="K2196">
        <f>VLOOKUP($C2196,Baggrundsvariable!$A$101:$H$198,Baggrundsvariable!I$298,0)</f>
        <v>15</v>
      </c>
    </row>
    <row r="2197" spans="1:11" x14ac:dyDescent="0.2">
      <c r="A2197">
        <v>4600</v>
      </c>
      <c r="B2197" t="s">
        <v>776</v>
      </c>
      <c r="C2197">
        <v>336</v>
      </c>
      <c r="D2197" t="s">
        <v>1275</v>
      </c>
      <c r="E2197">
        <v>2015</v>
      </c>
      <c r="F2197">
        <f>IFERROR(VLOOKUP($A2197,'BM011'!$D$4:$T$606,15,0),"")</f>
        <v>15387</v>
      </c>
      <c r="G2197">
        <f>VLOOKUP($C2197,Baggrundsvariable!$A$101:$H$198,Baggrundsvariable!E$298,0)</f>
        <v>217194</v>
      </c>
      <c r="H2197">
        <f>VLOOKUP($C2197,Baggrundsvariable!$A$101:$H$198,Baggrundsvariable!F$298,0)</f>
        <v>0.95833333333333359</v>
      </c>
      <c r="I2197">
        <f>VLOOKUP($C2197,Baggrundsvariable!$A$101:$H$198,Baggrundsvariable!G$298,0)</f>
        <v>1.9</v>
      </c>
      <c r="J2197">
        <f>VLOOKUP($C2197,Baggrundsvariable!$A$101:$H$198,Baggrundsvariable!H$298,0)</f>
        <v>12.6</v>
      </c>
      <c r="K2197">
        <f>VLOOKUP($C2197,Baggrundsvariable!$A$101:$H$198,Baggrundsvariable!I$298,0)</f>
        <v>17.100000000000001</v>
      </c>
    </row>
    <row r="2198" spans="1:11" x14ac:dyDescent="0.2">
      <c r="A2198">
        <v>4621</v>
      </c>
      <c r="B2198" t="s">
        <v>777</v>
      </c>
      <c r="C2198">
        <v>265</v>
      </c>
      <c r="D2198" t="s">
        <v>1244</v>
      </c>
      <c r="E2198">
        <v>2015</v>
      </c>
      <c r="F2198">
        <f>IFERROR(VLOOKUP($A2198,'BM011'!$D$4:$T$606,15,0),"")</f>
        <v>11988</v>
      </c>
      <c r="G2198">
        <f>VLOOKUP($C2198,Baggrundsvariable!$A$101:$H$198,Baggrundsvariable!E$298,0)</f>
        <v>242144</v>
      </c>
      <c r="H2198">
        <f>VLOOKUP($C2198,Baggrundsvariable!$A$101:$H$198,Baggrundsvariable!F$298,0)</f>
        <v>0.76666666666666672</v>
      </c>
      <c r="I2198">
        <f>VLOOKUP($C2198,Baggrundsvariable!$A$101:$H$198,Baggrundsvariable!G$298,0)</f>
        <v>3.6</v>
      </c>
      <c r="J2198">
        <f>VLOOKUP($C2198,Baggrundsvariable!$A$101:$H$198,Baggrundsvariable!H$298,0)</f>
        <v>17.399999999999999</v>
      </c>
      <c r="K2198">
        <f>VLOOKUP($C2198,Baggrundsvariable!$A$101:$H$198,Baggrundsvariable!I$298,0)</f>
        <v>14.7</v>
      </c>
    </row>
    <row r="2199" spans="1:11" x14ac:dyDescent="0.2">
      <c r="A2199">
        <v>4622</v>
      </c>
      <c r="B2199" t="s">
        <v>778</v>
      </c>
      <c r="C2199">
        <v>265</v>
      </c>
      <c r="D2199" t="s">
        <v>1244</v>
      </c>
      <c r="E2199">
        <v>2015</v>
      </c>
      <c r="F2199">
        <f>IFERROR(VLOOKUP($A2199,'BM011'!$D$4:$T$606,15,0),"")</f>
        <v>14401</v>
      </c>
      <c r="G2199">
        <f>VLOOKUP($C2199,Baggrundsvariable!$A$101:$H$198,Baggrundsvariable!E$298,0)</f>
        <v>242144</v>
      </c>
      <c r="H2199">
        <f>VLOOKUP($C2199,Baggrundsvariable!$A$101:$H$198,Baggrundsvariable!F$298,0)</f>
        <v>0.76666666666666672</v>
      </c>
      <c r="I2199">
        <f>VLOOKUP($C2199,Baggrundsvariable!$A$101:$H$198,Baggrundsvariable!G$298,0)</f>
        <v>3.6</v>
      </c>
      <c r="J2199">
        <f>VLOOKUP($C2199,Baggrundsvariable!$A$101:$H$198,Baggrundsvariable!H$298,0)</f>
        <v>17.399999999999999</v>
      </c>
      <c r="K2199">
        <f>VLOOKUP($C2199,Baggrundsvariable!$A$101:$H$198,Baggrundsvariable!I$298,0)</f>
        <v>14.7</v>
      </c>
    </row>
    <row r="2200" spans="1:11" x14ac:dyDescent="0.2">
      <c r="A2200">
        <v>4622</v>
      </c>
      <c r="B2200" t="s">
        <v>778</v>
      </c>
      <c r="C2200">
        <v>269</v>
      </c>
      <c r="D2200" t="s">
        <v>1245</v>
      </c>
      <c r="E2200">
        <v>2015</v>
      </c>
      <c r="F2200">
        <f>IFERROR(VLOOKUP($A2200,'BM011'!$D$4:$T$606,15,0),"")</f>
        <v>14401</v>
      </c>
      <c r="G2200">
        <f>VLOOKUP($C2200,Baggrundsvariable!$A$101:$H$198,Baggrundsvariable!E$298,0)</f>
        <v>263333</v>
      </c>
      <c r="H2200">
        <f>VLOOKUP($C2200,Baggrundsvariable!$A$101:$H$198,Baggrundsvariable!F$298,0)</f>
        <v>0.63333333333333319</v>
      </c>
      <c r="I2200">
        <f>VLOOKUP($C2200,Baggrundsvariable!$A$101:$H$198,Baggrundsvariable!G$298,0)</f>
        <v>1.8</v>
      </c>
      <c r="J2200">
        <f>VLOOKUP($C2200,Baggrundsvariable!$A$101:$H$198,Baggrundsvariable!H$298,0)</f>
        <v>11.8</v>
      </c>
      <c r="K2200">
        <f>VLOOKUP($C2200,Baggrundsvariable!$A$101:$H$198,Baggrundsvariable!I$298,0)</f>
        <v>15.1</v>
      </c>
    </row>
    <row r="2201" spans="1:11" x14ac:dyDescent="0.2">
      <c r="A2201">
        <v>4623</v>
      </c>
      <c r="B2201" t="s">
        <v>779</v>
      </c>
      <c r="C2201">
        <v>259</v>
      </c>
      <c r="D2201" t="s">
        <v>1266</v>
      </c>
      <c r="E2201">
        <v>2015</v>
      </c>
      <c r="F2201">
        <f>IFERROR(VLOOKUP($A2201,'BM011'!$D$4:$T$606,15,0),"")</f>
        <v>14564</v>
      </c>
      <c r="G2201">
        <f>VLOOKUP($C2201,Baggrundsvariable!$A$101:$H$198,Baggrundsvariable!E$298,0)</f>
        <v>221728</v>
      </c>
      <c r="H2201">
        <f>VLOOKUP($C2201,Baggrundsvariable!$A$101:$H$198,Baggrundsvariable!F$298,0)</f>
        <v>0.95833333333333359</v>
      </c>
      <c r="I2201">
        <f>VLOOKUP($C2201,Baggrundsvariable!$A$101:$H$198,Baggrundsvariable!G$298,0)</f>
        <v>2.8</v>
      </c>
      <c r="J2201">
        <f>VLOOKUP($C2201,Baggrundsvariable!$A$101:$H$198,Baggrundsvariable!H$298,0)</f>
        <v>14.8</v>
      </c>
      <c r="K2201">
        <f>VLOOKUP($C2201,Baggrundsvariable!$A$101:$H$198,Baggrundsvariable!I$298,0)</f>
        <v>17.399999999999999</v>
      </c>
    </row>
    <row r="2202" spans="1:11" x14ac:dyDescent="0.2">
      <c r="A2202">
        <v>4623</v>
      </c>
      <c r="B2202" t="s">
        <v>779</v>
      </c>
      <c r="C2202">
        <v>265</v>
      </c>
      <c r="D2202" t="s">
        <v>1244</v>
      </c>
      <c r="E2202">
        <v>2015</v>
      </c>
      <c r="F2202">
        <f>IFERROR(VLOOKUP($A2202,'BM011'!$D$4:$T$606,15,0),"")</f>
        <v>14564</v>
      </c>
      <c r="G2202">
        <f>VLOOKUP($C2202,Baggrundsvariable!$A$101:$H$198,Baggrundsvariable!E$298,0)</f>
        <v>242144</v>
      </c>
      <c r="H2202">
        <f>VLOOKUP($C2202,Baggrundsvariable!$A$101:$H$198,Baggrundsvariable!F$298,0)</f>
        <v>0.76666666666666672</v>
      </c>
      <c r="I2202">
        <f>VLOOKUP($C2202,Baggrundsvariable!$A$101:$H$198,Baggrundsvariable!G$298,0)</f>
        <v>3.6</v>
      </c>
      <c r="J2202">
        <f>VLOOKUP($C2202,Baggrundsvariable!$A$101:$H$198,Baggrundsvariable!H$298,0)</f>
        <v>17.399999999999999</v>
      </c>
      <c r="K2202">
        <f>VLOOKUP($C2202,Baggrundsvariable!$A$101:$H$198,Baggrundsvariable!I$298,0)</f>
        <v>14.7</v>
      </c>
    </row>
    <row r="2203" spans="1:11" x14ac:dyDescent="0.2">
      <c r="A2203">
        <v>4623</v>
      </c>
      <c r="B2203" t="s">
        <v>779</v>
      </c>
      <c r="C2203">
        <v>269</v>
      </c>
      <c r="D2203" t="s">
        <v>1245</v>
      </c>
      <c r="E2203">
        <v>2015</v>
      </c>
      <c r="F2203">
        <f>IFERROR(VLOOKUP($A2203,'BM011'!$D$4:$T$606,15,0),"")</f>
        <v>14564</v>
      </c>
      <c r="G2203">
        <f>VLOOKUP($C2203,Baggrundsvariable!$A$101:$H$198,Baggrundsvariable!E$298,0)</f>
        <v>263333</v>
      </c>
      <c r="H2203">
        <f>VLOOKUP($C2203,Baggrundsvariable!$A$101:$H$198,Baggrundsvariable!F$298,0)</f>
        <v>0.63333333333333319</v>
      </c>
      <c r="I2203">
        <f>VLOOKUP($C2203,Baggrundsvariable!$A$101:$H$198,Baggrundsvariable!G$298,0)</f>
        <v>1.8</v>
      </c>
      <c r="J2203">
        <f>VLOOKUP($C2203,Baggrundsvariable!$A$101:$H$198,Baggrundsvariable!H$298,0)</f>
        <v>11.8</v>
      </c>
      <c r="K2203">
        <f>VLOOKUP($C2203,Baggrundsvariable!$A$101:$H$198,Baggrundsvariable!I$298,0)</f>
        <v>15.1</v>
      </c>
    </row>
    <row r="2204" spans="1:11" x14ac:dyDescent="0.2">
      <c r="A2204">
        <v>4632</v>
      </c>
      <c r="B2204" t="s">
        <v>780</v>
      </c>
      <c r="C2204">
        <v>259</v>
      </c>
      <c r="D2204" t="s">
        <v>1266</v>
      </c>
      <c r="E2204">
        <v>2015</v>
      </c>
      <c r="F2204">
        <f>IFERROR(VLOOKUP($A2204,'BM011'!$D$4:$T$606,15,0),"")</f>
        <v>12511</v>
      </c>
      <c r="G2204">
        <f>VLOOKUP($C2204,Baggrundsvariable!$A$101:$H$198,Baggrundsvariable!E$298,0)</f>
        <v>221728</v>
      </c>
      <c r="H2204">
        <f>VLOOKUP($C2204,Baggrundsvariable!$A$101:$H$198,Baggrundsvariable!F$298,0)</f>
        <v>0.95833333333333359</v>
      </c>
      <c r="I2204">
        <f>VLOOKUP($C2204,Baggrundsvariable!$A$101:$H$198,Baggrundsvariable!G$298,0)</f>
        <v>2.8</v>
      </c>
      <c r="J2204">
        <f>VLOOKUP($C2204,Baggrundsvariable!$A$101:$H$198,Baggrundsvariable!H$298,0)</f>
        <v>14.8</v>
      </c>
      <c r="K2204">
        <f>VLOOKUP($C2204,Baggrundsvariable!$A$101:$H$198,Baggrundsvariable!I$298,0)</f>
        <v>17.399999999999999</v>
      </c>
    </row>
    <row r="2205" spans="1:11" x14ac:dyDescent="0.2">
      <c r="A2205">
        <v>4640</v>
      </c>
      <c r="B2205" t="s">
        <v>781</v>
      </c>
      <c r="C2205">
        <v>320</v>
      </c>
      <c r="D2205" t="s">
        <v>1268</v>
      </c>
      <c r="E2205">
        <v>2015</v>
      </c>
      <c r="F2205">
        <f>IFERROR(VLOOKUP($A2205,'BM011'!$D$4:$T$606,15,0),"")</f>
        <v>6224</v>
      </c>
      <c r="G2205">
        <f>VLOOKUP($C2205,Baggrundsvariable!$A$101:$H$198,Baggrundsvariable!E$298,0)</f>
        <v>207107</v>
      </c>
      <c r="H2205">
        <f>VLOOKUP($C2205,Baggrundsvariable!$A$101:$H$198,Baggrundsvariable!F$298,0)</f>
        <v>0.82500000000000007</v>
      </c>
      <c r="I2205">
        <f>VLOOKUP($C2205,Baggrundsvariable!$A$101:$H$198,Baggrundsvariable!G$298,0)</f>
        <v>4</v>
      </c>
      <c r="J2205">
        <f>VLOOKUP($C2205,Baggrundsvariable!$A$101:$H$198,Baggrundsvariable!H$298,0)</f>
        <v>16.600000000000001</v>
      </c>
      <c r="K2205">
        <f>VLOOKUP($C2205,Baggrundsvariable!$A$101:$H$198,Baggrundsvariable!I$298,0)</f>
        <v>17.600000000000001</v>
      </c>
    </row>
    <row r="2206" spans="1:11" x14ac:dyDescent="0.2">
      <c r="A2206">
        <v>4640</v>
      </c>
      <c r="B2206" t="s">
        <v>781</v>
      </c>
      <c r="C2206">
        <v>370</v>
      </c>
      <c r="D2206" t="s">
        <v>1271</v>
      </c>
      <c r="E2206">
        <v>2015</v>
      </c>
      <c r="F2206">
        <f>IFERROR(VLOOKUP($A2206,'BM011'!$D$4:$T$606,15,0),"")</f>
        <v>6224</v>
      </c>
      <c r="G2206">
        <f>VLOOKUP($C2206,Baggrundsvariable!$A$101:$H$198,Baggrundsvariable!E$298,0)</f>
        <v>210156</v>
      </c>
      <c r="H2206">
        <f>VLOOKUP($C2206,Baggrundsvariable!$A$101:$H$198,Baggrundsvariable!F$298,0)</f>
        <v>1.1666666666666663</v>
      </c>
      <c r="I2206">
        <f>VLOOKUP($C2206,Baggrundsvariable!$A$101:$H$198,Baggrundsvariable!G$298,0)</f>
        <v>3.3</v>
      </c>
      <c r="J2206">
        <f>VLOOKUP($C2206,Baggrundsvariable!$A$101:$H$198,Baggrundsvariable!H$298,0)</f>
        <v>17.399999999999999</v>
      </c>
      <c r="K2206">
        <f>VLOOKUP($C2206,Baggrundsvariable!$A$101:$H$198,Baggrundsvariable!I$298,0)</f>
        <v>17.399999999999999</v>
      </c>
    </row>
    <row r="2207" spans="1:11" x14ac:dyDescent="0.2">
      <c r="A2207">
        <v>4652</v>
      </c>
      <c r="B2207" t="s">
        <v>782</v>
      </c>
      <c r="C2207">
        <v>320</v>
      </c>
      <c r="D2207" t="s">
        <v>1268</v>
      </c>
      <c r="E2207">
        <v>2015</v>
      </c>
      <c r="F2207">
        <f>IFERROR(VLOOKUP($A2207,'BM011'!$D$4:$T$606,15,0),"")</f>
        <v>8690</v>
      </c>
      <c r="G2207">
        <f>VLOOKUP($C2207,Baggrundsvariable!$A$101:$H$198,Baggrundsvariable!E$298,0)</f>
        <v>207107</v>
      </c>
      <c r="H2207">
        <f>VLOOKUP($C2207,Baggrundsvariable!$A$101:$H$198,Baggrundsvariable!F$298,0)</f>
        <v>0.82500000000000007</v>
      </c>
      <c r="I2207">
        <f>VLOOKUP($C2207,Baggrundsvariable!$A$101:$H$198,Baggrundsvariable!G$298,0)</f>
        <v>4</v>
      </c>
      <c r="J2207">
        <f>VLOOKUP($C2207,Baggrundsvariable!$A$101:$H$198,Baggrundsvariable!H$298,0)</f>
        <v>16.600000000000001</v>
      </c>
      <c r="K2207">
        <f>VLOOKUP($C2207,Baggrundsvariable!$A$101:$H$198,Baggrundsvariable!I$298,0)</f>
        <v>17.600000000000001</v>
      </c>
    </row>
    <row r="2208" spans="1:11" x14ac:dyDescent="0.2">
      <c r="A2208">
        <v>4652</v>
      </c>
      <c r="B2208" t="s">
        <v>782</v>
      </c>
      <c r="C2208">
        <v>336</v>
      </c>
      <c r="D2208" t="s">
        <v>1275</v>
      </c>
      <c r="E2208">
        <v>2015</v>
      </c>
      <c r="F2208">
        <f>IFERROR(VLOOKUP($A2208,'BM011'!$D$4:$T$606,15,0),"")</f>
        <v>8690</v>
      </c>
      <c r="G2208">
        <f>VLOOKUP($C2208,Baggrundsvariable!$A$101:$H$198,Baggrundsvariable!E$298,0)</f>
        <v>217194</v>
      </c>
      <c r="H2208">
        <f>VLOOKUP($C2208,Baggrundsvariable!$A$101:$H$198,Baggrundsvariable!F$298,0)</f>
        <v>0.95833333333333359</v>
      </c>
      <c r="I2208">
        <f>VLOOKUP($C2208,Baggrundsvariable!$A$101:$H$198,Baggrundsvariable!G$298,0)</f>
        <v>1.9</v>
      </c>
      <c r="J2208">
        <f>VLOOKUP($C2208,Baggrundsvariable!$A$101:$H$198,Baggrundsvariable!H$298,0)</f>
        <v>12.6</v>
      </c>
      <c r="K2208">
        <f>VLOOKUP($C2208,Baggrundsvariable!$A$101:$H$198,Baggrundsvariable!I$298,0)</f>
        <v>17.100000000000001</v>
      </c>
    </row>
    <row r="2209" spans="1:11" x14ac:dyDescent="0.2">
      <c r="A2209">
        <v>4653</v>
      </c>
      <c r="B2209" t="s">
        <v>783</v>
      </c>
      <c r="C2209">
        <v>320</v>
      </c>
      <c r="D2209" t="s">
        <v>1268</v>
      </c>
      <c r="E2209">
        <v>2015</v>
      </c>
      <c r="F2209">
        <f>IFERROR(VLOOKUP($A2209,'BM011'!$D$4:$T$606,15,0),"")</f>
        <v>8651</v>
      </c>
      <c r="G2209">
        <f>VLOOKUP($C2209,Baggrundsvariable!$A$101:$H$198,Baggrundsvariable!E$298,0)</f>
        <v>207107</v>
      </c>
      <c r="H2209">
        <f>VLOOKUP($C2209,Baggrundsvariable!$A$101:$H$198,Baggrundsvariable!F$298,0)</f>
        <v>0.82500000000000007</v>
      </c>
      <c r="I2209">
        <f>VLOOKUP($C2209,Baggrundsvariable!$A$101:$H$198,Baggrundsvariable!G$298,0)</f>
        <v>4</v>
      </c>
      <c r="J2209">
        <f>VLOOKUP($C2209,Baggrundsvariable!$A$101:$H$198,Baggrundsvariable!H$298,0)</f>
        <v>16.600000000000001</v>
      </c>
      <c r="K2209">
        <f>VLOOKUP($C2209,Baggrundsvariable!$A$101:$H$198,Baggrundsvariable!I$298,0)</f>
        <v>17.600000000000001</v>
      </c>
    </row>
    <row r="2210" spans="1:11" x14ac:dyDescent="0.2">
      <c r="A2210">
        <v>4653</v>
      </c>
      <c r="B2210" t="s">
        <v>783</v>
      </c>
      <c r="C2210">
        <v>336</v>
      </c>
      <c r="D2210" t="s">
        <v>1275</v>
      </c>
      <c r="E2210">
        <v>2015</v>
      </c>
      <c r="F2210">
        <f>IFERROR(VLOOKUP($A2210,'BM011'!$D$4:$T$606,15,0),"")</f>
        <v>8651</v>
      </c>
      <c r="G2210">
        <f>VLOOKUP($C2210,Baggrundsvariable!$A$101:$H$198,Baggrundsvariable!E$298,0)</f>
        <v>217194</v>
      </c>
      <c r="H2210">
        <f>VLOOKUP($C2210,Baggrundsvariable!$A$101:$H$198,Baggrundsvariable!F$298,0)</f>
        <v>0.95833333333333359</v>
      </c>
      <c r="I2210">
        <f>VLOOKUP($C2210,Baggrundsvariable!$A$101:$H$198,Baggrundsvariable!G$298,0)</f>
        <v>1.9</v>
      </c>
      <c r="J2210">
        <f>VLOOKUP($C2210,Baggrundsvariable!$A$101:$H$198,Baggrundsvariable!H$298,0)</f>
        <v>12.6</v>
      </c>
      <c r="K2210">
        <f>VLOOKUP($C2210,Baggrundsvariable!$A$101:$H$198,Baggrundsvariable!I$298,0)</f>
        <v>17.100000000000001</v>
      </c>
    </row>
    <row r="2211" spans="1:11" x14ac:dyDescent="0.2">
      <c r="A2211">
        <v>4654</v>
      </c>
      <c r="B2211" t="s">
        <v>784</v>
      </c>
      <c r="C2211">
        <v>320</v>
      </c>
      <c r="D2211" t="s">
        <v>1268</v>
      </c>
      <c r="E2211">
        <v>2015</v>
      </c>
      <c r="F2211">
        <f>IFERROR(VLOOKUP($A2211,'BM011'!$D$4:$T$606,15,0),"")</f>
        <v>8649</v>
      </c>
      <c r="G2211">
        <f>VLOOKUP($C2211,Baggrundsvariable!$A$101:$H$198,Baggrundsvariable!E$298,0)</f>
        <v>207107</v>
      </c>
      <c r="H2211">
        <f>VLOOKUP($C2211,Baggrundsvariable!$A$101:$H$198,Baggrundsvariable!F$298,0)</f>
        <v>0.82500000000000007</v>
      </c>
      <c r="I2211">
        <f>VLOOKUP($C2211,Baggrundsvariable!$A$101:$H$198,Baggrundsvariable!G$298,0)</f>
        <v>4</v>
      </c>
      <c r="J2211">
        <f>VLOOKUP($C2211,Baggrundsvariable!$A$101:$H$198,Baggrundsvariable!H$298,0)</f>
        <v>16.600000000000001</v>
      </c>
      <c r="K2211">
        <f>VLOOKUP($C2211,Baggrundsvariable!$A$101:$H$198,Baggrundsvariable!I$298,0)</f>
        <v>17.600000000000001</v>
      </c>
    </row>
    <row r="2212" spans="1:11" x14ac:dyDescent="0.2">
      <c r="A2212">
        <v>4660</v>
      </c>
      <c r="B2212" t="s">
        <v>785</v>
      </c>
      <c r="C2212">
        <v>336</v>
      </c>
      <c r="D2212" t="s">
        <v>1275</v>
      </c>
      <c r="E2212">
        <v>2015</v>
      </c>
      <c r="F2212">
        <f>IFERROR(VLOOKUP($A2212,'BM011'!$D$4:$T$606,15,0),"")</f>
        <v>6886</v>
      </c>
      <c r="G2212">
        <f>VLOOKUP($C2212,Baggrundsvariable!$A$101:$H$198,Baggrundsvariable!E$298,0)</f>
        <v>217194</v>
      </c>
      <c r="H2212">
        <f>VLOOKUP($C2212,Baggrundsvariable!$A$101:$H$198,Baggrundsvariable!F$298,0)</f>
        <v>0.95833333333333359</v>
      </c>
      <c r="I2212">
        <f>VLOOKUP($C2212,Baggrundsvariable!$A$101:$H$198,Baggrundsvariable!G$298,0)</f>
        <v>1.9</v>
      </c>
      <c r="J2212">
        <f>VLOOKUP($C2212,Baggrundsvariable!$A$101:$H$198,Baggrundsvariable!H$298,0)</f>
        <v>12.6</v>
      </c>
      <c r="K2212">
        <f>VLOOKUP($C2212,Baggrundsvariable!$A$101:$H$198,Baggrundsvariable!I$298,0)</f>
        <v>17.100000000000001</v>
      </c>
    </row>
    <row r="2213" spans="1:11" x14ac:dyDescent="0.2">
      <c r="A2213">
        <v>4671</v>
      </c>
      <c r="B2213" t="s">
        <v>786</v>
      </c>
      <c r="C2213">
        <v>336</v>
      </c>
      <c r="D2213" t="s">
        <v>1275</v>
      </c>
      <c r="E2213">
        <v>2015</v>
      </c>
      <c r="F2213" t="str">
        <f>IFERROR(VLOOKUP($A2213,'BM011'!$D$4:$T$606,15,0),"")</f>
        <v/>
      </c>
      <c r="G2213">
        <f>VLOOKUP($C2213,Baggrundsvariable!$A$101:$H$198,Baggrundsvariable!E$298,0)</f>
        <v>217194</v>
      </c>
      <c r="H2213">
        <f>VLOOKUP($C2213,Baggrundsvariable!$A$101:$H$198,Baggrundsvariable!F$298,0)</f>
        <v>0.95833333333333359</v>
      </c>
      <c r="I2213">
        <f>VLOOKUP($C2213,Baggrundsvariable!$A$101:$H$198,Baggrundsvariable!G$298,0)</f>
        <v>1.9</v>
      </c>
      <c r="J2213">
        <f>VLOOKUP($C2213,Baggrundsvariable!$A$101:$H$198,Baggrundsvariable!H$298,0)</f>
        <v>12.6</v>
      </c>
      <c r="K2213">
        <f>VLOOKUP($C2213,Baggrundsvariable!$A$101:$H$198,Baggrundsvariable!I$298,0)</f>
        <v>17.100000000000001</v>
      </c>
    </row>
    <row r="2214" spans="1:11" x14ac:dyDescent="0.2">
      <c r="A2214">
        <v>4672</v>
      </c>
      <c r="B2214" t="s">
        <v>787</v>
      </c>
      <c r="C2214">
        <v>336</v>
      </c>
      <c r="D2214" t="s">
        <v>1275</v>
      </c>
      <c r="E2214">
        <v>2015</v>
      </c>
      <c r="F2214" t="str">
        <f>IFERROR(VLOOKUP($A2214,'BM011'!$D$4:$T$606,15,0),"")</f>
        <v/>
      </c>
      <c r="G2214">
        <f>VLOOKUP($C2214,Baggrundsvariable!$A$101:$H$198,Baggrundsvariable!E$298,0)</f>
        <v>217194</v>
      </c>
      <c r="H2214">
        <f>VLOOKUP($C2214,Baggrundsvariable!$A$101:$H$198,Baggrundsvariable!F$298,0)</f>
        <v>0.95833333333333359</v>
      </c>
      <c r="I2214">
        <f>VLOOKUP($C2214,Baggrundsvariable!$A$101:$H$198,Baggrundsvariable!G$298,0)</f>
        <v>1.9</v>
      </c>
      <c r="J2214">
        <f>VLOOKUP($C2214,Baggrundsvariable!$A$101:$H$198,Baggrundsvariable!H$298,0)</f>
        <v>12.6</v>
      </c>
      <c r="K2214">
        <f>VLOOKUP($C2214,Baggrundsvariable!$A$101:$H$198,Baggrundsvariable!I$298,0)</f>
        <v>17.100000000000001</v>
      </c>
    </row>
    <row r="2215" spans="1:11" x14ac:dyDescent="0.2">
      <c r="A2215">
        <v>4673</v>
      </c>
      <c r="B2215" t="s">
        <v>788</v>
      </c>
      <c r="C2215">
        <v>336</v>
      </c>
      <c r="D2215" t="s">
        <v>1275</v>
      </c>
      <c r="E2215">
        <v>2015</v>
      </c>
      <c r="F2215">
        <f>IFERROR(VLOOKUP($A2215,'BM011'!$D$4:$T$606,15,0),"")</f>
        <v>8243</v>
      </c>
      <c r="G2215">
        <f>VLOOKUP($C2215,Baggrundsvariable!$A$101:$H$198,Baggrundsvariable!E$298,0)</f>
        <v>217194</v>
      </c>
      <c r="H2215">
        <f>VLOOKUP($C2215,Baggrundsvariable!$A$101:$H$198,Baggrundsvariable!F$298,0)</f>
        <v>0.95833333333333359</v>
      </c>
      <c r="I2215">
        <f>VLOOKUP($C2215,Baggrundsvariable!$A$101:$H$198,Baggrundsvariable!G$298,0)</f>
        <v>1.9</v>
      </c>
      <c r="J2215">
        <f>VLOOKUP($C2215,Baggrundsvariable!$A$101:$H$198,Baggrundsvariable!H$298,0)</f>
        <v>12.6</v>
      </c>
      <c r="K2215">
        <f>VLOOKUP($C2215,Baggrundsvariable!$A$101:$H$198,Baggrundsvariable!I$298,0)</f>
        <v>17.100000000000001</v>
      </c>
    </row>
    <row r="2216" spans="1:11" x14ac:dyDescent="0.2">
      <c r="A2216">
        <v>4681</v>
      </c>
      <c r="B2216" t="s">
        <v>789</v>
      </c>
      <c r="C2216">
        <v>259</v>
      </c>
      <c r="D2216" t="s">
        <v>1266</v>
      </c>
      <c r="E2216">
        <v>2015</v>
      </c>
      <c r="F2216">
        <f>IFERROR(VLOOKUP($A2216,'BM011'!$D$4:$T$606,15,0),"")</f>
        <v>14570</v>
      </c>
      <c r="G2216">
        <f>VLOOKUP($C2216,Baggrundsvariable!$A$101:$H$198,Baggrundsvariable!E$298,0)</f>
        <v>221728</v>
      </c>
      <c r="H2216">
        <f>VLOOKUP($C2216,Baggrundsvariable!$A$101:$H$198,Baggrundsvariable!F$298,0)</f>
        <v>0.95833333333333359</v>
      </c>
      <c r="I2216">
        <f>VLOOKUP($C2216,Baggrundsvariable!$A$101:$H$198,Baggrundsvariable!G$298,0)</f>
        <v>2.8</v>
      </c>
      <c r="J2216">
        <f>VLOOKUP($C2216,Baggrundsvariable!$A$101:$H$198,Baggrundsvariable!H$298,0)</f>
        <v>14.8</v>
      </c>
      <c r="K2216">
        <f>VLOOKUP($C2216,Baggrundsvariable!$A$101:$H$198,Baggrundsvariable!I$298,0)</f>
        <v>17.399999999999999</v>
      </c>
    </row>
    <row r="2217" spans="1:11" x14ac:dyDescent="0.2">
      <c r="A2217">
        <v>4682</v>
      </c>
      <c r="B2217" t="s">
        <v>790</v>
      </c>
      <c r="C2217">
        <v>259</v>
      </c>
      <c r="D2217" t="s">
        <v>1266</v>
      </c>
      <c r="E2217">
        <v>2015</v>
      </c>
      <c r="F2217" t="str">
        <f>IFERROR(VLOOKUP($A2217,'BM011'!$D$4:$T$606,15,0),"")</f>
        <v/>
      </c>
      <c r="G2217">
        <f>VLOOKUP($C2217,Baggrundsvariable!$A$101:$H$198,Baggrundsvariable!E$298,0)</f>
        <v>221728</v>
      </c>
      <c r="H2217">
        <f>VLOOKUP($C2217,Baggrundsvariable!$A$101:$H$198,Baggrundsvariable!F$298,0)</f>
        <v>0.95833333333333359</v>
      </c>
      <c r="I2217">
        <f>VLOOKUP($C2217,Baggrundsvariable!$A$101:$H$198,Baggrundsvariable!G$298,0)</f>
        <v>2.8</v>
      </c>
      <c r="J2217">
        <f>VLOOKUP($C2217,Baggrundsvariable!$A$101:$H$198,Baggrundsvariable!H$298,0)</f>
        <v>14.8</v>
      </c>
      <c r="K2217">
        <f>VLOOKUP($C2217,Baggrundsvariable!$A$101:$H$198,Baggrundsvariable!I$298,0)</f>
        <v>17.399999999999999</v>
      </c>
    </row>
    <row r="2218" spans="1:11" x14ac:dyDescent="0.2">
      <c r="A2218">
        <v>4682</v>
      </c>
      <c r="B2218" t="s">
        <v>790</v>
      </c>
      <c r="C2218">
        <v>320</v>
      </c>
      <c r="D2218" t="s">
        <v>1268</v>
      </c>
      <c r="E2218">
        <v>2015</v>
      </c>
      <c r="F2218" t="str">
        <f>IFERROR(VLOOKUP($A2218,'BM011'!$D$4:$T$606,15,0),"")</f>
        <v/>
      </c>
      <c r="G2218">
        <f>VLOOKUP($C2218,Baggrundsvariable!$A$101:$H$198,Baggrundsvariable!E$298,0)</f>
        <v>207107</v>
      </c>
      <c r="H2218">
        <f>VLOOKUP($C2218,Baggrundsvariable!$A$101:$H$198,Baggrundsvariable!F$298,0)</f>
        <v>0.82500000000000007</v>
      </c>
      <c r="I2218">
        <f>VLOOKUP($C2218,Baggrundsvariable!$A$101:$H$198,Baggrundsvariable!G$298,0)</f>
        <v>4</v>
      </c>
      <c r="J2218">
        <f>VLOOKUP($C2218,Baggrundsvariable!$A$101:$H$198,Baggrundsvariable!H$298,0)</f>
        <v>16.600000000000001</v>
      </c>
      <c r="K2218">
        <f>VLOOKUP($C2218,Baggrundsvariable!$A$101:$H$198,Baggrundsvariable!I$298,0)</f>
        <v>17.600000000000001</v>
      </c>
    </row>
    <row r="2219" spans="1:11" x14ac:dyDescent="0.2">
      <c r="A2219">
        <v>4682</v>
      </c>
      <c r="B2219" t="s">
        <v>790</v>
      </c>
      <c r="C2219">
        <v>336</v>
      </c>
      <c r="D2219" t="s">
        <v>1275</v>
      </c>
      <c r="E2219">
        <v>2015</v>
      </c>
      <c r="F2219" t="str">
        <f>IFERROR(VLOOKUP($A2219,'BM011'!$D$4:$T$606,15,0),"")</f>
        <v/>
      </c>
      <c r="G2219">
        <f>VLOOKUP($C2219,Baggrundsvariable!$A$101:$H$198,Baggrundsvariable!E$298,0)</f>
        <v>217194</v>
      </c>
      <c r="H2219">
        <f>VLOOKUP($C2219,Baggrundsvariable!$A$101:$H$198,Baggrundsvariable!F$298,0)</f>
        <v>0.95833333333333359</v>
      </c>
      <c r="I2219">
        <f>VLOOKUP($C2219,Baggrundsvariable!$A$101:$H$198,Baggrundsvariable!G$298,0)</f>
        <v>1.9</v>
      </c>
      <c r="J2219">
        <f>VLOOKUP($C2219,Baggrundsvariable!$A$101:$H$198,Baggrundsvariable!H$298,0)</f>
        <v>12.6</v>
      </c>
      <c r="K2219">
        <f>VLOOKUP($C2219,Baggrundsvariable!$A$101:$H$198,Baggrundsvariable!I$298,0)</f>
        <v>17.100000000000001</v>
      </c>
    </row>
    <row r="2220" spans="1:11" x14ac:dyDescent="0.2">
      <c r="A2220">
        <v>4683</v>
      </c>
      <c r="B2220" t="s">
        <v>791</v>
      </c>
      <c r="C2220">
        <v>320</v>
      </c>
      <c r="D2220" t="s">
        <v>1268</v>
      </c>
      <c r="E2220">
        <v>2015</v>
      </c>
      <c r="F2220">
        <f>IFERROR(VLOOKUP($A2220,'BM011'!$D$4:$T$606,15,0),"")</f>
        <v>5652</v>
      </c>
      <c r="G2220">
        <f>VLOOKUP($C2220,Baggrundsvariable!$A$101:$H$198,Baggrundsvariable!E$298,0)</f>
        <v>207107</v>
      </c>
      <c r="H2220">
        <f>VLOOKUP($C2220,Baggrundsvariable!$A$101:$H$198,Baggrundsvariable!F$298,0)</f>
        <v>0.82500000000000007</v>
      </c>
      <c r="I2220">
        <f>VLOOKUP($C2220,Baggrundsvariable!$A$101:$H$198,Baggrundsvariable!G$298,0)</f>
        <v>4</v>
      </c>
      <c r="J2220">
        <f>VLOOKUP($C2220,Baggrundsvariable!$A$101:$H$198,Baggrundsvariable!H$298,0)</f>
        <v>16.600000000000001</v>
      </c>
      <c r="K2220">
        <f>VLOOKUP($C2220,Baggrundsvariable!$A$101:$H$198,Baggrundsvariable!I$298,0)</f>
        <v>17.600000000000001</v>
      </c>
    </row>
    <row r="2221" spans="1:11" x14ac:dyDescent="0.2">
      <c r="A2221">
        <v>4683</v>
      </c>
      <c r="B2221" t="s">
        <v>791</v>
      </c>
      <c r="C2221">
        <v>370</v>
      </c>
      <c r="D2221" t="s">
        <v>1271</v>
      </c>
      <c r="E2221">
        <v>2015</v>
      </c>
      <c r="F2221">
        <f>IFERROR(VLOOKUP($A2221,'BM011'!$D$4:$T$606,15,0),"")</f>
        <v>5652</v>
      </c>
      <c r="G2221">
        <f>VLOOKUP($C2221,Baggrundsvariable!$A$101:$H$198,Baggrundsvariable!E$298,0)</f>
        <v>210156</v>
      </c>
      <c r="H2221">
        <f>VLOOKUP($C2221,Baggrundsvariable!$A$101:$H$198,Baggrundsvariable!F$298,0)</f>
        <v>1.1666666666666663</v>
      </c>
      <c r="I2221">
        <f>VLOOKUP($C2221,Baggrundsvariable!$A$101:$H$198,Baggrundsvariable!G$298,0)</f>
        <v>3.3</v>
      </c>
      <c r="J2221">
        <f>VLOOKUP($C2221,Baggrundsvariable!$A$101:$H$198,Baggrundsvariable!H$298,0)</f>
        <v>17.399999999999999</v>
      </c>
      <c r="K2221">
        <f>VLOOKUP($C2221,Baggrundsvariable!$A$101:$H$198,Baggrundsvariable!I$298,0)</f>
        <v>17.399999999999999</v>
      </c>
    </row>
    <row r="2222" spans="1:11" x14ac:dyDescent="0.2">
      <c r="A2222">
        <v>4684</v>
      </c>
      <c r="B2222" t="s">
        <v>792</v>
      </c>
      <c r="C2222">
        <v>320</v>
      </c>
      <c r="D2222" t="s">
        <v>1268</v>
      </c>
      <c r="E2222">
        <v>2015</v>
      </c>
      <c r="F2222">
        <f>IFERROR(VLOOKUP($A2222,'BM011'!$D$4:$T$606,15,0),"")</f>
        <v>9738</v>
      </c>
      <c r="G2222">
        <f>VLOOKUP($C2222,Baggrundsvariable!$A$101:$H$198,Baggrundsvariable!E$298,0)</f>
        <v>207107</v>
      </c>
      <c r="H2222">
        <f>VLOOKUP($C2222,Baggrundsvariable!$A$101:$H$198,Baggrundsvariable!F$298,0)</f>
        <v>0.82500000000000007</v>
      </c>
      <c r="I2222">
        <f>VLOOKUP($C2222,Baggrundsvariable!$A$101:$H$198,Baggrundsvariable!G$298,0)</f>
        <v>4</v>
      </c>
      <c r="J2222">
        <f>VLOOKUP($C2222,Baggrundsvariable!$A$101:$H$198,Baggrundsvariable!H$298,0)</f>
        <v>16.600000000000001</v>
      </c>
      <c r="K2222">
        <f>VLOOKUP($C2222,Baggrundsvariable!$A$101:$H$198,Baggrundsvariable!I$298,0)</f>
        <v>17.600000000000001</v>
      </c>
    </row>
    <row r="2223" spans="1:11" x14ac:dyDescent="0.2">
      <c r="A2223">
        <v>4684</v>
      </c>
      <c r="B2223" t="s">
        <v>792</v>
      </c>
      <c r="C2223">
        <v>370</v>
      </c>
      <c r="D2223" t="s">
        <v>1271</v>
      </c>
      <c r="E2223">
        <v>2015</v>
      </c>
      <c r="F2223">
        <f>IFERROR(VLOOKUP($A2223,'BM011'!$D$4:$T$606,15,0),"")</f>
        <v>9738</v>
      </c>
      <c r="G2223">
        <f>VLOOKUP($C2223,Baggrundsvariable!$A$101:$H$198,Baggrundsvariable!E$298,0)</f>
        <v>210156</v>
      </c>
      <c r="H2223">
        <f>VLOOKUP($C2223,Baggrundsvariable!$A$101:$H$198,Baggrundsvariable!F$298,0)</f>
        <v>1.1666666666666663</v>
      </c>
      <c r="I2223">
        <f>VLOOKUP($C2223,Baggrundsvariable!$A$101:$H$198,Baggrundsvariable!G$298,0)</f>
        <v>3.3</v>
      </c>
      <c r="J2223">
        <f>VLOOKUP($C2223,Baggrundsvariable!$A$101:$H$198,Baggrundsvariable!H$298,0)</f>
        <v>17.399999999999999</v>
      </c>
      <c r="K2223">
        <f>VLOOKUP($C2223,Baggrundsvariable!$A$101:$H$198,Baggrundsvariable!I$298,0)</f>
        <v>17.399999999999999</v>
      </c>
    </row>
    <row r="2224" spans="1:11" x14ac:dyDescent="0.2">
      <c r="A2224">
        <v>4690</v>
      </c>
      <c r="B2224" t="s">
        <v>793</v>
      </c>
      <c r="C2224">
        <v>320</v>
      </c>
      <c r="D2224" t="s">
        <v>1268</v>
      </c>
      <c r="E2224">
        <v>2015</v>
      </c>
      <c r="F2224">
        <f>IFERROR(VLOOKUP($A2224,'BM011'!$D$4:$T$606,15,0),"")</f>
        <v>9664</v>
      </c>
      <c r="G2224">
        <f>VLOOKUP($C2224,Baggrundsvariable!$A$101:$H$198,Baggrundsvariable!E$298,0)</f>
        <v>207107</v>
      </c>
      <c r="H2224">
        <f>VLOOKUP($C2224,Baggrundsvariable!$A$101:$H$198,Baggrundsvariable!F$298,0)</f>
        <v>0.82500000000000007</v>
      </c>
      <c r="I2224">
        <f>VLOOKUP($C2224,Baggrundsvariable!$A$101:$H$198,Baggrundsvariable!G$298,0)</f>
        <v>4</v>
      </c>
      <c r="J2224">
        <f>VLOOKUP($C2224,Baggrundsvariable!$A$101:$H$198,Baggrundsvariable!H$298,0)</f>
        <v>16.600000000000001</v>
      </c>
      <c r="K2224">
        <f>VLOOKUP($C2224,Baggrundsvariable!$A$101:$H$198,Baggrundsvariable!I$298,0)</f>
        <v>17.600000000000001</v>
      </c>
    </row>
    <row r="2225" spans="1:11" x14ac:dyDescent="0.2">
      <c r="A2225">
        <v>4690</v>
      </c>
      <c r="B2225" t="s">
        <v>793</v>
      </c>
      <c r="C2225">
        <v>329</v>
      </c>
      <c r="D2225" t="s">
        <v>1269</v>
      </c>
      <c r="E2225">
        <v>2015</v>
      </c>
      <c r="F2225">
        <f>IFERROR(VLOOKUP($A2225,'BM011'!$D$4:$T$606,15,0),"")</f>
        <v>9664</v>
      </c>
      <c r="G2225">
        <f>VLOOKUP($C2225,Baggrundsvariable!$A$101:$H$198,Baggrundsvariable!E$298,0)</f>
        <v>214485</v>
      </c>
      <c r="H2225">
        <f>VLOOKUP($C2225,Baggrundsvariable!$A$101:$H$198,Baggrundsvariable!F$298,0)</f>
        <v>0.71666666666666667</v>
      </c>
      <c r="I2225">
        <f>VLOOKUP($C2225,Baggrundsvariable!$A$101:$H$198,Baggrundsvariable!G$298,0)</f>
        <v>3.6</v>
      </c>
      <c r="J2225">
        <f>VLOOKUP($C2225,Baggrundsvariable!$A$101:$H$198,Baggrundsvariable!H$298,0)</f>
        <v>16.100000000000001</v>
      </c>
      <c r="K2225">
        <f>VLOOKUP($C2225,Baggrundsvariable!$A$101:$H$198,Baggrundsvariable!I$298,0)</f>
        <v>15.1</v>
      </c>
    </row>
    <row r="2226" spans="1:11" x14ac:dyDescent="0.2">
      <c r="A2226">
        <v>4690</v>
      </c>
      <c r="B2226" t="s">
        <v>793</v>
      </c>
      <c r="C2226">
        <v>370</v>
      </c>
      <c r="D2226" t="s">
        <v>1271</v>
      </c>
      <c r="E2226">
        <v>2015</v>
      </c>
      <c r="F2226">
        <f>IFERROR(VLOOKUP($A2226,'BM011'!$D$4:$T$606,15,0),"")</f>
        <v>9664</v>
      </c>
      <c r="G2226">
        <f>VLOOKUP($C2226,Baggrundsvariable!$A$101:$H$198,Baggrundsvariable!E$298,0)</f>
        <v>210156</v>
      </c>
      <c r="H2226">
        <f>VLOOKUP($C2226,Baggrundsvariable!$A$101:$H$198,Baggrundsvariable!F$298,0)</f>
        <v>1.1666666666666663</v>
      </c>
      <c r="I2226">
        <f>VLOOKUP($C2226,Baggrundsvariable!$A$101:$H$198,Baggrundsvariable!G$298,0)</f>
        <v>3.3</v>
      </c>
      <c r="J2226">
        <f>VLOOKUP($C2226,Baggrundsvariable!$A$101:$H$198,Baggrundsvariable!H$298,0)</f>
        <v>17.399999999999999</v>
      </c>
      <c r="K2226">
        <f>VLOOKUP($C2226,Baggrundsvariable!$A$101:$H$198,Baggrundsvariable!I$298,0)</f>
        <v>17.399999999999999</v>
      </c>
    </row>
    <row r="2227" spans="1:11" x14ac:dyDescent="0.2">
      <c r="A2227">
        <v>4700</v>
      </c>
      <c r="B2227" t="s">
        <v>794</v>
      </c>
      <c r="C2227">
        <v>370</v>
      </c>
      <c r="D2227" t="s">
        <v>1271</v>
      </c>
      <c r="E2227">
        <v>2015</v>
      </c>
      <c r="F2227">
        <f>IFERROR(VLOOKUP($A2227,'BM011'!$D$4:$T$606,15,0),"")</f>
        <v>10241</v>
      </c>
      <c r="G2227">
        <f>VLOOKUP($C2227,Baggrundsvariable!$A$101:$H$198,Baggrundsvariable!E$298,0)</f>
        <v>210156</v>
      </c>
      <c r="H2227">
        <f>VLOOKUP($C2227,Baggrundsvariable!$A$101:$H$198,Baggrundsvariable!F$298,0)</f>
        <v>1.1666666666666663</v>
      </c>
      <c r="I2227">
        <f>VLOOKUP($C2227,Baggrundsvariable!$A$101:$H$198,Baggrundsvariable!G$298,0)</f>
        <v>3.3</v>
      </c>
      <c r="J2227">
        <f>VLOOKUP($C2227,Baggrundsvariable!$A$101:$H$198,Baggrundsvariable!H$298,0)</f>
        <v>17.399999999999999</v>
      </c>
      <c r="K2227">
        <f>VLOOKUP($C2227,Baggrundsvariable!$A$101:$H$198,Baggrundsvariable!I$298,0)</f>
        <v>17.399999999999999</v>
      </c>
    </row>
    <row r="2228" spans="1:11" x14ac:dyDescent="0.2">
      <c r="A2228">
        <v>4720</v>
      </c>
      <c r="B2228" t="s">
        <v>795</v>
      </c>
      <c r="C2228">
        <v>390</v>
      </c>
      <c r="D2228" t="s">
        <v>1276</v>
      </c>
      <c r="E2228">
        <v>2015</v>
      </c>
      <c r="F2228">
        <f>IFERROR(VLOOKUP($A2228,'BM011'!$D$4:$T$606,15,0),"")</f>
        <v>7297</v>
      </c>
      <c r="G2228">
        <f>VLOOKUP($C2228,Baggrundsvariable!$A$101:$H$198,Baggrundsvariable!E$298,0)</f>
        <v>200998</v>
      </c>
      <c r="H2228">
        <f>VLOOKUP($C2228,Baggrundsvariable!$A$101:$H$198,Baggrundsvariable!F$298,0)</f>
        <v>0.90833333333333355</v>
      </c>
      <c r="I2228">
        <f>VLOOKUP($C2228,Baggrundsvariable!$A$101:$H$198,Baggrundsvariable!G$298,0)</f>
        <v>4.4000000000000004</v>
      </c>
      <c r="J2228">
        <f>VLOOKUP($C2228,Baggrundsvariable!$A$101:$H$198,Baggrundsvariable!H$298,0)</f>
        <v>19.2</v>
      </c>
      <c r="K2228">
        <f>VLOOKUP($C2228,Baggrundsvariable!$A$101:$H$198,Baggrundsvariable!I$298,0)</f>
        <v>15.2</v>
      </c>
    </row>
    <row r="2229" spans="1:11" x14ac:dyDescent="0.2">
      <c r="A2229">
        <v>4733</v>
      </c>
      <c r="B2229" t="s">
        <v>796</v>
      </c>
      <c r="C2229">
        <v>320</v>
      </c>
      <c r="D2229" t="s">
        <v>1268</v>
      </c>
      <c r="E2229">
        <v>2015</v>
      </c>
      <c r="F2229">
        <f>IFERROR(VLOOKUP($A2229,'BM011'!$D$4:$T$606,15,0),"")</f>
        <v>6922</v>
      </c>
      <c r="G2229">
        <f>VLOOKUP($C2229,Baggrundsvariable!$A$101:$H$198,Baggrundsvariable!E$298,0)</f>
        <v>207107</v>
      </c>
      <c r="H2229">
        <f>VLOOKUP($C2229,Baggrundsvariable!$A$101:$H$198,Baggrundsvariable!F$298,0)</f>
        <v>0.82500000000000007</v>
      </c>
      <c r="I2229">
        <f>VLOOKUP($C2229,Baggrundsvariable!$A$101:$H$198,Baggrundsvariable!G$298,0)</f>
        <v>4</v>
      </c>
      <c r="J2229">
        <f>VLOOKUP($C2229,Baggrundsvariable!$A$101:$H$198,Baggrundsvariable!H$298,0)</f>
        <v>16.600000000000001</v>
      </c>
      <c r="K2229">
        <f>VLOOKUP($C2229,Baggrundsvariable!$A$101:$H$198,Baggrundsvariable!I$298,0)</f>
        <v>17.600000000000001</v>
      </c>
    </row>
    <row r="2230" spans="1:11" x14ac:dyDescent="0.2">
      <c r="A2230">
        <v>4733</v>
      </c>
      <c r="B2230" t="s">
        <v>796</v>
      </c>
      <c r="C2230">
        <v>370</v>
      </c>
      <c r="D2230" t="s">
        <v>1271</v>
      </c>
      <c r="E2230">
        <v>2015</v>
      </c>
      <c r="F2230">
        <f>IFERROR(VLOOKUP($A2230,'BM011'!$D$4:$T$606,15,0),"")</f>
        <v>6922</v>
      </c>
      <c r="G2230">
        <f>VLOOKUP($C2230,Baggrundsvariable!$A$101:$H$198,Baggrundsvariable!E$298,0)</f>
        <v>210156</v>
      </c>
      <c r="H2230">
        <f>VLOOKUP($C2230,Baggrundsvariable!$A$101:$H$198,Baggrundsvariable!F$298,0)</f>
        <v>1.1666666666666663</v>
      </c>
      <c r="I2230">
        <f>VLOOKUP($C2230,Baggrundsvariable!$A$101:$H$198,Baggrundsvariable!G$298,0)</f>
        <v>3.3</v>
      </c>
      <c r="J2230">
        <f>VLOOKUP($C2230,Baggrundsvariable!$A$101:$H$198,Baggrundsvariable!H$298,0)</f>
        <v>17.399999999999999</v>
      </c>
      <c r="K2230">
        <f>VLOOKUP($C2230,Baggrundsvariable!$A$101:$H$198,Baggrundsvariable!I$298,0)</f>
        <v>17.399999999999999</v>
      </c>
    </row>
    <row r="2231" spans="1:11" x14ac:dyDescent="0.2">
      <c r="A2231">
        <v>4733</v>
      </c>
      <c r="B2231" t="s">
        <v>796</v>
      </c>
      <c r="C2231">
        <v>390</v>
      </c>
      <c r="D2231" t="s">
        <v>1276</v>
      </c>
      <c r="E2231">
        <v>2015</v>
      </c>
      <c r="F2231">
        <f>IFERROR(VLOOKUP($A2231,'BM011'!$D$4:$T$606,15,0),"")</f>
        <v>6922</v>
      </c>
      <c r="G2231">
        <f>VLOOKUP($C2231,Baggrundsvariable!$A$101:$H$198,Baggrundsvariable!E$298,0)</f>
        <v>200998</v>
      </c>
      <c r="H2231">
        <f>VLOOKUP($C2231,Baggrundsvariable!$A$101:$H$198,Baggrundsvariable!F$298,0)</f>
        <v>0.90833333333333355</v>
      </c>
      <c r="I2231">
        <f>VLOOKUP($C2231,Baggrundsvariable!$A$101:$H$198,Baggrundsvariable!G$298,0)</f>
        <v>4.4000000000000004</v>
      </c>
      <c r="J2231">
        <f>VLOOKUP($C2231,Baggrundsvariable!$A$101:$H$198,Baggrundsvariable!H$298,0)</f>
        <v>19.2</v>
      </c>
      <c r="K2231">
        <f>VLOOKUP($C2231,Baggrundsvariable!$A$101:$H$198,Baggrundsvariable!I$298,0)</f>
        <v>15.2</v>
      </c>
    </row>
    <row r="2232" spans="1:11" x14ac:dyDescent="0.2">
      <c r="A2232">
        <v>4735</v>
      </c>
      <c r="B2232" t="s">
        <v>797</v>
      </c>
      <c r="C2232">
        <v>390</v>
      </c>
      <c r="D2232" t="s">
        <v>1276</v>
      </c>
      <c r="E2232">
        <v>2015</v>
      </c>
      <c r="F2232">
        <f>IFERROR(VLOOKUP($A2232,'BM011'!$D$4:$T$606,15,0),"")</f>
        <v>4472</v>
      </c>
      <c r="G2232">
        <f>VLOOKUP($C2232,Baggrundsvariable!$A$101:$H$198,Baggrundsvariable!E$298,0)</f>
        <v>200998</v>
      </c>
      <c r="H2232">
        <f>VLOOKUP($C2232,Baggrundsvariable!$A$101:$H$198,Baggrundsvariable!F$298,0)</f>
        <v>0.90833333333333355</v>
      </c>
      <c r="I2232">
        <f>VLOOKUP($C2232,Baggrundsvariable!$A$101:$H$198,Baggrundsvariable!G$298,0)</f>
        <v>4.4000000000000004</v>
      </c>
      <c r="J2232">
        <f>VLOOKUP($C2232,Baggrundsvariable!$A$101:$H$198,Baggrundsvariable!H$298,0)</f>
        <v>19.2</v>
      </c>
      <c r="K2232">
        <f>VLOOKUP($C2232,Baggrundsvariable!$A$101:$H$198,Baggrundsvariable!I$298,0)</f>
        <v>15.2</v>
      </c>
    </row>
    <row r="2233" spans="1:11" x14ac:dyDescent="0.2">
      <c r="A2233">
        <v>4736</v>
      </c>
      <c r="B2233" t="s">
        <v>798</v>
      </c>
      <c r="C2233">
        <v>370</v>
      </c>
      <c r="D2233" t="s">
        <v>1271</v>
      </c>
      <c r="E2233">
        <v>2015</v>
      </c>
      <c r="F2233" t="str">
        <f>IFERROR(VLOOKUP($A2233,'BM011'!$D$4:$T$606,15,0),"")</f>
        <v/>
      </c>
      <c r="G2233">
        <f>VLOOKUP($C2233,Baggrundsvariable!$A$101:$H$198,Baggrundsvariable!E$298,0)</f>
        <v>210156</v>
      </c>
      <c r="H2233">
        <f>VLOOKUP($C2233,Baggrundsvariable!$A$101:$H$198,Baggrundsvariable!F$298,0)</f>
        <v>1.1666666666666663</v>
      </c>
      <c r="I2233">
        <f>VLOOKUP($C2233,Baggrundsvariable!$A$101:$H$198,Baggrundsvariable!G$298,0)</f>
        <v>3.3</v>
      </c>
      <c r="J2233">
        <f>VLOOKUP($C2233,Baggrundsvariable!$A$101:$H$198,Baggrundsvariable!H$298,0)</f>
        <v>17.399999999999999</v>
      </c>
      <c r="K2233">
        <f>VLOOKUP($C2233,Baggrundsvariable!$A$101:$H$198,Baggrundsvariable!I$298,0)</f>
        <v>17.399999999999999</v>
      </c>
    </row>
    <row r="2234" spans="1:11" x14ac:dyDescent="0.2">
      <c r="A2234">
        <v>4750</v>
      </c>
      <c r="B2234" t="s">
        <v>799</v>
      </c>
      <c r="C2234">
        <v>370</v>
      </c>
      <c r="D2234" t="s">
        <v>1271</v>
      </c>
      <c r="E2234">
        <v>2015</v>
      </c>
      <c r="F2234">
        <f>IFERROR(VLOOKUP($A2234,'BM011'!$D$4:$T$606,15,0),"")</f>
        <v>4337</v>
      </c>
      <c r="G2234">
        <f>VLOOKUP($C2234,Baggrundsvariable!$A$101:$H$198,Baggrundsvariable!E$298,0)</f>
        <v>210156</v>
      </c>
      <c r="H2234">
        <f>VLOOKUP($C2234,Baggrundsvariable!$A$101:$H$198,Baggrundsvariable!F$298,0)</f>
        <v>1.1666666666666663</v>
      </c>
      <c r="I2234">
        <f>VLOOKUP($C2234,Baggrundsvariable!$A$101:$H$198,Baggrundsvariable!G$298,0)</f>
        <v>3.3</v>
      </c>
      <c r="J2234">
        <f>VLOOKUP($C2234,Baggrundsvariable!$A$101:$H$198,Baggrundsvariable!H$298,0)</f>
        <v>17.399999999999999</v>
      </c>
      <c r="K2234">
        <f>VLOOKUP($C2234,Baggrundsvariable!$A$101:$H$198,Baggrundsvariable!I$298,0)</f>
        <v>17.399999999999999</v>
      </c>
    </row>
    <row r="2235" spans="1:11" x14ac:dyDescent="0.2">
      <c r="A2235">
        <v>4750</v>
      </c>
      <c r="B2235" t="s">
        <v>799</v>
      </c>
      <c r="C2235">
        <v>390</v>
      </c>
      <c r="D2235" t="s">
        <v>1276</v>
      </c>
      <c r="E2235">
        <v>2015</v>
      </c>
      <c r="F2235">
        <f>IFERROR(VLOOKUP($A2235,'BM011'!$D$4:$T$606,15,0),"")</f>
        <v>4337</v>
      </c>
      <c r="G2235">
        <f>VLOOKUP($C2235,Baggrundsvariable!$A$101:$H$198,Baggrundsvariable!E$298,0)</f>
        <v>200998</v>
      </c>
      <c r="H2235">
        <f>VLOOKUP($C2235,Baggrundsvariable!$A$101:$H$198,Baggrundsvariable!F$298,0)</f>
        <v>0.90833333333333355</v>
      </c>
      <c r="I2235">
        <f>VLOOKUP($C2235,Baggrundsvariable!$A$101:$H$198,Baggrundsvariable!G$298,0)</f>
        <v>4.4000000000000004</v>
      </c>
      <c r="J2235">
        <f>VLOOKUP($C2235,Baggrundsvariable!$A$101:$H$198,Baggrundsvariable!H$298,0)</f>
        <v>19.2</v>
      </c>
      <c r="K2235">
        <f>VLOOKUP($C2235,Baggrundsvariable!$A$101:$H$198,Baggrundsvariable!I$298,0)</f>
        <v>15.2</v>
      </c>
    </row>
    <row r="2236" spans="1:11" x14ac:dyDescent="0.2">
      <c r="A2236">
        <v>4760</v>
      </c>
      <c r="B2236" t="s">
        <v>800</v>
      </c>
      <c r="C2236">
        <v>390</v>
      </c>
      <c r="D2236" t="s">
        <v>1276</v>
      </c>
      <c r="E2236">
        <v>2015</v>
      </c>
      <c r="F2236">
        <f>IFERROR(VLOOKUP($A2236,'BM011'!$D$4:$T$606,15,0),"")</f>
        <v>7433</v>
      </c>
      <c r="G2236">
        <f>VLOOKUP($C2236,Baggrundsvariable!$A$101:$H$198,Baggrundsvariable!E$298,0)</f>
        <v>200998</v>
      </c>
      <c r="H2236">
        <f>VLOOKUP($C2236,Baggrundsvariable!$A$101:$H$198,Baggrundsvariable!F$298,0)</f>
        <v>0.90833333333333355</v>
      </c>
      <c r="I2236">
        <f>VLOOKUP($C2236,Baggrundsvariable!$A$101:$H$198,Baggrundsvariable!G$298,0)</f>
        <v>4.4000000000000004</v>
      </c>
      <c r="J2236">
        <f>VLOOKUP($C2236,Baggrundsvariable!$A$101:$H$198,Baggrundsvariable!H$298,0)</f>
        <v>19.2</v>
      </c>
      <c r="K2236">
        <f>VLOOKUP($C2236,Baggrundsvariable!$A$101:$H$198,Baggrundsvariable!I$298,0)</f>
        <v>15.2</v>
      </c>
    </row>
    <row r="2237" spans="1:11" x14ac:dyDescent="0.2">
      <c r="A2237">
        <v>4771</v>
      </c>
      <c r="B2237" t="s">
        <v>801</v>
      </c>
      <c r="C2237">
        <v>390</v>
      </c>
      <c r="D2237" t="s">
        <v>1276</v>
      </c>
      <c r="E2237">
        <v>2015</v>
      </c>
      <c r="F2237">
        <f>IFERROR(VLOOKUP($A2237,'BM011'!$D$4:$T$606,15,0),"")</f>
        <v>5968</v>
      </c>
      <c r="G2237">
        <f>VLOOKUP($C2237,Baggrundsvariable!$A$101:$H$198,Baggrundsvariable!E$298,0)</f>
        <v>200998</v>
      </c>
      <c r="H2237">
        <f>VLOOKUP($C2237,Baggrundsvariable!$A$101:$H$198,Baggrundsvariable!F$298,0)</f>
        <v>0.90833333333333355</v>
      </c>
      <c r="I2237">
        <f>VLOOKUP($C2237,Baggrundsvariable!$A$101:$H$198,Baggrundsvariable!G$298,0)</f>
        <v>4.4000000000000004</v>
      </c>
      <c r="J2237">
        <f>VLOOKUP($C2237,Baggrundsvariable!$A$101:$H$198,Baggrundsvariable!H$298,0)</f>
        <v>19.2</v>
      </c>
      <c r="K2237">
        <f>VLOOKUP($C2237,Baggrundsvariable!$A$101:$H$198,Baggrundsvariable!I$298,0)</f>
        <v>15.2</v>
      </c>
    </row>
    <row r="2238" spans="1:11" x14ac:dyDescent="0.2">
      <c r="A2238">
        <v>4772</v>
      </c>
      <c r="B2238" t="s">
        <v>802</v>
      </c>
      <c r="C2238">
        <v>390</v>
      </c>
      <c r="D2238" t="s">
        <v>1276</v>
      </c>
      <c r="E2238">
        <v>2015</v>
      </c>
      <c r="F2238" t="str">
        <f>IFERROR(VLOOKUP($A2238,'BM011'!$D$4:$T$606,15,0),"")</f>
        <v/>
      </c>
      <c r="G2238">
        <f>VLOOKUP($C2238,Baggrundsvariable!$A$101:$H$198,Baggrundsvariable!E$298,0)</f>
        <v>200998</v>
      </c>
      <c r="H2238">
        <f>VLOOKUP($C2238,Baggrundsvariable!$A$101:$H$198,Baggrundsvariable!F$298,0)</f>
        <v>0.90833333333333355</v>
      </c>
      <c r="I2238">
        <f>VLOOKUP($C2238,Baggrundsvariable!$A$101:$H$198,Baggrundsvariable!G$298,0)</f>
        <v>4.4000000000000004</v>
      </c>
      <c r="J2238">
        <f>VLOOKUP($C2238,Baggrundsvariable!$A$101:$H$198,Baggrundsvariable!H$298,0)</f>
        <v>19.2</v>
      </c>
      <c r="K2238">
        <f>VLOOKUP($C2238,Baggrundsvariable!$A$101:$H$198,Baggrundsvariable!I$298,0)</f>
        <v>15.2</v>
      </c>
    </row>
    <row r="2239" spans="1:11" x14ac:dyDescent="0.2">
      <c r="A2239">
        <v>4773</v>
      </c>
      <c r="B2239" t="s">
        <v>803</v>
      </c>
      <c r="C2239">
        <v>390</v>
      </c>
      <c r="D2239" t="s">
        <v>1276</v>
      </c>
      <c r="E2239">
        <v>2015</v>
      </c>
      <c r="F2239">
        <f>IFERROR(VLOOKUP($A2239,'BM011'!$D$4:$T$606,15,0),"")</f>
        <v>5948</v>
      </c>
      <c r="G2239">
        <f>VLOOKUP($C2239,Baggrundsvariable!$A$101:$H$198,Baggrundsvariable!E$298,0)</f>
        <v>200998</v>
      </c>
      <c r="H2239">
        <f>VLOOKUP($C2239,Baggrundsvariable!$A$101:$H$198,Baggrundsvariable!F$298,0)</f>
        <v>0.90833333333333355</v>
      </c>
      <c r="I2239">
        <f>VLOOKUP($C2239,Baggrundsvariable!$A$101:$H$198,Baggrundsvariable!G$298,0)</f>
        <v>4.4000000000000004</v>
      </c>
      <c r="J2239">
        <f>VLOOKUP($C2239,Baggrundsvariable!$A$101:$H$198,Baggrundsvariable!H$298,0)</f>
        <v>19.2</v>
      </c>
      <c r="K2239">
        <f>VLOOKUP($C2239,Baggrundsvariable!$A$101:$H$198,Baggrundsvariable!I$298,0)</f>
        <v>15.2</v>
      </c>
    </row>
    <row r="2240" spans="1:11" x14ac:dyDescent="0.2">
      <c r="A2240">
        <v>4780</v>
      </c>
      <c r="B2240" t="s">
        <v>804</v>
      </c>
      <c r="C2240">
        <v>390</v>
      </c>
      <c r="D2240" t="s">
        <v>1276</v>
      </c>
      <c r="E2240">
        <v>2015</v>
      </c>
      <c r="F2240">
        <f>IFERROR(VLOOKUP($A2240,'BM011'!$D$4:$T$606,15,0),"")</f>
        <v>7004</v>
      </c>
      <c r="G2240">
        <f>VLOOKUP($C2240,Baggrundsvariable!$A$101:$H$198,Baggrundsvariable!E$298,0)</f>
        <v>200998</v>
      </c>
      <c r="H2240">
        <f>VLOOKUP($C2240,Baggrundsvariable!$A$101:$H$198,Baggrundsvariable!F$298,0)</f>
        <v>0.90833333333333355</v>
      </c>
      <c r="I2240">
        <f>VLOOKUP($C2240,Baggrundsvariable!$A$101:$H$198,Baggrundsvariable!G$298,0)</f>
        <v>4.4000000000000004</v>
      </c>
      <c r="J2240">
        <f>VLOOKUP($C2240,Baggrundsvariable!$A$101:$H$198,Baggrundsvariable!H$298,0)</f>
        <v>19.2</v>
      </c>
      <c r="K2240">
        <f>VLOOKUP($C2240,Baggrundsvariable!$A$101:$H$198,Baggrundsvariable!I$298,0)</f>
        <v>15.2</v>
      </c>
    </row>
    <row r="2241" spans="1:11" x14ac:dyDescent="0.2">
      <c r="A2241">
        <v>4791</v>
      </c>
      <c r="B2241" t="s">
        <v>805</v>
      </c>
      <c r="C2241">
        <v>390</v>
      </c>
      <c r="D2241" t="s">
        <v>1276</v>
      </c>
      <c r="E2241">
        <v>2015</v>
      </c>
      <c r="F2241" t="str">
        <f>IFERROR(VLOOKUP($A2241,'BM011'!$D$4:$T$606,15,0),"")</f>
        <v/>
      </c>
      <c r="G2241">
        <f>VLOOKUP($C2241,Baggrundsvariable!$A$101:$H$198,Baggrundsvariable!E$298,0)</f>
        <v>200998</v>
      </c>
      <c r="H2241">
        <f>VLOOKUP($C2241,Baggrundsvariable!$A$101:$H$198,Baggrundsvariable!F$298,0)</f>
        <v>0.90833333333333355</v>
      </c>
      <c r="I2241">
        <f>VLOOKUP($C2241,Baggrundsvariable!$A$101:$H$198,Baggrundsvariable!G$298,0)</f>
        <v>4.4000000000000004</v>
      </c>
      <c r="J2241">
        <f>VLOOKUP($C2241,Baggrundsvariable!$A$101:$H$198,Baggrundsvariable!H$298,0)</f>
        <v>19.2</v>
      </c>
      <c r="K2241">
        <f>VLOOKUP($C2241,Baggrundsvariable!$A$101:$H$198,Baggrundsvariable!I$298,0)</f>
        <v>15.2</v>
      </c>
    </row>
    <row r="2242" spans="1:11" x14ac:dyDescent="0.2">
      <c r="A2242">
        <v>4792</v>
      </c>
      <c r="B2242" t="s">
        <v>806</v>
      </c>
      <c r="C2242">
        <v>390</v>
      </c>
      <c r="D2242" t="s">
        <v>1276</v>
      </c>
      <c r="E2242">
        <v>2015</v>
      </c>
      <c r="F2242">
        <f>IFERROR(VLOOKUP($A2242,'BM011'!$D$4:$T$606,15,0),"")</f>
        <v>4306</v>
      </c>
      <c r="G2242">
        <f>VLOOKUP($C2242,Baggrundsvariable!$A$101:$H$198,Baggrundsvariable!E$298,0)</f>
        <v>200998</v>
      </c>
      <c r="H2242">
        <f>VLOOKUP($C2242,Baggrundsvariable!$A$101:$H$198,Baggrundsvariable!F$298,0)</f>
        <v>0.90833333333333355</v>
      </c>
      <c r="I2242">
        <f>VLOOKUP($C2242,Baggrundsvariable!$A$101:$H$198,Baggrundsvariable!G$298,0)</f>
        <v>4.4000000000000004</v>
      </c>
      <c r="J2242">
        <f>VLOOKUP($C2242,Baggrundsvariable!$A$101:$H$198,Baggrundsvariable!H$298,0)</f>
        <v>19.2</v>
      </c>
      <c r="K2242">
        <f>VLOOKUP($C2242,Baggrundsvariable!$A$101:$H$198,Baggrundsvariable!I$298,0)</f>
        <v>15.2</v>
      </c>
    </row>
    <row r="2243" spans="1:11" x14ac:dyDescent="0.2">
      <c r="A2243">
        <v>4793</v>
      </c>
      <c r="B2243" t="s">
        <v>807</v>
      </c>
      <c r="C2243">
        <v>390</v>
      </c>
      <c r="D2243" t="s">
        <v>1276</v>
      </c>
      <c r="E2243">
        <v>2015</v>
      </c>
      <c r="F2243" t="str">
        <f>IFERROR(VLOOKUP($A2243,'BM011'!$D$4:$T$606,15,0),"")</f>
        <v/>
      </c>
      <c r="G2243">
        <f>VLOOKUP($C2243,Baggrundsvariable!$A$101:$H$198,Baggrundsvariable!E$298,0)</f>
        <v>200998</v>
      </c>
      <c r="H2243">
        <f>VLOOKUP($C2243,Baggrundsvariable!$A$101:$H$198,Baggrundsvariable!F$298,0)</f>
        <v>0.90833333333333355</v>
      </c>
      <c r="I2243">
        <f>VLOOKUP($C2243,Baggrundsvariable!$A$101:$H$198,Baggrundsvariable!G$298,0)</f>
        <v>4.4000000000000004</v>
      </c>
      <c r="J2243">
        <f>VLOOKUP($C2243,Baggrundsvariable!$A$101:$H$198,Baggrundsvariable!H$298,0)</f>
        <v>19.2</v>
      </c>
      <c r="K2243">
        <f>VLOOKUP($C2243,Baggrundsvariable!$A$101:$H$198,Baggrundsvariable!I$298,0)</f>
        <v>15.2</v>
      </c>
    </row>
    <row r="2244" spans="1:11" x14ac:dyDescent="0.2">
      <c r="A2244">
        <v>4800</v>
      </c>
      <c r="B2244" t="s">
        <v>808</v>
      </c>
      <c r="C2244">
        <v>376</v>
      </c>
      <c r="D2244" t="s">
        <v>1277</v>
      </c>
      <c r="E2244">
        <v>2015</v>
      </c>
      <c r="F2244">
        <f>IFERROR(VLOOKUP($A2244,'BM011'!$D$4:$T$606,15,0),"")</f>
        <v>7722</v>
      </c>
      <c r="G2244">
        <f>VLOOKUP($C2244,Baggrundsvariable!$A$101:$H$198,Baggrundsvariable!E$298,0)</f>
        <v>193790</v>
      </c>
      <c r="H2244">
        <f>VLOOKUP($C2244,Baggrundsvariable!$A$101:$H$198,Baggrundsvariable!F$298,0)</f>
        <v>1.0416666666666667</v>
      </c>
      <c r="I2244">
        <f>VLOOKUP($C2244,Baggrundsvariable!$A$101:$H$198,Baggrundsvariable!G$298,0)</f>
        <v>5.7</v>
      </c>
      <c r="J2244">
        <f>VLOOKUP($C2244,Baggrundsvariable!$A$101:$H$198,Baggrundsvariable!H$298,0)</f>
        <v>23</v>
      </c>
      <c r="K2244">
        <f>VLOOKUP($C2244,Baggrundsvariable!$A$101:$H$198,Baggrundsvariable!I$298,0)</f>
        <v>13</v>
      </c>
    </row>
    <row r="2245" spans="1:11" x14ac:dyDescent="0.2">
      <c r="A2245">
        <v>4840</v>
      </c>
      <c r="B2245" t="s">
        <v>809</v>
      </c>
      <c r="C2245">
        <v>376</v>
      </c>
      <c r="D2245" t="s">
        <v>1277</v>
      </c>
      <c r="E2245">
        <v>2015</v>
      </c>
      <c r="F2245">
        <f>IFERROR(VLOOKUP($A2245,'BM011'!$D$4:$T$606,15,0),"")</f>
        <v>3707</v>
      </c>
      <c r="G2245">
        <f>VLOOKUP($C2245,Baggrundsvariable!$A$101:$H$198,Baggrundsvariable!E$298,0)</f>
        <v>193790</v>
      </c>
      <c r="H2245">
        <f>VLOOKUP($C2245,Baggrundsvariable!$A$101:$H$198,Baggrundsvariable!F$298,0)</f>
        <v>1.0416666666666667</v>
      </c>
      <c r="I2245">
        <f>VLOOKUP($C2245,Baggrundsvariable!$A$101:$H$198,Baggrundsvariable!G$298,0)</f>
        <v>5.7</v>
      </c>
      <c r="J2245">
        <f>VLOOKUP($C2245,Baggrundsvariable!$A$101:$H$198,Baggrundsvariable!H$298,0)</f>
        <v>23</v>
      </c>
      <c r="K2245">
        <f>VLOOKUP($C2245,Baggrundsvariable!$A$101:$H$198,Baggrundsvariable!I$298,0)</f>
        <v>13</v>
      </c>
    </row>
    <row r="2246" spans="1:11" x14ac:dyDescent="0.2">
      <c r="A2246">
        <v>4850</v>
      </c>
      <c r="B2246" t="s">
        <v>810</v>
      </c>
      <c r="C2246">
        <v>376</v>
      </c>
      <c r="D2246" t="s">
        <v>1277</v>
      </c>
      <c r="E2246">
        <v>2015</v>
      </c>
      <c r="F2246">
        <f>IFERROR(VLOOKUP($A2246,'BM011'!$D$4:$T$606,15,0),"")</f>
        <v>4355</v>
      </c>
      <c r="G2246">
        <f>VLOOKUP($C2246,Baggrundsvariable!$A$101:$H$198,Baggrundsvariable!E$298,0)</f>
        <v>193790</v>
      </c>
      <c r="H2246">
        <f>VLOOKUP($C2246,Baggrundsvariable!$A$101:$H$198,Baggrundsvariable!F$298,0)</f>
        <v>1.0416666666666667</v>
      </c>
      <c r="I2246">
        <f>VLOOKUP($C2246,Baggrundsvariable!$A$101:$H$198,Baggrundsvariable!G$298,0)</f>
        <v>5.7</v>
      </c>
      <c r="J2246">
        <f>VLOOKUP($C2246,Baggrundsvariable!$A$101:$H$198,Baggrundsvariable!H$298,0)</f>
        <v>23</v>
      </c>
      <c r="K2246">
        <f>VLOOKUP($C2246,Baggrundsvariable!$A$101:$H$198,Baggrundsvariable!I$298,0)</f>
        <v>13</v>
      </c>
    </row>
    <row r="2247" spans="1:11" x14ac:dyDescent="0.2">
      <c r="A2247">
        <v>4862</v>
      </c>
      <c r="B2247" t="s">
        <v>811</v>
      </c>
      <c r="C2247">
        <v>376</v>
      </c>
      <c r="D2247" t="s">
        <v>1277</v>
      </c>
      <c r="E2247">
        <v>2015</v>
      </c>
      <c r="F2247" t="str">
        <f>IFERROR(VLOOKUP($A2247,'BM011'!$D$4:$T$606,15,0),"")</f>
        <v/>
      </c>
      <c r="G2247">
        <f>VLOOKUP($C2247,Baggrundsvariable!$A$101:$H$198,Baggrundsvariable!E$298,0)</f>
        <v>193790</v>
      </c>
      <c r="H2247">
        <f>VLOOKUP($C2247,Baggrundsvariable!$A$101:$H$198,Baggrundsvariable!F$298,0)</f>
        <v>1.0416666666666667</v>
      </c>
      <c r="I2247">
        <f>VLOOKUP($C2247,Baggrundsvariable!$A$101:$H$198,Baggrundsvariable!G$298,0)</f>
        <v>5.7</v>
      </c>
      <c r="J2247">
        <f>VLOOKUP($C2247,Baggrundsvariable!$A$101:$H$198,Baggrundsvariable!H$298,0)</f>
        <v>23</v>
      </c>
      <c r="K2247">
        <f>VLOOKUP($C2247,Baggrundsvariable!$A$101:$H$198,Baggrundsvariable!I$298,0)</f>
        <v>13</v>
      </c>
    </row>
    <row r="2248" spans="1:11" x14ac:dyDescent="0.2">
      <c r="A2248">
        <v>4863</v>
      </c>
      <c r="B2248" t="s">
        <v>812</v>
      </c>
      <c r="C2248">
        <v>376</v>
      </c>
      <c r="D2248" t="s">
        <v>1277</v>
      </c>
      <c r="E2248">
        <v>2015</v>
      </c>
      <c r="F2248">
        <f>IFERROR(VLOOKUP($A2248,'BM011'!$D$4:$T$606,15,0),"")</f>
        <v>4060</v>
      </c>
      <c r="G2248">
        <f>VLOOKUP($C2248,Baggrundsvariable!$A$101:$H$198,Baggrundsvariable!E$298,0)</f>
        <v>193790</v>
      </c>
      <c r="H2248">
        <f>VLOOKUP($C2248,Baggrundsvariable!$A$101:$H$198,Baggrundsvariable!F$298,0)</f>
        <v>1.0416666666666667</v>
      </c>
      <c r="I2248">
        <f>VLOOKUP($C2248,Baggrundsvariable!$A$101:$H$198,Baggrundsvariable!G$298,0)</f>
        <v>5.7</v>
      </c>
      <c r="J2248">
        <f>VLOOKUP($C2248,Baggrundsvariable!$A$101:$H$198,Baggrundsvariable!H$298,0)</f>
        <v>23</v>
      </c>
      <c r="K2248">
        <f>VLOOKUP($C2248,Baggrundsvariable!$A$101:$H$198,Baggrundsvariable!I$298,0)</f>
        <v>13</v>
      </c>
    </row>
    <row r="2249" spans="1:11" x14ac:dyDescent="0.2">
      <c r="A2249">
        <v>4871</v>
      </c>
      <c r="B2249" t="s">
        <v>813</v>
      </c>
      <c r="C2249">
        <v>376</v>
      </c>
      <c r="D2249" t="s">
        <v>1277</v>
      </c>
      <c r="E2249">
        <v>2015</v>
      </c>
      <c r="F2249" t="str">
        <f>IFERROR(VLOOKUP($A2249,'BM011'!$D$4:$T$606,15,0),"")</f>
        <v/>
      </c>
      <c r="G2249">
        <f>VLOOKUP($C2249,Baggrundsvariable!$A$101:$H$198,Baggrundsvariable!E$298,0)</f>
        <v>193790</v>
      </c>
      <c r="H2249">
        <f>VLOOKUP($C2249,Baggrundsvariable!$A$101:$H$198,Baggrundsvariable!F$298,0)</f>
        <v>1.0416666666666667</v>
      </c>
      <c r="I2249">
        <f>VLOOKUP($C2249,Baggrundsvariable!$A$101:$H$198,Baggrundsvariable!G$298,0)</f>
        <v>5.7</v>
      </c>
      <c r="J2249">
        <f>VLOOKUP($C2249,Baggrundsvariable!$A$101:$H$198,Baggrundsvariable!H$298,0)</f>
        <v>23</v>
      </c>
      <c r="K2249">
        <f>VLOOKUP($C2249,Baggrundsvariable!$A$101:$H$198,Baggrundsvariable!I$298,0)</f>
        <v>13</v>
      </c>
    </row>
    <row r="2250" spans="1:11" x14ac:dyDescent="0.2">
      <c r="A2250">
        <v>4872</v>
      </c>
      <c r="B2250" t="s">
        <v>814</v>
      </c>
      <c r="C2250">
        <v>376</v>
      </c>
      <c r="D2250" t="s">
        <v>1277</v>
      </c>
      <c r="E2250">
        <v>2015</v>
      </c>
      <c r="F2250">
        <f>IFERROR(VLOOKUP($A2250,'BM011'!$D$4:$T$606,15,0),"")</f>
        <v>5904</v>
      </c>
      <c r="G2250">
        <f>VLOOKUP($C2250,Baggrundsvariable!$A$101:$H$198,Baggrundsvariable!E$298,0)</f>
        <v>193790</v>
      </c>
      <c r="H2250">
        <f>VLOOKUP($C2250,Baggrundsvariable!$A$101:$H$198,Baggrundsvariable!F$298,0)</f>
        <v>1.0416666666666667</v>
      </c>
      <c r="I2250">
        <f>VLOOKUP($C2250,Baggrundsvariable!$A$101:$H$198,Baggrundsvariable!G$298,0)</f>
        <v>5.7</v>
      </c>
      <c r="J2250">
        <f>VLOOKUP($C2250,Baggrundsvariable!$A$101:$H$198,Baggrundsvariable!H$298,0)</f>
        <v>23</v>
      </c>
      <c r="K2250">
        <f>VLOOKUP($C2250,Baggrundsvariable!$A$101:$H$198,Baggrundsvariable!I$298,0)</f>
        <v>13</v>
      </c>
    </row>
    <row r="2251" spans="1:11" x14ac:dyDescent="0.2">
      <c r="A2251">
        <v>4873</v>
      </c>
      <c r="B2251" t="s">
        <v>815</v>
      </c>
      <c r="C2251">
        <v>376</v>
      </c>
      <c r="D2251" t="s">
        <v>1277</v>
      </c>
      <c r="E2251">
        <v>2015</v>
      </c>
      <c r="F2251">
        <f>IFERROR(VLOOKUP($A2251,'BM011'!$D$4:$T$606,15,0),"")</f>
        <v>5951</v>
      </c>
      <c r="G2251">
        <f>VLOOKUP($C2251,Baggrundsvariable!$A$101:$H$198,Baggrundsvariable!E$298,0)</f>
        <v>193790</v>
      </c>
      <c r="H2251">
        <f>VLOOKUP($C2251,Baggrundsvariable!$A$101:$H$198,Baggrundsvariable!F$298,0)</f>
        <v>1.0416666666666667</v>
      </c>
      <c r="I2251">
        <f>VLOOKUP($C2251,Baggrundsvariable!$A$101:$H$198,Baggrundsvariable!G$298,0)</f>
        <v>5.7</v>
      </c>
      <c r="J2251">
        <f>VLOOKUP($C2251,Baggrundsvariable!$A$101:$H$198,Baggrundsvariable!H$298,0)</f>
        <v>23</v>
      </c>
      <c r="K2251">
        <f>VLOOKUP($C2251,Baggrundsvariable!$A$101:$H$198,Baggrundsvariable!I$298,0)</f>
        <v>13</v>
      </c>
    </row>
    <row r="2252" spans="1:11" x14ac:dyDescent="0.2">
      <c r="A2252">
        <v>4874</v>
      </c>
      <c r="B2252" t="s">
        <v>816</v>
      </c>
      <c r="C2252">
        <v>376</v>
      </c>
      <c r="D2252" t="s">
        <v>1277</v>
      </c>
      <c r="E2252">
        <v>2015</v>
      </c>
      <c r="F2252">
        <f>IFERROR(VLOOKUP($A2252,'BM011'!$D$4:$T$606,15,0),"")</f>
        <v>2623</v>
      </c>
      <c r="G2252">
        <f>VLOOKUP($C2252,Baggrundsvariable!$A$101:$H$198,Baggrundsvariable!E$298,0)</f>
        <v>193790</v>
      </c>
      <c r="H2252">
        <f>VLOOKUP($C2252,Baggrundsvariable!$A$101:$H$198,Baggrundsvariable!F$298,0)</f>
        <v>1.0416666666666667</v>
      </c>
      <c r="I2252">
        <f>VLOOKUP($C2252,Baggrundsvariable!$A$101:$H$198,Baggrundsvariable!G$298,0)</f>
        <v>5.7</v>
      </c>
      <c r="J2252">
        <f>VLOOKUP($C2252,Baggrundsvariable!$A$101:$H$198,Baggrundsvariable!H$298,0)</f>
        <v>23</v>
      </c>
      <c r="K2252">
        <f>VLOOKUP($C2252,Baggrundsvariable!$A$101:$H$198,Baggrundsvariable!I$298,0)</f>
        <v>13</v>
      </c>
    </row>
    <row r="2253" spans="1:11" x14ac:dyDescent="0.2">
      <c r="A2253">
        <v>4880</v>
      </c>
      <c r="B2253" t="s">
        <v>817</v>
      </c>
      <c r="C2253">
        <v>376</v>
      </c>
      <c r="D2253" t="s">
        <v>1277</v>
      </c>
      <c r="E2253">
        <v>2015</v>
      </c>
      <c r="F2253">
        <f>IFERROR(VLOOKUP($A2253,'BM011'!$D$4:$T$606,15,0),"")</f>
        <v>6043</v>
      </c>
      <c r="G2253">
        <f>VLOOKUP($C2253,Baggrundsvariable!$A$101:$H$198,Baggrundsvariable!E$298,0)</f>
        <v>193790</v>
      </c>
      <c r="H2253">
        <f>VLOOKUP($C2253,Baggrundsvariable!$A$101:$H$198,Baggrundsvariable!F$298,0)</f>
        <v>1.0416666666666667</v>
      </c>
      <c r="I2253">
        <f>VLOOKUP($C2253,Baggrundsvariable!$A$101:$H$198,Baggrundsvariable!G$298,0)</f>
        <v>5.7</v>
      </c>
      <c r="J2253">
        <f>VLOOKUP($C2253,Baggrundsvariable!$A$101:$H$198,Baggrundsvariable!H$298,0)</f>
        <v>23</v>
      </c>
      <c r="K2253">
        <f>VLOOKUP($C2253,Baggrundsvariable!$A$101:$H$198,Baggrundsvariable!I$298,0)</f>
        <v>13</v>
      </c>
    </row>
    <row r="2254" spans="1:11" x14ac:dyDescent="0.2">
      <c r="A2254">
        <v>4891</v>
      </c>
      <c r="B2254" t="s">
        <v>818</v>
      </c>
      <c r="C2254">
        <v>376</v>
      </c>
      <c r="D2254" t="s">
        <v>1277</v>
      </c>
      <c r="E2254">
        <v>2015</v>
      </c>
      <c r="F2254" t="str">
        <f>IFERROR(VLOOKUP($A2254,'BM011'!$D$4:$T$606,15,0),"")</f>
        <v/>
      </c>
      <c r="G2254">
        <f>VLOOKUP($C2254,Baggrundsvariable!$A$101:$H$198,Baggrundsvariable!E$298,0)</f>
        <v>193790</v>
      </c>
      <c r="H2254">
        <f>VLOOKUP($C2254,Baggrundsvariable!$A$101:$H$198,Baggrundsvariable!F$298,0)</f>
        <v>1.0416666666666667</v>
      </c>
      <c r="I2254">
        <f>VLOOKUP($C2254,Baggrundsvariable!$A$101:$H$198,Baggrundsvariable!G$298,0)</f>
        <v>5.7</v>
      </c>
      <c r="J2254">
        <f>VLOOKUP($C2254,Baggrundsvariable!$A$101:$H$198,Baggrundsvariable!H$298,0)</f>
        <v>23</v>
      </c>
      <c r="K2254">
        <f>VLOOKUP($C2254,Baggrundsvariable!$A$101:$H$198,Baggrundsvariable!I$298,0)</f>
        <v>13</v>
      </c>
    </row>
    <row r="2255" spans="1:11" x14ac:dyDescent="0.2">
      <c r="A2255">
        <v>4892</v>
      </c>
      <c r="B2255" t="s">
        <v>819</v>
      </c>
      <c r="C2255">
        <v>376</v>
      </c>
      <c r="D2255" t="s">
        <v>1277</v>
      </c>
      <c r="E2255">
        <v>2015</v>
      </c>
      <c r="F2255">
        <f>IFERROR(VLOOKUP($A2255,'BM011'!$D$4:$T$606,15,0),"")</f>
        <v>2317</v>
      </c>
      <c r="G2255">
        <f>VLOOKUP($C2255,Baggrundsvariable!$A$101:$H$198,Baggrundsvariable!E$298,0)</f>
        <v>193790</v>
      </c>
      <c r="H2255">
        <f>VLOOKUP($C2255,Baggrundsvariable!$A$101:$H$198,Baggrundsvariable!F$298,0)</f>
        <v>1.0416666666666667</v>
      </c>
      <c r="I2255">
        <f>VLOOKUP($C2255,Baggrundsvariable!$A$101:$H$198,Baggrundsvariable!G$298,0)</f>
        <v>5.7</v>
      </c>
      <c r="J2255">
        <f>VLOOKUP($C2255,Baggrundsvariable!$A$101:$H$198,Baggrundsvariable!H$298,0)</f>
        <v>23</v>
      </c>
      <c r="K2255">
        <f>VLOOKUP($C2255,Baggrundsvariable!$A$101:$H$198,Baggrundsvariable!I$298,0)</f>
        <v>13</v>
      </c>
    </row>
    <row r="2256" spans="1:11" x14ac:dyDescent="0.2">
      <c r="A2256">
        <v>4894</v>
      </c>
      <c r="B2256" t="s">
        <v>820</v>
      </c>
      <c r="C2256">
        <v>360</v>
      </c>
      <c r="D2256" t="s">
        <v>1278</v>
      </c>
      <c r="E2256">
        <v>2015</v>
      </c>
      <c r="F2256" t="str">
        <f>IFERROR(VLOOKUP($A2256,'BM011'!$D$4:$T$606,15,0),"")</f>
        <v/>
      </c>
      <c r="G2256">
        <f>VLOOKUP($C2256,Baggrundsvariable!$A$101:$H$198,Baggrundsvariable!E$298,0)</f>
        <v>184575</v>
      </c>
      <c r="H2256">
        <f>VLOOKUP($C2256,Baggrundsvariable!$A$101:$H$198,Baggrundsvariable!F$298,0)</f>
        <v>1.7</v>
      </c>
      <c r="I2256">
        <f>VLOOKUP($C2256,Baggrundsvariable!$A$101:$H$198,Baggrundsvariable!G$298,0)</f>
        <v>6.7</v>
      </c>
      <c r="J2256">
        <f>VLOOKUP($C2256,Baggrundsvariable!$A$101:$H$198,Baggrundsvariable!H$298,0)</f>
        <v>25.8</v>
      </c>
      <c r="K2256">
        <f>VLOOKUP($C2256,Baggrundsvariable!$A$101:$H$198,Baggrundsvariable!I$298,0)</f>
        <v>15</v>
      </c>
    </row>
    <row r="2257" spans="1:11" x14ac:dyDescent="0.2">
      <c r="A2257">
        <v>4894</v>
      </c>
      <c r="B2257" t="s">
        <v>820</v>
      </c>
      <c r="C2257">
        <v>376</v>
      </c>
      <c r="D2257" t="s">
        <v>1277</v>
      </c>
      <c r="E2257">
        <v>2015</v>
      </c>
      <c r="F2257" t="str">
        <f>IFERROR(VLOOKUP($A2257,'BM011'!$D$4:$T$606,15,0),"")</f>
        <v/>
      </c>
      <c r="G2257">
        <f>VLOOKUP($C2257,Baggrundsvariable!$A$101:$H$198,Baggrundsvariable!E$298,0)</f>
        <v>193790</v>
      </c>
      <c r="H2257">
        <f>VLOOKUP($C2257,Baggrundsvariable!$A$101:$H$198,Baggrundsvariable!F$298,0)</f>
        <v>1.0416666666666667</v>
      </c>
      <c r="I2257">
        <f>VLOOKUP($C2257,Baggrundsvariable!$A$101:$H$198,Baggrundsvariable!G$298,0)</f>
        <v>5.7</v>
      </c>
      <c r="J2257">
        <f>VLOOKUP($C2257,Baggrundsvariable!$A$101:$H$198,Baggrundsvariable!H$298,0)</f>
        <v>23</v>
      </c>
      <c r="K2257">
        <f>VLOOKUP($C2257,Baggrundsvariable!$A$101:$H$198,Baggrundsvariable!I$298,0)</f>
        <v>13</v>
      </c>
    </row>
    <row r="2258" spans="1:11" x14ac:dyDescent="0.2">
      <c r="A2258">
        <v>4895</v>
      </c>
      <c r="B2258" t="s">
        <v>821</v>
      </c>
      <c r="C2258">
        <v>360</v>
      </c>
      <c r="D2258" t="s">
        <v>1278</v>
      </c>
      <c r="E2258">
        <v>2015</v>
      </c>
      <c r="F2258" t="str">
        <f>IFERROR(VLOOKUP($A2258,'BM011'!$D$4:$T$606,15,0),"")</f>
        <v/>
      </c>
      <c r="G2258">
        <f>VLOOKUP($C2258,Baggrundsvariable!$A$101:$H$198,Baggrundsvariable!E$298,0)</f>
        <v>184575</v>
      </c>
      <c r="H2258">
        <f>VLOOKUP($C2258,Baggrundsvariable!$A$101:$H$198,Baggrundsvariable!F$298,0)</f>
        <v>1.7</v>
      </c>
      <c r="I2258">
        <f>VLOOKUP($C2258,Baggrundsvariable!$A$101:$H$198,Baggrundsvariable!G$298,0)</f>
        <v>6.7</v>
      </c>
      <c r="J2258">
        <f>VLOOKUP($C2258,Baggrundsvariable!$A$101:$H$198,Baggrundsvariable!H$298,0)</f>
        <v>25.8</v>
      </c>
      <c r="K2258">
        <f>VLOOKUP($C2258,Baggrundsvariable!$A$101:$H$198,Baggrundsvariable!I$298,0)</f>
        <v>15</v>
      </c>
    </row>
    <row r="2259" spans="1:11" x14ac:dyDescent="0.2">
      <c r="A2259">
        <v>4900</v>
      </c>
      <c r="B2259" t="s">
        <v>822</v>
      </c>
      <c r="C2259">
        <v>360</v>
      </c>
      <c r="D2259" t="s">
        <v>1278</v>
      </c>
      <c r="E2259">
        <v>2015</v>
      </c>
      <c r="F2259">
        <f>IFERROR(VLOOKUP($A2259,'BM011'!$D$4:$T$606,15,0),"")</f>
        <v>3560</v>
      </c>
      <c r="G2259">
        <f>VLOOKUP($C2259,Baggrundsvariable!$A$101:$H$198,Baggrundsvariable!E$298,0)</f>
        <v>184575</v>
      </c>
      <c r="H2259">
        <f>VLOOKUP($C2259,Baggrundsvariable!$A$101:$H$198,Baggrundsvariable!F$298,0)</f>
        <v>1.7</v>
      </c>
      <c r="I2259">
        <f>VLOOKUP($C2259,Baggrundsvariable!$A$101:$H$198,Baggrundsvariable!G$298,0)</f>
        <v>6.7</v>
      </c>
      <c r="J2259">
        <f>VLOOKUP($C2259,Baggrundsvariable!$A$101:$H$198,Baggrundsvariable!H$298,0)</f>
        <v>25.8</v>
      </c>
      <c r="K2259">
        <f>VLOOKUP($C2259,Baggrundsvariable!$A$101:$H$198,Baggrundsvariable!I$298,0)</f>
        <v>15</v>
      </c>
    </row>
    <row r="2260" spans="1:11" x14ac:dyDescent="0.2">
      <c r="A2260">
        <v>4912</v>
      </c>
      <c r="B2260" t="s">
        <v>823</v>
      </c>
      <c r="C2260">
        <v>360</v>
      </c>
      <c r="D2260" t="s">
        <v>1278</v>
      </c>
      <c r="E2260">
        <v>2015</v>
      </c>
      <c r="F2260" t="str">
        <f>IFERROR(VLOOKUP($A2260,'BM011'!$D$4:$T$606,15,0),"")</f>
        <v/>
      </c>
      <c r="G2260">
        <f>VLOOKUP($C2260,Baggrundsvariable!$A$101:$H$198,Baggrundsvariable!E$298,0)</f>
        <v>184575</v>
      </c>
      <c r="H2260">
        <f>VLOOKUP($C2260,Baggrundsvariable!$A$101:$H$198,Baggrundsvariable!F$298,0)</f>
        <v>1.7</v>
      </c>
      <c r="I2260">
        <f>VLOOKUP($C2260,Baggrundsvariable!$A$101:$H$198,Baggrundsvariable!G$298,0)</f>
        <v>6.7</v>
      </c>
      <c r="J2260">
        <f>VLOOKUP($C2260,Baggrundsvariable!$A$101:$H$198,Baggrundsvariable!H$298,0)</f>
        <v>25.8</v>
      </c>
      <c r="K2260">
        <f>VLOOKUP($C2260,Baggrundsvariable!$A$101:$H$198,Baggrundsvariable!I$298,0)</f>
        <v>15</v>
      </c>
    </row>
    <row r="2261" spans="1:11" x14ac:dyDescent="0.2">
      <c r="A2261">
        <v>4913</v>
      </c>
      <c r="B2261" t="s">
        <v>824</v>
      </c>
      <c r="C2261">
        <v>360</v>
      </c>
      <c r="D2261" t="s">
        <v>1278</v>
      </c>
      <c r="E2261">
        <v>2015</v>
      </c>
      <c r="F2261">
        <f>IFERROR(VLOOKUP($A2261,'BM011'!$D$4:$T$606,15,0),"")</f>
        <v>3313</v>
      </c>
      <c r="G2261">
        <f>VLOOKUP($C2261,Baggrundsvariable!$A$101:$H$198,Baggrundsvariable!E$298,0)</f>
        <v>184575</v>
      </c>
      <c r="H2261">
        <f>VLOOKUP($C2261,Baggrundsvariable!$A$101:$H$198,Baggrundsvariable!F$298,0)</f>
        <v>1.7</v>
      </c>
      <c r="I2261">
        <f>VLOOKUP($C2261,Baggrundsvariable!$A$101:$H$198,Baggrundsvariable!G$298,0)</f>
        <v>6.7</v>
      </c>
      <c r="J2261">
        <f>VLOOKUP($C2261,Baggrundsvariable!$A$101:$H$198,Baggrundsvariable!H$298,0)</f>
        <v>25.8</v>
      </c>
      <c r="K2261">
        <f>VLOOKUP($C2261,Baggrundsvariable!$A$101:$H$198,Baggrundsvariable!I$298,0)</f>
        <v>15</v>
      </c>
    </row>
    <row r="2262" spans="1:11" x14ac:dyDescent="0.2">
      <c r="A2262">
        <v>4920</v>
      </c>
      <c r="B2262" t="s">
        <v>825</v>
      </c>
      <c r="C2262">
        <v>360</v>
      </c>
      <c r="D2262" t="s">
        <v>1278</v>
      </c>
      <c r="E2262">
        <v>2015</v>
      </c>
      <c r="F2262">
        <f>IFERROR(VLOOKUP($A2262,'BM011'!$D$4:$T$606,15,0),"")</f>
        <v>2358</v>
      </c>
      <c r="G2262">
        <f>VLOOKUP($C2262,Baggrundsvariable!$A$101:$H$198,Baggrundsvariable!E$298,0)</f>
        <v>184575</v>
      </c>
      <c r="H2262">
        <f>VLOOKUP($C2262,Baggrundsvariable!$A$101:$H$198,Baggrundsvariable!F$298,0)</f>
        <v>1.7</v>
      </c>
      <c r="I2262">
        <f>VLOOKUP($C2262,Baggrundsvariable!$A$101:$H$198,Baggrundsvariable!G$298,0)</f>
        <v>6.7</v>
      </c>
      <c r="J2262">
        <f>VLOOKUP($C2262,Baggrundsvariable!$A$101:$H$198,Baggrundsvariable!H$298,0)</f>
        <v>25.8</v>
      </c>
      <c r="K2262">
        <f>VLOOKUP($C2262,Baggrundsvariable!$A$101:$H$198,Baggrundsvariable!I$298,0)</f>
        <v>15</v>
      </c>
    </row>
    <row r="2263" spans="1:11" x14ac:dyDescent="0.2">
      <c r="A2263">
        <v>4930</v>
      </c>
      <c r="B2263" t="s">
        <v>826</v>
      </c>
      <c r="C2263">
        <v>360</v>
      </c>
      <c r="D2263" t="s">
        <v>1278</v>
      </c>
      <c r="E2263">
        <v>2015</v>
      </c>
      <c r="F2263">
        <f>IFERROR(VLOOKUP($A2263,'BM011'!$D$4:$T$606,15,0),"")</f>
        <v>6080</v>
      </c>
      <c r="G2263">
        <f>VLOOKUP($C2263,Baggrundsvariable!$A$101:$H$198,Baggrundsvariable!E$298,0)</f>
        <v>184575</v>
      </c>
      <c r="H2263">
        <f>VLOOKUP($C2263,Baggrundsvariable!$A$101:$H$198,Baggrundsvariable!F$298,0)</f>
        <v>1.7</v>
      </c>
      <c r="I2263">
        <f>VLOOKUP($C2263,Baggrundsvariable!$A$101:$H$198,Baggrundsvariable!G$298,0)</f>
        <v>6.7</v>
      </c>
      <c r="J2263">
        <f>VLOOKUP($C2263,Baggrundsvariable!$A$101:$H$198,Baggrundsvariable!H$298,0)</f>
        <v>25.8</v>
      </c>
      <c r="K2263">
        <f>VLOOKUP($C2263,Baggrundsvariable!$A$101:$H$198,Baggrundsvariable!I$298,0)</f>
        <v>15</v>
      </c>
    </row>
    <row r="2264" spans="1:11" x14ac:dyDescent="0.2">
      <c r="A2264">
        <v>4930</v>
      </c>
      <c r="B2264" t="s">
        <v>826</v>
      </c>
      <c r="C2264">
        <v>376</v>
      </c>
      <c r="D2264" t="s">
        <v>1277</v>
      </c>
      <c r="E2264">
        <v>2015</v>
      </c>
      <c r="F2264">
        <f>IFERROR(VLOOKUP($A2264,'BM011'!$D$4:$T$606,15,0),"")</f>
        <v>6080</v>
      </c>
      <c r="G2264">
        <f>VLOOKUP($C2264,Baggrundsvariable!$A$101:$H$198,Baggrundsvariable!E$298,0)</f>
        <v>193790</v>
      </c>
      <c r="H2264">
        <f>VLOOKUP($C2264,Baggrundsvariable!$A$101:$H$198,Baggrundsvariable!F$298,0)</f>
        <v>1.0416666666666667</v>
      </c>
      <c r="I2264">
        <f>VLOOKUP($C2264,Baggrundsvariable!$A$101:$H$198,Baggrundsvariable!G$298,0)</f>
        <v>5.7</v>
      </c>
      <c r="J2264">
        <f>VLOOKUP($C2264,Baggrundsvariable!$A$101:$H$198,Baggrundsvariable!H$298,0)</f>
        <v>23</v>
      </c>
      <c r="K2264">
        <f>VLOOKUP($C2264,Baggrundsvariable!$A$101:$H$198,Baggrundsvariable!I$298,0)</f>
        <v>13</v>
      </c>
    </row>
    <row r="2265" spans="1:11" x14ac:dyDescent="0.2">
      <c r="A2265">
        <v>4941</v>
      </c>
      <c r="B2265" t="s">
        <v>827</v>
      </c>
      <c r="C2265">
        <v>360</v>
      </c>
      <c r="D2265" t="s">
        <v>1278</v>
      </c>
      <c r="E2265">
        <v>2015</v>
      </c>
      <c r="F2265" t="str">
        <f>IFERROR(VLOOKUP($A2265,'BM011'!$D$4:$T$606,15,0),"")</f>
        <v/>
      </c>
      <c r="G2265">
        <f>VLOOKUP($C2265,Baggrundsvariable!$A$101:$H$198,Baggrundsvariable!E$298,0)</f>
        <v>184575</v>
      </c>
      <c r="H2265">
        <f>VLOOKUP($C2265,Baggrundsvariable!$A$101:$H$198,Baggrundsvariable!F$298,0)</f>
        <v>1.7</v>
      </c>
      <c r="I2265">
        <f>VLOOKUP($C2265,Baggrundsvariable!$A$101:$H$198,Baggrundsvariable!G$298,0)</f>
        <v>6.7</v>
      </c>
      <c r="J2265">
        <f>VLOOKUP($C2265,Baggrundsvariable!$A$101:$H$198,Baggrundsvariable!H$298,0)</f>
        <v>25.8</v>
      </c>
      <c r="K2265">
        <f>VLOOKUP($C2265,Baggrundsvariable!$A$101:$H$198,Baggrundsvariable!I$298,0)</f>
        <v>15</v>
      </c>
    </row>
    <row r="2266" spans="1:11" x14ac:dyDescent="0.2">
      <c r="A2266">
        <v>4942</v>
      </c>
      <c r="B2266" t="s">
        <v>1279</v>
      </c>
      <c r="C2266">
        <v>360</v>
      </c>
      <c r="D2266" t="s">
        <v>1278</v>
      </c>
      <c r="E2266">
        <v>2015</v>
      </c>
      <c r="F2266" t="str">
        <f>IFERROR(VLOOKUP($A2266,'BM011'!$D$4:$T$606,15,0),"")</f>
        <v/>
      </c>
      <c r="G2266">
        <f>VLOOKUP($C2266,Baggrundsvariable!$A$101:$H$198,Baggrundsvariable!E$298,0)</f>
        <v>184575</v>
      </c>
      <c r="H2266">
        <f>VLOOKUP($C2266,Baggrundsvariable!$A$101:$H$198,Baggrundsvariable!F$298,0)</f>
        <v>1.7</v>
      </c>
      <c r="I2266">
        <f>VLOOKUP($C2266,Baggrundsvariable!$A$101:$H$198,Baggrundsvariable!G$298,0)</f>
        <v>6.7</v>
      </c>
      <c r="J2266">
        <f>VLOOKUP($C2266,Baggrundsvariable!$A$101:$H$198,Baggrundsvariable!H$298,0)</f>
        <v>25.8</v>
      </c>
      <c r="K2266">
        <f>VLOOKUP($C2266,Baggrundsvariable!$A$101:$H$198,Baggrundsvariable!I$298,0)</f>
        <v>15</v>
      </c>
    </row>
    <row r="2267" spans="1:11" x14ac:dyDescent="0.2">
      <c r="A2267">
        <v>4943</v>
      </c>
      <c r="B2267" t="s">
        <v>829</v>
      </c>
      <c r="C2267">
        <v>360</v>
      </c>
      <c r="D2267" t="s">
        <v>1278</v>
      </c>
      <c r="E2267">
        <v>2015</v>
      </c>
      <c r="F2267" t="str">
        <f>IFERROR(VLOOKUP($A2267,'BM011'!$D$4:$T$606,15,0),"")</f>
        <v/>
      </c>
      <c r="G2267">
        <f>VLOOKUP($C2267,Baggrundsvariable!$A$101:$H$198,Baggrundsvariable!E$298,0)</f>
        <v>184575</v>
      </c>
      <c r="H2267">
        <f>VLOOKUP($C2267,Baggrundsvariable!$A$101:$H$198,Baggrundsvariable!F$298,0)</f>
        <v>1.7</v>
      </c>
      <c r="I2267">
        <f>VLOOKUP($C2267,Baggrundsvariable!$A$101:$H$198,Baggrundsvariable!G$298,0)</f>
        <v>6.7</v>
      </c>
      <c r="J2267">
        <f>VLOOKUP($C2267,Baggrundsvariable!$A$101:$H$198,Baggrundsvariable!H$298,0)</f>
        <v>25.8</v>
      </c>
      <c r="K2267">
        <f>VLOOKUP($C2267,Baggrundsvariable!$A$101:$H$198,Baggrundsvariable!I$298,0)</f>
        <v>15</v>
      </c>
    </row>
    <row r="2268" spans="1:11" x14ac:dyDescent="0.2">
      <c r="A2268">
        <v>4944</v>
      </c>
      <c r="B2268" t="s">
        <v>830</v>
      </c>
      <c r="C2268">
        <v>360</v>
      </c>
      <c r="D2268" t="s">
        <v>1278</v>
      </c>
      <c r="E2268">
        <v>2015</v>
      </c>
      <c r="F2268" t="str">
        <f>IFERROR(VLOOKUP($A2268,'BM011'!$D$4:$T$606,15,0),"")</f>
        <v/>
      </c>
      <c r="G2268">
        <f>VLOOKUP($C2268,Baggrundsvariable!$A$101:$H$198,Baggrundsvariable!E$298,0)</f>
        <v>184575</v>
      </c>
      <c r="H2268">
        <f>VLOOKUP($C2268,Baggrundsvariable!$A$101:$H$198,Baggrundsvariable!F$298,0)</f>
        <v>1.7</v>
      </c>
      <c r="I2268">
        <f>VLOOKUP($C2268,Baggrundsvariable!$A$101:$H$198,Baggrundsvariable!G$298,0)</f>
        <v>6.7</v>
      </c>
      <c r="J2268">
        <f>VLOOKUP($C2268,Baggrundsvariable!$A$101:$H$198,Baggrundsvariable!H$298,0)</f>
        <v>25.8</v>
      </c>
      <c r="K2268">
        <f>VLOOKUP($C2268,Baggrundsvariable!$A$101:$H$198,Baggrundsvariable!I$298,0)</f>
        <v>15</v>
      </c>
    </row>
    <row r="2269" spans="1:11" x14ac:dyDescent="0.2">
      <c r="A2269">
        <v>4945</v>
      </c>
      <c r="B2269" t="s">
        <v>831</v>
      </c>
      <c r="C2269">
        <v>360</v>
      </c>
      <c r="D2269" t="s">
        <v>1278</v>
      </c>
      <c r="E2269">
        <v>2015</v>
      </c>
      <c r="F2269" t="str">
        <f>IFERROR(VLOOKUP($A2269,'BM011'!$D$4:$T$606,15,0),"")</f>
        <v/>
      </c>
      <c r="G2269">
        <f>VLOOKUP($C2269,Baggrundsvariable!$A$101:$H$198,Baggrundsvariable!E$298,0)</f>
        <v>184575</v>
      </c>
      <c r="H2269">
        <f>VLOOKUP($C2269,Baggrundsvariable!$A$101:$H$198,Baggrundsvariable!F$298,0)</f>
        <v>1.7</v>
      </c>
      <c r="I2269">
        <f>VLOOKUP($C2269,Baggrundsvariable!$A$101:$H$198,Baggrundsvariable!G$298,0)</f>
        <v>6.7</v>
      </c>
      <c r="J2269">
        <f>VLOOKUP($C2269,Baggrundsvariable!$A$101:$H$198,Baggrundsvariable!H$298,0)</f>
        <v>25.8</v>
      </c>
      <c r="K2269">
        <f>VLOOKUP($C2269,Baggrundsvariable!$A$101:$H$198,Baggrundsvariable!I$298,0)</f>
        <v>15</v>
      </c>
    </row>
    <row r="2270" spans="1:11" x14ac:dyDescent="0.2">
      <c r="A2270">
        <v>4951</v>
      </c>
      <c r="B2270" t="s">
        <v>832</v>
      </c>
      <c r="C2270">
        <v>360</v>
      </c>
      <c r="D2270" t="s">
        <v>1278</v>
      </c>
      <c r="E2270">
        <v>2015</v>
      </c>
      <c r="F2270" t="str">
        <f>IFERROR(VLOOKUP($A2270,'BM011'!$D$4:$T$606,15,0),"")</f>
        <v/>
      </c>
      <c r="G2270">
        <f>VLOOKUP($C2270,Baggrundsvariable!$A$101:$H$198,Baggrundsvariable!E$298,0)</f>
        <v>184575</v>
      </c>
      <c r="H2270">
        <f>VLOOKUP($C2270,Baggrundsvariable!$A$101:$H$198,Baggrundsvariable!F$298,0)</f>
        <v>1.7</v>
      </c>
      <c r="I2270">
        <f>VLOOKUP($C2270,Baggrundsvariable!$A$101:$H$198,Baggrundsvariable!G$298,0)</f>
        <v>6.7</v>
      </c>
      <c r="J2270">
        <f>VLOOKUP($C2270,Baggrundsvariable!$A$101:$H$198,Baggrundsvariable!H$298,0)</f>
        <v>25.8</v>
      </c>
      <c r="K2270">
        <f>VLOOKUP($C2270,Baggrundsvariable!$A$101:$H$198,Baggrundsvariable!I$298,0)</f>
        <v>15</v>
      </c>
    </row>
    <row r="2271" spans="1:11" x14ac:dyDescent="0.2">
      <c r="A2271">
        <v>4952</v>
      </c>
      <c r="B2271" t="s">
        <v>833</v>
      </c>
      <c r="C2271">
        <v>360</v>
      </c>
      <c r="D2271" t="s">
        <v>1278</v>
      </c>
      <c r="E2271">
        <v>2015</v>
      </c>
      <c r="F2271" t="str">
        <f>IFERROR(VLOOKUP($A2271,'BM011'!$D$4:$T$606,15,0),"")</f>
        <v/>
      </c>
      <c r="G2271">
        <f>VLOOKUP($C2271,Baggrundsvariable!$A$101:$H$198,Baggrundsvariable!E$298,0)</f>
        <v>184575</v>
      </c>
      <c r="H2271">
        <f>VLOOKUP($C2271,Baggrundsvariable!$A$101:$H$198,Baggrundsvariable!F$298,0)</f>
        <v>1.7</v>
      </c>
      <c r="I2271">
        <f>VLOOKUP($C2271,Baggrundsvariable!$A$101:$H$198,Baggrundsvariable!G$298,0)</f>
        <v>6.7</v>
      </c>
      <c r="J2271">
        <f>VLOOKUP($C2271,Baggrundsvariable!$A$101:$H$198,Baggrundsvariable!H$298,0)</f>
        <v>25.8</v>
      </c>
      <c r="K2271">
        <f>VLOOKUP($C2271,Baggrundsvariable!$A$101:$H$198,Baggrundsvariable!I$298,0)</f>
        <v>15</v>
      </c>
    </row>
    <row r="2272" spans="1:11" x14ac:dyDescent="0.2">
      <c r="A2272">
        <v>4953</v>
      </c>
      <c r="B2272" t="s">
        <v>834</v>
      </c>
      <c r="C2272">
        <v>360</v>
      </c>
      <c r="D2272" t="s">
        <v>1278</v>
      </c>
      <c r="E2272">
        <v>2015</v>
      </c>
      <c r="F2272" t="str">
        <f>IFERROR(VLOOKUP($A2272,'BM011'!$D$4:$T$606,15,0),"")</f>
        <v/>
      </c>
      <c r="G2272">
        <f>VLOOKUP($C2272,Baggrundsvariable!$A$101:$H$198,Baggrundsvariable!E$298,0)</f>
        <v>184575</v>
      </c>
      <c r="H2272">
        <f>VLOOKUP($C2272,Baggrundsvariable!$A$101:$H$198,Baggrundsvariable!F$298,0)</f>
        <v>1.7</v>
      </c>
      <c r="I2272">
        <f>VLOOKUP($C2272,Baggrundsvariable!$A$101:$H$198,Baggrundsvariable!G$298,0)</f>
        <v>6.7</v>
      </c>
      <c r="J2272">
        <f>VLOOKUP($C2272,Baggrundsvariable!$A$101:$H$198,Baggrundsvariable!H$298,0)</f>
        <v>25.8</v>
      </c>
      <c r="K2272">
        <f>VLOOKUP($C2272,Baggrundsvariable!$A$101:$H$198,Baggrundsvariable!I$298,0)</f>
        <v>15</v>
      </c>
    </row>
    <row r="2273" spans="1:11" x14ac:dyDescent="0.2">
      <c r="A2273">
        <v>4960</v>
      </c>
      <c r="B2273" t="s">
        <v>835</v>
      </c>
      <c r="C2273">
        <v>360</v>
      </c>
      <c r="D2273" t="s">
        <v>1278</v>
      </c>
      <c r="E2273">
        <v>2015</v>
      </c>
      <c r="F2273">
        <f>IFERROR(VLOOKUP($A2273,'BM011'!$D$4:$T$606,15,0),"")</f>
        <v>1702</v>
      </c>
      <c r="G2273">
        <f>VLOOKUP($C2273,Baggrundsvariable!$A$101:$H$198,Baggrundsvariable!E$298,0)</f>
        <v>184575</v>
      </c>
      <c r="H2273">
        <f>VLOOKUP($C2273,Baggrundsvariable!$A$101:$H$198,Baggrundsvariable!F$298,0)</f>
        <v>1.7</v>
      </c>
      <c r="I2273">
        <f>VLOOKUP($C2273,Baggrundsvariable!$A$101:$H$198,Baggrundsvariable!G$298,0)</f>
        <v>6.7</v>
      </c>
      <c r="J2273">
        <f>VLOOKUP($C2273,Baggrundsvariable!$A$101:$H$198,Baggrundsvariable!H$298,0)</f>
        <v>25.8</v>
      </c>
      <c r="K2273">
        <f>VLOOKUP($C2273,Baggrundsvariable!$A$101:$H$198,Baggrundsvariable!I$298,0)</f>
        <v>15</v>
      </c>
    </row>
    <row r="2274" spans="1:11" x14ac:dyDescent="0.2">
      <c r="A2274">
        <v>4970</v>
      </c>
      <c r="B2274" t="s">
        <v>836</v>
      </c>
      <c r="C2274">
        <v>360</v>
      </c>
      <c r="D2274" t="s">
        <v>1278</v>
      </c>
      <c r="E2274">
        <v>2015</v>
      </c>
      <c r="F2274">
        <f>IFERROR(VLOOKUP($A2274,'BM011'!$D$4:$T$606,15,0),"")</f>
        <v>3179</v>
      </c>
      <c r="G2274">
        <f>VLOOKUP($C2274,Baggrundsvariable!$A$101:$H$198,Baggrundsvariable!E$298,0)</f>
        <v>184575</v>
      </c>
      <c r="H2274">
        <f>VLOOKUP($C2274,Baggrundsvariable!$A$101:$H$198,Baggrundsvariable!F$298,0)</f>
        <v>1.7</v>
      </c>
      <c r="I2274">
        <f>VLOOKUP($C2274,Baggrundsvariable!$A$101:$H$198,Baggrundsvariable!G$298,0)</f>
        <v>6.7</v>
      </c>
      <c r="J2274">
        <f>VLOOKUP($C2274,Baggrundsvariable!$A$101:$H$198,Baggrundsvariable!H$298,0)</f>
        <v>25.8</v>
      </c>
      <c r="K2274">
        <f>VLOOKUP($C2274,Baggrundsvariable!$A$101:$H$198,Baggrundsvariable!I$298,0)</f>
        <v>15</v>
      </c>
    </row>
    <row r="2275" spans="1:11" x14ac:dyDescent="0.2">
      <c r="A2275">
        <v>4983</v>
      </c>
      <c r="B2275" t="s">
        <v>837</v>
      </c>
      <c r="C2275">
        <v>360</v>
      </c>
      <c r="D2275" t="s">
        <v>1278</v>
      </c>
      <c r="E2275">
        <v>2015</v>
      </c>
      <c r="F2275" t="str">
        <f>IFERROR(VLOOKUP($A2275,'BM011'!$D$4:$T$606,15,0),"")</f>
        <v/>
      </c>
      <c r="G2275">
        <f>VLOOKUP($C2275,Baggrundsvariable!$A$101:$H$198,Baggrundsvariable!E$298,0)</f>
        <v>184575</v>
      </c>
      <c r="H2275">
        <f>VLOOKUP($C2275,Baggrundsvariable!$A$101:$H$198,Baggrundsvariable!F$298,0)</f>
        <v>1.7</v>
      </c>
      <c r="I2275">
        <f>VLOOKUP($C2275,Baggrundsvariable!$A$101:$H$198,Baggrundsvariable!G$298,0)</f>
        <v>6.7</v>
      </c>
      <c r="J2275">
        <f>VLOOKUP($C2275,Baggrundsvariable!$A$101:$H$198,Baggrundsvariable!H$298,0)</f>
        <v>25.8</v>
      </c>
      <c r="K2275">
        <f>VLOOKUP($C2275,Baggrundsvariable!$A$101:$H$198,Baggrundsvariable!I$298,0)</f>
        <v>15</v>
      </c>
    </row>
    <row r="2276" spans="1:11" x14ac:dyDescent="0.2">
      <c r="A2276">
        <v>4990</v>
      </c>
      <c r="B2276" t="s">
        <v>838</v>
      </c>
      <c r="C2276">
        <v>376</v>
      </c>
      <c r="D2276" t="s">
        <v>1277</v>
      </c>
      <c r="E2276">
        <v>2015</v>
      </c>
      <c r="F2276">
        <f>IFERROR(VLOOKUP($A2276,'BM011'!$D$4:$T$606,15,0),"")</f>
        <v>4829</v>
      </c>
      <c r="G2276">
        <f>VLOOKUP($C2276,Baggrundsvariable!$A$101:$H$198,Baggrundsvariable!E$298,0)</f>
        <v>193790</v>
      </c>
      <c r="H2276">
        <f>VLOOKUP($C2276,Baggrundsvariable!$A$101:$H$198,Baggrundsvariable!F$298,0)</f>
        <v>1.0416666666666667</v>
      </c>
      <c r="I2276">
        <f>VLOOKUP($C2276,Baggrundsvariable!$A$101:$H$198,Baggrundsvariable!G$298,0)</f>
        <v>5.7</v>
      </c>
      <c r="J2276">
        <f>VLOOKUP($C2276,Baggrundsvariable!$A$101:$H$198,Baggrundsvariable!H$298,0)</f>
        <v>23</v>
      </c>
      <c r="K2276">
        <f>VLOOKUP($C2276,Baggrundsvariable!$A$101:$H$198,Baggrundsvariable!I$298,0)</f>
        <v>13</v>
      </c>
    </row>
    <row r="2277" spans="1:11" x14ac:dyDescent="0.2">
      <c r="A2277">
        <v>5000</v>
      </c>
      <c r="B2277" t="s">
        <v>839</v>
      </c>
      <c r="C2277">
        <v>461</v>
      </c>
      <c r="D2277" t="s">
        <v>1280</v>
      </c>
      <c r="E2277">
        <v>2015</v>
      </c>
      <c r="F2277">
        <f>IFERROR(VLOOKUP($A2277,'BM011'!$D$4:$T$606,15,0),"")</f>
        <v>15977</v>
      </c>
      <c r="G2277">
        <f>VLOOKUP($C2277,Baggrundsvariable!$A$101:$H$198,Baggrundsvariable!E$298,0)</f>
        <v>201180</v>
      </c>
      <c r="H2277">
        <f>VLOOKUP($C2277,Baggrundsvariable!$A$101:$H$198,Baggrundsvariable!F$298,0)</f>
        <v>1.45</v>
      </c>
      <c r="I2277">
        <f>VLOOKUP($C2277,Baggrundsvariable!$A$101:$H$198,Baggrundsvariable!G$298,0)</f>
        <v>5.4</v>
      </c>
      <c r="J2277">
        <f>VLOOKUP($C2277,Baggrundsvariable!$A$101:$H$198,Baggrundsvariable!H$298,0)</f>
        <v>25.3</v>
      </c>
      <c r="K2277">
        <f>VLOOKUP($C2277,Baggrundsvariable!$A$101:$H$198,Baggrundsvariable!I$298,0)</f>
        <v>15.4</v>
      </c>
    </row>
    <row r="2278" spans="1:11" x14ac:dyDescent="0.2">
      <c r="A2278">
        <v>5200</v>
      </c>
      <c r="B2278" t="s">
        <v>840</v>
      </c>
      <c r="C2278">
        <v>461</v>
      </c>
      <c r="D2278" t="s">
        <v>1280</v>
      </c>
      <c r="E2278">
        <v>2015</v>
      </c>
      <c r="F2278">
        <f>IFERROR(VLOOKUP($A2278,'BM011'!$D$4:$T$606,15,0),"")</f>
        <v>9857</v>
      </c>
      <c r="G2278">
        <f>VLOOKUP($C2278,Baggrundsvariable!$A$101:$H$198,Baggrundsvariable!E$298,0)</f>
        <v>201180</v>
      </c>
      <c r="H2278">
        <f>VLOOKUP($C2278,Baggrundsvariable!$A$101:$H$198,Baggrundsvariable!F$298,0)</f>
        <v>1.45</v>
      </c>
      <c r="I2278">
        <f>VLOOKUP($C2278,Baggrundsvariable!$A$101:$H$198,Baggrundsvariable!G$298,0)</f>
        <v>5.4</v>
      </c>
      <c r="J2278">
        <f>VLOOKUP($C2278,Baggrundsvariable!$A$101:$H$198,Baggrundsvariable!H$298,0)</f>
        <v>25.3</v>
      </c>
      <c r="K2278">
        <f>VLOOKUP($C2278,Baggrundsvariable!$A$101:$H$198,Baggrundsvariable!I$298,0)</f>
        <v>15.4</v>
      </c>
    </row>
    <row r="2279" spans="1:11" x14ac:dyDescent="0.2">
      <c r="A2279">
        <v>5210</v>
      </c>
      <c r="B2279" t="s">
        <v>841</v>
      </c>
      <c r="C2279">
        <v>461</v>
      </c>
      <c r="D2279" t="s">
        <v>1280</v>
      </c>
      <c r="E2279">
        <v>2015</v>
      </c>
      <c r="F2279">
        <f>IFERROR(VLOOKUP($A2279,'BM011'!$D$4:$T$606,15,0),"")</f>
        <v>12474</v>
      </c>
      <c r="G2279">
        <f>VLOOKUP($C2279,Baggrundsvariable!$A$101:$H$198,Baggrundsvariable!E$298,0)</f>
        <v>201180</v>
      </c>
      <c r="H2279">
        <f>VLOOKUP($C2279,Baggrundsvariable!$A$101:$H$198,Baggrundsvariable!F$298,0)</f>
        <v>1.45</v>
      </c>
      <c r="I2279">
        <f>VLOOKUP($C2279,Baggrundsvariable!$A$101:$H$198,Baggrundsvariable!G$298,0)</f>
        <v>5.4</v>
      </c>
      <c r="J2279">
        <f>VLOOKUP($C2279,Baggrundsvariable!$A$101:$H$198,Baggrundsvariable!H$298,0)</f>
        <v>25.3</v>
      </c>
      <c r="K2279">
        <f>VLOOKUP($C2279,Baggrundsvariable!$A$101:$H$198,Baggrundsvariable!I$298,0)</f>
        <v>15.4</v>
      </c>
    </row>
    <row r="2280" spans="1:11" x14ac:dyDescent="0.2">
      <c r="A2280">
        <v>5220</v>
      </c>
      <c r="B2280" t="s">
        <v>842</v>
      </c>
      <c r="C2280">
        <v>461</v>
      </c>
      <c r="D2280" t="s">
        <v>1280</v>
      </c>
      <c r="E2280">
        <v>2015</v>
      </c>
      <c r="F2280">
        <f>IFERROR(VLOOKUP($A2280,'BM011'!$D$4:$T$606,15,0),"")</f>
        <v>13788</v>
      </c>
      <c r="G2280">
        <f>VLOOKUP($C2280,Baggrundsvariable!$A$101:$H$198,Baggrundsvariable!E$298,0)</f>
        <v>201180</v>
      </c>
      <c r="H2280">
        <f>VLOOKUP($C2280,Baggrundsvariable!$A$101:$H$198,Baggrundsvariable!F$298,0)</f>
        <v>1.45</v>
      </c>
      <c r="I2280">
        <f>VLOOKUP($C2280,Baggrundsvariable!$A$101:$H$198,Baggrundsvariable!G$298,0)</f>
        <v>5.4</v>
      </c>
      <c r="J2280">
        <f>VLOOKUP($C2280,Baggrundsvariable!$A$101:$H$198,Baggrundsvariable!H$298,0)</f>
        <v>25.3</v>
      </c>
      <c r="K2280">
        <f>VLOOKUP($C2280,Baggrundsvariable!$A$101:$H$198,Baggrundsvariable!I$298,0)</f>
        <v>15.4</v>
      </c>
    </row>
    <row r="2281" spans="1:11" x14ac:dyDescent="0.2">
      <c r="A2281">
        <v>5230</v>
      </c>
      <c r="B2281" t="s">
        <v>843</v>
      </c>
      <c r="C2281">
        <v>461</v>
      </c>
      <c r="D2281" t="s">
        <v>1280</v>
      </c>
      <c r="E2281">
        <v>2015</v>
      </c>
      <c r="F2281">
        <f>IFERROR(VLOOKUP($A2281,'BM011'!$D$4:$T$606,15,0),"")</f>
        <v>17662</v>
      </c>
      <c r="G2281">
        <f>VLOOKUP($C2281,Baggrundsvariable!$A$101:$H$198,Baggrundsvariable!E$298,0)</f>
        <v>201180</v>
      </c>
      <c r="H2281">
        <f>VLOOKUP($C2281,Baggrundsvariable!$A$101:$H$198,Baggrundsvariable!F$298,0)</f>
        <v>1.45</v>
      </c>
      <c r="I2281">
        <f>VLOOKUP($C2281,Baggrundsvariable!$A$101:$H$198,Baggrundsvariable!G$298,0)</f>
        <v>5.4</v>
      </c>
      <c r="J2281">
        <f>VLOOKUP($C2281,Baggrundsvariable!$A$101:$H$198,Baggrundsvariable!H$298,0)</f>
        <v>25.3</v>
      </c>
      <c r="K2281">
        <f>VLOOKUP($C2281,Baggrundsvariable!$A$101:$H$198,Baggrundsvariable!I$298,0)</f>
        <v>15.4</v>
      </c>
    </row>
    <row r="2282" spans="1:11" x14ac:dyDescent="0.2">
      <c r="A2282">
        <v>5240</v>
      </c>
      <c r="B2282" t="s">
        <v>844</v>
      </c>
      <c r="C2282">
        <v>461</v>
      </c>
      <c r="D2282" t="s">
        <v>1280</v>
      </c>
      <c r="E2282">
        <v>2015</v>
      </c>
      <c r="F2282">
        <f>IFERROR(VLOOKUP($A2282,'BM011'!$D$4:$T$606,15,0),"")</f>
        <v>11917</v>
      </c>
      <c r="G2282">
        <f>VLOOKUP($C2282,Baggrundsvariable!$A$101:$H$198,Baggrundsvariable!E$298,0)</f>
        <v>201180</v>
      </c>
      <c r="H2282">
        <f>VLOOKUP($C2282,Baggrundsvariable!$A$101:$H$198,Baggrundsvariable!F$298,0)</f>
        <v>1.45</v>
      </c>
      <c r="I2282">
        <f>VLOOKUP($C2282,Baggrundsvariable!$A$101:$H$198,Baggrundsvariable!G$298,0)</f>
        <v>5.4</v>
      </c>
      <c r="J2282">
        <f>VLOOKUP($C2282,Baggrundsvariable!$A$101:$H$198,Baggrundsvariable!H$298,0)</f>
        <v>25.3</v>
      </c>
      <c r="K2282">
        <f>VLOOKUP($C2282,Baggrundsvariable!$A$101:$H$198,Baggrundsvariable!I$298,0)</f>
        <v>15.4</v>
      </c>
    </row>
    <row r="2283" spans="1:11" x14ac:dyDescent="0.2">
      <c r="A2283">
        <v>5250</v>
      </c>
      <c r="B2283" t="s">
        <v>845</v>
      </c>
      <c r="C2283">
        <v>461</v>
      </c>
      <c r="D2283" t="s">
        <v>1280</v>
      </c>
      <c r="E2283">
        <v>2015</v>
      </c>
      <c r="F2283">
        <f>IFERROR(VLOOKUP($A2283,'BM011'!$D$4:$T$606,15,0),"")</f>
        <v>13614</v>
      </c>
      <c r="G2283">
        <f>VLOOKUP($C2283,Baggrundsvariable!$A$101:$H$198,Baggrundsvariable!E$298,0)</f>
        <v>201180</v>
      </c>
      <c r="H2283">
        <f>VLOOKUP($C2283,Baggrundsvariable!$A$101:$H$198,Baggrundsvariable!F$298,0)</f>
        <v>1.45</v>
      </c>
      <c r="I2283">
        <f>VLOOKUP($C2283,Baggrundsvariable!$A$101:$H$198,Baggrundsvariable!G$298,0)</f>
        <v>5.4</v>
      </c>
      <c r="J2283">
        <f>VLOOKUP($C2283,Baggrundsvariable!$A$101:$H$198,Baggrundsvariable!H$298,0)</f>
        <v>25.3</v>
      </c>
      <c r="K2283">
        <f>VLOOKUP($C2283,Baggrundsvariable!$A$101:$H$198,Baggrundsvariable!I$298,0)</f>
        <v>15.4</v>
      </c>
    </row>
    <row r="2284" spans="1:11" x14ac:dyDescent="0.2">
      <c r="A2284">
        <v>5260</v>
      </c>
      <c r="B2284" t="s">
        <v>846</v>
      </c>
      <c r="C2284">
        <v>461</v>
      </c>
      <c r="D2284" t="s">
        <v>1280</v>
      </c>
      <c r="E2284">
        <v>2015</v>
      </c>
      <c r="F2284">
        <f>IFERROR(VLOOKUP($A2284,'BM011'!$D$4:$T$606,15,0),"")</f>
        <v>12347</v>
      </c>
      <c r="G2284">
        <f>VLOOKUP($C2284,Baggrundsvariable!$A$101:$H$198,Baggrundsvariable!E$298,0)</f>
        <v>201180</v>
      </c>
      <c r="H2284">
        <f>VLOOKUP($C2284,Baggrundsvariable!$A$101:$H$198,Baggrundsvariable!F$298,0)</f>
        <v>1.45</v>
      </c>
      <c r="I2284">
        <f>VLOOKUP($C2284,Baggrundsvariable!$A$101:$H$198,Baggrundsvariable!G$298,0)</f>
        <v>5.4</v>
      </c>
      <c r="J2284">
        <f>VLOOKUP($C2284,Baggrundsvariable!$A$101:$H$198,Baggrundsvariable!H$298,0)</f>
        <v>25.3</v>
      </c>
      <c r="K2284">
        <f>VLOOKUP($C2284,Baggrundsvariable!$A$101:$H$198,Baggrundsvariable!I$298,0)</f>
        <v>15.4</v>
      </c>
    </row>
    <row r="2285" spans="1:11" x14ac:dyDescent="0.2">
      <c r="A2285">
        <v>5270</v>
      </c>
      <c r="B2285" t="s">
        <v>847</v>
      </c>
      <c r="C2285">
        <v>461</v>
      </c>
      <c r="D2285" t="s">
        <v>1280</v>
      </c>
      <c r="E2285">
        <v>2015</v>
      </c>
      <c r="F2285">
        <f>IFERROR(VLOOKUP($A2285,'BM011'!$D$4:$T$606,15,0),"")</f>
        <v>12431</v>
      </c>
      <c r="G2285">
        <f>VLOOKUP($C2285,Baggrundsvariable!$A$101:$H$198,Baggrundsvariable!E$298,0)</f>
        <v>201180</v>
      </c>
      <c r="H2285">
        <f>VLOOKUP($C2285,Baggrundsvariable!$A$101:$H$198,Baggrundsvariable!F$298,0)</f>
        <v>1.45</v>
      </c>
      <c r="I2285">
        <f>VLOOKUP($C2285,Baggrundsvariable!$A$101:$H$198,Baggrundsvariable!G$298,0)</f>
        <v>5.4</v>
      </c>
      <c r="J2285">
        <f>VLOOKUP($C2285,Baggrundsvariable!$A$101:$H$198,Baggrundsvariable!H$298,0)</f>
        <v>25.3</v>
      </c>
      <c r="K2285">
        <f>VLOOKUP($C2285,Baggrundsvariable!$A$101:$H$198,Baggrundsvariable!I$298,0)</f>
        <v>15.4</v>
      </c>
    </row>
    <row r="2286" spans="1:11" x14ac:dyDescent="0.2">
      <c r="A2286">
        <v>5270</v>
      </c>
      <c r="B2286" t="s">
        <v>847</v>
      </c>
      <c r="C2286">
        <v>480</v>
      </c>
      <c r="D2286" t="s">
        <v>1281</v>
      </c>
      <c r="E2286">
        <v>2015</v>
      </c>
      <c r="F2286">
        <f>IFERROR(VLOOKUP($A2286,'BM011'!$D$4:$T$606,15,0),"")</f>
        <v>12431</v>
      </c>
      <c r="G2286">
        <f>VLOOKUP($C2286,Baggrundsvariable!$A$101:$H$198,Baggrundsvariable!E$298,0)</f>
        <v>199840</v>
      </c>
      <c r="H2286">
        <f>VLOOKUP($C2286,Baggrundsvariable!$A$101:$H$198,Baggrundsvariable!F$298,0)</f>
        <v>0.80833333333333346</v>
      </c>
      <c r="I2286">
        <f>VLOOKUP($C2286,Baggrundsvariable!$A$101:$H$198,Baggrundsvariable!G$298,0)</f>
        <v>2.6</v>
      </c>
      <c r="J2286">
        <f>VLOOKUP($C2286,Baggrundsvariable!$A$101:$H$198,Baggrundsvariable!H$298,0)</f>
        <v>13.3</v>
      </c>
      <c r="K2286">
        <f>VLOOKUP($C2286,Baggrundsvariable!$A$101:$H$198,Baggrundsvariable!I$298,0)</f>
        <v>16.899999999999999</v>
      </c>
    </row>
    <row r="2287" spans="1:11" x14ac:dyDescent="0.2">
      <c r="A2287">
        <v>5290</v>
      </c>
      <c r="B2287" t="s">
        <v>848</v>
      </c>
      <c r="C2287">
        <v>440</v>
      </c>
      <c r="D2287" t="s">
        <v>1282</v>
      </c>
      <c r="E2287">
        <v>2015</v>
      </c>
      <c r="F2287" t="str">
        <f>IFERROR(VLOOKUP($A2287,'BM011'!$D$4:$T$606,15,0),"")</f>
        <v/>
      </c>
      <c r="G2287">
        <f>VLOOKUP($C2287,Baggrundsvariable!$A$101:$H$198,Baggrundsvariable!E$298,0)</f>
        <v>208480</v>
      </c>
      <c r="H2287">
        <f>VLOOKUP($C2287,Baggrundsvariable!$A$101:$H$198,Baggrundsvariable!F$298,0)</f>
        <v>0.83333333333333348</v>
      </c>
      <c r="I2287">
        <f>VLOOKUP($C2287,Baggrundsvariable!$A$101:$H$198,Baggrundsvariable!G$298,0)</f>
        <v>2.4</v>
      </c>
      <c r="J2287">
        <f>VLOOKUP($C2287,Baggrundsvariable!$A$101:$H$198,Baggrundsvariable!H$298,0)</f>
        <v>12.3</v>
      </c>
      <c r="K2287">
        <f>VLOOKUP($C2287,Baggrundsvariable!$A$101:$H$198,Baggrundsvariable!I$298,0)</f>
        <v>13.7</v>
      </c>
    </row>
    <row r="2288" spans="1:11" x14ac:dyDescent="0.2">
      <c r="A2288">
        <v>5300</v>
      </c>
      <c r="B2288" t="s">
        <v>849</v>
      </c>
      <c r="C2288">
        <v>440</v>
      </c>
      <c r="D2288" t="s">
        <v>1282</v>
      </c>
      <c r="E2288">
        <v>2015</v>
      </c>
      <c r="F2288">
        <f>IFERROR(VLOOKUP($A2288,'BM011'!$D$4:$T$606,15,0),"")</f>
        <v>15814</v>
      </c>
      <c r="G2288">
        <f>VLOOKUP($C2288,Baggrundsvariable!$A$101:$H$198,Baggrundsvariable!E$298,0)</f>
        <v>208480</v>
      </c>
      <c r="H2288">
        <f>VLOOKUP($C2288,Baggrundsvariable!$A$101:$H$198,Baggrundsvariable!F$298,0)</f>
        <v>0.83333333333333348</v>
      </c>
      <c r="I2288">
        <f>VLOOKUP($C2288,Baggrundsvariable!$A$101:$H$198,Baggrundsvariable!G$298,0)</f>
        <v>2.4</v>
      </c>
      <c r="J2288">
        <f>VLOOKUP($C2288,Baggrundsvariable!$A$101:$H$198,Baggrundsvariable!H$298,0)</f>
        <v>12.3</v>
      </c>
      <c r="K2288">
        <f>VLOOKUP($C2288,Baggrundsvariable!$A$101:$H$198,Baggrundsvariable!I$298,0)</f>
        <v>13.7</v>
      </c>
    </row>
    <row r="2289" spans="1:11" x14ac:dyDescent="0.2">
      <c r="A2289">
        <v>5320</v>
      </c>
      <c r="B2289" t="s">
        <v>850</v>
      </c>
      <c r="C2289">
        <v>461</v>
      </c>
      <c r="D2289" t="s">
        <v>1280</v>
      </c>
      <c r="E2289">
        <v>2015</v>
      </c>
      <c r="F2289">
        <f>IFERROR(VLOOKUP($A2289,'BM011'!$D$4:$T$606,15,0),"")</f>
        <v>10700</v>
      </c>
      <c r="G2289">
        <f>VLOOKUP($C2289,Baggrundsvariable!$A$101:$H$198,Baggrundsvariable!E$298,0)</f>
        <v>201180</v>
      </c>
      <c r="H2289">
        <f>VLOOKUP($C2289,Baggrundsvariable!$A$101:$H$198,Baggrundsvariable!F$298,0)</f>
        <v>1.45</v>
      </c>
      <c r="I2289">
        <f>VLOOKUP($C2289,Baggrundsvariable!$A$101:$H$198,Baggrundsvariable!G$298,0)</f>
        <v>5.4</v>
      </c>
      <c r="J2289">
        <f>VLOOKUP($C2289,Baggrundsvariable!$A$101:$H$198,Baggrundsvariable!H$298,0)</f>
        <v>25.3</v>
      </c>
      <c r="K2289">
        <f>VLOOKUP($C2289,Baggrundsvariable!$A$101:$H$198,Baggrundsvariable!I$298,0)</f>
        <v>15.4</v>
      </c>
    </row>
    <row r="2290" spans="1:11" x14ac:dyDescent="0.2">
      <c r="A2290">
        <v>5330</v>
      </c>
      <c r="B2290" t="s">
        <v>851</v>
      </c>
      <c r="C2290">
        <v>440</v>
      </c>
      <c r="D2290" t="s">
        <v>1282</v>
      </c>
      <c r="E2290">
        <v>2015</v>
      </c>
      <c r="F2290">
        <f>IFERROR(VLOOKUP($A2290,'BM011'!$D$4:$T$606,15,0),"")</f>
        <v>11732</v>
      </c>
      <c r="G2290">
        <f>VLOOKUP($C2290,Baggrundsvariable!$A$101:$H$198,Baggrundsvariable!E$298,0)</f>
        <v>208480</v>
      </c>
      <c r="H2290">
        <f>VLOOKUP($C2290,Baggrundsvariable!$A$101:$H$198,Baggrundsvariable!F$298,0)</f>
        <v>0.83333333333333348</v>
      </c>
      <c r="I2290">
        <f>VLOOKUP($C2290,Baggrundsvariable!$A$101:$H$198,Baggrundsvariable!G$298,0)</f>
        <v>2.4</v>
      </c>
      <c r="J2290">
        <f>VLOOKUP($C2290,Baggrundsvariable!$A$101:$H$198,Baggrundsvariable!H$298,0)</f>
        <v>12.3</v>
      </c>
      <c r="K2290">
        <f>VLOOKUP($C2290,Baggrundsvariable!$A$101:$H$198,Baggrundsvariable!I$298,0)</f>
        <v>13.7</v>
      </c>
    </row>
    <row r="2291" spans="1:11" x14ac:dyDescent="0.2">
      <c r="A2291">
        <v>5330</v>
      </c>
      <c r="B2291" t="s">
        <v>851</v>
      </c>
      <c r="C2291">
        <v>461</v>
      </c>
      <c r="D2291" t="s">
        <v>1280</v>
      </c>
      <c r="E2291">
        <v>2015</v>
      </c>
      <c r="F2291">
        <f>IFERROR(VLOOKUP($A2291,'BM011'!$D$4:$T$606,15,0),"")</f>
        <v>11732</v>
      </c>
      <c r="G2291">
        <f>VLOOKUP($C2291,Baggrundsvariable!$A$101:$H$198,Baggrundsvariable!E$298,0)</f>
        <v>201180</v>
      </c>
      <c r="H2291">
        <f>VLOOKUP($C2291,Baggrundsvariable!$A$101:$H$198,Baggrundsvariable!F$298,0)</f>
        <v>1.45</v>
      </c>
      <c r="I2291">
        <f>VLOOKUP($C2291,Baggrundsvariable!$A$101:$H$198,Baggrundsvariable!G$298,0)</f>
        <v>5.4</v>
      </c>
      <c r="J2291">
        <f>VLOOKUP($C2291,Baggrundsvariable!$A$101:$H$198,Baggrundsvariable!H$298,0)</f>
        <v>25.3</v>
      </c>
      <c r="K2291">
        <f>VLOOKUP($C2291,Baggrundsvariable!$A$101:$H$198,Baggrundsvariable!I$298,0)</f>
        <v>15.4</v>
      </c>
    </row>
    <row r="2292" spans="1:11" x14ac:dyDescent="0.2">
      <c r="A2292">
        <v>5350</v>
      </c>
      <c r="B2292" t="s">
        <v>852</v>
      </c>
      <c r="C2292">
        <v>440</v>
      </c>
      <c r="D2292" t="s">
        <v>1282</v>
      </c>
      <c r="E2292">
        <v>2015</v>
      </c>
      <c r="F2292" t="str">
        <f>IFERROR(VLOOKUP($A2292,'BM011'!$D$4:$T$606,15,0),"")</f>
        <v/>
      </c>
      <c r="G2292">
        <f>VLOOKUP($C2292,Baggrundsvariable!$A$101:$H$198,Baggrundsvariable!E$298,0)</f>
        <v>208480</v>
      </c>
      <c r="H2292">
        <f>VLOOKUP($C2292,Baggrundsvariable!$A$101:$H$198,Baggrundsvariable!F$298,0)</f>
        <v>0.83333333333333348</v>
      </c>
      <c r="I2292">
        <f>VLOOKUP($C2292,Baggrundsvariable!$A$101:$H$198,Baggrundsvariable!G$298,0)</f>
        <v>2.4</v>
      </c>
      <c r="J2292">
        <f>VLOOKUP($C2292,Baggrundsvariable!$A$101:$H$198,Baggrundsvariable!H$298,0)</f>
        <v>12.3</v>
      </c>
      <c r="K2292">
        <f>VLOOKUP($C2292,Baggrundsvariable!$A$101:$H$198,Baggrundsvariable!I$298,0)</f>
        <v>13.7</v>
      </c>
    </row>
    <row r="2293" spans="1:11" x14ac:dyDescent="0.2">
      <c r="A2293">
        <v>5370</v>
      </c>
      <c r="B2293" t="s">
        <v>853</v>
      </c>
      <c r="C2293">
        <v>440</v>
      </c>
      <c r="D2293" t="s">
        <v>1282</v>
      </c>
      <c r="E2293">
        <v>2015</v>
      </c>
      <c r="F2293" t="str">
        <f>IFERROR(VLOOKUP($A2293,'BM011'!$D$4:$T$606,15,0),"")</f>
        <v/>
      </c>
      <c r="G2293">
        <f>VLOOKUP($C2293,Baggrundsvariable!$A$101:$H$198,Baggrundsvariable!E$298,0)</f>
        <v>208480</v>
      </c>
      <c r="H2293">
        <f>VLOOKUP($C2293,Baggrundsvariable!$A$101:$H$198,Baggrundsvariable!F$298,0)</f>
        <v>0.83333333333333348</v>
      </c>
      <c r="I2293">
        <f>VLOOKUP($C2293,Baggrundsvariable!$A$101:$H$198,Baggrundsvariable!G$298,0)</f>
        <v>2.4</v>
      </c>
      <c r="J2293">
        <f>VLOOKUP($C2293,Baggrundsvariable!$A$101:$H$198,Baggrundsvariable!H$298,0)</f>
        <v>12.3</v>
      </c>
      <c r="K2293">
        <f>VLOOKUP($C2293,Baggrundsvariable!$A$101:$H$198,Baggrundsvariable!I$298,0)</f>
        <v>13.7</v>
      </c>
    </row>
    <row r="2294" spans="1:11" x14ac:dyDescent="0.2">
      <c r="A2294">
        <v>5380</v>
      </c>
      <c r="B2294" t="s">
        <v>854</v>
      </c>
      <c r="C2294">
        <v>440</v>
      </c>
      <c r="D2294" t="s">
        <v>1282</v>
      </c>
      <c r="E2294">
        <v>2015</v>
      </c>
      <c r="F2294" t="str">
        <f>IFERROR(VLOOKUP($A2294,'BM011'!$D$4:$T$606,15,0),"")</f>
        <v/>
      </c>
      <c r="G2294">
        <f>VLOOKUP($C2294,Baggrundsvariable!$A$101:$H$198,Baggrundsvariable!E$298,0)</f>
        <v>208480</v>
      </c>
      <c r="H2294">
        <f>VLOOKUP($C2294,Baggrundsvariable!$A$101:$H$198,Baggrundsvariable!F$298,0)</f>
        <v>0.83333333333333348</v>
      </c>
      <c r="I2294">
        <f>VLOOKUP($C2294,Baggrundsvariable!$A$101:$H$198,Baggrundsvariable!G$298,0)</f>
        <v>2.4</v>
      </c>
      <c r="J2294">
        <f>VLOOKUP($C2294,Baggrundsvariable!$A$101:$H$198,Baggrundsvariable!H$298,0)</f>
        <v>12.3</v>
      </c>
      <c r="K2294">
        <f>VLOOKUP($C2294,Baggrundsvariable!$A$101:$H$198,Baggrundsvariable!I$298,0)</f>
        <v>13.7</v>
      </c>
    </row>
    <row r="2295" spans="1:11" x14ac:dyDescent="0.2">
      <c r="A2295">
        <v>5390</v>
      </c>
      <c r="B2295" t="s">
        <v>855</v>
      </c>
      <c r="C2295">
        <v>440</v>
      </c>
      <c r="D2295" t="s">
        <v>1282</v>
      </c>
      <c r="E2295">
        <v>2015</v>
      </c>
      <c r="F2295" t="str">
        <f>IFERROR(VLOOKUP($A2295,'BM011'!$D$4:$T$606,15,0),"")</f>
        <v/>
      </c>
      <c r="G2295">
        <f>VLOOKUP($C2295,Baggrundsvariable!$A$101:$H$198,Baggrundsvariable!E$298,0)</f>
        <v>208480</v>
      </c>
      <c r="H2295">
        <f>VLOOKUP($C2295,Baggrundsvariable!$A$101:$H$198,Baggrundsvariable!F$298,0)</f>
        <v>0.83333333333333348</v>
      </c>
      <c r="I2295">
        <f>VLOOKUP($C2295,Baggrundsvariable!$A$101:$H$198,Baggrundsvariable!G$298,0)</f>
        <v>2.4</v>
      </c>
      <c r="J2295">
        <f>VLOOKUP($C2295,Baggrundsvariable!$A$101:$H$198,Baggrundsvariable!H$298,0)</f>
        <v>12.3</v>
      </c>
      <c r="K2295">
        <f>VLOOKUP($C2295,Baggrundsvariable!$A$101:$H$198,Baggrundsvariable!I$298,0)</f>
        <v>13.7</v>
      </c>
    </row>
    <row r="2296" spans="1:11" x14ac:dyDescent="0.2">
      <c r="A2296">
        <v>5400</v>
      </c>
      <c r="B2296" t="s">
        <v>856</v>
      </c>
      <c r="C2296">
        <v>480</v>
      </c>
      <c r="D2296" t="s">
        <v>1281</v>
      </c>
      <c r="E2296">
        <v>2015</v>
      </c>
      <c r="F2296">
        <f>IFERROR(VLOOKUP($A2296,'BM011'!$D$4:$T$606,15,0),"")</f>
        <v>7757</v>
      </c>
      <c r="G2296">
        <f>VLOOKUP($C2296,Baggrundsvariable!$A$101:$H$198,Baggrundsvariable!E$298,0)</f>
        <v>199840</v>
      </c>
      <c r="H2296">
        <f>VLOOKUP($C2296,Baggrundsvariable!$A$101:$H$198,Baggrundsvariable!F$298,0)</f>
        <v>0.80833333333333346</v>
      </c>
      <c r="I2296">
        <f>VLOOKUP($C2296,Baggrundsvariable!$A$101:$H$198,Baggrundsvariable!G$298,0)</f>
        <v>2.6</v>
      </c>
      <c r="J2296">
        <f>VLOOKUP($C2296,Baggrundsvariable!$A$101:$H$198,Baggrundsvariable!H$298,0)</f>
        <v>13.3</v>
      </c>
      <c r="K2296">
        <f>VLOOKUP($C2296,Baggrundsvariable!$A$101:$H$198,Baggrundsvariable!I$298,0)</f>
        <v>16.899999999999999</v>
      </c>
    </row>
    <row r="2297" spans="1:11" x14ac:dyDescent="0.2">
      <c r="A2297">
        <v>5450</v>
      </c>
      <c r="B2297" t="s">
        <v>857</v>
      </c>
      <c r="C2297">
        <v>480</v>
      </c>
      <c r="D2297" t="s">
        <v>1281</v>
      </c>
      <c r="E2297">
        <v>2015</v>
      </c>
      <c r="F2297">
        <f>IFERROR(VLOOKUP($A2297,'BM011'!$D$4:$T$606,15,0),"")</f>
        <v>6827</v>
      </c>
      <c r="G2297">
        <f>VLOOKUP($C2297,Baggrundsvariable!$A$101:$H$198,Baggrundsvariable!E$298,0)</f>
        <v>199840</v>
      </c>
      <c r="H2297">
        <f>VLOOKUP($C2297,Baggrundsvariable!$A$101:$H$198,Baggrundsvariable!F$298,0)</f>
        <v>0.80833333333333346</v>
      </c>
      <c r="I2297">
        <f>VLOOKUP($C2297,Baggrundsvariable!$A$101:$H$198,Baggrundsvariable!G$298,0)</f>
        <v>2.6</v>
      </c>
      <c r="J2297">
        <f>VLOOKUP($C2297,Baggrundsvariable!$A$101:$H$198,Baggrundsvariable!H$298,0)</f>
        <v>13.3</v>
      </c>
      <c r="K2297">
        <f>VLOOKUP($C2297,Baggrundsvariable!$A$101:$H$198,Baggrundsvariable!I$298,0)</f>
        <v>16.899999999999999</v>
      </c>
    </row>
    <row r="2298" spans="1:11" x14ac:dyDescent="0.2">
      <c r="A2298">
        <v>5462</v>
      </c>
      <c r="B2298" t="s">
        <v>858</v>
      </c>
      <c r="C2298">
        <v>480</v>
      </c>
      <c r="D2298" t="s">
        <v>1281</v>
      </c>
      <c r="E2298">
        <v>2015</v>
      </c>
      <c r="F2298" t="str">
        <f>IFERROR(VLOOKUP($A2298,'BM011'!$D$4:$T$606,15,0),"")</f>
        <v/>
      </c>
      <c r="G2298">
        <f>VLOOKUP($C2298,Baggrundsvariable!$A$101:$H$198,Baggrundsvariable!E$298,0)</f>
        <v>199840</v>
      </c>
      <c r="H2298">
        <f>VLOOKUP($C2298,Baggrundsvariable!$A$101:$H$198,Baggrundsvariable!F$298,0)</f>
        <v>0.80833333333333346</v>
      </c>
      <c r="I2298">
        <f>VLOOKUP($C2298,Baggrundsvariable!$A$101:$H$198,Baggrundsvariable!G$298,0)</f>
        <v>2.6</v>
      </c>
      <c r="J2298">
        <f>VLOOKUP($C2298,Baggrundsvariable!$A$101:$H$198,Baggrundsvariable!H$298,0)</f>
        <v>13.3</v>
      </c>
      <c r="K2298">
        <f>VLOOKUP($C2298,Baggrundsvariable!$A$101:$H$198,Baggrundsvariable!I$298,0)</f>
        <v>16.899999999999999</v>
      </c>
    </row>
    <row r="2299" spans="1:11" x14ac:dyDescent="0.2">
      <c r="A2299">
        <v>5463</v>
      </c>
      <c r="B2299" t="s">
        <v>859</v>
      </c>
      <c r="C2299">
        <v>410</v>
      </c>
      <c r="D2299" t="s">
        <v>1283</v>
      </c>
      <c r="E2299">
        <v>2015</v>
      </c>
      <c r="F2299">
        <f>IFERROR(VLOOKUP($A2299,'BM011'!$D$4:$T$606,15,0),"")</f>
        <v>4445</v>
      </c>
      <c r="G2299">
        <f>VLOOKUP($C2299,Baggrundsvariable!$A$101:$H$198,Baggrundsvariable!E$298,0)</f>
        <v>221205</v>
      </c>
      <c r="H2299">
        <f>VLOOKUP($C2299,Baggrundsvariable!$A$101:$H$198,Baggrundsvariable!F$298,0)</f>
        <v>0.36666666666666664</v>
      </c>
      <c r="I2299">
        <f>VLOOKUP($C2299,Baggrundsvariable!$A$101:$H$198,Baggrundsvariable!G$298,0)</f>
        <v>2.8</v>
      </c>
      <c r="J2299">
        <f>VLOOKUP($C2299,Baggrundsvariable!$A$101:$H$198,Baggrundsvariable!H$298,0)</f>
        <v>11.6</v>
      </c>
      <c r="K2299">
        <f>VLOOKUP($C2299,Baggrundsvariable!$A$101:$H$198,Baggrundsvariable!I$298,0)</f>
        <v>14.2</v>
      </c>
    </row>
    <row r="2300" spans="1:11" x14ac:dyDescent="0.2">
      <c r="A2300">
        <v>5464</v>
      </c>
      <c r="B2300" t="s">
        <v>860</v>
      </c>
      <c r="C2300">
        <v>410</v>
      </c>
      <c r="D2300" t="s">
        <v>1283</v>
      </c>
      <c r="E2300">
        <v>2015</v>
      </c>
      <c r="F2300" t="str">
        <f>IFERROR(VLOOKUP($A2300,'BM011'!$D$4:$T$606,15,0),"")</f>
        <v/>
      </c>
      <c r="G2300">
        <f>VLOOKUP($C2300,Baggrundsvariable!$A$101:$H$198,Baggrundsvariable!E$298,0)</f>
        <v>221205</v>
      </c>
      <c r="H2300">
        <f>VLOOKUP($C2300,Baggrundsvariable!$A$101:$H$198,Baggrundsvariable!F$298,0)</f>
        <v>0.36666666666666664</v>
      </c>
      <c r="I2300">
        <f>VLOOKUP($C2300,Baggrundsvariable!$A$101:$H$198,Baggrundsvariable!G$298,0)</f>
        <v>2.8</v>
      </c>
      <c r="J2300">
        <f>VLOOKUP($C2300,Baggrundsvariable!$A$101:$H$198,Baggrundsvariable!H$298,0)</f>
        <v>11.6</v>
      </c>
      <c r="K2300">
        <f>VLOOKUP($C2300,Baggrundsvariable!$A$101:$H$198,Baggrundsvariable!I$298,0)</f>
        <v>14.2</v>
      </c>
    </row>
    <row r="2301" spans="1:11" x14ac:dyDescent="0.2">
      <c r="A2301">
        <v>5466</v>
      </c>
      <c r="B2301" t="s">
        <v>861</v>
      </c>
      <c r="C2301">
        <v>410</v>
      </c>
      <c r="D2301" t="s">
        <v>1283</v>
      </c>
      <c r="E2301">
        <v>2015</v>
      </c>
      <c r="F2301">
        <f>IFERROR(VLOOKUP($A2301,'BM011'!$D$4:$T$606,15,0),"")</f>
        <v>9462</v>
      </c>
      <c r="G2301">
        <f>VLOOKUP($C2301,Baggrundsvariable!$A$101:$H$198,Baggrundsvariable!E$298,0)</f>
        <v>221205</v>
      </c>
      <c r="H2301">
        <f>VLOOKUP($C2301,Baggrundsvariable!$A$101:$H$198,Baggrundsvariable!F$298,0)</f>
        <v>0.36666666666666664</v>
      </c>
      <c r="I2301">
        <f>VLOOKUP($C2301,Baggrundsvariable!$A$101:$H$198,Baggrundsvariable!G$298,0)</f>
        <v>2.8</v>
      </c>
      <c r="J2301">
        <f>VLOOKUP($C2301,Baggrundsvariable!$A$101:$H$198,Baggrundsvariable!H$298,0)</f>
        <v>11.6</v>
      </c>
      <c r="K2301">
        <f>VLOOKUP($C2301,Baggrundsvariable!$A$101:$H$198,Baggrundsvariable!I$298,0)</f>
        <v>14.2</v>
      </c>
    </row>
    <row r="2302" spans="1:11" x14ac:dyDescent="0.2">
      <c r="A2302">
        <v>5471</v>
      </c>
      <c r="B2302" t="s">
        <v>862</v>
      </c>
      <c r="C2302">
        <v>480</v>
      </c>
      <c r="D2302" t="s">
        <v>1281</v>
      </c>
      <c r="E2302">
        <v>2015</v>
      </c>
      <c r="F2302">
        <f>IFERROR(VLOOKUP($A2302,'BM011'!$D$4:$T$606,15,0),"")</f>
        <v>5703</v>
      </c>
      <c r="G2302">
        <f>VLOOKUP($C2302,Baggrundsvariable!$A$101:$H$198,Baggrundsvariable!E$298,0)</f>
        <v>199840</v>
      </c>
      <c r="H2302">
        <f>VLOOKUP($C2302,Baggrundsvariable!$A$101:$H$198,Baggrundsvariable!F$298,0)</f>
        <v>0.80833333333333346</v>
      </c>
      <c r="I2302">
        <f>VLOOKUP($C2302,Baggrundsvariable!$A$101:$H$198,Baggrundsvariable!G$298,0)</f>
        <v>2.6</v>
      </c>
      <c r="J2302">
        <f>VLOOKUP($C2302,Baggrundsvariable!$A$101:$H$198,Baggrundsvariable!H$298,0)</f>
        <v>13.3</v>
      </c>
      <c r="K2302">
        <f>VLOOKUP($C2302,Baggrundsvariable!$A$101:$H$198,Baggrundsvariable!I$298,0)</f>
        <v>16.899999999999999</v>
      </c>
    </row>
    <row r="2303" spans="1:11" x14ac:dyDescent="0.2">
      <c r="A2303">
        <v>5474</v>
      </c>
      <c r="B2303" t="s">
        <v>863</v>
      </c>
      <c r="C2303">
        <v>480</v>
      </c>
      <c r="D2303" t="s">
        <v>1281</v>
      </c>
      <c r="E2303">
        <v>2015</v>
      </c>
      <c r="F2303" t="str">
        <f>IFERROR(VLOOKUP($A2303,'BM011'!$D$4:$T$606,15,0),"")</f>
        <v/>
      </c>
      <c r="G2303">
        <f>VLOOKUP($C2303,Baggrundsvariable!$A$101:$H$198,Baggrundsvariable!E$298,0)</f>
        <v>199840</v>
      </c>
      <c r="H2303">
        <f>VLOOKUP($C2303,Baggrundsvariable!$A$101:$H$198,Baggrundsvariable!F$298,0)</f>
        <v>0.80833333333333346</v>
      </c>
      <c r="I2303">
        <f>VLOOKUP($C2303,Baggrundsvariable!$A$101:$H$198,Baggrundsvariable!G$298,0)</f>
        <v>2.6</v>
      </c>
      <c r="J2303">
        <f>VLOOKUP($C2303,Baggrundsvariable!$A$101:$H$198,Baggrundsvariable!H$298,0)</f>
        <v>13.3</v>
      </c>
      <c r="K2303">
        <f>VLOOKUP($C2303,Baggrundsvariable!$A$101:$H$198,Baggrundsvariable!I$298,0)</f>
        <v>16.899999999999999</v>
      </c>
    </row>
    <row r="2304" spans="1:11" x14ac:dyDescent="0.2">
      <c r="A2304">
        <v>5485</v>
      </c>
      <c r="B2304" t="s">
        <v>864</v>
      </c>
      <c r="C2304">
        <v>480</v>
      </c>
      <c r="D2304" t="s">
        <v>1281</v>
      </c>
      <c r="E2304">
        <v>2015</v>
      </c>
      <c r="F2304" t="str">
        <f>IFERROR(VLOOKUP($A2304,'BM011'!$D$4:$T$606,15,0),"")</f>
        <v/>
      </c>
      <c r="G2304">
        <f>VLOOKUP($C2304,Baggrundsvariable!$A$101:$H$198,Baggrundsvariable!E$298,0)</f>
        <v>199840</v>
      </c>
      <c r="H2304">
        <f>VLOOKUP($C2304,Baggrundsvariable!$A$101:$H$198,Baggrundsvariable!F$298,0)</f>
        <v>0.80833333333333346</v>
      </c>
      <c r="I2304">
        <f>VLOOKUP($C2304,Baggrundsvariable!$A$101:$H$198,Baggrundsvariable!G$298,0)</f>
        <v>2.6</v>
      </c>
      <c r="J2304">
        <f>VLOOKUP($C2304,Baggrundsvariable!$A$101:$H$198,Baggrundsvariable!H$298,0)</f>
        <v>13.3</v>
      </c>
      <c r="K2304">
        <f>VLOOKUP($C2304,Baggrundsvariable!$A$101:$H$198,Baggrundsvariable!I$298,0)</f>
        <v>16.899999999999999</v>
      </c>
    </row>
    <row r="2305" spans="1:11" x14ac:dyDescent="0.2">
      <c r="A2305">
        <v>5491</v>
      </c>
      <c r="B2305" t="s">
        <v>865</v>
      </c>
      <c r="C2305">
        <v>461</v>
      </c>
      <c r="D2305" t="s">
        <v>1280</v>
      </c>
      <c r="E2305">
        <v>2015</v>
      </c>
      <c r="F2305" t="str">
        <f>IFERROR(VLOOKUP($A2305,'BM011'!$D$4:$T$606,15,0),"")</f>
        <v/>
      </c>
      <c r="G2305">
        <f>VLOOKUP($C2305,Baggrundsvariable!$A$101:$H$198,Baggrundsvariable!E$298,0)</f>
        <v>201180</v>
      </c>
      <c r="H2305">
        <f>VLOOKUP($C2305,Baggrundsvariable!$A$101:$H$198,Baggrundsvariable!F$298,0)</f>
        <v>1.45</v>
      </c>
      <c r="I2305">
        <f>VLOOKUP($C2305,Baggrundsvariable!$A$101:$H$198,Baggrundsvariable!G$298,0)</f>
        <v>5.4</v>
      </c>
      <c r="J2305">
        <f>VLOOKUP($C2305,Baggrundsvariable!$A$101:$H$198,Baggrundsvariable!H$298,0)</f>
        <v>25.3</v>
      </c>
      <c r="K2305">
        <f>VLOOKUP($C2305,Baggrundsvariable!$A$101:$H$198,Baggrundsvariable!I$298,0)</f>
        <v>15.4</v>
      </c>
    </row>
    <row r="2306" spans="1:11" x14ac:dyDescent="0.2">
      <c r="A2306">
        <v>5491</v>
      </c>
      <c r="B2306" t="s">
        <v>865</v>
      </c>
      <c r="C2306">
        <v>480</v>
      </c>
      <c r="D2306" t="s">
        <v>1281</v>
      </c>
      <c r="E2306">
        <v>2015</v>
      </c>
      <c r="F2306" t="str">
        <f>IFERROR(VLOOKUP($A2306,'BM011'!$D$4:$T$606,15,0),"")</f>
        <v/>
      </c>
      <c r="G2306">
        <f>VLOOKUP($C2306,Baggrundsvariable!$A$101:$H$198,Baggrundsvariable!E$298,0)</f>
        <v>199840</v>
      </c>
      <c r="H2306">
        <f>VLOOKUP($C2306,Baggrundsvariable!$A$101:$H$198,Baggrundsvariable!F$298,0)</f>
        <v>0.80833333333333346</v>
      </c>
      <c r="I2306">
        <f>VLOOKUP($C2306,Baggrundsvariable!$A$101:$H$198,Baggrundsvariable!G$298,0)</f>
        <v>2.6</v>
      </c>
      <c r="J2306">
        <f>VLOOKUP($C2306,Baggrundsvariable!$A$101:$H$198,Baggrundsvariable!H$298,0)</f>
        <v>13.3</v>
      </c>
      <c r="K2306">
        <f>VLOOKUP($C2306,Baggrundsvariable!$A$101:$H$198,Baggrundsvariable!I$298,0)</f>
        <v>16.899999999999999</v>
      </c>
    </row>
    <row r="2307" spans="1:11" x14ac:dyDescent="0.2">
      <c r="A2307">
        <v>5492</v>
      </c>
      <c r="B2307" t="s">
        <v>866</v>
      </c>
      <c r="C2307">
        <v>420</v>
      </c>
      <c r="D2307" t="s">
        <v>1284</v>
      </c>
      <c r="E2307">
        <v>2015</v>
      </c>
      <c r="F2307">
        <f>IFERROR(VLOOKUP($A2307,'BM011'!$D$4:$T$606,15,0),"")</f>
        <v>7504</v>
      </c>
      <c r="G2307">
        <f>VLOOKUP($C2307,Baggrundsvariable!$A$101:$H$198,Baggrundsvariable!E$298,0)</f>
        <v>199676</v>
      </c>
      <c r="H2307">
        <f>VLOOKUP($C2307,Baggrundsvariable!$A$101:$H$198,Baggrundsvariable!F$298,0)</f>
        <v>0.96666666666666679</v>
      </c>
      <c r="I2307">
        <f>VLOOKUP($C2307,Baggrundsvariable!$A$101:$H$198,Baggrundsvariable!G$298,0)</f>
        <v>2.5</v>
      </c>
      <c r="J2307">
        <f>VLOOKUP($C2307,Baggrundsvariable!$A$101:$H$198,Baggrundsvariable!H$298,0)</f>
        <v>12.9</v>
      </c>
      <c r="K2307">
        <f>VLOOKUP($C2307,Baggrundsvariable!$A$101:$H$198,Baggrundsvariable!I$298,0)</f>
        <v>14.3</v>
      </c>
    </row>
    <row r="2308" spans="1:11" x14ac:dyDescent="0.2">
      <c r="A2308">
        <v>5492</v>
      </c>
      <c r="B2308" t="s">
        <v>866</v>
      </c>
      <c r="C2308">
        <v>461</v>
      </c>
      <c r="D2308" t="s">
        <v>1280</v>
      </c>
      <c r="E2308">
        <v>2015</v>
      </c>
      <c r="F2308">
        <f>IFERROR(VLOOKUP($A2308,'BM011'!$D$4:$T$606,15,0),"")</f>
        <v>7504</v>
      </c>
      <c r="G2308">
        <f>VLOOKUP($C2308,Baggrundsvariable!$A$101:$H$198,Baggrundsvariable!E$298,0)</f>
        <v>201180</v>
      </c>
      <c r="H2308">
        <f>VLOOKUP($C2308,Baggrundsvariable!$A$101:$H$198,Baggrundsvariable!F$298,0)</f>
        <v>1.45</v>
      </c>
      <c r="I2308">
        <f>VLOOKUP($C2308,Baggrundsvariable!$A$101:$H$198,Baggrundsvariable!G$298,0)</f>
        <v>5.4</v>
      </c>
      <c r="J2308">
        <f>VLOOKUP($C2308,Baggrundsvariable!$A$101:$H$198,Baggrundsvariable!H$298,0)</f>
        <v>25.3</v>
      </c>
      <c r="K2308">
        <f>VLOOKUP($C2308,Baggrundsvariable!$A$101:$H$198,Baggrundsvariable!I$298,0)</f>
        <v>15.4</v>
      </c>
    </row>
    <row r="2309" spans="1:11" x14ac:dyDescent="0.2">
      <c r="A2309">
        <v>5492</v>
      </c>
      <c r="B2309" t="s">
        <v>866</v>
      </c>
      <c r="C2309">
        <v>480</v>
      </c>
      <c r="D2309" t="s">
        <v>1281</v>
      </c>
      <c r="E2309">
        <v>2015</v>
      </c>
      <c r="F2309">
        <f>IFERROR(VLOOKUP($A2309,'BM011'!$D$4:$T$606,15,0),"")</f>
        <v>7504</v>
      </c>
      <c r="G2309">
        <f>VLOOKUP($C2309,Baggrundsvariable!$A$101:$H$198,Baggrundsvariable!E$298,0)</f>
        <v>199840</v>
      </c>
      <c r="H2309">
        <f>VLOOKUP($C2309,Baggrundsvariable!$A$101:$H$198,Baggrundsvariable!F$298,0)</f>
        <v>0.80833333333333346</v>
      </c>
      <c r="I2309">
        <f>VLOOKUP($C2309,Baggrundsvariable!$A$101:$H$198,Baggrundsvariable!G$298,0)</f>
        <v>2.6</v>
      </c>
      <c r="J2309">
        <f>VLOOKUP($C2309,Baggrundsvariable!$A$101:$H$198,Baggrundsvariable!H$298,0)</f>
        <v>13.3</v>
      </c>
      <c r="K2309">
        <f>VLOOKUP($C2309,Baggrundsvariable!$A$101:$H$198,Baggrundsvariable!I$298,0)</f>
        <v>16.899999999999999</v>
      </c>
    </row>
    <row r="2310" spans="1:11" x14ac:dyDescent="0.2">
      <c r="A2310">
        <v>5500</v>
      </c>
      <c r="B2310" t="s">
        <v>867</v>
      </c>
      <c r="C2310">
        <v>410</v>
      </c>
      <c r="D2310" t="s">
        <v>1283</v>
      </c>
      <c r="E2310">
        <v>2015</v>
      </c>
      <c r="F2310">
        <f>IFERROR(VLOOKUP($A2310,'BM011'!$D$4:$T$606,15,0),"")</f>
        <v>12949</v>
      </c>
      <c r="G2310">
        <f>VLOOKUP($C2310,Baggrundsvariable!$A$101:$H$198,Baggrundsvariable!E$298,0)</f>
        <v>221205</v>
      </c>
      <c r="H2310">
        <f>VLOOKUP($C2310,Baggrundsvariable!$A$101:$H$198,Baggrundsvariable!F$298,0)</f>
        <v>0.36666666666666664</v>
      </c>
      <c r="I2310">
        <f>VLOOKUP($C2310,Baggrundsvariable!$A$101:$H$198,Baggrundsvariable!G$298,0)</f>
        <v>2.8</v>
      </c>
      <c r="J2310">
        <f>VLOOKUP($C2310,Baggrundsvariable!$A$101:$H$198,Baggrundsvariable!H$298,0)</f>
        <v>11.6</v>
      </c>
      <c r="K2310">
        <f>VLOOKUP($C2310,Baggrundsvariable!$A$101:$H$198,Baggrundsvariable!I$298,0)</f>
        <v>14.2</v>
      </c>
    </row>
    <row r="2311" spans="1:11" x14ac:dyDescent="0.2">
      <c r="A2311">
        <v>5540</v>
      </c>
      <c r="B2311" t="s">
        <v>868</v>
      </c>
      <c r="C2311">
        <v>440</v>
      </c>
      <c r="D2311" t="s">
        <v>1282</v>
      </c>
      <c r="E2311">
        <v>2015</v>
      </c>
      <c r="F2311">
        <f>IFERROR(VLOOKUP($A2311,'BM011'!$D$4:$T$606,15,0),"")</f>
        <v>6059</v>
      </c>
      <c r="G2311">
        <f>VLOOKUP($C2311,Baggrundsvariable!$A$101:$H$198,Baggrundsvariable!E$298,0)</f>
        <v>208480</v>
      </c>
      <c r="H2311">
        <f>VLOOKUP($C2311,Baggrundsvariable!$A$101:$H$198,Baggrundsvariable!F$298,0)</f>
        <v>0.83333333333333348</v>
      </c>
      <c r="I2311">
        <f>VLOOKUP($C2311,Baggrundsvariable!$A$101:$H$198,Baggrundsvariable!G$298,0)</f>
        <v>2.4</v>
      </c>
      <c r="J2311">
        <f>VLOOKUP($C2311,Baggrundsvariable!$A$101:$H$198,Baggrundsvariable!H$298,0)</f>
        <v>12.3</v>
      </c>
      <c r="K2311">
        <f>VLOOKUP($C2311,Baggrundsvariable!$A$101:$H$198,Baggrundsvariable!I$298,0)</f>
        <v>13.7</v>
      </c>
    </row>
    <row r="2312" spans="1:11" x14ac:dyDescent="0.2">
      <c r="A2312">
        <v>5540</v>
      </c>
      <c r="B2312" t="s">
        <v>868</v>
      </c>
      <c r="C2312">
        <v>450</v>
      </c>
      <c r="D2312" t="s">
        <v>1285</v>
      </c>
      <c r="E2312">
        <v>2015</v>
      </c>
      <c r="F2312">
        <f>IFERROR(VLOOKUP($A2312,'BM011'!$D$4:$T$606,15,0),"")</f>
        <v>6059</v>
      </c>
      <c r="G2312">
        <f>VLOOKUP($C2312,Baggrundsvariable!$A$101:$H$198,Baggrundsvariable!E$298,0)</f>
        <v>200214</v>
      </c>
      <c r="H2312">
        <f>VLOOKUP($C2312,Baggrundsvariable!$A$101:$H$198,Baggrundsvariable!F$298,0)</f>
        <v>0.70000000000000007</v>
      </c>
      <c r="I2312">
        <f>VLOOKUP($C2312,Baggrundsvariable!$A$101:$H$198,Baggrundsvariable!G$298,0)</f>
        <v>4.5999999999999996</v>
      </c>
      <c r="J2312">
        <f>VLOOKUP($C2312,Baggrundsvariable!$A$101:$H$198,Baggrundsvariable!H$298,0)</f>
        <v>11.9</v>
      </c>
      <c r="K2312">
        <f>VLOOKUP($C2312,Baggrundsvariable!$A$101:$H$198,Baggrundsvariable!I$298,0)</f>
        <v>14.1</v>
      </c>
    </row>
    <row r="2313" spans="1:11" x14ac:dyDescent="0.2">
      <c r="A2313">
        <v>5550</v>
      </c>
      <c r="B2313" t="s">
        <v>869</v>
      </c>
      <c r="C2313">
        <v>430</v>
      </c>
      <c r="D2313" t="s">
        <v>1286</v>
      </c>
      <c r="E2313">
        <v>2015</v>
      </c>
      <c r="F2313">
        <f>IFERROR(VLOOKUP($A2313,'BM011'!$D$4:$T$606,15,0),"")</f>
        <v>8718</v>
      </c>
      <c r="G2313">
        <f>VLOOKUP($C2313,Baggrundsvariable!$A$101:$H$198,Baggrundsvariable!E$298,0)</f>
        <v>201163</v>
      </c>
      <c r="H2313">
        <f>VLOOKUP($C2313,Baggrundsvariable!$A$101:$H$198,Baggrundsvariable!F$298,0)</f>
        <v>0.82500000000000007</v>
      </c>
      <c r="I2313">
        <f>VLOOKUP($C2313,Baggrundsvariable!$A$101:$H$198,Baggrundsvariable!G$298,0)</f>
        <v>1.7</v>
      </c>
      <c r="J2313">
        <f>VLOOKUP($C2313,Baggrundsvariable!$A$101:$H$198,Baggrundsvariable!H$298,0)</f>
        <v>12.1</v>
      </c>
      <c r="K2313">
        <f>VLOOKUP($C2313,Baggrundsvariable!$A$101:$H$198,Baggrundsvariable!I$298,0)</f>
        <v>14.3</v>
      </c>
    </row>
    <row r="2314" spans="1:11" x14ac:dyDescent="0.2">
      <c r="A2314">
        <v>5550</v>
      </c>
      <c r="B2314" t="s">
        <v>869</v>
      </c>
      <c r="C2314">
        <v>440</v>
      </c>
      <c r="D2314" t="s">
        <v>1282</v>
      </c>
      <c r="E2314">
        <v>2015</v>
      </c>
      <c r="F2314">
        <f>IFERROR(VLOOKUP($A2314,'BM011'!$D$4:$T$606,15,0),"")</f>
        <v>8718</v>
      </c>
      <c r="G2314">
        <f>VLOOKUP($C2314,Baggrundsvariable!$A$101:$H$198,Baggrundsvariable!E$298,0)</f>
        <v>208480</v>
      </c>
      <c r="H2314">
        <f>VLOOKUP($C2314,Baggrundsvariable!$A$101:$H$198,Baggrundsvariable!F$298,0)</f>
        <v>0.83333333333333348</v>
      </c>
      <c r="I2314">
        <f>VLOOKUP($C2314,Baggrundsvariable!$A$101:$H$198,Baggrundsvariable!G$298,0)</f>
        <v>2.4</v>
      </c>
      <c r="J2314">
        <f>VLOOKUP($C2314,Baggrundsvariable!$A$101:$H$198,Baggrundsvariable!H$298,0)</f>
        <v>12.3</v>
      </c>
      <c r="K2314">
        <f>VLOOKUP($C2314,Baggrundsvariable!$A$101:$H$198,Baggrundsvariable!I$298,0)</f>
        <v>13.7</v>
      </c>
    </row>
    <row r="2315" spans="1:11" x14ac:dyDescent="0.2">
      <c r="A2315">
        <v>5550</v>
      </c>
      <c r="B2315" t="s">
        <v>869</v>
      </c>
      <c r="C2315">
        <v>450</v>
      </c>
      <c r="D2315" t="s">
        <v>1285</v>
      </c>
      <c r="E2315">
        <v>2015</v>
      </c>
      <c r="F2315">
        <f>IFERROR(VLOOKUP($A2315,'BM011'!$D$4:$T$606,15,0),"")</f>
        <v>8718</v>
      </c>
      <c r="G2315">
        <f>VLOOKUP($C2315,Baggrundsvariable!$A$101:$H$198,Baggrundsvariable!E$298,0)</f>
        <v>200214</v>
      </c>
      <c r="H2315">
        <f>VLOOKUP($C2315,Baggrundsvariable!$A$101:$H$198,Baggrundsvariable!F$298,0)</f>
        <v>0.70000000000000007</v>
      </c>
      <c r="I2315">
        <f>VLOOKUP($C2315,Baggrundsvariable!$A$101:$H$198,Baggrundsvariable!G$298,0)</f>
        <v>4.5999999999999996</v>
      </c>
      <c r="J2315">
        <f>VLOOKUP($C2315,Baggrundsvariable!$A$101:$H$198,Baggrundsvariable!H$298,0)</f>
        <v>11.9</v>
      </c>
      <c r="K2315">
        <f>VLOOKUP($C2315,Baggrundsvariable!$A$101:$H$198,Baggrundsvariable!I$298,0)</f>
        <v>14.1</v>
      </c>
    </row>
    <row r="2316" spans="1:11" x14ac:dyDescent="0.2">
      <c r="A2316">
        <v>5560</v>
      </c>
      <c r="B2316" t="s">
        <v>870</v>
      </c>
      <c r="C2316">
        <v>410</v>
      </c>
      <c r="D2316" t="s">
        <v>1283</v>
      </c>
      <c r="E2316">
        <v>2015</v>
      </c>
      <c r="F2316">
        <f>IFERROR(VLOOKUP($A2316,'BM011'!$D$4:$T$606,15,0),"")</f>
        <v>7240</v>
      </c>
      <c r="G2316">
        <f>VLOOKUP($C2316,Baggrundsvariable!$A$101:$H$198,Baggrundsvariable!E$298,0)</f>
        <v>221205</v>
      </c>
      <c r="H2316">
        <f>VLOOKUP($C2316,Baggrundsvariable!$A$101:$H$198,Baggrundsvariable!F$298,0)</f>
        <v>0.36666666666666664</v>
      </c>
      <c r="I2316">
        <f>VLOOKUP($C2316,Baggrundsvariable!$A$101:$H$198,Baggrundsvariable!G$298,0)</f>
        <v>2.8</v>
      </c>
      <c r="J2316">
        <f>VLOOKUP($C2316,Baggrundsvariable!$A$101:$H$198,Baggrundsvariable!H$298,0)</f>
        <v>11.6</v>
      </c>
      <c r="K2316">
        <f>VLOOKUP($C2316,Baggrundsvariable!$A$101:$H$198,Baggrundsvariable!I$298,0)</f>
        <v>14.2</v>
      </c>
    </row>
    <row r="2317" spans="1:11" x14ac:dyDescent="0.2">
      <c r="A2317">
        <v>5560</v>
      </c>
      <c r="B2317" t="s">
        <v>870</v>
      </c>
      <c r="C2317">
        <v>420</v>
      </c>
      <c r="D2317" t="s">
        <v>1284</v>
      </c>
      <c r="E2317">
        <v>2015</v>
      </c>
      <c r="F2317">
        <f>IFERROR(VLOOKUP($A2317,'BM011'!$D$4:$T$606,15,0),"")</f>
        <v>7240</v>
      </c>
      <c r="G2317">
        <f>VLOOKUP($C2317,Baggrundsvariable!$A$101:$H$198,Baggrundsvariable!E$298,0)</f>
        <v>199676</v>
      </c>
      <c r="H2317">
        <f>VLOOKUP($C2317,Baggrundsvariable!$A$101:$H$198,Baggrundsvariable!F$298,0)</f>
        <v>0.96666666666666679</v>
      </c>
      <c r="I2317">
        <f>VLOOKUP($C2317,Baggrundsvariable!$A$101:$H$198,Baggrundsvariable!G$298,0)</f>
        <v>2.5</v>
      </c>
      <c r="J2317">
        <f>VLOOKUP($C2317,Baggrundsvariable!$A$101:$H$198,Baggrundsvariable!H$298,0)</f>
        <v>12.9</v>
      </c>
      <c r="K2317">
        <f>VLOOKUP($C2317,Baggrundsvariable!$A$101:$H$198,Baggrundsvariable!I$298,0)</f>
        <v>14.3</v>
      </c>
    </row>
    <row r="2318" spans="1:11" x14ac:dyDescent="0.2">
      <c r="A2318">
        <v>5560</v>
      </c>
      <c r="B2318" t="s">
        <v>870</v>
      </c>
      <c r="C2318">
        <v>480</v>
      </c>
      <c r="D2318" t="s">
        <v>1281</v>
      </c>
      <c r="E2318">
        <v>2015</v>
      </c>
      <c r="F2318">
        <f>IFERROR(VLOOKUP($A2318,'BM011'!$D$4:$T$606,15,0),"")</f>
        <v>7240</v>
      </c>
      <c r="G2318">
        <f>VLOOKUP($C2318,Baggrundsvariable!$A$101:$H$198,Baggrundsvariable!E$298,0)</f>
        <v>199840</v>
      </c>
      <c r="H2318">
        <f>VLOOKUP($C2318,Baggrundsvariable!$A$101:$H$198,Baggrundsvariable!F$298,0)</f>
        <v>0.80833333333333346</v>
      </c>
      <c r="I2318">
        <f>VLOOKUP($C2318,Baggrundsvariable!$A$101:$H$198,Baggrundsvariable!G$298,0)</f>
        <v>2.6</v>
      </c>
      <c r="J2318">
        <f>VLOOKUP($C2318,Baggrundsvariable!$A$101:$H$198,Baggrundsvariable!H$298,0)</f>
        <v>13.3</v>
      </c>
      <c r="K2318">
        <f>VLOOKUP($C2318,Baggrundsvariable!$A$101:$H$198,Baggrundsvariable!I$298,0)</f>
        <v>16.899999999999999</v>
      </c>
    </row>
    <row r="2319" spans="1:11" x14ac:dyDescent="0.2">
      <c r="A2319">
        <v>5580</v>
      </c>
      <c r="B2319" t="s">
        <v>871</v>
      </c>
      <c r="C2319">
        <v>410</v>
      </c>
      <c r="D2319" t="s">
        <v>1283</v>
      </c>
      <c r="E2319">
        <v>2015</v>
      </c>
      <c r="F2319">
        <f>IFERROR(VLOOKUP($A2319,'BM011'!$D$4:$T$606,15,0),"")</f>
        <v>9364</v>
      </c>
      <c r="G2319">
        <f>VLOOKUP($C2319,Baggrundsvariable!$A$101:$H$198,Baggrundsvariable!E$298,0)</f>
        <v>221205</v>
      </c>
      <c r="H2319">
        <f>VLOOKUP($C2319,Baggrundsvariable!$A$101:$H$198,Baggrundsvariable!F$298,0)</f>
        <v>0.36666666666666664</v>
      </c>
      <c r="I2319">
        <f>VLOOKUP($C2319,Baggrundsvariable!$A$101:$H$198,Baggrundsvariable!G$298,0)</f>
        <v>2.8</v>
      </c>
      <c r="J2319">
        <f>VLOOKUP($C2319,Baggrundsvariable!$A$101:$H$198,Baggrundsvariable!H$298,0)</f>
        <v>11.6</v>
      </c>
      <c r="K2319">
        <f>VLOOKUP($C2319,Baggrundsvariable!$A$101:$H$198,Baggrundsvariable!I$298,0)</f>
        <v>14.2</v>
      </c>
    </row>
    <row r="2320" spans="1:11" x14ac:dyDescent="0.2">
      <c r="A2320">
        <v>5591</v>
      </c>
      <c r="B2320" t="s">
        <v>872</v>
      </c>
      <c r="C2320">
        <v>410</v>
      </c>
      <c r="D2320" t="s">
        <v>1283</v>
      </c>
      <c r="E2320">
        <v>2015</v>
      </c>
      <c r="F2320">
        <f>IFERROR(VLOOKUP($A2320,'BM011'!$D$4:$T$606,15,0),"")</f>
        <v>5431</v>
      </c>
      <c r="G2320">
        <f>VLOOKUP($C2320,Baggrundsvariable!$A$101:$H$198,Baggrundsvariable!E$298,0)</f>
        <v>221205</v>
      </c>
      <c r="H2320">
        <f>VLOOKUP($C2320,Baggrundsvariable!$A$101:$H$198,Baggrundsvariable!F$298,0)</f>
        <v>0.36666666666666664</v>
      </c>
      <c r="I2320">
        <f>VLOOKUP($C2320,Baggrundsvariable!$A$101:$H$198,Baggrundsvariable!G$298,0)</f>
        <v>2.8</v>
      </c>
      <c r="J2320">
        <f>VLOOKUP($C2320,Baggrundsvariable!$A$101:$H$198,Baggrundsvariable!H$298,0)</f>
        <v>11.6</v>
      </c>
      <c r="K2320">
        <f>VLOOKUP($C2320,Baggrundsvariable!$A$101:$H$198,Baggrundsvariable!I$298,0)</f>
        <v>14.2</v>
      </c>
    </row>
    <row r="2321" spans="1:11" x14ac:dyDescent="0.2">
      <c r="A2321">
        <v>5592</v>
      </c>
      <c r="B2321" t="s">
        <v>873</v>
      </c>
      <c r="C2321">
        <v>410</v>
      </c>
      <c r="D2321" t="s">
        <v>1283</v>
      </c>
      <c r="E2321">
        <v>2015</v>
      </c>
      <c r="F2321">
        <f>IFERROR(VLOOKUP($A2321,'BM011'!$D$4:$T$606,15,0),"")</f>
        <v>3394</v>
      </c>
      <c r="G2321">
        <f>VLOOKUP($C2321,Baggrundsvariable!$A$101:$H$198,Baggrundsvariable!E$298,0)</f>
        <v>221205</v>
      </c>
      <c r="H2321">
        <f>VLOOKUP($C2321,Baggrundsvariable!$A$101:$H$198,Baggrundsvariable!F$298,0)</f>
        <v>0.36666666666666664</v>
      </c>
      <c r="I2321">
        <f>VLOOKUP($C2321,Baggrundsvariable!$A$101:$H$198,Baggrundsvariable!G$298,0)</f>
        <v>2.8</v>
      </c>
      <c r="J2321">
        <f>VLOOKUP($C2321,Baggrundsvariable!$A$101:$H$198,Baggrundsvariable!H$298,0)</f>
        <v>11.6</v>
      </c>
      <c r="K2321">
        <f>VLOOKUP($C2321,Baggrundsvariable!$A$101:$H$198,Baggrundsvariable!I$298,0)</f>
        <v>14.2</v>
      </c>
    </row>
    <row r="2322" spans="1:11" x14ac:dyDescent="0.2">
      <c r="A2322">
        <v>5600</v>
      </c>
      <c r="B2322" t="s">
        <v>874</v>
      </c>
      <c r="C2322">
        <v>430</v>
      </c>
      <c r="D2322" t="s">
        <v>1286</v>
      </c>
      <c r="E2322">
        <v>2015</v>
      </c>
      <c r="F2322">
        <f>IFERROR(VLOOKUP($A2322,'BM011'!$D$4:$T$606,15,0),"")</f>
        <v>5628</v>
      </c>
      <c r="G2322">
        <f>VLOOKUP($C2322,Baggrundsvariable!$A$101:$H$198,Baggrundsvariable!E$298,0)</f>
        <v>201163</v>
      </c>
      <c r="H2322">
        <f>VLOOKUP($C2322,Baggrundsvariable!$A$101:$H$198,Baggrundsvariable!F$298,0)</f>
        <v>0.82500000000000007</v>
      </c>
      <c r="I2322">
        <f>VLOOKUP($C2322,Baggrundsvariable!$A$101:$H$198,Baggrundsvariable!G$298,0)</f>
        <v>1.7</v>
      </c>
      <c r="J2322">
        <f>VLOOKUP($C2322,Baggrundsvariable!$A$101:$H$198,Baggrundsvariable!H$298,0)</f>
        <v>12.1</v>
      </c>
      <c r="K2322">
        <f>VLOOKUP($C2322,Baggrundsvariable!$A$101:$H$198,Baggrundsvariable!I$298,0)</f>
        <v>14.3</v>
      </c>
    </row>
    <row r="2323" spans="1:11" x14ac:dyDescent="0.2">
      <c r="A2323">
        <v>5601</v>
      </c>
      <c r="B2323" t="s">
        <v>875</v>
      </c>
      <c r="C2323">
        <v>430</v>
      </c>
      <c r="D2323" t="s">
        <v>1286</v>
      </c>
      <c r="E2323">
        <v>2015</v>
      </c>
      <c r="F2323" t="str">
        <f>IFERROR(VLOOKUP($A2323,'BM011'!$D$4:$T$606,15,0),"")</f>
        <v/>
      </c>
      <c r="G2323">
        <f>VLOOKUP($C2323,Baggrundsvariable!$A$101:$H$198,Baggrundsvariable!E$298,0)</f>
        <v>201163</v>
      </c>
      <c r="H2323">
        <f>VLOOKUP($C2323,Baggrundsvariable!$A$101:$H$198,Baggrundsvariable!F$298,0)</f>
        <v>0.82500000000000007</v>
      </c>
      <c r="I2323">
        <f>VLOOKUP($C2323,Baggrundsvariable!$A$101:$H$198,Baggrundsvariable!G$298,0)</f>
        <v>1.7</v>
      </c>
      <c r="J2323">
        <f>VLOOKUP($C2323,Baggrundsvariable!$A$101:$H$198,Baggrundsvariable!H$298,0)</f>
        <v>12.1</v>
      </c>
      <c r="K2323">
        <f>VLOOKUP($C2323,Baggrundsvariable!$A$101:$H$198,Baggrundsvariable!I$298,0)</f>
        <v>14.3</v>
      </c>
    </row>
    <row r="2324" spans="1:11" x14ac:dyDescent="0.2">
      <c r="A2324">
        <v>5602</v>
      </c>
      <c r="B2324" t="s">
        <v>876</v>
      </c>
      <c r="C2324">
        <v>430</v>
      </c>
      <c r="D2324" t="s">
        <v>1286</v>
      </c>
      <c r="E2324">
        <v>2015</v>
      </c>
      <c r="F2324" t="str">
        <f>IFERROR(VLOOKUP($A2324,'BM011'!$D$4:$T$606,15,0),"")</f>
        <v/>
      </c>
      <c r="G2324">
        <f>VLOOKUP($C2324,Baggrundsvariable!$A$101:$H$198,Baggrundsvariable!E$298,0)</f>
        <v>201163</v>
      </c>
      <c r="H2324">
        <f>VLOOKUP($C2324,Baggrundsvariable!$A$101:$H$198,Baggrundsvariable!F$298,0)</f>
        <v>0.82500000000000007</v>
      </c>
      <c r="I2324">
        <f>VLOOKUP($C2324,Baggrundsvariable!$A$101:$H$198,Baggrundsvariable!G$298,0)</f>
        <v>1.7</v>
      </c>
      <c r="J2324">
        <f>VLOOKUP($C2324,Baggrundsvariable!$A$101:$H$198,Baggrundsvariable!H$298,0)</f>
        <v>12.1</v>
      </c>
      <c r="K2324">
        <f>VLOOKUP($C2324,Baggrundsvariable!$A$101:$H$198,Baggrundsvariable!I$298,0)</f>
        <v>14.3</v>
      </c>
    </row>
    <row r="2325" spans="1:11" x14ac:dyDescent="0.2">
      <c r="A2325">
        <v>5603</v>
      </c>
      <c r="B2325" t="s">
        <v>877</v>
      </c>
      <c r="C2325">
        <v>430</v>
      </c>
      <c r="D2325" t="s">
        <v>1286</v>
      </c>
      <c r="E2325">
        <v>2015</v>
      </c>
      <c r="F2325" t="str">
        <f>IFERROR(VLOOKUP($A2325,'BM011'!$D$4:$T$606,15,0),"")</f>
        <v/>
      </c>
      <c r="G2325">
        <f>VLOOKUP($C2325,Baggrundsvariable!$A$101:$H$198,Baggrundsvariable!E$298,0)</f>
        <v>201163</v>
      </c>
      <c r="H2325">
        <f>VLOOKUP($C2325,Baggrundsvariable!$A$101:$H$198,Baggrundsvariable!F$298,0)</f>
        <v>0.82500000000000007</v>
      </c>
      <c r="I2325">
        <f>VLOOKUP($C2325,Baggrundsvariable!$A$101:$H$198,Baggrundsvariable!G$298,0)</f>
        <v>1.7</v>
      </c>
      <c r="J2325">
        <f>VLOOKUP($C2325,Baggrundsvariable!$A$101:$H$198,Baggrundsvariable!H$298,0)</f>
        <v>12.1</v>
      </c>
      <c r="K2325">
        <f>VLOOKUP($C2325,Baggrundsvariable!$A$101:$H$198,Baggrundsvariable!I$298,0)</f>
        <v>14.3</v>
      </c>
    </row>
    <row r="2326" spans="1:11" x14ac:dyDescent="0.2">
      <c r="A2326">
        <v>5610</v>
      </c>
      <c r="B2326" t="s">
        <v>878</v>
      </c>
      <c r="C2326">
        <v>420</v>
      </c>
      <c r="D2326" t="s">
        <v>1284</v>
      </c>
      <c r="E2326">
        <v>2015</v>
      </c>
      <c r="F2326">
        <f>IFERROR(VLOOKUP($A2326,'BM011'!$D$4:$T$606,15,0),"")</f>
        <v>7826</v>
      </c>
      <c r="G2326">
        <f>VLOOKUP($C2326,Baggrundsvariable!$A$101:$H$198,Baggrundsvariable!E$298,0)</f>
        <v>199676</v>
      </c>
      <c r="H2326">
        <f>VLOOKUP($C2326,Baggrundsvariable!$A$101:$H$198,Baggrundsvariable!F$298,0)</f>
        <v>0.96666666666666679</v>
      </c>
      <c r="I2326">
        <f>VLOOKUP($C2326,Baggrundsvariable!$A$101:$H$198,Baggrundsvariable!G$298,0)</f>
        <v>2.5</v>
      </c>
      <c r="J2326">
        <f>VLOOKUP($C2326,Baggrundsvariable!$A$101:$H$198,Baggrundsvariable!H$298,0)</f>
        <v>12.9</v>
      </c>
      <c r="K2326">
        <f>VLOOKUP($C2326,Baggrundsvariable!$A$101:$H$198,Baggrundsvariable!I$298,0)</f>
        <v>14.3</v>
      </c>
    </row>
    <row r="2327" spans="1:11" x14ac:dyDescent="0.2">
      <c r="A2327">
        <v>5620</v>
      </c>
      <c r="B2327" t="s">
        <v>879</v>
      </c>
      <c r="C2327">
        <v>420</v>
      </c>
      <c r="D2327" t="s">
        <v>1284</v>
      </c>
      <c r="E2327">
        <v>2015</v>
      </c>
      <c r="F2327">
        <f>IFERROR(VLOOKUP($A2327,'BM011'!$D$4:$T$606,15,0),"")</f>
        <v>7945</v>
      </c>
      <c r="G2327">
        <f>VLOOKUP($C2327,Baggrundsvariable!$A$101:$H$198,Baggrundsvariable!E$298,0)</f>
        <v>199676</v>
      </c>
      <c r="H2327">
        <f>VLOOKUP($C2327,Baggrundsvariable!$A$101:$H$198,Baggrundsvariable!F$298,0)</f>
        <v>0.96666666666666679</v>
      </c>
      <c r="I2327">
        <f>VLOOKUP($C2327,Baggrundsvariable!$A$101:$H$198,Baggrundsvariable!G$298,0)</f>
        <v>2.5</v>
      </c>
      <c r="J2327">
        <f>VLOOKUP($C2327,Baggrundsvariable!$A$101:$H$198,Baggrundsvariable!H$298,0)</f>
        <v>12.9</v>
      </c>
      <c r="K2327">
        <f>VLOOKUP($C2327,Baggrundsvariable!$A$101:$H$198,Baggrundsvariable!I$298,0)</f>
        <v>14.3</v>
      </c>
    </row>
    <row r="2328" spans="1:11" x14ac:dyDescent="0.2">
      <c r="A2328">
        <v>5631</v>
      </c>
      <c r="B2328" t="s">
        <v>880</v>
      </c>
      <c r="C2328">
        <v>420</v>
      </c>
      <c r="D2328" t="s">
        <v>1284</v>
      </c>
      <c r="E2328">
        <v>2015</v>
      </c>
      <c r="F2328" t="str">
        <f>IFERROR(VLOOKUP($A2328,'BM011'!$D$4:$T$606,15,0),"")</f>
        <v/>
      </c>
      <c r="G2328">
        <f>VLOOKUP($C2328,Baggrundsvariable!$A$101:$H$198,Baggrundsvariable!E$298,0)</f>
        <v>199676</v>
      </c>
      <c r="H2328">
        <f>VLOOKUP($C2328,Baggrundsvariable!$A$101:$H$198,Baggrundsvariable!F$298,0)</f>
        <v>0.96666666666666679</v>
      </c>
      <c r="I2328">
        <f>VLOOKUP($C2328,Baggrundsvariable!$A$101:$H$198,Baggrundsvariable!G$298,0)</f>
        <v>2.5</v>
      </c>
      <c r="J2328">
        <f>VLOOKUP($C2328,Baggrundsvariable!$A$101:$H$198,Baggrundsvariable!H$298,0)</f>
        <v>12.9</v>
      </c>
      <c r="K2328">
        <f>VLOOKUP($C2328,Baggrundsvariable!$A$101:$H$198,Baggrundsvariable!I$298,0)</f>
        <v>14.3</v>
      </c>
    </row>
    <row r="2329" spans="1:11" x14ac:dyDescent="0.2">
      <c r="A2329">
        <v>5642</v>
      </c>
      <c r="B2329" t="s">
        <v>881</v>
      </c>
      <c r="C2329">
        <v>420</v>
      </c>
      <c r="D2329" t="s">
        <v>1284</v>
      </c>
      <c r="E2329">
        <v>2015</v>
      </c>
      <c r="F2329" t="str">
        <f>IFERROR(VLOOKUP($A2329,'BM011'!$D$4:$T$606,15,0),"")</f>
        <v/>
      </c>
      <c r="G2329">
        <f>VLOOKUP($C2329,Baggrundsvariable!$A$101:$H$198,Baggrundsvariable!E$298,0)</f>
        <v>199676</v>
      </c>
      <c r="H2329">
        <f>VLOOKUP($C2329,Baggrundsvariable!$A$101:$H$198,Baggrundsvariable!F$298,0)</f>
        <v>0.96666666666666679</v>
      </c>
      <c r="I2329">
        <f>VLOOKUP($C2329,Baggrundsvariable!$A$101:$H$198,Baggrundsvariable!G$298,0)</f>
        <v>2.5</v>
      </c>
      <c r="J2329">
        <f>VLOOKUP($C2329,Baggrundsvariable!$A$101:$H$198,Baggrundsvariable!H$298,0)</f>
        <v>12.9</v>
      </c>
      <c r="K2329">
        <f>VLOOKUP($C2329,Baggrundsvariable!$A$101:$H$198,Baggrundsvariable!I$298,0)</f>
        <v>14.3</v>
      </c>
    </row>
    <row r="2330" spans="1:11" x14ac:dyDescent="0.2">
      <c r="A2330">
        <v>5642</v>
      </c>
      <c r="B2330" t="s">
        <v>881</v>
      </c>
      <c r="C2330">
        <v>430</v>
      </c>
      <c r="D2330" t="s">
        <v>1286</v>
      </c>
      <c r="E2330">
        <v>2015</v>
      </c>
      <c r="F2330" t="str">
        <f>IFERROR(VLOOKUP($A2330,'BM011'!$D$4:$T$606,15,0),"")</f>
        <v/>
      </c>
      <c r="G2330">
        <f>VLOOKUP($C2330,Baggrundsvariable!$A$101:$H$198,Baggrundsvariable!E$298,0)</f>
        <v>201163</v>
      </c>
      <c r="H2330">
        <f>VLOOKUP($C2330,Baggrundsvariable!$A$101:$H$198,Baggrundsvariable!F$298,0)</f>
        <v>0.82500000000000007</v>
      </c>
      <c r="I2330">
        <f>VLOOKUP($C2330,Baggrundsvariable!$A$101:$H$198,Baggrundsvariable!G$298,0)</f>
        <v>1.7</v>
      </c>
      <c r="J2330">
        <f>VLOOKUP($C2330,Baggrundsvariable!$A$101:$H$198,Baggrundsvariable!H$298,0)</f>
        <v>12.1</v>
      </c>
      <c r="K2330">
        <f>VLOOKUP($C2330,Baggrundsvariable!$A$101:$H$198,Baggrundsvariable!I$298,0)</f>
        <v>14.3</v>
      </c>
    </row>
    <row r="2331" spans="1:11" x14ac:dyDescent="0.2">
      <c r="A2331">
        <v>5672</v>
      </c>
      <c r="B2331" t="s">
        <v>882</v>
      </c>
      <c r="C2331">
        <v>430</v>
      </c>
      <c r="D2331" t="s">
        <v>1286</v>
      </c>
      <c r="E2331">
        <v>2015</v>
      </c>
      <c r="F2331">
        <f>IFERROR(VLOOKUP($A2331,'BM011'!$D$4:$T$606,15,0),"")</f>
        <v>5586</v>
      </c>
      <c r="G2331">
        <f>VLOOKUP($C2331,Baggrundsvariable!$A$101:$H$198,Baggrundsvariable!E$298,0)</f>
        <v>201163</v>
      </c>
      <c r="H2331">
        <f>VLOOKUP($C2331,Baggrundsvariable!$A$101:$H$198,Baggrundsvariable!F$298,0)</f>
        <v>0.82500000000000007</v>
      </c>
      <c r="I2331">
        <f>VLOOKUP($C2331,Baggrundsvariable!$A$101:$H$198,Baggrundsvariable!G$298,0)</f>
        <v>1.7</v>
      </c>
      <c r="J2331">
        <f>VLOOKUP($C2331,Baggrundsvariable!$A$101:$H$198,Baggrundsvariable!H$298,0)</f>
        <v>12.1</v>
      </c>
      <c r="K2331">
        <f>VLOOKUP($C2331,Baggrundsvariable!$A$101:$H$198,Baggrundsvariable!I$298,0)</f>
        <v>14.3</v>
      </c>
    </row>
    <row r="2332" spans="1:11" x14ac:dyDescent="0.2">
      <c r="A2332">
        <v>5683</v>
      </c>
      <c r="B2332" t="s">
        <v>883</v>
      </c>
      <c r="C2332">
        <v>420</v>
      </c>
      <c r="D2332" t="s">
        <v>1284</v>
      </c>
      <c r="E2332">
        <v>2015</v>
      </c>
      <c r="F2332">
        <f>IFERROR(VLOOKUP($A2332,'BM011'!$D$4:$T$606,15,0),"")</f>
        <v>6800</v>
      </c>
      <c r="G2332">
        <f>VLOOKUP($C2332,Baggrundsvariable!$A$101:$H$198,Baggrundsvariable!E$298,0)</f>
        <v>199676</v>
      </c>
      <c r="H2332">
        <f>VLOOKUP($C2332,Baggrundsvariable!$A$101:$H$198,Baggrundsvariable!F$298,0)</f>
        <v>0.96666666666666679</v>
      </c>
      <c r="I2332">
        <f>VLOOKUP($C2332,Baggrundsvariable!$A$101:$H$198,Baggrundsvariable!G$298,0)</f>
        <v>2.5</v>
      </c>
      <c r="J2332">
        <f>VLOOKUP($C2332,Baggrundsvariable!$A$101:$H$198,Baggrundsvariable!H$298,0)</f>
        <v>12.9</v>
      </c>
      <c r="K2332">
        <f>VLOOKUP($C2332,Baggrundsvariable!$A$101:$H$198,Baggrundsvariable!I$298,0)</f>
        <v>14.3</v>
      </c>
    </row>
    <row r="2333" spans="1:11" x14ac:dyDescent="0.2">
      <c r="A2333">
        <v>5690</v>
      </c>
      <c r="B2333" t="s">
        <v>884</v>
      </c>
      <c r="C2333">
        <v>420</v>
      </c>
      <c r="D2333" t="s">
        <v>1284</v>
      </c>
      <c r="E2333">
        <v>2015</v>
      </c>
      <c r="F2333">
        <f>IFERROR(VLOOKUP($A2333,'BM011'!$D$4:$T$606,15,0),"")</f>
        <v>7051</v>
      </c>
      <c r="G2333">
        <f>VLOOKUP($C2333,Baggrundsvariable!$A$101:$H$198,Baggrundsvariable!E$298,0)</f>
        <v>199676</v>
      </c>
      <c r="H2333">
        <f>VLOOKUP($C2333,Baggrundsvariable!$A$101:$H$198,Baggrundsvariable!F$298,0)</f>
        <v>0.96666666666666679</v>
      </c>
      <c r="I2333">
        <f>VLOOKUP($C2333,Baggrundsvariable!$A$101:$H$198,Baggrundsvariable!G$298,0)</f>
        <v>2.5</v>
      </c>
      <c r="J2333">
        <f>VLOOKUP($C2333,Baggrundsvariable!$A$101:$H$198,Baggrundsvariable!H$298,0)</f>
        <v>12.9</v>
      </c>
      <c r="K2333">
        <f>VLOOKUP($C2333,Baggrundsvariable!$A$101:$H$198,Baggrundsvariable!I$298,0)</f>
        <v>14.3</v>
      </c>
    </row>
    <row r="2334" spans="1:11" x14ac:dyDescent="0.2">
      <c r="A2334">
        <v>5700</v>
      </c>
      <c r="B2334" t="s">
        <v>885</v>
      </c>
      <c r="C2334">
        <v>479</v>
      </c>
      <c r="D2334" t="s">
        <v>1287</v>
      </c>
      <c r="E2334">
        <v>2015</v>
      </c>
      <c r="F2334">
        <f>IFERROR(VLOOKUP($A2334,'BM011'!$D$4:$T$606,15,0),"")</f>
        <v>10446</v>
      </c>
      <c r="G2334">
        <f>VLOOKUP($C2334,Baggrundsvariable!$A$101:$H$198,Baggrundsvariable!E$298,0)</f>
        <v>207099</v>
      </c>
      <c r="H2334">
        <f>VLOOKUP($C2334,Baggrundsvariable!$A$101:$H$198,Baggrundsvariable!F$298,0)</f>
        <v>0.9833333333333335</v>
      </c>
      <c r="I2334">
        <f>VLOOKUP($C2334,Baggrundsvariable!$A$101:$H$198,Baggrundsvariable!G$298,0)</f>
        <v>3.2</v>
      </c>
      <c r="J2334">
        <f>VLOOKUP($C2334,Baggrundsvariable!$A$101:$H$198,Baggrundsvariable!H$298,0)</f>
        <v>18.2</v>
      </c>
      <c r="K2334">
        <f>VLOOKUP($C2334,Baggrundsvariable!$A$101:$H$198,Baggrundsvariable!I$298,0)</f>
        <v>14.5</v>
      </c>
    </row>
    <row r="2335" spans="1:11" x14ac:dyDescent="0.2">
      <c r="A2335">
        <v>5750</v>
      </c>
      <c r="B2335" t="s">
        <v>886</v>
      </c>
      <c r="C2335">
        <v>430</v>
      </c>
      <c r="D2335" t="s">
        <v>1286</v>
      </c>
      <c r="E2335">
        <v>2015</v>
      </c>
      <c r="F2335">
        <f>IFERROR(VLOOKUP($A2335,'BM011'!$D$4:$T$606,15,0),"")</f>
        <v>7119</v>
      </c>
      <c r="G2335">
        <f>VLOOKUP($C2335,Baggrundsvariable!$A$101:$H$198,Baggrundsvariable!E$298,0)</f>
        <v>201163</v>
      </c>
      <c r="H2335">
        <f>VLOOKUP($C2335,Baggrundsvariable!$A$101:$H$198,Baggrundsvariable!F$298,0)</f>
        <v>0.82500000000000007</v>
      </c>
      <c r="I2335">
        <f>VLOOKUP($C2335,Baggrundsvariable!$A$101:$H$198,Baggrundsvariable!G$298,0)</f>
        <v>1.7</v>
      </c>
      <c r="J2335">
        <f>VLOOKUP($C2335,Baggrundsvariable!$A$101:$H$198,Baggrundsvariable!H$298,0)</f>
        <v>12.1</v>
      </c>
      <c r="K2335">
        <f>VLOOKUP($C2335,Baggrundsvariable!$A$101:$H$198,Baggrundsvariable!I$298,0)</f>
        <v>14.3</v>
      </c>
    </row>
    <row r="2336" spans="1:11" x14ac:dyDescent="0.2">
      <c r="A2336">
        <v>5762</v>
      </c>
      <c r="B2336" t="s">
        <v>887</v>
      </c>
      <c r="C2336">
        <v>430</v>
      </c>
      <c r="D2336" t="s">
        <v>1286</v>
      </c>
      <c r="E2336">
        <v>2015</v>
      </c>
      <c r="F2336">
        <f>IFERROR(VLOOKUP($A2336,'BM011'!$D$4:$T$606,15,0),"")</f>
        <v>8394</v>
      </c>
      <c r="G2336">
        <f>VLOOKUP($C2336,Baggrundsvariable!$A$101:$H$198,Baggrundsvariable!E$298,0)</f>
        <v>201163</v>
      </c>
      <c r="H2336">
        <f>VLOOKUP($C2336,Baggrundsvariable!$A$101:$H$198,Baggrundsvariable!F$298,0)</f>
        <v>0.82500000000000007</v>
      </c>
      <c r="I2336">
        <f>VLOOKUP($C2336,Baggrundsvariable!$A$101:$H$198,Baggrundsvariable!G$298,0)</f>
        <v>1.7</v>
      </c>
      <c r="J2336">
        <f>VLOOKUP($C2336,Baggrundsvariable!$A$101:$H$198,Baggrundsvariable!H$298,0)</f>
        <v>12.1</v>
      </c>
      <c r="K2336">
        <f>VLOOKUP($C2336,Baggrundsvariable!$A$101:$H$198,Baggrundsvariable!I$298,0)</f>
        <v>14.3</v>
      </c>
    </row>
    <row r="2337" spans="1:11" x14ac:dyDescent="0.2">
      <c r="A2337">
        <v>5762</v>
      </c>
      <c r="B2337" t="s">
        <v>887</v>
      </c>
      <c r="C2337">
        <v>479</v>
      </c>
      <c r="D2337" t="s">
        <v>1287</v>
      </c>
      <c r="E2337">
        <v>2015</v>
      </c>
      <c r="F2337">
        <f>IFERROR(VLOOKUP($A2337,'BM011'!$D$4:$T$606,15,0),"")</f>
        <v>8394</v>
      </c>
      <c r="G2337">
        <f>VLOOKUP($C2337,Baggrundsvariable!$A$101:$H$198,Baggrundsvariable!E$298,0)</f>
        <v>207099</v>
      </c>
      <c r="H2337">
        <f>VLOOKUP($C2337,Baggrundsvariable!$A$101:$H$198,Baggrundsvariable!F$298,0)</f>
        <v>0.9833333333333335</v>
      </c>
      <c r="I2337">
        <f>VLOOKUP($C2337,Baggrundsvariable!$A$101:$H$198,Baggrundsvariable!G$298,0)</f>
        <v>3.2</v>
      </c>
      <c r="J2337">
        <f>VLOOKUP($C2337,Baggrundsvariable!$A$101:$H$198,Baggrundsvariable!H$298,0)</f>
        <v>18.2</v>
      </c>
      <c r="K2337">
        <f>VLOOKUP($C2337,Baggrundsvariable!$A$101:$H$198,Baggrundsvariable!I$298,0)</f>
        <v>14.5</v>
      </c>
    </row>
    <row r="2338" spans="1:11" x14ac:dyDescent="0.2">
      <c r="A2338">
        <v>5771</v>
      </c>
      <c r="B2338" t="s">
        <v>888</v>
      </c>
      <c r="C2338">
        <v>430</v>
      </c>
      <c r="D2338" t="s">
        <v>1286</v>
      </c>
      <c r="E2338">
        <v>2015</v>
      </c>
      <c r="F2338">
        <f>IFERROR(VLOOKUP($A2338,'BM011'!$D$4:$T$606,15,0),"")</f>
        <v>6561</v>
      </c>
      <c r="G2338">
        <f>VLOOKUP($C2338,Baggrundsvariable!$A$101:$H$198,Baggrundsvariable!E$298,0)</f>
        <v>201163</v>
      </c>
      <c r="H2338">
        <f>VLOOKUP($C2338,Baggrundsvariable!$A$101:$H$198,Baggrundsvariable!F$298,0)</f>
        <v>0.82500000000000007</v>
      </c>
      <c r="I2338">
        <f>VLOOKUP($C2338,Baggrundsvariable!$A$101:$H$198,Baggrundsvariable!G$298,0)</f>
        <v>1.7</v>
      </c>
      <c r="J2338">
        <f>VLOOKUP($C2338,Baggrundsvariable!$A$101:$H$198,Baggrundsvariable!H$298,0)</f>
        <v>12.1</v>
      </c>
      <c r="K2338">
        <f>VLOOKUP($C2338,Baggrundsvariable!$A$101:$H$198,Baggrundsvariable!I$298,0)</f>
        <v>14.3</v>
      </c>
    </row>
    <row r="2339" spans="1:11" x14ac:dyDescent="0.2">
      <c r="A2339">
        <v>5771</v>
      </c>
      <c r="B2339" t="s">
        <v>888</v>
      </c>
      <c r="C2339">
        <v>479</v>
      </c>
      <c r="D2339" t="s">
        <v>1287</v>
      </c>
      <c r="E2339">
        <v>2015</v>
      </c>
      <c r="F2339">
        <f>IFERROR(VLOOKUP($A2339,'BM011'!$D$4:$T$606,15,0),"")</f>
        <v>6561</v>
      </c>
      <c r="G2339">
        <f>VLOOKUP($C2339,Baggrundsvariable!$A$101:$H$198,Baggrundsvariable!E$298,0)</f>
        <v>207099</v>
      </c>
      <c r="H2339">
        <f>VLOOKUP($C2339,Baggrundsvariable!$A$101:$H$198,Baggrundsvariable!F$298,0)</f>
        <v>0.9833333333333335</v>
      </c>
      <c r="I2339">
        <f>VLOOKUP($C2339,Baggrundsvariable!$A$101:$H$198,Baggrundsvariable!G$298,0)</f>
        <v>3.2</v>
      </c>
      <c r="J2339">
        <f>VLOOKUP($C2339,Baggrundsvariable!$A$101:$H$198,Baggrundsvariable!H$298,0)</f>
        <v>18.2</v>
      </c>
      <c r="K2339">
        <f>VLOOKUP($C2339,Baggrundsvariable!$A$101:$H$198,Baggrundsvariable!I$298,0)</f>
        <v>14.5</v>
      </c>
    </row>
    <row r="2340" spans="1:11" x14ac:dyDescent="0.2">
      <c r="A2340">
        <v>5772</v>
      </c>
      <c r="B2340" t="s">
        <v>889</v>
      </c>
      <c r="C2340">
        <v>430</v>
      </c>
      <c r="D2340" t="s">
        <v>1286</v>
      </c>
      <c r="E2340">
        <v>2015</v>
      </c>
      <c r="F2340">
        <f>IFERROR(VLOOKUP($A2340,'BM011'!$D$4:$T$606,15,0),"")</f>
        <v>7938</v>
      </c>
      <c r="G2340">
        <f>VLOOKUP($C2340,Baggrundsvariable!$A$101:$H$198,Baggrundsvariable!E$298,0)</f>
        <v>201163</v>
      </c>
      <c r="H2340">
        <f>VLOOKUP($C2340,Baggrundsvariable!$A$101:$H$198,Baggrundsvariable!F$298,0)</f>
        <v>0.82500000000000007</v>
      </c>
      <c r="I2340">
        <f>VLOOKUP($C2340,Baggrundsvariable!$A$101:$H$198,Baggrundsvariable!G$298,0)</f>
        <v>1.7</v>
      </c>
      <c r="J2340">
        <f>VLOOKUP($C2340,Baggrundsvariable!$A$101:$H$198,Baggrundsvariable!H$298,0)</f>
        <v>12.1</v>
      </c>
      <c r="K2340">
        <f>VLOOKUP($C2340,Baggrundsvariable!$A$101:$H$198,Baggrundsvariable!I$298,0)</f>
        <v>14.3</v>
      </c>
    </row>
    <row r="2341" spans="1:11" x14ac:dyDescent="0.2">
      <c r="A2341">
        <v>5772</v>
      </c>
      <c r="B2341" t="s">
        <v>889</v>
      </c>
      <c r="C2341">
        <v>479</v>
      </c>
      <c r="D2341" t="s">
        <v>1287</v>
      </c>
      <c r="E2341">
        <v>2015</v>
      </c>
      <c r="F2341">
        <f>IFERROR(VLOOKUP($A2341,'BM011'!$D$4:$T$606,15,0),"")</f>
        <v>7938</v>
      </c>
      <c r="G2341">
        <f>VLOOKUP($C2341,Baggrundsvariable!$A$101:$H$198,Baggrundsvariable!E$298,0)</f>
        <v>207099</v>
      </c>
      <c r="H2341">
        <f>VLOOKUP($C2341,Baggrundsvariable!$A$101:$H$198,Baggrundsvariable!F$298,0)</f>
        <v>0.9833333333333335</v>
      </c>
      <c r="I2341">
        <f>VLOOKUP($C2341,Baggrundsvariable!$A$101:$H$198,Baggrundsvariable!G$298,0)</f>
        <v>3.2</v>
      </c>
      <c r="J2341">
        <f>VLOOKUP($C2341,Baggrundsvariable!$A$101:$H$198,Baggrundsvariable!H$298,0)</f>
        <v>18.2</v>
      </c>
      <c r="K2341">
        <f>VLOOKUP($C2341,Baggrundsvariable!$A$101:$H$198,Baggrundsvariable!I$298,0)</f>
        <v>14.5</v>
      </c>
    </row>
    <row r="2342" spans="1:11" x14ac:dyDescent="0.2">
      <c r="A2342">
        <v>5792</v>
      </c>
      <c r="B2342" t="s">
        <v>890</v>
      </c>
      <c r="C2342">
        <v>430</v>
      </c>
      <c r="D2342" t="s">
        <v>1286</v>
      </c>
      <c r="E2342">
        <v>2015</v>
      </c>
      <c r="F2342">
        <f>IFERROR(VLOOKUP($A2342,'BM011'!$D$4:$T$606,15,0),"")</f>
        <v>8945</v>
      </c>
      <c r="G2342">
        <f>VLOOKUP($C2342,Baggrundsvariable!$A$101:$H$198,Baggrundsvariable!E$298,0)</f>
        <v>201163</v>
      </c>
      <c r="H2342">
        <f>VLOOKUP($C2342,Baggrundsvariable!$A$101:$H$198,Baggrundsvariable!F$298,0)</f>
        <v>0.82500000000000007</v>
      </c>
      <c r="I2342">
        <f>VLOOKUP($C2342,Baggrundsvariable!$A$101:$H$198,Baggrundsvariable!G$298,0)</f>
        <v>1.7</v>
      </c>
      <c r="J2342">
        <f>VLOOKUP($C2342,Baggrundsvariable!$A$101:$H$198,Baggrundsvariable!H$298,0)</f>
        <v>12.1</v>
      </c>
      <c r="K2342">
        <f>VLOOKUP($C2342,Baggrundsvariable!$A$101:$H$198,Baggrundsvariable!I$298,0)</f>
        <v>14.3</v>
      </c>
    </row>
    <row r="2343" spans="1:11" x14ac:dyDescent="0.2">
      <c r="A2343">
        <v>5800</v>
      </c>
      <c r="B2343" t="s">
        <v>891</v>
      </c>
      <c r="C2343">
        <v>450</v>
      </c>
      <c r="D2343" t="s">
        <v>1285</v>
      </c>
      <c r="E2343">
        <v>2015</v>
      </c>
      <c r="F2343">
        <f>IFERROR(VLOOKUP($A2343,'BM011'!$D$4:$T$606,15,0),"")</f>
        <v>8735</v>
      </c>
      <c r="G2343">
        <f>VLOOKUP($C2343,Baggrundsvariable!$A$101:$H$198,Baggrundsvariable!E$298,0)</f>
        <v>200214</v>
      </c>
      <c r="H2343">
        <f>VLOOKUP($C2343,Baggrundsvariable!$A$101:$H$198,Baggrundsvariable!F$298,0)</f>
        <v>0.70000000000000007</v>
      </c>
      <c r="I2343">
        <f>VLOOKUP($C2343,Baggrundsvariable!$A$101:$H$198,Baggrundsvariable!G$298,0)</f>
        <v>4.5999999999999996</v>
      </c>
      <c r="J2343">
        <f>VLOOKUP($C2343,Baggrundsvariable!$A$101:$H$198,Baggrundsvariable!H$298,0)</f>
        <v>11.9</v>
      </c>
      <c r="K2343">
        <f>VLOOKUP($C2343,Baggrundsvariable!$A$101:$H$198,Baggrundsvariable!I$298,0)</f>
        <v>14.1</v>
      </c>
    </row>
    <row r="2344" spans="1:11" x14ac:dyDescent="0.2">
      <c r="A2344">
        <v>5853</v>
      </c>
      <c r="B2344" t="s">
        <v>892</v>
      </c>
      <c r="C2344">
        <v>430</v>
      </c>
      <c r="D2344" t="s">
        <v>1286</v>
      </c>
      <c r="E2344">
        <v>2015</v>
      </c>
      <c r="F2344">
        <f>IFERROR(VLOOKUP($A2344,'BM011'!$D$4:$T$606,15,0),"")</f>
        <v>6840</v>
      </c>
      <c r="G2344">
        <f>VLOOKUP($C2344,Baggrundsvariable!$A$101:$H$198,Baggrundsvariable!E$298,0)</f>
        <v>201163</v>
      </c>
      <c r="H2344">
        <f>VLOOKUP($C2344,Baggrundsvariable!$A$101:$H$198,Baggrundsvariable!F$298,0)</f>
        <v>0.82500000000000007</v>
      </c>
      <c r="I2344">
        <f>VLOOKUP($C2344,Baggrundsvariable!$A$101:$H$198,Baggrundsvariable!G$298,0)</f>
        <v>1.7</v>
      </c>
      <c r="J2344">
        <f>VLOOKUP($C2344,Baggrundsvariable!$A$101:$H$198,Baggrundsvariable!H$298,0)</f>
        <v>12.1</v>
      </c>
      <c r="K2344">
        <f>VLOOKUP($C2344,Baggrundsvariable!$A$101:$H$198,Baggrundsvariable!I$298,0)</f>
        <v>14.3</v>
      </c>
    </row>
    <row r="2345" spans="1:11" x14ac:dyDescent="0.2">
      <c r="A2345">
        <v>5853</v>
      </c>
      <c r="B2345" t="s">
        <v>892</v>
      </c>
      <c r="C2345">
        <v>450</v>
      </c>
      <c r="D2345" t="s">
        <v>1285</v>
      </c>
      <c r="E2345">
        <v>2015</v>
      </c>
      <c r="F2345">
        <f>IFERROR(VLOOKUP($A2345,'BM011'!$D$4:$T$606,15,0),"")</f>
        <v>6840</v>
      </c>
      <c r="G2345">
        <f>VLOOKUP($C2345,Baggrundsvariable!$A$101:$H$198,Baggrundsvariable!E$298,0)</f>
        <v>200214</v>
      </c>
      <c r="H2345">
        <f>VLOOKUP($C2345,Baggrundsvariable!$A$101:$H$198,Baggrundsvariable!F$298,0)</f>
        <v>0.70000000000000007</v>
      </c>
      <c r="I2345">
        <f>VLOOKUP($C2345,Baggrundsvariable!$A$101:$H$198,Baggrundsvariable!G$298,0)</f>
        <v>4.5999999999999996</v>
      </c>
      <c r="J2345">
        <f>VLOOKUP($C2345,Baggrundsvariable!$A$101:$H$198,Baggrundsvariable!H$298,0)</f>
        <v>11.9</v>
      </c>
      <c r="K2345">
        <f>VLOOKUP($C2345,Baggrundsvariable!$A$101:$H$198,Baggrundsvariable!I$298,0)</f>
        <v>14.1</v>
      </c>
    </row>
    <row r="2346" spans="1:11" x14ac:dyDescent="0.2">
      <c r="A2346">
        <v>5854</v>
      </c>
      <c r="B2346" t="s">
        <v>893</v>
      </c>
      <c r="C2346">
        <v>430</v>
      </c>
      <c r="D2346" t="s">
        <v>1286</v>
      </c>
      <c r="E2346">
        <v>2015</v>
      </c>
      <c r="F2346">
        <f>IFERROR(VLOOKUP($A2346,'BM011'!$D$4:$T$606,15,0),"")</f>
        <v>5122</v>
      </c>
      <c r="G2346">
        <f>VLOOKUP($C2346,Baggrundsvariable!$A$101:$H$198,Baggrundsvariable!E$298,0)</f>
        <v>201163</v>
      </c>
      <c r="H2346">
        <f>VLOOKUP($C2346,Baggrundsvariable!$A$101:$H$198,Baggrundsvariable!F$298,0)</f>
        <v>0.82500000000000007</v>
      </c>
      <c r="I2346">
        <f>VLOOKUP($C2346,Baggrundsvariable!$A$101:$H$198,Baggrundsvariable!G$298,0)</f>
        <v>1.7</v>
      </c>
      <c r="J2346">
        <f>VLOOKUP($C2346,Baggrundsvariable!$A$101:$H$198,Baggrundsvariable!H$298,0)</f>
        <v>12.1</v>
      </c>
      <c r="K2346">
        <f>VLOOKUP($C2346,Baggrundsvariable!$A$101:$H$198,Baggrundsvariable!I$298,0)</f>
        <v>14.3</v>
      </c>
    </row>
    <row r="2347" spans="1:11" x14ac:dyDescent="0.2">
      <c r="A2347">
        <v>5854</v>
      </c>
      <c r="B2347" t="s">
        <v>893</v>
      </c>
      <c r="C2347">
        <v>479</v>
      </c>
      <c r="D2347" t="s">
        <v>1287</v>
      </c>
      <c r="E2347">
        <v>2015</v>
      </c>
      <c r="F2347">
        <f>IFERROR(VLOOKUP($A2347,'BM011'!$D$4:$T$606,15,0),"")</f>
        <v>5122</v>
      </c>
      <c r="G2347">
        <f>VLOOKUP($C2347,Baggrundsvariable!$A$101:$H$198,Baggrundsvariable!E$298,0)</f>
        <v>207099</v>
      </c>
      <c r="H2347">
        <f>VLOOKUP($C2347,Baggrundsvariable!$A$101:$H$198,Baggrundsvariable!F$298,0)</f>
        <v>0.9833333333333335</v>
      </c>
      <c r="I2347">
        <f>VLOOKUP($C2347,Baggrundsvariable!$A$101:$H$198,Baggrundsvariable!G$298,0)</f>
        <v>3.2</v>
      </c>
      <c r="J2347">
        <f>VLOOKUP($C2347,Baggrundsvariable!$A$101:$H$198,Baggrundsvariable!H$298,0)</f>
        <v>18.2</v>
      </c>
      <c r="K2347">
        <f>VLOOKUP($C2347,Baggrundsvariable!$A$101:$H$198,Baggrundsvariable!I$298,0)</f>
        <v>14.5</v>
      </c>
    </row>
    <row r="2348" spans="1:11" x14ac:dyDescent="0.2">
      <c r="A2348">
        <v>5856</v>
      </c>
      <c r="B2348" t="s">
        <v>894</v>
      </c>
      <c r="C2348">
        <v>430</v>
      </c>
      <c r="D2348" t="s">
        <v>1286</v>
      </c>
      <c r="E2348">
        <v>2015</v>
      </c>
      <c r="F2348" t="str">
        <f>IFERROR(VLOOKUP($A2348,'BM011'!$D$4:$T$606,15,0),"")</f>
        <v/>
      </c>
      <c r="G2348">
        <f>VLOOKUP($C2348,Baggrundsvariable!$A$101:$H$198,Baggrundsvariable!E$298,0)</f>
        <v>201163</v>
      </c>
      <c r="H2348">
        <f>VLOOKUP($C2348,Baggrundsvariable!$A$101:$H$198,Baggrundsvariable!F$298,0)</f>
        <v>0.82500000000000007</v>
      </c>
      <c r="I2348">
        <f>VLOOKUP($C2348,Baggrundsvariable!$A$101:$H$198,Baggrundsvariable!G$298,0)</f>
        <v>1.7</v>
      </c>
      <c r="J2348">
        <f>VLOOKUP($C2348,Baggrundsvariable!$A$101:$H$198,Baggrundsvariable!H$298,0)</f>
        <v>12.1</v>
      </c>
      <c r="K2348">
        <f>VLOOKUP($C2348,Baggrundsvariable!$A$101:$H$198,Baggrundsvariable!I$298,0)</f>
        <v>14.3</v>
      </c>
    </row>
    <row r="2349" spans="1:11" x14ac:dyDescent="0.2">
      <c r="A2349">
        <v>5863</v>
      </c>
      <c r="B2349" t="s">
        <v>895</v>
      </c>
      <c r="C2349">
        <v>430</v>
      </c>
      <c r="D2349" t="s">
        <v>1286</v>
      </c>
      <c r="E2349">
        <v>2015</v>
      </c>
      <c r="F2349" t="str">
        <f>IFERROR(VLOOKUP($A2349,'BM011'!$D$4:$T$606,15,0),"")</f>
        <v/>
      </c>
      <c r="G2349">
        <f>VLOOKUP($C2349,Baggrundsvariable!$A$101:$H$198,Baggrundsvariable!E$298,0)</f>
        <v>201163</v>
      </c>
      <c r="H2349">
        <f>VLOOKUP($C2349,Baggrundsvariable!$A$101:$H$198,Baggrundsvariable!F$298,0)</f>
        <v>0.82500000000000007</v>
      </c>
      <c r="I2349">
        <f>VLOOKUP($C2349,Baggrundsvariable!$A$101:$H$198,Baggrundsvariable!G$298,0)</f>
        <v>1.7</v>
      </c>
      <c r="J2349">
        <f>VLOOKUP($C2349,Baggrundsvariable!$A$101:$H$198,Baggrundsvariable!H$298,0)</f>
        <v>12.1</v>
      </c>
      <c r="K2349">
        <f>VLOOKUP($C2349,Baggrundsvariable!$A$101:$H$198,Baggrundsvariable!I$298,0)</f>
        <v>14.3</v>
      </c>
    </row>
    <row r="2350" spans="1:11" x14ac:dyDescent="0.2">
      <c r="A2350">
        <v>5863</v>
      </c>
      <c r="B2350" t="s">
        <v>895</v>
      </c>
      <c r="C2350">
        <v>440</v>
      </c>
      <c r="D2350" t="s">
        <v>1282</v>
      </c>
      <c r="E2350">
        <v>2015</v>
      </c>
      <c r="F2350" t="str">
        <f>IFERROR(VLOOKUP($A2350,'BM011'!$D$4:$T$606,15,0),"")</f>
        <v/>
      </c>
      <c r="G2350">
        <f>VLOOKUP($C2350,Baggrundsvariable!$A$101:$H$198,Baggrundsvariable!E$298,0)</f>
        <v>208480</v>
      </c>
      <c r="H2350">
        <f>VLOOKUP($C2350,Baggrundsvariable!$A$101:$H$198,Baggrundsvariable!F$298,0)</f>
        <v>0.83333333333333348</v>
      </c>
      <c r="I2350">
        <f>VLOOKUP($C2350,Baggrundsvariable!$A$101:$H$198,Baggrundsvariable!G$298,0)</f>
        <v>2.4</v>
      </c>
      <c r="J2350">
        <f>VLOOKUP($C2350,Baggrundsvariable!$A$101:$H$198,Baggrundsvariable!H$298,0)</f>
        <v>12.3</v>
      </c>
      <c r="K2350">
        <f>VLOOKUP($C2350,Baggrundsvariable!$A$101:$H$198,Baggrundsvariable!I$298,0)</f>
        <v>13.7</v>
      </c>
    </row>
    <row r="2351" spans="1:11" x14ac:dyDescent="0.2">
      <c r="A2351">
        <v>5871</v>
      </c>
      <c r="B2351" t="s">
        <v>896</v>
      </c>
      <c r="C2351">
        <v>450</v>
      </c>
      <c r="D2351" t="s">
        <v>1285</v>
      </c>
      <c r="E2351">
        <v>2015</v>
      </c>
      <c r="F2351" t="str">
        <f>IFERROR(VLOOKUP($A2351,'BM011'!$D$4:$T$606,15,0),"")</f>
        <v/>
      </c>
      <c r="G2351">
        <f>VLOOKUP($C2351,Baggrundsvariable!$A$101:$H$198,Baggrundsvariable!E$298,0)</f>
        <v>200214</v>
      </c>
      <c r="H2351">
        <f>VLOOKUP($C2351,Baggrundsvariable!$A$101:$H$198,Baggrundsvariable!F$298,0)</f>
        <v>0.70000000000000007</v>
      </c>
      <c r="I2351">
        <f>VLOOKUP($C2351,Baggrundsvariable!$A$101:$H$198,Baggrundsvariable!G$298,0)</f>
        <v>4.5999999999999996</v>
      </c>
      <c r="J2351">
        <f>VLOOKUP($C2351,Baggrundsvariable!$A$101:$H$198,Baggrundsvariable!H$298,0)</f>
        <v>11.9</v>
      </c>
      <c r="K2351">
        <f>VLOOKUP($C2351,Baggrundsvariable!$A$101:$H$198,Baggrundsvariable!I$298,0)</f>
        <v>14.1</v>
      </c>
    </row>
    <row r="2352" spans="1:11" x14ac:dyDescent="0.2">
      <c r="A2352">
        <v>5874</v>
      </c>
      <c r="B2352" t="s">
        <v>897</v>
      </c>
      <c r="C2352">
        <v>450</v>
      </c>
      <c r="D2352" t="s">
        <v>1285</v>
      </c>
      <c r="E2352">
        <v>2015</v>
      </c>
      <c r="F2352">
        <f>IFERROR(VLOOKUP($A2352,'BM011'!$D$4:$T$606,15,0),"")</f>
        <v>6093</v>
      </c>
      <c r="G2352">
        <f>VLOOKUP($C2352,Baggrundsvariable!$A$101:$H$198,Baggrundsvariable!E$298,0)</f>
        <v>200214</v>
      </c>
      <c r="H2352">
        <f>VLOOKUP($C2352,Baggrundsvariable!$A$101:$H$198,Baggrundsvariable!F$298,0)</f>
        <v>0.70000000000000007</v>
      </c>
      <c r="I2352">
        <f>VLOOKUP($C2352,Baggrundsvariable!$A$101:$H$198,Baggrundsvariable!G$298,0)</f>
        <v>4.5999999999999996</v>
      </c>
      <c r="J2352">
        <f>VLOOKUP($C2352,Baggrundsvariable!$A$101:$H$198,Baggrundsvariable!H$298,0)</f>
        <v>11.9</v>
      </c>
      <c r="K2352">
        <f>VLOOKUP($C2352,Baggrundsvariable!$A$101:$H$198,Baggrundsvariable!I$298,0)</f>
        <v>14.1</v>
      </c>
    </row>
    <row r="2353" spans="1:11" x14ac:dyDescent="0.2">
      <c r="A2353">
        <v>5874</v>
      </c>
      <c r="B2353" t="s">
        <v>897</v>
      </c>
      <c r="C2353">
        <v>479</v>
      </c>
      <c r="D2353" t="s">
        <v>1287</v>
      </c>
      <c r="E2353">
        <v>2015</v>
      </c>
      <c r="F2353">
        <f>IFERROR(VLOOKUP($A2353,'BM011'!$D$4:$T$606,15,0),"")</f>
        <v>6093</v>
      </c>
      <c r="G2353">
        <f>VLOOKUP($C2353,Baggrundsvariable!$A$101:$H$198,Baggrundsvariable!E$298,0)</f>
        <v>207099</v>
      </c>
      <c r="H2353">
        <f>VLOOKUP($C2353,Baggrundsvariable!$A$101:$H$198,Baggrundsvariable!F$298,0)</f>
        <v>0.9833333333333335</v>
      </c>
      <c r="I2353">
        <f>VLOOKUP($C2353,Baggrundsvariable!$A$101:$H$198,Baggrundsvariable!G$298,0)</f>
        <v>3.2</v>
      </c>
      <c r="J2353">
        <f>VLOOKUP($C2353,Baggrundsvariable!$A$101:$H$198,Baggrundsvariable!H$298,0)</f>
        <v>18.2</v>
      </c>
      <c r="K2353">
        <f>VLOOKUP($C2353,Baggrundsvariable!$A$101:$H$198,Baggrundsvariable!I$298,0)</f>
        <v>14.5</v>
      </c>
    </row>
    <row r="2354" spans="1:11" x14ac:dyDescent="0.2">
      <c r="A2354">
        <v>5881</v>
      </c>
      <c r="B2354" t="s">
        <v>898</v>
      </c>
      <c r="C2354">
        <v>479</v>
      </c>
      <c r="D2354" t="s">
        <v>1287</v>
      </c>
      <c r="E2354">
        <v>2015</v>
      </c>
      <c r="F2354">
        <f>IFERROR(VLOOKUP($A2354,'BM011'!$D$4:$T$606,15,0),"")</f>
        <v>9072</v>
      </c>
      <c r="G2354">
        <f>VLOOKUP($C2354,Baggrundsvariable!$A$101:$H$198,Baggrundsvariable!E$298,0)</f>
        <v>207099</v>
      </c>
      <c r="H2354">
        <f>VLOOKUP($C2354,Baggrundsvariable!$A$101:$H$198,Baggrundsvariable!F$298,0)</f>
        <v>0.9833333333333335</v>
      </c>
      <c r="I2354">
        <f>VLOOKUP($C2354,Baggrundsvariable!$A$101:$H$198,Baggrundsvariable!G$298,0)</f>
        <v>3.2</v>
      </c>
      <c r="J2354">
        <f>VLOOKUP($C2354,Baggrundsvariable!$A$101:$H$198,Baggrundsvariable!H$298,0)</f>
        <v>18.2</v>
      </c>
      <c r="K2354">
        <f>VLOOKUP($C2354,Baggrundsvariable!$A$101:$H$198,Baggrundsvariable!I$298,0)</f>
        <v>14.5</v>
      </c>
    </row>
    <row r="2355" spans="1:11" x14ac:dyDescent="0.2">
      <c r="A2355">
        <v>5882</v>
      </c>
      <c r="B2355" t="s">
        <v>899</v>
      </c>
      <c r="C2355">
        <v>479</v>
      </c>
      <c r="D2355" t="s">
        <v>1287</v>
      </c>
      <c r="E2355">
        <v>2015</v>
      </c>
      <c r="F2355" t="str">
        <f>IFERROR(VLOOKUP($A2355,'BM011'!$D$4:$T$606,15,0),"")</f>
        <v/>
      </c>
      <c r="G2355">
        <f>VLOOKUP($C2355,Baggrundsvariable!$A$101:$H$198,Baggrundsvariable!E$298,0)</f>
        <v>207099</v>
      </c>
      <c r="H2355">
        <f>VLOOKUP($C2355,Baggrundsvariable!$A$101:$H$198,Baggrundsvariable!F$298,0)</f>
        <v>0.9833333333333335</v>
      </c>
      <c r="I2355">
        <f>VLOOKUP($C2355,Baggrundsvariable!$A$101:$H$198,Baggrundsvariable!G$298,0)</f>
        <v>3.2</v>
      </c>
      <c r="J2355">
        <f>VLOOKUP($C2355,Baggrundsvariable!$A$101:$H$198,Baggrundsvariable!H$298,0)</f>
        <v>18.2</v>
      </c>
      <c r="K2355">
        <f>VLOOKUP($C2355,Baggrundsvariable!$A$101:$H$198,Baggrundsvariable!I$298,0)</f>
        <v>14.5</v>
      </c>
    </row>
    <row r="2356" spans="1:11" x14ac:dyDescent="0.2">
      <c r="A2356">
        <v>5883</v>
      </c>
      <c r="B2356" t="s">
        <v>900</v>
      </c>
      <c r="C2356">
        <v>479</v>
      </c>
      <c r="D2356" t="s">
        <v>1287</v>
      </c>
      <c r="E2356">
        <v>2015</v>
      </c>
      <c r="F2356" t="str">
        <f>IFERROR(VLOOKUP($A2356,'BM011'!$D$4:$T$606,15,0),"")</f>
        <v/>
      </c>
      <c r="G2356">
        <f>VLOOKUP($C2356,Baggrundsvariable!$A$101:$H$198,Baggrundsvariable!E$298,0)</f>
        <v>207099</v>
      </c>
      <c r="H2356">
        <f>VLOOKUP($C2356,Baggrundsvariable!$A$101:$H$198,Baggrundsvariable!F$298,0)</f>
        <v>0.9833333333333335</v>
      </c>
      <c r="I2356">
        <f>VLOOKUP($C2356,Baggrundsvariable!$A$101:$H$198,Baggrundsvariable!G$298,0)</f>
        <v>3.2</v>
      </c>
      <c r="J2356">
        <f>VLOOKUP($C2356,Baggrundsvariable!$A$101:$H$198,Baggrundsvariable!H$298,0)</f>
        <v>18.2</v>
      </c>
      <c r="K2356">
        <f>VLOOKUP($C2356,Baggrundsvariable!$A$101:$H$198,Baggrundsvariable!I$298,0)</f>
        <v>14.5</v>
      </c>
    </row>
    <row r="2357" spans="1:11" x14ac:dyDescent="0.2">
      <c r="A2357">
        <v>5884</v>
      </c>
      <c r="B2357" t="s">
        <v>901</v>
      </c>
      <c r="C2357">
        <v>479</v>
      </c>
      <c r="D2357" t="s">
        <v>1287</v>
      </c>
      <c r="E2357">
        <v>2015</v>
      </c>
      <c r="F2357" t="str">
        <f>IFERROR(VLOOKUP($A2357,'BM011'!$D$4:$T$606,15,0),"")</f>
        <v/>
      </c>
      <c r="G2357">
        <f>VLOOKUP($C2357,Baggrundsvariable!$A$101:$H$198,Baggrundsvariable!E$298,0)</f>
        <v>207099</v>
      </c>
      <c r="H2357">
        <f>VLOOKUP($C2357,Baggrundsvariable!$A$101:$H$198,Baggrundsvariable!F$298,0)</f>
        <v>0.9833333333333335</v>
      </c>
      <c r="I2357">
        <f>VLOOKUP($C2357,Baggrundsvariable!$A$101:$H$198,Baggrundsvariable!G$298,0)</f>
        <v>3.2</v>
      </c>
      <c r="J2357">
        <f>VLOOKUP($C2357,Baggrundsvariable!$A$101:$H$198,Baggrundsvariable!H$298,0)</f>
        <v>18.2</v>
      </c>
      <c r="K2357">
        <f>VLOOKUP($C2357,Baggrundsvariable!$A$101:$H$198,Baggrundsvariable!I$298,0)</f>
        <v>14.5</v>
      </c>
    </row>
    <row r="2358" spans="1:11" x14ac:dyDescent="0.2">
      <c r="A2358">
        <v>5892</v>
      </c>
      <c r="B2358" t="s">
        <v>902</v>
      </c>
      <c r="C2358">
        <v>479</v>
      </c>
      <c r="D2358" t="s">
        <v>1287</v>
      </c>
      <c r="E2358">
        <v>2015</v>
      </c>
      <c r="F2358" t="str">
        <f>IFERROR(VLOOKUP($A2358,'BM011'!$D$4:$T$606,15,0),"")</f>
        <v/>
      </c>
      <c r="G2358">
        <f>VLOOKUP($C2358,Baggrundsvariable!$A$101:$H$198,Baggrundsvariable!E$298,0)</f>
        <v>207099</v>
      </c>
      <c r="H2358">
        <f>VLOOKUP($C2358,Baggrundsvariable!$A$101:$H$198,Baggrundsvariable!F$298,0)</f>
        <v>0.9833333333333335</v>
      </c>
      <c r="I2358">
        <f>VLOOKUP($C2358,Baggrundsvariable!$A$101:$H$198,Baggrundsvariable!G$298,0)</f>
        <v>3.2</v>
      </c>
      <c r="J2358">
        <f>VLOOKUP($C2358,Baggrundsvariable!$A$101:$H$198,Baggrundsvariable!H$298,0)</f>
        <v>18.2</v>
      </c>
      <c r="K2358">
        <f>VLOOKUP($C2358,Baggrundsvariable!$A$101:$H$198,Baggrundsvariable!I$298,0)</f>
        <v>14.5</v>
      </c>
    </row>
    <row r="2359" spans="1:11" x14ac:dyDescent="0.2">
      <c r="A2359">
        <v>5900</v>
      </c>
      <c r="B2359" t="s">
        <v>903</v>
      </c>
      <c r="C2359">
        <v>482</v>
      </c>
      <c r="D2359" t="s">
        <v>1288</v>
      </c>
      <c r="E2359">
        <v>2015</v>
      </c>
      <c r="F2359">
        <f>IFERROR(VLOOKUP($A2359,'BM011'!$D$4:$T$606,15,0),"")</f>
        <v>6109</v>
      </c>
      <c r="G2359">
        <f>VLOOKUP($C2359,Baggrundsvariable!$A$101:$H$198,Baggrundsvariable!E$298,0)</f>
        <v>179988</v>
      </c>
      <c r="H2359">
        <f>VLOOKUP($C2359,Baggrundsvariable!$A$101:$H$198,Baggrundsvariable!F$298,0)</f>
        <v>0.97500000000000009</v>
      </c>
      <c r="I2359">
        <f>VLOOKUP($C2359,Baggrundsvariable!$A$101:$H$198,Baggrundsvariable!G$298,0)</f>
        <v>2.8</v>
      </c>
      <c r="J2359">
        <f>VLOOKUP($C2359,Baggrundsvariable!$A$101:$H$198,Baggrundsvariable!H$298,0)</f>
        <v>23.1</v>
      </c>
      <c r="K2359">
        <f>VLOOKUP($C2359,Baggrundsvariable!$A$101:$H$198,Baggrundsvariable!I$298,0)</f>
        <v>14.4</v>
      </c>
    </row>
    <row r="2360" spans="1:11" x14ac:dyDescent="0.2">
      <c r="A2360">
        <v>5932</v>
      </c>
      <c r="B2360" t="s">
        <v>904</v>
      </c>
      <c r="C2360">
        <v>482</v>
      </c>
      <c r="D2360" t="s">
        <v>1288</v>
      </c>
      <c r="E2360">
        <v>2015</v>
      </c>
      <c r="F2360">
        <f>IFERROR(VLOOKUP($A2360,'BM011'!$D$4:$T$606,15,0),"")</f>
        <v>2128</v>
      </c>
      <c r="G2360">
        <f>VLOOKUP($C2360,Baggrundsvariable!$A$101:$H$198,Baggrundsvariable!E$298,0)</f>
        <v>179988</v>
      </c>
      <c r="H2360">
        <f>VLOOKUP($C2360,Baggrundsvariable!$A$101:$H$198,Baggrundsvariable!F$298,0)</f>
        <v>0.97500000000000009</v>
      </c>
      <c r="I2360">
        <f>VLOOKUP($C2360,Baggrundsvariable!$A$101:$H$198,Baggrundsvariable!G$298,0)</f>
        <v>2.8</v>
      </c>
      <c r="J2360">
        <f>VLOOKUP($C2360,Baggrundsvariable!$A$101:$H$198,Baggrundsvariable!H$298,0)</f>
        <v>23.1</v>
      </c>
      <c r="K2360">
        <f>VLOOKUP($C2360,Baggrundsvariable!$A$101:$H$198,Baggrundsvariable!I$298,0)</f>
        <v>14.4</v>
      </c>
    </row>
    <row r="2361" spans="1:11" x14ac:dyDescent="0.2">
      <c r="A2361">
        <v>5935</v>
      </c>
      <c r="B2361" t="s">
        <v>905</v>
      </c>
      <c r="C2361">
        <v>482</v>
      </c>
      <c r="D2361" t="s">
        <v>1288</v>
      </c>
      <c r="E2361">
        <v>2015</v>
      </c>
      <c r="F2361" t="str">
        <f>IFERROR(VLOOKUP($A2361,'BM011'!$D$4:$T$606,15,0),"")</f>
        <v/>
      </c>
      <c r="G2361">
        <f>VLOOKUP($C2361,Baggrundsvariable!$A$101:$H$198,Baggrundsvariable!E$298,0)</f>
        <v>179988</v>
      </c>
      <c r="H2361">
        <f>VLOOKUP($C2361,Baggrundsvariable!$A$101:$H$198,Baggrundsvariable!F$298,0)</f>
        <v>0.97500000000000009</v>
      </c>
      <c r="I2361">
        <f>VLOOKUP($C2361,Baggrundsvariable!$A$101:$H$198,Baggrundsvariable!G$298,0)</f>
        <v>2.8</v>
      </c>
      <c r="J2361">
        <f>VLOOKUP($C2361,Baggrundsvariable!$A$101:$H$198,Baggrundsvariable!H$298,0)</f>
        <v>23.1</v>
      </c>
      <c r="K2361">
        <f>VLOOKUP($C2361,Baggrundsvariable!$A$101:$H$198,Baggrundsvariable!I$298,0)</f>
        <v>14.4</v>
      </c>
    </row>
    <row r="2362" spans="1:11" x14ac:dyDescent="0.2">
      <c r="A2362">
        <v>5943</v>
      </c>
      <c r="B2362" t="s">
        <v>906</v>
      </c>
      <c r="C2362">
        <v>482</v>
      </c>
      <c r="D2362" t="s">
        <v>1288</v>
      </c>
      <c r="E2362">
        <v>2015</v>
      </c>
      <c r="F2362" t="str">
        <f>IFERROR(VLOOKUP($A2362,'BM011'!$D$4:$T$606,15,0),"")</f>
        <v/>
      </c>
      <c r="G2362">
        <f>VLOOKUP($C2362,Baggrundsvariable!$A$101:$H$198,Baggrundsvariable!E$298,0)</f>
        <v>179988</v>
      </c>
      <c r="H2362">
        <f>VLOOKUP($C2362,Baggrundsvariable!$A$101:$H$198,Baggrundsvariable!F$298,0)</f>
        <v>0.97500000000000009</v>
      </c>
      <c r="I2362">
        <f>VLOOKUP($C2362,Baggrundsvariable!$A$101:$H$198,Baggrundsvariable!G$298,0)</f>
        <v>2.8</v>
      </c>
      <c r="J2362">
        <f>VLOOKUP($C2362,Baggrundsvariable!$A$101:$H$198,Baggrundsvariable!H$298,0)</f>
        <v>23.1</v>
      </c>
      <c r="K2362">
        <f>VLOOKUP($C2362,Baggrundsvariable!$A$101:$H$198,Baggrundsvariable!I$298,0)</f>
        <v>14.4</v>
      </c>
    </row>
    <row r="2363" spans="1:11" x14ac:dyDescent="0.2">
      <c r="A2363">
        <v>5953</v>
      </c>
      <c r="B2363" t="s">
        <v>907</v>
      </c>
      <c r="C2363">
        <v>482</v>
      </c>
      <c r="D2363" t="s">
        <v>1288</v>
      </c>
      <c r="E2363">
        <v>2015</v>
      </c>
      <c r="F2363">
        <f>IFERROR(VLOOKUP($A2363,'BM011'!$D$4:$T$606,15,0),"")</f>
        <v>3689</v>
      </c>
      <c r="G2363">
        <f>VLOOKUP($C2363,Baggrundsvariable!$A$101:$H$198,Baggrundsvariable!E$298,0)</f>
        <v>179988</v>
      </c>
      <c r="H2363">
        <f>VLOOKUP($C2363,Baggrundsvariable!$A$101:$H$198,Baggrundsvariable!F$298,0)</f>
        <v>0.97500000000000009</v>
      </c>
      <c r="I2363">
        <f>VLOOKUP($C2363,Baggrundsvariable!$A$101:$H$198,Baggrundsvariable!G$298,0)</f>
        <v>2.8</v>
      </c>
      <c r="J2363">
        <f>VLOOKUP($C2363,Baggrundsvariable!$A$101:$H$198,Baggrundsvariable!H$298,0)</f>
        <v>23.1</v>
      </c>
      <c r="K2363">
        <f>VLOOKUP($C2363,Baggrundsvariable!$A$101:$H$198,Baggrundsvariable!I$298,0)</f>
        <v>14.4</v>
      </c>
    </row>
    <row r="2364" spans="1:11" x14ac:dyDescent="0.2">
      <c r="A2364">
        <v>5960</v>
      </c>
      <c r="B2364" t="s">
        <v>908</v>
      </c>
      <c r="C2364">
        <v>492</v>
      </c>
      <c r="D2364" t="s">
        <v>1289</v>
      </c>
      <c r="E2364">
        <v>2015</v>
      </c>
      <c r="F2364">
        <f>IFERROR(VLOOKUP($A2364,'BM011'!$D$4:$T$606,15,0),"")</f>
        <v>4737</v>
      </c>
      <c r="G2364">
        <f>VLOOKUP($C2364,Baggrundsvariable!$A$101:$H$198,Baggrundsvariable!E$298,0)</f>
        <v>188887</v>
      </c>
      <c r="H2364">
        <f>VLOOKUP($C2364,Baggrundsvariable!$A$101:$H$198,Baggrundsvariable!F$298,0)</f>
        <v>0.59166666666666667</v>
      </c>
      <c r="I2364">
        <f>VLOOKUP($C2364,Baggrundsvariable!$A$101:$H$198,Baggrundsvariable!G$298,0)</f>
        <v>0.6</v>
      </c>
      <c r="J2364">
        <f>VLOOKUP($C2364,Baggrundsvariable!$A$101:$H$198,Baggrundsvariable!H$298,0)</f>
        <v>18.899999999999999</v>
      </c>
      <c r="K2364">
        <f>VLOOKUP($C2364,Baggrundsvariable!$A$101:$H$198,Baggrundsvariable!I$298,0)</f>
        <v>10.199999999999999</v>
      </c>
    </row>
    <row r="2365" spans="1:11" x14ac:dyDescent="0.2">
      <c r="A2365">
        <v>5965</v>
      </c>
      <c r="B2365" t="s">
        <v>909</v>
      </c>
      <c r="C2365">
        <v>492</v>
      </c>
      <c r="D2365" t="s">
        <v>1289</v>
      </c>
      <c r="E2365">
        <v>2015</v>
      </c>
      <c r="F2365" t="str">
        <f>IFERROR(VLOOKUP($A2365,'BM011'!$D$4:$T$606,15,0),"")</f>
        <v/>
      </c>
      <c r="G2365">
        <f>VLOOKUP($C2365,Baggrundsvariable!$A$101:$H$198,Baggrundsvariable!E$298,0)</f>
        <v>188887</v>
      </c>
      <c r="H2365">
        <f>VLOOKUP($C2365,Baggrundsvariable!$A$101:$H$198,Baggrundsvariable!F$298,0)</f>
        <v>0.59166666666666667</v>
      </c>
      <c r="I2365">
        <f>VLOOKUP($C2365,Baggrundsvariable!$A$101:$H$198,Baggrundsvariable!G$298,0)</f>
        <v>0.6</v>
      </c>
      <c r="J2365">
        <f>VLOOKUP($C2365,Baggrundsvariable!$A$101:$H$198,Baggrundsvariable!H$298,0)</f>
        <v>18.899999999999999</v>
      </c>
      <c r="K2365">
        <f>VLOOKUP($C2365,Baggrundsvariable!$A$101:$H$198,Baggrundsvariable!I$298,0)</f>
        <v>10.199999999999999</v>
      </c>
    </row>
    <row r="2366" spans="1:11" x14ac:dyDescent="0.2">
      <c r="A2366">
        <v>5970</v>
      </c>
      <c r="B2366" t="s">
        <v>910</v>
      </c>
      <c r="C2366">
        <v>492</v>
      </c>
      <c r="D2366" t="s">
        <v>1289</v>
      </c>
      <c r="E2366">
        <v>2015</v>
      </c>
      <c r="F2366">
        <f>IFERROR(VLOOKUP($A2366,'BM011'!$D$4:$T$606,15,0),"")</f>
        <v>6350</v>
      </c>
      <c r="G2366">
        <f>VLOOKUP($C2366,Baggrundsvariable!$A$101:$H$198,Baggrundsvariable!E$298,0)</f>
        <v>188887</v>
      </c>
      <c r="H2366">
        <f>VLOOKUP($C2366,Baggrundsvariable!$A$101:$H$198,Baggrundsvariable!F$298,0)</f>
        <v>0.59166666666666667</v>
      </c>
      <c r="I2366">
        <f>VLOOKUP($C2366,Baggrundsvariable!$A$101:$H$198,Baggrundsvariable!G$298,0)</f>
        <v>0.6</v>
      </c>
      <c r="J2366">
        <f>VLOOKUP($C2366,Baggrundsvariable!$A$101:$H$198,Baggrundsvariable!H$298,0)</f>
        <v>18.899999999999999</v>
      </c>
      <c r="K2366">
        <f>VLOOKUP($C2366,Baggrundsvariable!$A$101:$H$198,Baggrundsvariable!I$298,0)</f>
        <v>10.199999999999999</v>
      </c>
    </row>
    <row r="2367" spans="1:11" x14ac:dyDescent="0.2">
      <c r="A2367">
        <v>5985</v>
      </c>
      <c r="B2367" t="s">
        <v>911</v>
      </c>
      <c r="C2367">
        <v>492</v>
      </c>
      <c r="D2367" t="s">
        <v>1289</v>
      </c>
      <c r="E2367">
        <v>2015</v>
      </c>
      <c r="F2367" t="str">
        <f>IFERROR(VLOOKUP($A2367,'BM011'!$D$4:$T$606,15,0),"")</f>
        <v/>
      </c>
      <c r="G2367">
        <f>VLOOKUP($C2367,Baggrundsvariable!$A$101:$H$198,Baggrundsvariable!E$298,0)</f>
        <v>188887</v>
      </c>
      <c r="H2367">
        <f>VLOOKUP($C2367,Baggrundsvariable!$A$101:$H$198,Baggrundsvariable!F$298,0)</f>
        <v>0.59166666666666667</v>
      </c>
      <c r="I2367">
        <f>VLOOKUP($C2367,Baggrundsvariable!$A$101:$H$198,Baggrundsvariable!G$298,0)</f>
        <v>0.6</v>
      </c>
      <c r="J2367">
        <f>VLOOKUP($C2367,Baggrundsvariable!$A$101:$H$198,Baggrundsvariable!H$298,0)</f>
        <v>18.899999999999999</v>
      </c>
      <c r="K2367">
        <f>VLOOKUP($C2367,Baggrundsvariable!$A$101:$H$198,Baggrundsvariable!I$298,0)</f>
        <v>10.199999999999999</v>
      </c>
    </row>
    <row r="2368" spans="1:11" x14ac:dyDescent="0.2">
      <c r="A2368">
        <v>6000</v>
      </c>
      <c r="B2368" t="s">
        <v>912</v>
      </c>
      <c r="C2368">
        <v>621</v>
      </c>
      <c r="D2368" t="s">
        <v>1290</v>
      </c>
      <c r="E2368">
        <v>2015</v>
      </c>
      <c r="F2368">
        <f>IFERROR(VLOOKUP($A2368,'BM011'!$D$4:$T$606,15,0),"")</f>
        <v>12698</v>
      </c>
      <c r="G2368">
        <f>VLOOKUP($C2368,Baggrundsvariable!$A$101:$H$198,Baggrundsvariable!E$298,0)</f>
        <v>216806</v>
      </c>
      <c r="H2368">
        <f>VLOOKUP($C2368,Baggrundsvariable!$A$101:$H$198,Baggrundsvariable!F$298,0)</f>
        <v>0.75</v>
      </c>
      <c r="I2368">
        <f>VLOOKUP($C2368,Baggrundsvariable!$A$101:$H$198,Baggrundsvariable!G$298,0)</f>
        <v>4.2</v>
      </c>
      <c r="J2368">
        <f>VLOOKUP($C2368,Baggrundsvariable!$A$101:$H$198,Baggrundsvariable!H$298,0)</f>
        <v>17.600000000000001</v>
      </c>
      <c r="K2368">
        <f>VLOOKUP($C2368,Baggrundsvariable!$A$101:$H$198,Baggrundsvariable!I$298,0)</f>
        <v>14.7</v>
      </c>
    </row>
    <row r="2369" spans="1:11" x14ac:dyDescent="0.2">
      <c r="A2369">
        <v>6040</v>
      </c>
      <c r="B2369" t="s">
        <v>913</v>
      </c>
      <c r="C2369">
        <v>621</v>
      </c>
      <c r="D2369" t="s">
        <v>1290</v>
      </c>
      <c r="E2369">
        <v>2015</v>
      </c>
      <c r="F2369">
        <f>IFERROR(VLOOKUP($A2369,'BM011'!$D$4:$T$606,15,0),"")</f>
        <v>7982</v>
      </c>
      <c r="G2369">
        <f>VLOOKUP($C2369,Baggrundsvariable!$A$101:$H$198,Baggrundsvariable!E$298,0)</f>
        <v>216806</v>
      </c>
      <c r="H2369">
        <f>VLOOKUP($C2369,Baggrundsvariable!$A$101:$H$198,Baggrundsvariable!F$298,0)</f>
        <v>0.75</v>
      </c>
      <c r="I2369">
        <f>VLOOKUP($C2369,Baggrundsvariable!$A$101:$H$198,Baggrundsvariable!G$298,0)</f>
        <v>4.2</v>
      </c>
      <c r="J2369">
        <f>VLOOKUP($C2369,Baggrundsvariable!$A$101:$H$198,Baggrundsvariable!H$298,0)</f>
        <v>17.600000000000001</v>
      </c>
      <c r="K2369">
        <f>VLOOKUP($C2369,Baggrundsvariable!$A$101:$H$198,Baggrundsvariable!I$298,0)</f>
        <v>14.7</v>
      </c>
    </row>
    <row r="2370" spans="1:11" x14ac:dyDescent="0.2">
      <c r="A2370">
        <v>6040</v>
      </c>
      <c r="B2370" t="s">
        <v>913</v>
      </c>
      <c r="C2370">
        <v>630</v>
      </c>
      <c r="D2370" t="s">
        <v>1291</v>
      </c>
      <c r="E2370">
        <v>2015</v>
      </c>
      <c r="F2370">
        <f>IFERROR(VLOOKUP($A2370,'BM011'!$D$4:$T$606,15,0),"")</f>
        <v>7982</v>
      </c>
      <c r="G2370">
        <f>VLOOKUP($C2370,Baggrundsvariable!$A$101:$H$198,Baggrundsvariable!E$298,0)</f>
        <v>223679</v>
      </c>
      <c r="H2370">
        <f>VLOOKUP($C2370,Baggrundsvariable!$A$101:$H$198,Baggrundsvariable!F$298,0)</f>
        <v>0.6416666666666665</v>
      </c>
      <c r="I2370">
        <f>VLOOKUP($C2370,Baggrundsvariable!$A$101:$H$198,Baggrundsvariable!G$298,0)</f>
        <v>3.7</v>
      </c>
      <c r="J2370">
        <f>VLOOKUP($C2370,Baggrundsvariable!$A$101:$H$198,Baggrundsvariable!H$298,0)</f>
        <v>15.1</v>
      </c>
      <c r="K2370">
        <f>VLOOKUP($C2370,Baggrundsvariable!$A$101:$H$198,Baggrundsvariable!I$298,0)</f>
        <v>14</v>
      </c>
    </row>
    <row r="2371" spans="1:11" x14ac:dyDescent="0.2">
      <c r="A2371">
        <v>6051</v>
      </c>
      <c r="B2371" t="s">
        <v>914</v>
      </c>
      <c r="C2371">
        <v>621</v>
      </c>
      <c r="D2371" t="s">
        <v>1290</v>
      </c>
      <c r="E2371">
        <v>2015</v>
      </c>
      <c r="F2371">
        <f>IFERROR(VLOOKUP($A2371,'BM011'!$D$4:$T$606,15,0),"")</f>
        <v>12049</v>
      </c>
      <c r="G2371">
        <f>VLOOKUP($C2371,Baggrundsvariable!$A$101:$H$198,Baggrundsvariable!E$298,0)</f>
        <v>216806</v>
      </c>
      <c r="H2371">
        <f>VLOOKUP($C2371,Baggrundsvariable!$A$101:$H$198,Baggrundsvariable!F$298,0)</f>
        <v>0.75</v>
      </c>
      <c r="I2371">
        <f>VLOOKUP($C2371,Baggrundsvariable!$A$101:$H$198,Baggrundsvariable!G$298,0)</f>
        <v>4.2</v>
      </c>
      <c r="J2371">
        <f>VLOOKUP($C2371,Baggrundsvariable!$A$101:$H$198,Baggrundsvariable!H$298,0)</f>
        <v>17.600000000000001</v>
      </c>
      <c r="K2371">
        <f>VLOOKUP($C2371,Baggrundsvariable!$A$101:$H$198,Baggrundsvariable!I$298,0)</f>
        <v>14.7</v>
      </c>
    </row>
    <row r="2372" spans="1:11" x14ac:dyDescent="0.2">
      <c r="A2372">
        <v>6052</v>
      </c>
      <c r="B2372" t="s">
        <v>915</v>
      </c>
      <c r="C2372">
        <v>621</v>
      </c>
      <c r="D2372" t="s">
        <v>1290</v>
      </c>
      <c r="E2372">
        <v>2015</v>
      </c>
      <c r="F2372" t="str">
        <f>IFERROR(VLOOKUP($A2372,'BM011'!$D$4:$T$606,15,0),"")</f>
        <v/>
      </c>
      <c r="G2372">
        <f>VLOOKUP($C2372,Baggrundsvariable!$A$101:$H$198,Baggrundsvariable!E$298,0)</f>
        <v>216806</v>
      </c>
      <c r="H2372">
        <f>VLOOKUP($C2372,Baggrundsvariable!$A$101:$H$198,Baggrundsvariable!F$298,0)</f>
        <v>0.75</v>
      </c>
      <c r="I2372">
        <f>VLOOKUP($C2372,Baggrundsvariable!$A$101:$H$198,Baggrundsvariable!G$298,0)</f>
        <v>4.2</v>
      </c>
      <c r="J2372">
        <f>VLOOKUP($C2372,Baggrundsvariable!$A$101:$H$198,Baggrundsvariable!H$298,0)</f>
        <v>17.600000000000001</v>
      </c>
      <c r="K2372">
        <f>VLOOKUP($C2372,Baggrundsvariable!$A$101:$H$198,Baggrundsvariable!I$298,0)</f>
        <v>14.7</v>
      </c>
    </row>
    <row r="2373" spans="1:11" x14ac:dyDescent="0.2">
      <c r="A2373">
        <v>6052</v>
      </c>
      <c r="B2373" t="s">
        <v>915</v>
      </c>
      <c r="C2373">
        <v>630</v>
      </c>
      <c r="D2373" t="s">
        <v>1291</v>
      </c>
      <c r="E2373">
        <v>2015</v>
      </c>
      <c r="F2373" t="str">
        <f>IFERROR(VLOOKUP($A2373,'BM011'!$D$4:$T$606,15,0),"")</f>
        <v/>
      </c>
      <c r="G2373">
        <f>VLOOKUP($C2373,Baggrundsvariable!$A$101:$H$198,Baggrundsvariable!E$298,0)</f>
        <v>223679</v>
      </c>
      <c r="H2373">
        <f>VLOOKUP($C2373,Baggrundsvariable!$A$101:$H$198,Baggrundsvariable!F$298,0)</f>
        <v>0.6416666666666665</v>
      </c>
      <c r="I2373">
        <f>VLOOKUP($C2373,Baggrundsvariable!$A$101:$H$198,Baggrundsvariable!G$298,0)</f>
        <v>3.7</v>
      </c>
      <c r="J2373">
        <f>VLOOKUP($C2373,Baggrundsvariable!$A$101:$H$198,Baggrundsvariable!H$298,0)</f>
        <v>15.1</v>
      </c>
      <c r="K2373">
        <f>VLOOKUP($C2373,Baggrundsvariable!$A$101:$H$198,Baggrundsvariable!I$298,0)</f>
        <v>14</v>
      </c>
    </row>
    <row r="2374" spans="1:11" x14ac:dyDescent="0.2">
      <c r="A2374">
        <v>6064</v>
      </c>
      <c r="B2374" t="s">
        <v>916</v>
      </c>
      <c r="C2374">
        <v>621</v>
      </c>
      <c r="D2374" t="s">
        <v>1290</v>
      </c>
      <c r="E2374">
        <v>2015</v>
      </c>
      <c r="F2374" t="str">
        <f>IFERROR(VLOOKUP($A2374,'BM011'!$D$4:$T$606,15,0),"")</f>
        <v/>
      </c>
      <c r="G2374">
        <f>VLOOKUP($C2374,Baggrundsvariable!$A$101:$H$198,Baggrundsvariable!E$298,0)</f>
        <v>216806</v>
      </c>
      <c r="H2374">
        <f>VLOOKUP($C2374,Baggrundsvariable!$A$101:$H$198,Baggrundsvariable!F$298,0)</f>
        <v>0.75</v>
      </c>
      <c r="I2374">
        <f>VLOOKUP($C2374,Baggrundsvariable!$A$101:$H$198,Baggrundsvariable!G$298,0)</f>
        <v>4.2</v>
      </c>
      <c r="J2374">
        <f>VLOOKUP($C2374,Baggrundsvariable!$A$101:$H$198,Baggrundsvariable!H$298,0)</f>
        <v>17.600000000000001</v>
      </c>
      <c r="K2374">
        <f>VLOOKUP($C2374,Baggrundsvariable!$A$101:$H$198,Baggrundsvariable!I$298,0)</f>
        <v>14.7</v>
      </c>
    </row>
    <row r="2375" spans="1:11" x14ac:dyDescent="0.2">
      <c r="A2375">
        <v>6070</v>
      </c>
      <c r="B2375" t="s">
        <v>917</v>
      </c>
      <c r="C2375">
        <v>510</v>
      </c>
      <c r="D2375" t="s">
        <v>1292</v>
      </c>
      <c r="E2375">
        <v>2015</v>
      </c>
      <c r="F2375">
        <f>IFERROR(VLOOKUP($A2375,'BM011'!$D$4:$T$606,15,0),"")</f>
        <v>5427</v>
      </c>
      <c r="G2375">
        <f>VLOOKUP($C2375,Baggrundsvariable!$A$101:$H$198,Baggrundsvariable!E$298,0)</f>
        <v>198173</v>
      </c>
      <c r="H2375">
        <f>VLOOKUP($C2375,Baggrundsvariable!$A$101:$H$198,Baggrundsvariable!F$298,0)</f>
        <v>0.7583333333333333</v>
      </c>
      <c r="I2375">
        <f>VLOOKUP($C2375,Baggrundsvariable!$A$101:$H$198,Baggrundsvariable!G$298,0)</f>
        <v>2.9</v>
      </c>
      <c r="J2375">
        <f>VLOOKUP($C2375,Baggrundsvariable!$A$101:$H$198,Baggrundsvariable!H$298,0)</f>
        <v>19.600000000000001</v>
      </c>
      <c r="K2375">
        <f>VLOOKUP($C2375,Baggrundsvariable!$A$101:$H$198,Baggrundsvariable!I$298,0)</f>
        <v>14.9</v>
      </c>
    </row>
    <row r="2376" spans="1:11" x14ac:dyDescent="0.2">
      <c r="A2376">
        <v>6070</v>
      </c>
      <c r="B2376" t="s">
        <v>917</v>
      </c>
      <c r="C2376">
        <v>621</v>
      </c>
      <c r="D2376" t="s">
        <v>1290</v>
      </c>
      <c r="E2376">
        <v>2015</v>
      </c>
      <c r="F2376">
        <f>IFERROR(VLOOKUP($A2376,'BM011'!$D$4:$T$606,15,0),"")</f>
        <v>5427</v>
      </c>
      <c r="G2376">
        <f>VLOOKUP($C2376,Baggrundsvariable!$A$101:$H$198,Baggrundsvariable!E$298,0)</f>
        <v>216806</v>
      </c>
      <c r="H2376">
        <f>VLOOKUP($C2376,Baggrundsvariable!$A$101:$H$198,Baggrundsvariable!F$298,0)</f>
        <v>0.75</v>
      </c>
      <c r="I2376">
        <f>VLOOKUP($C2376,Baggrundsvariable!$A$101:$H$198,Baggrundsvariable!G$298,0)</f>
        <v>4.2</v>
      </c>
      <c r="J2376">
        <f>VLOOKUP($C2376,Baggrundsvariable!$A$101:$H$198,Baggrundsvariable!H$298,0)</f>
        <v>17.600000000000001</v>
      </c>
      <c r="K2376">
        <f>VLOOKUP($C2376,Baggrundsvariable!$A$101:$H$198,Baggrundsvariable!I$298,0)</f>
        <v>14.7</v>
      </c>
    </row>
    <row r="2377" spans="1:11" x14ac:dyDescent="0.2">
      <c r="A2377">
        <v>6091</v>
      </c>
      <c r="B2377" t="s">
        <v>918</v>
      </c>
      <c r="C2377">
        <v>621</v>
      </c>
      <c r="D2377" t="s">
        <v>1290</v>
      </c>
      <c r="E2377">
        <v>2015</v>
      </c>
      <c r="F2377">
        <f>IFERROR(VLOOKUP($A2377,'BM011'!$D$4:$T$606,15,0),"")</f>
        <v>9983</v>
      </c>
      <c r="G2377">
        <f>VLOOKUP($C2377,Baggrundsvariable!$A$101:$H$198,Baggrundsvariable!E$298,0)</f>
        <v>216806</v>
      </c>
      <c r="H2377">
        <f>VLOOKUP($C2377,Baggrundsvariable!$A$101:$H$198,Baggrundsvariable!F$298,0)</f>
        <v>0.75</v>
      </c>
      <c r="I2377">
        <f>VLOOKUP($C2377,Baggrundsvariable!$A$101:$H$198,Baggrundsvariable!G$298,0)</f>
        <v>4.2</v>
      </c>
      <c r="J2377">
        <f>VLOOKUP($C2377,Baggrundsvariable!$A$101:$H$198,Baggrundsvariable!H$298,0)</f>
        <v>17.600000000000001</v>
      </c>
      <c r="K2377">
        <f>VLOOKUP($C2377,Baggrundsvariable!$A$101:$H$198,Baggrundsvariable!I$298,0)</f>
        <v>14.7</v>
      </c>
    </row>
    <row r="2378" spans="1:11" x14ac:dyDescent="0.2">
      <c r="A2378">
        <v>6092</v>
      </c>
      <c r="B2378" t="s">
        <v>919</v>
      </c>
      <c r="C2378">
        <v>621</v>
      </c>
      <c r="D2378" t="s">
        <v>1290</v>
      </c>
      <c r="E2378">
        <v>2015</v>
      </c>
      <c r="F2378" t="str">
        <f>IFERROR(VLOOKUP($A2378,'BM011'!$D$4:$T$606,15,0),"")</f>
        <v/>
      </c>
      <c r="G2378">
        <f>VLOOKUP($C2378,Baggrundsvariable!$A$101:$H$198,Baggrundsvariable!E$298,0)</f>
        <v>216806</v>
      </c>
      <c r="H2378">
        <f>VLOOKUP($C2378,Baggrundsvariable!$A$101:$H$198,Baggrundsvariable!F$298,0)</f>
        <v>0.75</v>
      </c>
      <c r="I2378">
        <f>VLOOKUP($C2378,Baggrundsvariable!$A$101:$H$198,Baggrundsvariable!G$298,0)</f>
        <v>4.2</v>
      </c>
      <c r="J2378">
        <f>VLOOKUP($C2378,Baggrundsvariable!$A$101:$H$198,Baggrundsvariable!H$298,0)</f>
        <v>17.600000000000001</v>
      </c>
      <c r="K2378">
        <f>VLOOKUP($C2378,Baggrundsvariable!$A$101:$H$198,Baggrundsvariable!I$298,0)</f>
        <v>14.7</v>
      </c>
    </row>
    <row r="2379" spans="1:11" x14ac:dyDescent="0.2">
      <c r="A2379">
        <v>6093</v>
      </c>
      <c r="B2379" t="s">
        <v>920</v>
      </c>
      <c r="C2379">
        <v>621</v>
      </c>
      <c r="D2379" t="s">
        <v>1290</v>
      </c>
      <c r="E2379">
        <v>2015</v>
      </c>
      <c r="F2379" t="str">
        <f>IFERROR(VLOOKUP($A2379,'BM011'!$D$4:$T$606,15,0),"")</f>
        <v/>
      </c>
      <c r="G2379">
        <f>VLOOKUP($C2379,Baggrundsvariable!$A$101:$H$198,Baggrundsvariable!E$298,0)</f>
        <v>216806</v>
      </c>
      <c r="H2379">
        <f>VLOOKUP($C2379,Baggrundsvariable!$A$101:$H$198,Baggrundsvariable!F$298,0)</f>
        <v>0.75</v>
      </c>
      <c r="I2379">
        <f>VLOOKUP($C2379,Baggrundsvariable!$A$101:$H$198,Baggrundsvariable!G$298,0)</f>
        <v>4.2</v>
      </c>
      <c r="J2379">
        <f>VLOOKUP($C2379,Baggrundsvariable!$A$101:$H$198,Baggrundsvariable!H$298,0)</f>
        <v>17.600000000000001</v>
      </c>
      <c r="K2379">
        <f>VLOOKUP($C2379,Baggrundsvariable!$A$101:$H$198,Baggrundsvariable!I$298,0)</f>
        <v>14.7</v>
      </c>
    </row>
    <row r="2380" spans="1:11" x14ac:dyDescent="0.2">
      <c r="A2380">
        <v>6094</v>
      </c>
      <c r="B2380" t="s">
        <v>921</v>
      </c>
      <c r="C2380">
        <v>510</v>
      </c>
      <c r="D2380" t="s">
        <v>1292</v>
      </c>
      <c r="E2380">
        <v>2015</v>
      </c>
      <c r="F2380" t="str">
        <f>IFERROR(VLOOKUP($A2380,'BM011'!$D$4:$T$606,15,0),"")</f>
        <v/>
      </c>
      <c r="G2380">
        <f>VLOOKUP($C2380,Baggrundsvariable!$A$101:$H$198,Baggrundsvariable!E$298,0)</f>
        <v>198173</v>
      </c>
      <c r="H2380">
        <f>VLOOKUP($C2380,Baggrundsvariable!$A$101:$H$198,Baggrundsvariable!F$298,0)</f>
        <v>0.7583333333333333</v>
      </c>
      <c r="I2380">
        <f>VLOOKUP($C2380,Baggrundsvariable!$A$101:$H$198,Baggrundsvariable!G$298,0)</f>
        <v>2.9</v>
      </c>
      <c r="J2380">
        <f>VLOOKUP($C2380,Baggrundsvariable!$A$101:$H$198,Baggrundsvariable!H$298,0)</f>
        <v>19.600000000000001</v>
      </c>
      <c r="K2380">
        <f>VLOOKUP($C2380,Baggrundsvariable!$A$101:$H$198,Baggrundsvariable!I$298,0)</f>
        <v>14.9</v>
      </c>
    </row>
    <row r="2381" spans="1:11" x14ac:dyDescent="0.2">
      <c r="A2381">
        <v>6094</v>
      </c>
      <c r="B2381" t="s">
        <v>921</v>
      </c>
      <c r="C2381">
        <v>621</v>
      </c>
      <c r="D2381" t="s">
        <v>1290</v>
      </c>
      <c r="E2381">
        <v>2015</v>
      </c>
      <c r="F2381" t="str">
        <f>IFERROR(VLOOKUP($A2381,'BM011'!$D$4:$T$606,15,0),"")</f>
        <v/>
      </c>
      <c r="G2381">
        <f>VLOOKUP($C2381,Baggrundsvariable!$A$101:$H$198,Baggrundsvariable!E$298,0)</f>
        <v>216806</v>
      </c>
      <c r="H2381">
        <f>VLOOKUP($C2381,Baggrundsvariable!$A$101:$H$198,Baggrundsvariable!F$298,0)</f>
        <v>0.75</v>
      </c>
      <c r="I2381">
        <f>VLOOKUP($C2381,Baggrundsvariable!$A$101:$H$198,Baggrundsvariable!G$298,0)</f>
        <v>4.2</v>
      </c>
      <c r="J2381">
        <f>VLOOKUP($C2381,Baggrundsvariable!$A$101:$H$198,Baggrundsvariable!H$298,0)</f>
        <v>17.600000000000001</v>
      </c>
      <c r="K2381">
        <f>VLOOKUP($C2381,Baggrundsvariable!$A$101:$H$198,Baggrundsvariable!I$298,0)</f>
        <v>14.7</v>
      </c>
    </row>
    <row r="2382" spans="1:11" x14ac:dyDescent="0.2">
      <c r="A2382">
        <v>6100</v>
      </c>
      <c r="B2382" t="s">
        <v>922</v>
      </c>
      <c r="C2382">
        <v>510</v>
      </c>
      <c r="D2382" t="s">
        <v>1292</v>
      </c>
      <c r="E2382">
        <v>2015</v>
      </c>
      <c r="F2382">
        <f>IFERROR(VLOOKUP($A2382,'BM011'!$D$4:$T$606,15,0),"")</f>
        <v>8523</v>
      </c>
      <c r="G2382">
        <f>VLOOKUP($C2382,Baggrundsvariable!$A$101:$H$198,Baggrundsvariable!E$298,0)</f>
        <v>198173</v>
      </c>
      <c r="H2382">
        <f>VLOOKUP($C2382,Baggrundsvariable!$A$101:$H$198,Baggrundsvariable!F$298,0)</f>
        <v>0.7583333333333333</v>
      </c>
      <c r="I2382">
        <f>VLOOKUP($C2382,Baggrundsvariable!$A$101:$H$198,Baggrundsvariable!G$298,0)</f>
        <v>2.9</v>
      </c>
      <c r="J2382">
        <f>VLOOKUP($C2382,Baggrundsvariable!$A$101:$H$198,Baggrundsvariable!H$298,0)</f>
        <v>19.600000000000001</v>
      </c>
      <c r="K2382">
        <f>VLOOKUP($C2382,Baggrundsvariable!$A$101:$H$198,Baggrundsvariable!I$298,0)</f>
        <v>14.9</v>
      </c>
    </row>
    <row r="2383" spans="1:11" x14ac:dyDescent="0.2">
      <c r="A2383">
        <v>6100</v>
      </c>
      <c r="B2383" t="s">
        <v>922</v>
      </c>
      <c r="C2383">
        <v>621</v>
      </c>
      <c r="D2383" t="s">
        <v>1290</v>
      </c>
      <c r="E2383">
        <v>2015</v>
      </c>
      <c r="F2383">
        <f>IFERROR(VLOOKUP($A2383,'BM011'!$D$4:$T$606,15,0),"")</f>
        <v>8523</v>
      </c>
      <c r="G2383">
        <f>VLOOKUP($C2383,Baggrundsvariable!$A$101:$H$198,Baggrundsvariable!E$298,0)</f>
        <v>216806</v>
      </c>
      <c r="H2383">
        <f>VLOOKUP($C2383,Baggrundsvariable!$A$101:$H$198,Baggrundsvariable!F$298,0)</f>
        <v>0.75</v>
      </c>
      <c r="I2383">
        <f>VLOOKUP($C2383,Baggrundsvariable!$A$101:$H$198,Baggrundsvariable!G$298,0)</f>
        <v>4.2</v>
      </c>
      <c r="J2383">
        <f>VLOOKUP($C2383,Baggrundsvariable!$A$101:$H$198,Baggrundsvariable!H$298,0)</f>
        <v>17.600000000000001</v>
      </c>
      <c r="K2383">
        <f>VLOOKUP($C2383,Baggrundsvariable!$A$101:$H$198,Baggrundsvariable!I$298,0)</f>
        <v>14.7</v>
      </c>
    </row>
    <row r="2384" spans="1:11" x14ac:dyDescent="0.2">
      <c r="A2384">
        <v>6200</v>
      </c>
      <c r="B2384" t="s">
        <v>923</v>
      </c>
      <c r="C2384">
        <v>580</v>
      </c>
      <c r="D2384" t="s">
        <v>1293</v>
      </c>
      <c r="E2384">
        <v>2015</v>
      </c>
      <c r="F2384">
        <f>IFERROR(VLOOKUP($A2384,'BM011'!$D$4:$T$606,15,0),"")</f>
        <v>7883</v>
      </c>
      <c r="G2384">
        <f>VLOOKUP($C2384,Baggrundsvariable!$A$101:$H$198,Baggrundsvariable!E$298,0)</f>
        <v>198437</v>
      </c>
      <c r="H2384">
        <f>VLOOKUP($C2384,Baggrundsvariable!$A$101:$H$198,Baggrundsvariable!F$298,0)</f>
        <v>1.05</v>
      </c>
      <c r="I2384">
        <f>VLOOKUP($C2384,Baggrundsvariable!$A$101:$H$198,Baggrundsvariable!G$298,0)</f>
        <v>4.8</v>
      </c>
      <c r="J2384">
        <f>VLOOKUP($C2384,Baggrundsvariable!$A$101:$H$198,Baggrundsvariable!H$298,0)</f>
        <v>19.7</v>
      </c>
      <c r="K2384">
        <f>VLOOKUP($C2384,Baggrundsvariable!$A$101:$H$198,Baggrundsvariable!I$298,0)</f>
        <v>13.8</v>
      </c>
    </row>
    <row r="2385" spans="1:11" x14ac:dyDescent="0.2">
      <c r="A2385">
        <v>6210</v>
      </c>
      <c r="B2385" t="s">
        <v>924</v>
      </c>
      <c r="C2385">
        <v>580</v>
      </c>
      <c r="D2385" t="s">
        <v>1293</v>
      </c>
      <c r="E2385">
        <v>2015</v>
      </c>
      <c r="F2385" t="str">
        <f>IFERROR(VLOOKUP($A2385,'BM011'!$D$4:$T$606,15,0),"")</f>
        <v/>
      </c>
      <c r="G2385">
        <f>VLOOKUP($C2385,Baggrundsvariable!$A$101:$H$198,Baggrundsvariable!E$298,0)</f>
        <v>198437</v>
      </c>
      <c r="H2385">
        <f>VLOOKUP($C2385,Baggrundsvariable!$A$101:$H$198,Baggrundsvariable!F$298,0)</f>
        <v>1.05</v>
      </c>
      <c r="I2385">
        <f>VLOOKUP($C2385,Baggrundsvariable!$A$101:$H$198,Baggrundsvariable!G$298,0)</f>
        <v>4.8</v>
      </c>
      <c r="J2385">
        <f>VLOOKUP($C2385,Baggrundsvariable!$A$101:$H$198,Baggrundsvariable!H$298,0)</f>
        <v>19.7</v>
      </c>
      <c r="K2385">
        <f>VLOOKUP($C2385,Baggrundsvariable!$A$101:$H$198,Baggrundsvariable!I$298,0)</f>
        <v>13.8</v>
      </c>
    </row>
    <row r="2386" spans="1:11" x14ac:dyDescent="0.2">
      <c r="A2386">
        <v>6230</v>
      </c>
      <c r="B2386" t="s">
        <v>925</v>
      </c>
      <c r="C2386">
        <v>580</v>
      </c>
      <c r="D2386" t="s">
        <v>1293</v>
      </c>
      <c r="E2386">
        <v>2015</v>
      </c>
      <c r="F2386">
        <f>IFERROR(VLOOKUP($A2386,'BM011'!$D$4:$T$606,15,0),"")</f>
        <v>6601</v>
      </c>
      <c r="G2386">
        <f>VLOOKUP($C2386,Baggrundsvariable!$A$101:$H$198,Baggrundsvariable!E$298,0)</f>
        <v>198437</v>
      </c>
      <c r="H2386">
        <f>VLOOKUP($C2386,Baggrundsvariable!$A$101:$H$198,Baggrundsvariable!F$298,0)</f>
        <v>1.05</v>
      </c>
      <c r="I2386">
        <f>VLOOKUP($C2386,Baggrundsvariable!$A$101:$H$198,Baggrundsvariable!G$298,0)</f>
        <v>4.8</v>
      </c>
      <c r="J2386">
        <f>VLOOKUP($C2386,Baggrundsvariable!$A$101:$H$198,Baggrundsvariable!H$298,0)</f>
        <v>19.7</v>
      </c>
      <c r="K2386">
        <f>VLOOKUP($C2386,Baggrundsvariable!$A$101:$H$198,Baggrundsvariable!I$298,0)</f>
        <v>13.8</v>
      </c>
    </row>
    <row r="2387" spans="1:11" x14ac:dyDescent="0.2">
      <c r="A2387">
        <v>6240</v>
      </c>
      <c r="B2387" t="s">
        <v>926</v>
      </c>
      <c r="C2387">
        <v>550</v>
      </c>
      <c r="D2387" t="s">
        <v>1294</v>
      </c>
      <c r="E2387">
        <v>2015</v>
      </c>
      <c r="F2387">
        <f>IFERROR(VLOOKUP($A2387,'BM011'!$D$4:$T$606,15,0),"")</f>
        <v>4158</v>
      </c>
      <c r="G2387">
        <f>VLOOKUP($C2387,Baggrundsvariable!$A$101:$H$198,Baggrundsvariable!E$298,0)</f>
        <v>189550</v>
      </c>
      <c r="H2387">
        <f>VLOOKUP($C2387,Baggrundsvariable!$A$101:$H$198,Baggrundsvariable!F$298,0)</f>
        <v>0.69999999999999984</v>
      </c>
      <c r="I2387">
        <f>VLOOKUP($C2387,Baggrundsvariable!$A$101:$H$198,Baggrundsvariable!G$298,0)</f>
        <v>3.6</v>
      </c>
      <c r="J2387">
        <f>VLOOKUP($C2387,Baggrundsvariable!$A$101:$H$198,Baggrundsvariable!H$298,0)</f>
        <v>20.100000000000001</v>
      </c>
      <c r="K2387">
        <f>VLOOKUP($C2387,Baggrundsvariable!$A$101:$H$198,Baggrundsvariable!I$298,0)</f>
        <v>12.7</v>
      </c>
    </row>
    <row r="2388" spans="1:11" x14ac:dyDescent="0.2">
      <c r="A2388">
        <v>6261</v>
      </c>
      <c r="B2388" t="s">
        <v>927</v>
      </c>
      <c r="C2388">
        <v>550</v>
      </c>
      <c r="D2388" t="s">
        <v>1294</v>
      </c>
      <c r="E2388">
        <v>2015</v>
      </c>
      <c r="F2388" t="str">
        <f>IFERROR(VLOOKUP($A2388,'BM011'!$D$4:$T$606,15,0),"")</f>
        <v/>
      </c>
      <c r="G2388">
        <f>VLOOKUP($C2388,Baggrundsvariable!$A$101:$H$198,Baggrundsvariable!E$298,0)</f>
        <v>189550</v>
      </c>
      <c r="H2388">
        <f>VLOOKUP($C2388,Baggrundsvariable!$A$101:$H$198,Baggrundsvariable!F$298,0)</f>
        <v>0.69999999999999984</v>
      </c>
      <c r="I2388">
        <f>VLOOKUP($C2388,Baggrundsvariable!$A$101:$H$198,Baggrundsvariable!G$298,0)</f>
        <v>3.6</v>
      </c>
      <c r="J2388">
        <f>VLOOKUP($C2388,Baggrundsvariable!$A$101:$H$198,Baggrundsvariable!H$298,0)</f>
        <v>20.100000000000001</v>
      </c>
      <c r="K2388">
        <f>VLOOKUP($C2388,Baggrundsvariable!$A$101:$H$198,Baggrundsvariable!I$298,0)</f>
        <v>12.7</v>
      </c>
    </row>
    <row r="2389" spans="1:11" x14ac:dyDescent="0.2">
      <c r="A2389">
        <v>6270</v>
      </c>
      <c r="B2389" t="s">
        <v>928</v>
      </c>
      <c r="C2389">
        <v>550</v>
      </c>
      <c r="D2389" t="s">
        <v>1294</v>
      </c>
      <c r="E2389">
        <v>2015</v>
      </c>
      <c r="F2389">
        <f>IFERROR(VLOOKUP($A2389,'BM011'!$D$4:$T$606,15,0),"")</f>
        <v>5276</v>
      </c>
      <c r="G2389">
        <f>VLOOKUP($C2389,Baggrundsvariable!$A$101:$H$198,Baggrundsvariable!E$298,0)</f>
        <v>189550</v>
      </c>
      <c r="H2389">
        <f>VLOOKUP($C2389,Baggrundsvariable!$A$101:$H$198,Baggrundsvariable!F$298,0)</f>
        <v>0.69999999999999984</v>
      </c>
      <c r="I2389">
        <f>VLOOKUP($C2389,Baggrundsvariable!$A$101:$H$198,Baggrundsvariable!G$298,0)</f>
        <v>3.6</v>
      </c>
      <c r="J2389">
        <f>VLOOKUP($C2389,Baggrundsvariable!$A$101:$H$198,Baggrundsvariable!H$298,0)</f>
        <v>20.100000000000001</v>
      </c>
      <c r="K2389">
        <f>VLOOKUP($C2389,Baggrundsvariable!$A$101:$H$198,Baggrundsvariable!I$298,0)</f>
        <v>12.7</v>
      </c>
    </row>
    <row r="2390" spans="1:11" x14ac:dyDescent="0.2">
      <c r="A2390">
        <v>6280</v>
      </c>
      <c r="B2390" t="s">
        <v>929</v>
      </c>
      <c r="C2390">
        <v>550</v>
      </c>
      <c r="D2390" t="s">
        <v>1294</v>
      </c>
      <c r="E2390">
        <v>2015</v>
      </c>
      <c r="F2390" t="str">
        <f>IFERROR(VLOOKUP($A2390,'BM011'!$D$4:$T$606,15,0),"")</f>
        <v/>
      </c>
      <c r="G2390">
        <f>VLOOKUP($C2390,Baggrundsvariable!$A$101:$H$198,Baggrundsvariable!E$298,0)</f>
        <v>189550</v>
      </c>
      <c r="H2390">
        <f>VLOOKUP($C2390,Baggrundsvariable!$A$101:$H$198,Baggrundsvariable!F$298,0)</f>
        <v>0.69999999999999984</v>
      </c>
      <c r="I2390">
        <f>VLOOKUP($C2390,Baggrundsvariable!$A$101:$H$198,Baggrundsvariable!G$298,0)</f>
        <v>3.6</v>
      </c>
      <c r="J2390">
        <f>VLOOKUP($C2390,Baggrundsvariable!$A$101:$H$198,Baggrundsvariable!H$298,0)</f>
        <v>20.100000000000001</v>
      </c>
      <c r="K2390">
        <f>VLOOKUP($C2390,Baggrundsvariable!$A$101:$H$198,Baggrundsvariable!I$298,0)</f>
        <v>12.7</v>
      </c>
    </row>
    <row r="2391" spans="1:11" x14ac:dyDescent="0.2">
      <c r="A2391">
        <v>6300</v>
      </c>
      <c r="B2391" t="s">
        <v>930</v>
      </c>
      <c r="C2391">
        <v>540</v>
      </c>
      <c r="D2391" t="s">
        <v>1295</v>
      </c>
      <c r="E2391">
        <v>2015</v>
      </c>
      <c r="F2391">
        <f>IFERROR(VLOOKUP($A2391,'BM011'!$D$4:$T$606,15,0),"")</f>
        <v>5666</v>
      </c>
      <c r="G2391">
        <f>VLOOKUP($C2391,Baggrundsvariable!$A$101:$H$198,Baggrundsvariable!E$298,0)</f>
        <v>199900</v>
      </c>
      <c r="H2391">
        <f>VLOOKUP($C2391,Baggrundsvariable!$A$101:$H$198,Baggrundsvariable!F$298,0)</f>
        <v>0.82500000000000007</v>
      </c>
      <c r="I2391">
        <f>VLOOKUP($C2391,Baggrundsvariable!$A$101:$H$198,Baggrundsvariable!G$298,0)</f>
        <v>3</v>
      </c>
      <c r="J2391">
        <f>VLOOKUP($C2391,Baggrundsvariable!$A$101:$H$198,Baggrundsvariable!H$298,0)</f>
        <v>17.2</v>
      </c>
      <c r="K2391">
        <f>VLOOKUP($C2391,Baggrundsvariable!$A$101:$H$198,Baggrundsvariable!I$298,0)</f>
        <v>13.7</v>
      </c>
    </row>
    <row r="2392" spans="1:11" x14ac:dyDescent="0.2">
      <c r="A2392">
        <v>6310</v>
      </c>
      <c r="B2392" t="s">
        <v>931</v>
      </c>
      <c r="C2392">
        <v>540</v>
      </c>
      <c r="D2392" t="s">
        <v>1295</v>
      </c>
      <c r="E2392">
        <v>2015</v>
      </c>
      <c r="F2392">
        <f>IFERROR(VLOOKUP($A2392,'BM011'!$D$4:$T$606,15,0),"")</f>
        <v>7804</v>
      </c>
      <c r="G2392">
        <f>VLOOKUP($C2392,Baggrundsvariable!$A$101:$H$198,Baggrundsvariable!E$298,0)</f>
        <v>199900</v>
      </c>
      <c r="H2392">
        <f>VLOOKUP($C2392,Baggrundsvariable!$A$101:$H$198,Baggrundsvariable!F$298,0)</f>
        <v>0.82500000000000007</v>
      </c>
      <c r="I2392">
        <f>VLOOKUP($C2392,Baggrundsvariable!$A$101:$H$198,Baggrundsvariable!G$298,0)</f>
        <v>3</v>
      </c>
      <c r="J2392">
        <f>VLOOKUP($C2392,Baggrundsvariable!$A$101:$H$198,Baggrundsvariable!H$298,0)</f>
        <v>17.2</v>
      </c>
      <c r="K2392">
        <f>VLOOKUP($C2392,Baggrundsvariable!$A$101:$H$198,Baggrundsvariable!I$298,0)</f>
        <v>13.7</v>
      </c>
    </row>
    <row r="2393" spans="1:11" x14ac:dyDescent="0.2">
      <c r="A2393">
        <v>6320</v>
      </c>
      <c r="B2393" t="s">
        <v>932</v>
      </c>
      <c r="C2393">
        <v>540</v>
      </c>
      <c r="D2393" t="s">
        <v>1295</v>
      </c>
      <c r="E2393">
        <v>2015</v>
      </c>
      <c r="F2393" t="str">
        <f>IFERROR(VLOOKUP($A2393,'BM011'!$D$4:$T$606,15,0),"")</f>
        <v/>
      </c>
      <c r="G2393">
        <f>VLOOKUP($C2393,Baggrundsvariable!$A$101:$H$198,Baggrundsvariable!E$298,0)</f>
        <v>199900</v>
      </c>
      <c r="H2393">
        <f>VLOOKUP($C2393,Baggrundsvariable!$A$101:$H$198,Baggrundsvariable!F$298,0)</f>
        <v>0.82500000000000007</v>
      </c>
      <c r="I2393">
        <f>VLOOKUP($C2393,Baggrundsvariable!$A$101:$H$198,Baggrundsvariable!G$298,0)</f>
        <v>3</v>
      </c>
      <c r="J2393">
        <f>VLOOKUP($C2393,Baggrundsvariable!$A$101:$H$198,Baggrundsvariable!H$298,0)</f>
        <v>17.2</v>
      </c>
      <c r="K2393">
        <f>VLOOKUP($C2393,Baggrundsvariable!$A$101:$H$198,Baggrundsvariable!I$298,0)</f>
        <v>13.7</v>
      </c>
    </row>
    <row r="2394" spans="1:11" x14ac:dyDescent="0.2">
      <c r="A2394">
        <v>6330</v>
      </c>
      <c r="B2394" t="s">
        <v>933</v>
      </c>
      <c r="C2394">
        <v>580</v>
      </c>
      <c r="D2394" t="s">
        <v>1293</v>
      </c>
      <c r="E2394">
        <v>2015</v>
      </c>
      <c r="F2394">
        <f>IFERROR(VLOOKUP($A2394,'BM011'!$D$4:$T$606,15,0),"")</f>
        <v>6324</v>
      </c>
      <c r="G2394">
        <f>VLOOKUP($C2394,Baggrundsvariable!$A$101:$H$198,Baggrundsvariable!E$298,0)</f>
        <v>198437</v>
      </c>
      <c r="H2394">
        <f>VLOOKUP($C2394,Baggrundsvariable!$A$101:$H$198,Baggrundsvariable!F$298,0)</f>
        <v>1.05</v>
      </c>
      <c r="I2394">
        <f>VLOOKUP($C2394,Baggrundsvariable!$A$101:$H$198,Baggrundsvariable!G$298,0)</f>
        <v>4.8</v>
      </c>
      <c r="J2394">
        <f>VLOOKUP($C2394,Baggrundsvariable!$A$101:$H$198,Baggrundsvariable!H$298,0)</f>
        <v>19.7</v>
      </c>
      <c r="K2394">
        <f>VLOOKUP($C2394,Baggrundsvariable!$A$101:$H$198,Baggrundsvariable!I$298,0)</f>
        <v>13.8</v>
      </c>
    </row>
    <row r="2395" spans="1:11" x14ac:dyDescent="0.2">
      <c r="A2395">
        <v>6340</v>
      </c>
      <c r="B2395" t="s">
        <v>934</v>
      </c>
      <c r="C2395">
        <v>580</v>
      </c>
      <c r="D2395" t="s">
        <v>1293</v>
      </c>
      <c r="E2395">
        <v>2015</v>
      </c>
      <c r="F2395">
        <f>IFERROR(VLOOKUP($A2395,'BM011'!$D$4:$T$606,15,0),"")</f>
        <v>8278</v>
      </c>
      <c r="G2395">
        <f>VLOOKUP($C2395,Baggrundsvariable!$A$101:$H$198,Baggrundsvariable!E$298,0)</f>
        <v>198437</v>
      </c>
      <c r="H2395">
        <f>VLOOKUP($C2395,Baggrundsvariable!$A$101:$H$198,Baggrundsvariable!F$298,0)</f>
        <v>1.05</v>
      </c>
      <c r="I2395">
        <f>VLOOKUP($C2395,Baggrundsvariable!$A$101:$H$198,Baggrundsvariable!G$298,0)</f>
        <v>4.8</v>
      </c>
      <c r="J2395">
        <f>VLOOKUP($C2395,Baggrundsvariable!$A$101:$H$198,Baggrundsvariable!H$298,0)</f>
        <v>19.7</v>
      </c>
      <c r="K2395">
        <f>VLOOKUP($C2395,Baggrundsvariable!$A$101:$H$198,Baggrundsvariable!I$298,0)</f>
        <v>13.8</v>
      </c>
    </row>
    <row r="2396" spans="1:11" x14ac:dyDescent="0.2">
      <c r="A2396">
        <v>6360</v>
      </c>
      <c r="B2396" t="s">
        <v>935</v>
      </c>
      <c r="C2396">
        <v>580</v>
      </c>
      <c r="D2396" t="s">
        <v>1293</v>
      </c>
      <c r="E2396">
        <v>2015</v>
      </c>
      <c r="F2396">
        <f>IFERROR(VLOOKUP($A2396,'BM011'!$D$4:$T$606,15,0),"")</f>
        <v>5809</v>
      </c>
      <c r="G2396">
        <f>VLOOKUP($C2396,Baggrundsvariable!$A$101:$H$198,Baggrundsvariable!E$298,0)</f>
        <v>198437</v>
      </c>
      <c r="H2396">
        <f>VLOOKUP($C2396,Baggrundsvariable!$A$101:$H$198,Baggrundsvariable!F$298,0)</f>
        <v>1.05</v>
      </c>
      <c r="I2396">
        <f>VLOOKUP($C2396,Baggrundsvariable!$A$101:$H$198,Baggrundsvariable!G$298,0)</f>
        <v>4.8</v>
      </c>
      <c r="J2396">
        <f>VLOOKUP($C2396,Baggrundsvariable!$A$101:$H$198,Baggrundsvariable!H$298,0)</f>
        <v>19.7</v>
      </c>
      <c r="K2396">
        <f>VLOOKUP($C2396,Baggrundsvariable!$A$101:$H$198,Baggrundsvariable!I$298,0)</f>
        <v>13.8</v>
      </c>
    </row>
    <row r="2397" spans="1:11" x14ac:dyDescent="0.2">
      <c r="A2397">
        <v>6372</v>
      </c>
      <c r="B2397" t="s">
        <v>936</v>
      </c>
      <c r="C2397">
        <v>580</v>
      </c>
      <c r="D2397" t="s">
        <v>1293</v>
      </c>
      <c r="E2397">
        <v>2015</v>
      </c>
      <c r="F2397">
        <f>IFERROR(VLOOKUP($A2397,'BM011'!$D$4:$T$606,15,0),"")</f>
        <v>3766</v>
      </c>
      <c r="G2397">
        <f>VLOOKUP($C2397,Baggrundsvariable!$A$101:$H$198,Baggrundsvariable!E$298,0)</f>
        <v>198437</v>
      </c>
      <c r="H2397">
        <f>VLOOKUP($C2397,Baggrundsvariable!$A$101:$H$198,Baggrundsvariable!F$298,0)</f>
        <v>1.05</v>
      </c>
      <c r="I2397">
        <f>VLOOKUP($C2397,Baggrundsvariable!$A$101:$H$198,Baggrundsvariable!G$298,0)</f>
        <v>4.8</v>
      </c>
      <c r="J2397">
        <f>VLOOKUP($C2397,Baggrundsvariable!$A$101:$H$198,Baggrundsvariable!H$298,0)</f>
        <v>19.7</v>
      </c>
      <c r="K2397">
        <f>VLOOKUP($C2397,Baggrundsvariable!$A$101:$H$198,Baggrundsvariable!I$298,0)</f>
        <v>13.8</v>
      </c>
    </row>
    <row r="2398" spans="1:11" x14ac:dyDescent="0.2">
      <c r="A2398">
        <v>6392</v>
      </c>
      <c r="B2398" t="s">
        <v>937</v>
      </c>
      <c r="C2398">
        <v>580</v>
      </c>
      <c r="D2398" t="s">
        <v>1293</v>
      </c>
      <c r="E2398">
        <v>2015</v>
      </c>
      <c r="F2398">
        <f>IFERROR(VLOOKUP($A2398,'BM011'!$D$4:$T$606,15,0),"")</f>
        <v>4321</v>
      </c>
      <c r="G2398">
        <f>VLOOKUP($C2398,Baggrundsvariable!$A$101:$H$198,Baggrundsvariable!E$298,0)</f>
        <v>198437</v>
      </c>
      <c r="H2398">
        <f>VLOOKUP($C2398,Baggrundsvariable!$A$101:$H$198,Baggrundsvariable!F$298,0)</f>
        <v>1.05</v>
      </c>
      <c r="I2398">
        <f>VLOOKUP($C2398,Baggrundsvariable!$A$101:$H$198,Baggrundsvariable!G$298,0)</f>
        <v>4.8</v>
      </c>
      <c r="J2398">
        <f>VLOOKUP($C2398,Baggrundsvariable!$A$101:$H$198,Baggrundsvariable!H$298,0)</f>
        <v>19.7</v>
      </c>
      <c r="K2398">
        <f>VLOOKUP($C2398,Baggrundsvariable!$A$101:$H$198,Baggrundsvariable!I$298,0)</f>
        <v>13.8</v>
      </c>
    </row>
    <row r="2399" spans="1:11" x14ac:dyDescent="0.2">
      <c r="A2399">
        <v>6400</v>
      </c>
      <c r="B2399" t="s">
        <v>938</v>
      </c>
      <c r="C2399">
        <v>540</v>
      </c>
      <c r="D2399" t="s">
        <v>1295</v>
      </c>
      <c r="E2399">
        <v>2015</v>
      </c>
      <c r="F2399">
        <f>IFERROR(VLOOKUP($A2399,'BM011'!$D$4:$T$606,15,0),"")</f>
        <v>9570</v>
      </c>
      <c r="G2399">
        <f>VLOOKUP($C2399,Baggrundsvariable!$A$101:$H$198,Baggrundsvariable!E$298,0)</f>
        <v>199900</v>
      </c>
      <c r="H2399">
        <f>VLOOKUP($C2399,Baggrundsvariable!$A$101:$H$198,Baggrundsvariable!F$298,0)</f>
        <v>0.82500000000000007</v>
      </c>
      <c r="I2399">
        <f>VLOOKUP($C2399,Baggrundsvariable!$A$101:$H$198,Baggrundsvariable!G$298,0)</f>
        <v>3</v>
      </c>
      <c r="J2399">
        <f>VLOOKUP($C2399,Baggrundsvariable!$A$101:$H$198,Baggrundsvariable!H$298,0)</f>
        <v>17.2</v>
      </c>
      <c r="K2399">
        <f>VLOOKUP($C2399,Baggrundsvariable!$A$101:$H$198,Baggrundsvariable!I$298,0)</f>
        <v>13.7</v>
      </c>
    </row>
    <row r="2400" spans="1:11" x14ac:dyDescent="0.2">
      <c r="A2400">
        <v>6430</v>
      </c>
      <c r="B2400" t="s">
        <v>939</v>
      </c>
      <c r="C2400">
        <v>540</v>
      </c>
      <c r="D2400" t="s">
        <v>1295</v>
      </c>
      <c r="E2400">
        <v>2015</v>
      </c>
      <c r="F2400">
        <f>IFERROR(VLOOKUP($A2400,'BM011'!$D$4:$T$606,15,0),"")</f>
        <v>4523</v>
      </c>
      <c r="G2400">
        <f>VLOOKUP($C2400,Baggrundsvariable!$A$101:$H$198,Baggrundsvariable!E$298,0)</f>
        <v>199900</v>
      </c>
      <c r="H2400">
        <f>VLOOKUP($C2400,Baggrundsvariable!$A$101:$H$198,Baggrundsvariable!F$298,0)</f>
        <v>0.82500000000000007</v>
      </c>
      <c r="I2400">
        <f>VLOOKUP($C2400,Baggrundsvariable!$A$101:$H$198,Baggrundsvariable!G$298,0)</f>
        <v>3</v>
      </c>
      <c r="J2400">
        <f>VLOOKUP($C2400,Baggrundsvariable!$A$101:$H$198,Baggrundsvariable!H$298,0)</f>
        <v>17.2</v>
      </c>
      <c r="K2400">
        <f>VLOOKUP($C2400,Baggrundsvariable!$A$101:$H$198,Baggrundsvariable!I$298,0)</f>
        <v>13.7</v>
      </c>
    </row>
    <row r="2401" spans="1:11" x14ac:dyDescent="0.2">
      <c r="A2401">
        <v>6430</v>
      </c>
      <c r="B2401" t="s">
        <v>939</v>
      </c>
      <c r="C2401">
        <v>621</v>
      </c>
      <c r="D2401" t="s">
        <v>1290</v>
      </c>
      <c r="E2401">
        <v>2015</v>
      </c>
      <c r="F2401">
        <f>IFERROR(VLOOKUP($A2401,'BM011'!$D$4:$T$606,15,0),"")</f>
        <v>4523</v>
      </c>
      <c r="G2401">
        <f>VLOOKUP($C2401,Baggrundsvariable!$A$101:$H$198,Baggrundsvariable!E$298,0)</f>
        <v>216806</v>
      </c>
      <c r="H2401">
        <f>VLOOKUP($C2401,Baggrundsvariable!$A$101:$H$198,Baggrundsvariable!F$298,0)</f>
        <v>0.75</v>
      </c>
      <c r="I2401">
        <f>VLOOKUP($C2401,Baggrundsvariable!$A$101:$H$198,Baggrundsvariable!G$298,0)</f>
        <v>4.2</v>
      </c>
      <c r="J2401">
        <f>VLOOKUP($C2401,Baggrundsvariable!$A$101:$H$198,Baggrundsvariable!H$298,0)</f>
        <v>17.600000000000001</v>
      </c>
      <c r="K2401">
        <f>VLOOKUP($C2401,Baggrundsvariable!$A$101:$H$198,Baggrundsvariable!I$298,0)</f>
        <v>14.7</v>
      </c>
    </row>
    <row r="2402" spans="1:11" x14ac:dyDescent="0.2">
      <c r="A2402">
        <v>6440</v>
      </c>
      <c r="B2402" t="s">
        <v>940</v>
      </c>
      <c r="C2402">
        <v>540</v>
      </c>
      <c r="D2402" t="s">
        <v>1295</v>
      </c>
      <c r="E2402">
        <v>2015</v>
      </c>
      <c r="F2402">
        <f>IFERROR(VLOOKUP($A2402,'BM011'!$D$4:$T$606,15,0),"")</f>
        <v>5881</v>
      </c>
      <c r="G2402">
        <f>VLOOKUP($C2402,Baggrundsvariable!$A$101:$H$198,Baggrundsvariable!E$298,0)</f>
        <v>199900</v>
      </c>
      <c r="H2402">
        <f>VLOOKUP($C2402,Baggrundsvariable!$A$101:$H$198,Baggrundsvariable!F$298,0)</f>
        <v>0.82500000000000007</v>
      </c>
      <c r="I2402">
        <f>VLOOKUP($C2402,Baggrundsvariable!$A$101:$H$198,Baggrundsvariable!G$298,0)</f>
        <v>3</v>
      </c>
      <c r="J2402">
        <f>VLOOKUP($C2402,Baggrundsvariable!$A$101:$H$198,Baggrundsvariable!H$298,0)</f>
        <v>17.2</v>
      </c>
      <c r="K2402">
        <f>VLOOKUP($C2402,Baggrundsvariable!$A$101:$H$198,Baggrundsvariable!I$298,0)</f>
        <v>13.7</v>
      </c>
    </row>
    <row r="2403" spans="1:11" x14ac:dyDescent="0.2">
      <c r="A2403">
        <v>6470</v>
      </c>
      <c r="B2403" t="s">
        <v>941</v>
      </c>
      <c r="C2403">
        <v>540</v>
      </c>
      <c r="D2403" t="s">
        <v>1295</v>
      </c>
      <c r="E2403">
        <v>2015</v>
      </c>
      <c r="F2403">
        <f>IFERROR(VLOOKUP($A2403,'BM011'!$D$4:$T$606,15,0),"")</f>
        <v>7221</v>
      </c>
      <c r="G2403">
        <f>VLOOKUP($C2403,Baggrundsvariable!$A$101:$H$198,Baggrundsvariable!E$298,0)</f>
        <v>199900</v>
      </c>
      <c r="H2403">
        <f>VLOOKUP($C2403,Baggrundsvariable!$A$101:$H$198,Baggrundsvariable!F$298,0)</f>
        <v>0.82500000000000007</v>
      </c>
      <c r="I2403">
        <f>VLOOKUP($C2403,Baggrundsvariable!$A$101:$H$198,Baggrundsvariable!G$298,0)</f>
        <v>3</v>
      </c>
      <c r="J2403">
        <f>VLOOKUP($C2403,Baggrundsvariable!$A$101:$H$198,Baggrundsvariable!H$298,0)</f>
        <v>17.2</v>
      </c>
      <c r="K2403">
        <f>VLOOKUP($C2403,Baggrundsvariable!$A$101:$H$198,Baggrundsvariable!I$298,0)</f>
        <v>13.7</v>
      </c>
    </row>
    <row r="2404" spans="1:11" x14ac:dyDescent="0.2">
      <c r="A2404">
        <v>6500</v>
      </c>
      <c r="B2404" t="s">
        <v>942</v>
      </c>
      <c r="C2404">
        <v>510</v>
      </c>
      <c r="D2404" t="s">
        <v>1292</v>
      </c>
      <c r="E2404">
        <v>2015</v>
      </c>
      <c r="F2404">
        <f>IFERROR(VLOOKUP($A2404,'BM011'!$D$4:$T$606,15,0),"")</f>
        <v>6247</v>
      </c>
      <c r="G2404">
        <f>VLOOKUP($C2404,Baggrundsvariable!$A$101:$H$198,Baggrundsvariable!E$298,0)</f>
        <v>198173</v>
      </c>
      <c r="H2404">
        <f>VLOOKUP($C2404,Baggrundsvariable!$A$101:$H$198,Baggrundsvariable!F$298,0)</f>
        <v>0.7583333333333333</v>
      </c>
      <c r="I2404">
        <f>VLOOKUP($C2404,Baggrundsvariable!$A$101:$H$198,Baggrundsvariable!G$298,0)</f>
        <v>2.9</v>
      </c>
      <c r="J2404">
        <f>VLOOKUP($C2404,Baggrundsvariable!$A$101:$H$198,Baggrundsvariable!H$298,0)</f>
        <v>19.600000000000001</v>
      </c>
      <c r="K2404">
        <f>VLOOKUP($C2404,Baggrundsvariable!$A$101:$H$198,Baggrundsvariable!I$298,0)</f>
        <v>14.9</v>
      </c>
    </row>
    <row r="2405" spans="1:11" x14ac:dyDescent="0.2">
      <c r="A2405">
        <v>6510</v>
      </c>
      <c r="B2405" t="s">
        <v>943</v>
      </c>
      <c r="C2405">
        <v>510</v>
      </c>
      <c r="D2405" t="s">
        <v>1292</v>
      </c>
      <c r="E2405">
        <v>2015</v>
      </c>
      <c r="F2405">
        <f>IFERROR(VLOOKUP($A2405,'BM011'!$D$4:$T$606,15,0),"")</f>
        <v>3325</v>
      </c>
      <c r="G2405">
        <f>VLOOKUP($C2405,Baggrundsvariable!$A$101:$H$198,Baggrundsvariable!E$298,0)</f>
        <v>198173</v>
      </c>
      <c r="H2405">
        <f>VLOOKUP($C2405,Baggrundsvariable!$A$101:$H$198,Baggrundsvariable!F$298,0)</f>
        <v>0.7583333333333333</v>
      </c>
      <c r="I2405">
        <f>VLOOKUP($C2405,Baggrundsvariable!$A$101:$H$198,Baggrundsvariable!G$298,0)</f>
        <v>2.9</v>
      </c>
      <c r="J2405">
        <f>VLOOKUP($C2405,Baggrundsvariable!$A$101:$H$198,Baggrundsvariable!H$298,0)</f>
        <v>19.600000000000001</v>
      </c>
      <c r="K2405">
        <f>VLOOKUP($C2405,Baggrundsvariable!$A$101:$H$198,Baggrundsvariable!I$298,0)</f>
        <v>14.9</v>
      </c>
    </row>
    <row r="2406" spans="1:11" x14ac:dyDescent="0.2">
      <c r="A2406">
        <v>6520</v>
      </c>
      <c r="B2406" t="s">
        <v>944</v>
      </c>
      <c r="C2406">
        <v>510</v>
      </c>
      <c r="D2406" t="s">
        <v>1292</v>
      </c>
      <c r="E2406">
        <v>2015</v>
      </c>
      <c r="F2406">
        <f>IFERROR(VLOOKUP($A2406,'BM011'!$D$4:$T$606,15,0),"")</f>
        <v>5392</v>
      </c>
      <c r="G2406">
        <f>VLOOKUP($C2406,Baggrundsvariable!$A$101:$H$198,Baggrundsvariable!E$298,0)</f>
        <v>198173</v>
      </c>
      <c r="H2406">
        <f>VLOOKUP($C2406,Baggrundsvariable!$A$101:$H$198,Baggrundsvariable!F$298,0)</f>
        <v>0.7583333333333333</v>
      </c>
      <c r="I2406">
        <f>VLOOKUP($C2406,Baggrundsvariable!$A$101:$H$198,Baggrundsvariable!G$298,0)</f>
        <v>2.9</v>
      </c>
      <c r="J2406">
        <f>VLOOKUP($C2406,Baggrundsvariable!$A$101:$H$198,Baggrundsvariable!H$298,0)</f>
        <v>19.600000000000001</v>
      </c>
      <c r="K2406">
        <f>VLOOKUP($C2406,Baggrundsvariable!$A$101:$H$198,Baggrundsvariable!I$298,0)</f>
        <v>14.9</v>
      </c>
    </row>
    <row r="2407" spans="1:11" x14ac:dyDescent="0.2">
      <c r="A2407">
        <v>6520</v>
      </c>
      <c r="B2407" t="s">
        <v>944</v>
      </c>
      <c r="C2407">
        <v>550</v>
      </c>
      <c r="D2407" t="s">
        <v>1294</v>
      </c>
      <c r="E2407">
        <v>2015</v>
      </c>
      <c r="F2407">
        <f>IFERROR(VLOOKUP($A2407,'BM011'!$D$4:$T$606,15,0),"")</f>
        <v>5392</v>
      </c>
      <c r="G2407">
        <f>VLOOKUP($C2407,Baggrundsvariable!$A$101:$H$198,Baggrundsvariable!E$298,0)</f>
        <v>189550</v>
      </c>
      <c r="H2407">
        <f>VLOOKUP($C2407,Baggrundsvariable!$A$101:$H$198,Baggrundsvariable!F$298,0)</f>
        <v>0.69999999999999984</v>
      </c>
      <c r="I2407">
        <f>VLOOKUP($C2407,Baggrundsvariable!$A$101:$H$198,Baggrundsvariable!G$298,0)</f>
        <v>3.6</v>
      </c>
      <c r="J2407">
        <f>VLOOKUP($C2407,Baggrundsvariable!$A$101:$H$198,Baggrundsvariable!H$298,0)</f>
        <v>20.100000000000001</v>
      </c>
      <c r="K2407">
        <f>VLOOKUP($C2407,Baggrundsvariable!$A$101:$H$198,Baggrundsvariable!I$298,0)</f>
        <v>12.7</v>
      </c>
    </row>
    <row r="2408" spans="1:11" x14ac:dyDescent="0.2">
      <c r="A2408">
        <v>6534</v>
      </c>
      <c r="B2408" t="s">
        <v>945</v>
      </c>
      <c r="C2408">
        <v>510</v>
      </c>
      <c r="D2408" t="s">
        <v>1292</v>
      </c>
      <c r="E2408">
        <v>2015</v>
      </c>
      <c r="F2408" t="str">
        <f>IFERROR(VLOOKUP($A2408,'BM011'!$D$4:$T$606,15,0),"")</f>
        <v/>
      </c>
      <c r="G2408">
        <f>VLOOKUP($C2408,Baggrundsvariable!$A$101:$H$198,Baggrundsvariable!E$298,0)</f>
        <v>198173</v>
      </c>
      <c r="H2408">
        <f>VLOOKUP($C2408,Baggrundsvariable!$A$101:$H$198,Baggrundsvariable!F$298,0)</f>
        <v>0.7583333333333333</v>
      </c>
      <c r="I2408">
        <f>VLOOKUP($C2408,Baggrundsvariable!$A$101:$H$198,Baggrundsvariable!G$298,0)</f>
        <v>2.9</v>
      </c>
      <c r="J2408">
        <f>VLOOKUP($C2408,Baggrundsvariable!$A$101:$H$198,Baggrundsvariable!H$298,0)</f>
        <v>19.600000000000001</v>
      </c>
      <c r="K2408">
        <f>VLOOKUP($C2408,Baggrundsvariable!$A$101:$H$198,Baggrundsvariable!I$298,0)</f>
        <v>14.9</v>
      </c>
    </row>
    <row r="2409" spans="1:11" x14ac:dyDescent="0.2">
      <c r="A2409">
        <v>6534</v>
      </c>
      <c r="B2409" t="s">
        <v>945</v>
      </c>
      <c r="C2409">
        <v>550</v>
      </c>
      <c r="D2409" t="s">
        <v>1294</v>
      </c>
      <c r="E2409">
        <v>2015</v>
      </c>
      <c r="F2409" t="str">
        <f>IFERROR(VLOOKUP($A2409,'BM011'!$D$4:$T$606,15,0),"")</f>
        <v/>
      </c>
      <c r="G2409">
        <f>VLOOKUP($C2409,Baggrundsvariable!$A$101:$H$198,Baggrundsvariable!E$298,0)</f>
        <v>189550</v>
      </c>
      <c r="H2409">
        <f>VLOOKUP($C2409,Baggrundsvariable!$A$101:$H$198,Baggrundsvariable!F$298,0)</f>
        <v>0.69999999999999984</v>
      </c>
      <c r="I2409">
        <f>VLOOKUP($C2409,Baggrundsvariable!$A$101:$H$198,Baggrundsvariable!G$298,0)</f>
        <v>3.6</v>
      </c>
      <c r="J2409">
        <f>VLOOKUP($C2409,Baggrundsvariable!$A$101:$H$198,Baggrundsvariable!H$298,0)</f>
        <v>20.100000000000001</v>
      </c>
      <c r="K2409">
        <f>VLOOKUP($C2409,Baggrundsvariable!$A$101:$H$198,Baggrundsvariable!I$298,0)</f>
        <v>12.7</v>
      </c>
    </row>
    <row r="2410" spans="1:11" x14ac:dyDescent="0.2">
      <c r="A2410">
        <v>6534</v>
      </c>
      <c r="B2410" t="s">
        <v>945</v>
      </c>
      <c r="C2410">
        <v>580</v>
      </c>
      <c r="D2410" t="s">
        <v>1293</v>
      </c>
      <c r="E2410">
        <v>2015</v>
      </c>
      <c r="F2410" t="str">
        <f>IFERROR(VLOOKUP($A2410,'BM011'!$D$4:$T$606,15,0),"")</f>
        <v/>
      </c>
      <c r="G2410">
        <f>VLOOKUP($C2410,Baggrundsvariable!$A$101:$H$198,Baggrundsvariable!E$298,0)</f>
        <v>198437</v>
      </c>
      <c r="H2410">
        <f>VLOOKUP($C2410,Baggrundsvariable!$A$101:$H$198,Baggrundsvariable!F$298,0)</f>
        <v>1.05</v>
      </c>
      <c r="I2410">
        <f>VLOOKUP($C2410,Baggrundsvariable!$A$101:$H$198,Baggrundsvariable!G$298,0)</f>
        <v>4.8</v>
      </c>
      <c r="J2410">
        <f>VLOOKUP($C2410,Baggrundsvariable!$A$101:$H$198,Baggrundsvariable!H$298,0)</f>
        <v>19.7</v>
      </c>
      <c r="K2410">
        <f>VLOOKUP($C2410,Baggrundsvariable!$A$101:$H$198,Baggrundsvariable!I$298,0)</f>
        <v>13.8</v>
      </c>
    </row>
    <row r="2411" spans="1:11" x14ac:dyDescent="0.2">
      <c r="A2411">
        <v>6535</v>
      </c>
      <c r="B2411" t="s">
        <v>946</v>
      </c>
      <c r="C2411">
        <v>550</v>
      </c>
      <c r="D2411" t="s">
        <v>1294</v>
      </c>
      <c r="E2411">
        <v>2015</v>
      </c>
      <c r="F2411" t="str">
        <f>IFERROR(VLOOKUP($A2411,'BM011'!$D$4:$T$606,15,0),"")</f>
        <v/>
      </c>
      <c r="G2411">
        <f>VLOOKUP($C2411,Baggrundsvariable!$A$101:$H$198,Baggrundsvariable!E$298,0)</f>
        <v>189550</v>
      </c>
      <c r="H2411">
        <f>VLOOKUP($C2411,Baggrundsvariable!$A$101:$H$198,Baggrundsvariable!F$298,0)</f>
        <v>0.69999999999999984</v>
      </c>
      <c r="I2411">
        <f>VLOOKUP($C2411,Baggrundsvariable!$A$101:$H$198,Baggrundsvariable!G$298,0)</f>
        <v>3.6</v>
      </c>
      <c r="J2411">
        <f>VLOOKUP($C2411,Baggrundsvariable!$A$101:$H$198,Baggrundsvariable!H$298,0)</f>
        <v>20.100000000000001</v>
      </c>
      <c r="K2411">
        <f>VLOOKUP($C2411,Baggrundsvariable!$A$101:$H$198,Baggrundsvariable!I$298,0)</f>
        <v>12.7</v>
      </c>
    </row>
    <row r="2412" spans="1:11" x14ac:dyDescent="0.2">
      <c r="A2412">
        <v>6541</v>
      </c>
      <c r="B2412" t="s">
        <v>947</v>
      </c>
      <c r="C2412">
        <v>510</v>
      </c>
      <c r="D2412" t="s">
        <v>1292</v>
      </c>
      <c r="E2412">
        <v>2015</v>
      </c>
      <c r="F2412" t="str">
        <f>IFERROR(VLOOKUP($A2412,'BM011'!$D$4:$T$606,15,0),"")</f>
        <v/>
      </c>
      <c r="G2412">
        <f>VLOOKUP($C2412,Baggrundsvariable!$A$101:$H$198,Baggrundsvariable!E$298,0)</f>
        <v>198173</v>
      </c>
      <c r="H2412">
        <f>VLOOKUP($C2412,Baggrundsvariable!$A$101:$H$198,Baggrundsvariable!F$298,0)</f>
        <v>0.7583333333333333</v>
      </c>
      <c r="I2412">
        <f>VLOOKUP($C2412,Baggrundsvariable!$A$101:$H$198,Baggrundsvariable!G$298,0)</f>
        <v>2.9</v>
      </c>
      <c r="J2412">
        <f>VLOOKUP($C2412,Baggrundsvariable!$A$101:$H$198,Baggrundsvariable!H$298,0)</f>
        <v>19.600000000000001</v>
      </c>
      <c r="K2412">
        <f>VLOOKUP($C2412,Baggrundsvariable!$A$101:$H$198,Baggrundsvariable!I$298,0)</f>
        <v>14.9</v>
      </c>
    </row>
    <row r="2413" spans="1:11" x14ac:dyDescent="0.2">
      <c r="A2413">
        <v>6541</v>
      </c>
      <c r="B2413" t="s">
        <v>947</v>
      </c>
      <c r="C2413">
        <v>550</v>
      </c>
      <c r="D2413" t="s">
        <v>1294</v>
      </c>
      <c r="E2413">
        <v>2015</v>
      </c>
      <c r="F2413" t="str">
        <f>IFERROR(VLOOKUP($A2413,'BM011'!$D$4:$T$606,15,0),"")</f>
        <v/>
      </c>
      <c r="G2413">
        <f>VLOOKUP($C2413,Baggrundsvariable!$A$101:$H$198,Baggrundsvariable!E$298,0)</f>
        <v>189550</v>
      </c>
      <c r="H2413">
        <f>VLOOKUP($C2413,Baggrundsvariable!$A$101:$H$198,Baggrundsvariable!F$298,0)</f>
        <v>0.69999999999999984</v>
      </c>
      <c r="I2413">
        <f>VLOOKUP($C2413,Baggrundsvariable!$A$101:$H$198,Baggrundsvariable!G$298,0)</f>
        <v>3.6</v>
      </c>
      <c r="J2413">
        <f>VLOOKUP($C2413,Baggrundsvariable!$A$101:$H$198,Baggrundsvariable!H$298,0)</f>
        <v>20.100000000000001</v>
      </c>
      <c r="K2413">
        <f>VLOOKUP($C2413,Baggrundsvariable!$A$101:$H$198,Baggrundsvariable!I$298,0)</f>
        <v>12.7</v>
      </c>
    </row>
    <row r="2414" spans="1:11" x14ac:dyDescent="0.2">
      <c r="A2414">
        <v>6560</v>
      </c>
      <c r="B2414" t="s">
        <v>948</v>
      </c>
      <c r="C2414">
        <v>510</v>
      </c>
      <c r="D2414" t="s">
        <v>1292</v>
      </c>
      <c r="E2414">
        <v>2015</v>
      </c>
      <c r="F2414" t="str">
        <f>IFERROR(VLOOKUP($A2414,'BM011'!$D$4:$T$606,15,0),"")</f>
        <v/>
      </c>
      <c r="G2414">
        <f>VLOOKUP($C2414,Baggrundsvariable!$A$101:$H$198,Baggrundsvariable!E$298,0)</f>
        <v>198173</v>
      </c>
      <c r="H2414">
        <f>VLOOKUP($C2414,Baggrundsvariable!$A$101:$H$198,Baggrundsvariable!F$298,0)</f>
        <v>0.7583333333333333</v>
      </c>
      <c r="I2414">
        <f>VLOOKUP($C2414,Baggrundsvariable!$A$101:$H$198,Baggrundsvariable!G$298,0)</f>
        <v>2.9</v>
      </c>
      <c r="J2414">
        <f>VLOOKUP($C2414,Baggrundsvariable!$A$101:$H$198,Baggrundsvariable!H$298,0)</f>
        <v>19.600000000000001</v>
      </c>
      <c r="K2414">
        <f>VLOOKUP($C2414,Baggrundsvariable!$A$101:$H$198,Baggrundsvariable!I$298,0)</f>
        <v>14.9</v>
      </c>
    </row>
    <row r="2415" spans="1:11" x14ac:dyDescent="0.2">
      <c r="A2415">
        <v>6560</v>
      </c>
      <c r="B2415" t="s">
        <v>948</v>
      </c>
      <c r="C2415">
        <v>621</v>
      </c>
      <c r="D2415" t="s">
        <v>1290</v>
      </c>
      <c r="E2415">
        <v>2015</v>
      </c>
      <c r="F2415" t="str">
        <f>IFERROR(VLOOKUP($A2415,'BM011'!$D$4:$T$606,15,0),"")</f>
        <v/>
      </c>
      <c r="G2415">
        <f>VLOOKUP($C2415,Baggrundsvariable!$A$101:$H$198,Baggrundsvariable!E$298,0)</f>
        <v>216806</v>
      </c>
      <c r="H2415">
        <f>VLOOKUP($C2415,Baggrundsvariable!$A$101:$H$198,Baggrundsvariable!F$298,0)</f>
        <v>0.75</v>
      </c>
      <c r="I2415">
        <f>VLOOKUP($C2415,Baggrundsvariable!$A$101:$H$198,Baggrundsvariable!G$298,0)</f>
        <v>4.2</v>
      </c>
      <c r="J2415">
        <f>VLOOKUP($C2415,Baggrundsvariable!$A$101:$H$198,Baggrundsvariable!H$298,0)</f>
        <v>17.600000000000001</v>
      </c>
      <c r="K2415">
        <f>VLOOKUP($C2415,Baggrundsvariable!$A$101:$H$198,Baggrundsvariable!I$298,0)</f>
        <v>14.7</v>
      </c>
    </row>
    <row r="2416" spans="1:11" x14ac:dyDescent="0.2">
      <c r="A2416">
        <v>6580</v>
      </c>
      <c r="B2416" t="s">
        <v>949</v>
      </c>
      <c r="C2416">
        <v>621</v>
      </c>
      <c r="D2416" t="s">
        <v>1290</v>
      </c>
      <c r="E2416">
        <v>2015</v>
      </c>
      <c r="F2416">
        <f>IFERROR(VLOOKUP($A2416,'BM011'!$D$4:$T$606,15,0),"")</f>
        <v>7444</v>
      </c>
      <c r="G2416">
        <f>VLOOKUP($C2416,Baggrundsvariable!$A$101:$H$198,Baggrundsvariable!E$298,0)</f>
        <v>216806</v>
      </c>
      <c r="H2416">
        <f>VLOOKUP($C2416,Baggrundsvariable!$A$101:$H$198,Baggrundsvariable!F$298,0)</f>
        <v>0.75</v>
      </c>
      <c r="I2416">
        <f>VLOOKUP($C2416,Baggrundsvariable!$A$101:$H$198,Baggrundsvariable!G$298,0)</f>
        <v>4.2</v>
      </c>
      <c r="J2416">
        <f>VLOOKUP($C2416,Baggrundsvariable!$A$101:$H$198,Baggrundsvariable!H$298,0)</f>
        <v>17.600000000000001</v>
      </c>
      <c r="K2416">
        <f>VLOOKUP($C2416,Baggrundsvariable!$A$101:$H$198,Baggrundsvariable!I$298,0)</f>
        <v>14.7</v>
      </c>
    </row>
    <row r="2417" spans="1:11" x14ac:dyDescent="0.2">
      <c r="A2417">
        <v>6600</v>
      </c>
      <c r="B2417" t="s">
        <v>950</v>
      </c>
      <c r="C2417">
        <v>575</v>
      </c>
      <c r="D2417" t="s">
        <v>1296</v>
      </c>
      <c r="E2417">
        <v>2015</v>
      </c>
      <c r="F2417">
        <f>IFERROR(VLOOKUP($A2417,'BM011'!$D$4:$T$606,15,0),"")</f>
        <v>9371</v>
      </c>
      <c r="G2417">
        <f>VLOOKUP($C2417,Baggrundsvariable!$A$101:$H$198,Baggrundsvariable!E$298,0)</f>
        <v>203630</v>
      </c>
      <c r="H2417">
        <f>VLOOKUP($C2417,Baggrundsvariable!$A$101:$H$198,Baggrundsvariable!F$298,0)</f>
        <v>0.54999999999999993</v>
      </c>
      <c r="I2417">
        <f>VLOOKUP($C2417,Baggrundsvariable!$A$101:$H$198,Baggrundsvariable!G$298,0)</f>
        <v>2.9</v>
      </c>
      <c r="J2417">
        <f>VLOOKUP($C2417,Baggrundsvariable!$A$101:$H$198,Baggrundsvariable!H$298,0)</f>
        <v>13.6</v>
      </c>
      <c r="K2417">
        <f>VLOOKUP($C2417,Baggrundsvariable!$A$101:$H$198,Baggrundsvariable!I$298,0)</f>
        <v>13.2</v>
      </c>
    </row>
    <row r="2418" spans="1:11" x14ac:dyDescent="0.2">
      <c r="A2418">
        <v>6621</v>
      </c>
      <c r="B2418" t="s">
        <v>951</v>
      </c>
      <c r="C2418">
        <v>575</v>
      </c>
      <c r="D2418" t="s">
        <v>1296</v>
      </c>
      <c r="E2418">
        <v>2015</v>
      </c>
      <c r="F2418">
        <f>IFERROR(VLOOKUP($A2418,'BM011'!$D$4:$T$606,15,0),"")</f>
        <v>5311</v>
      </c>
      <c r="G2418">
        <f>VLOOKUP($C2418,Baggrundsvariable!$A$101:$H$198,Baggrundsvariable!E$298,0)</f>
        <v>203630</v>
      </c>
      <c r="H2418">
        <f>VLOOKUP($C2418,Baggrundsvariable!$A$101:$H$198,Baggrundsvariable!F$298,0)</f>
        <v>0.54999999999999993</v>
      </c>
      <c r="I2418">
        <f>VLOOKUP($C2418,Baggrundsvariable!$A$101:$H$198,Baggrundsvariable!G$298,0)</f>
        <v>2.9</v>
      </c>
      <c r="J2418">
        <f>VLOOKUP($C2418,Baggrundsvariable!$A$101:$H$198,Baggrundsvariable!H$298,0)</f>
        <v>13.6</v>
      </c>
      <c r="K2418">
        <f>VLOOKUP($C2418,Baggrundsvariable!$A$101:$H$198,Baggrundsvariable!I$298,0)</f>
        <v>13.2</v>
      </c>
    </row>
    <row r="2419" spans="1:11" x14ac:dyDescent="0.2">
      <c r="A2419">
        <v>6622</v>
      </c>
      <c r="B2419" t="s">
        <v>952</v>
      </c>
      <c r="C2419">
        <v>575</v>
      </c>
      <c r="D2419" t="s">
        <v>1296</v>
      </c>
      <c r="E2419">
        <v>2015</v>
      </c>
      <c r="F2419" t="str">
        <f>IFERROR(VLOOKUP($A2419,'BM011'!$D$4:$T$606,15,0),"")</f>
        <v/>
      </c>
      <c r="G2419">
        <f>VLOOKUP($C2419,Baggrundsvariable!$A$101:$H$198,Baggrundsvariable!E$298,0)</f>
        <v>203630</v>
      </c>
      <c r="H2419">
        <f>VLOOKUP($C2419,Baggrundsvariable!$A$101:$H$198,Baggrundsvariable!F$298,0)</f>
        <v>0.54999999999999993</v>
      </c>
      <c r="I2419">
        <f>VLOOKUP($C2419,Baggrundsvariable!$A$101:$H$198,Baggrundsvariable!G$298,0)</f>
        <v>2.9</v>
      </c>
      <c r="J2419">
        <f>VLOOKUP($C2419,Baggrundsvariable!$A$101:$H$198,Baggrundsvariable!H$298,0)</f>
        <v>13.6</v>
      </c>
      <c r="K2419">
        <f>VLOOKUP($C2419,Baggrundsvariable!$A$101:$H$198,Baggrundsvariable!I$298,0)</f>
        <v>13.2</v>
      </c>
    </row>
    <row r="2420" spans="1:11" x14ac:dyDescent="0.2">
      <c r="A2420">
        <v>6623</v>
      </c>
      <c r="B2420" t="s">
        <v>953</v>
      </c>
      <c r="C2420">
        <v>530</v>
      </c>
      <c r="D2420" t="s">
        <v>1297</v>
      </c>
      <c r="E2420">
        <v>2015</v>
      </c>
      <c r="F2420" t="str">
        <f>IFERROR(VLOOKUP($A2420,'BM011'!$D$4:$T$606,15,0),"")</f>
        <v/>
      </c>
      <c r="G2420">
        <f>VLOOKUP($C2420,Baggrundsvariable!$A$101:$H$198,Baggrundsvariable!E$298,0)</f>
        <v>212304</v>
      </c>
      <c r="H2420">
        <f>VLOOKUP($C2420,Baggrundsvariable!$A$101:$H$198,Baggrundsvariable!F$298,0)</f>
        <v>0.44166666666666671</v>
      </c>
      <c r="I2420">
        <f>VLOOKUP($C2420,Baggrundsvariable!$A$101:$H$198,Baggrundsvariable!G$298,0)</f>
        <v>2.7</v>
      </c>
      <c r="J2420">
        <f>VLOOKUP($C2420,Baggrundsvariable!$A$101:$H$198,Baggrundsvariable!H$298,0)</f>
        <v>11.6</v>
      </c>
      <c r="K2420">
        <f>VLOOKUP($C2420,Baggrundsvariable!$A$101:$H$198,Baggrundsvariable!I$298,0)</f>
        <v>13.8</v>
      </c>
    </row>
    <row r="2421" spans="1:11" x14ac:dyDescent="0.2">
      <c r="A2421">
        <v>6623</v>
      </c>
      <c r="B2421" t="s">
        <v>953</v>
      </c>
      <c r="C2421">
        <v>575</v>
      </c>
      <c r="D2421" t="s">
        <v>1296</v>
      </c>
      <c r="E2421">
        <v>2015</v>
      </c>
      <c r="F2421" t="str">
        <f>IFERROR(VLOOKUP($A2421,'BM011'!$D$4:$T$606,15,0),"")</f>
        <v/>
      </c>
      <c r="G2421">
        <f>VLOOKUP($C2421,Baggrundsvariable!$A$101:$H$198,Baggrundsvariable!E$298,0)</f>
        <v>203630</v>
      </c>
      <c r="H2421">
        <f>VLOOKUP($C2421,Baggrundsvariable!$A$101:$H$198,Baggrundsvariable!F$298,0)</f>
        <v>0.54999999999999993</v>
      </c>
      <c r="I2421">
        <f>VLOOKUP($C2421,Baggrundsvariable!$A$101:$H$198,Baggrundsvariable!G$298,0)</f>
        <v>2.9</v>
      </c>
      <c r="J2421">
        <f>VLOOKUP($C2421,Baggrundsvariable!$A$101:$H$198,Baggrundsvariable!H$298,0)</f>
        <v>13.6</v>
      </c>
      <c r="K2421">
        <f>VLOOKUP($C2421,Baggrundsvariable!$A$101:$H$198,Baggrundsvariable!I$298,0)</f>
        <v>13.2</v>
      </c>
    </row>
    <row r="2422" spans="1:11" x14ac:dyDescent="0.2">
      <c r="A2422">
        <v>6623</v>
      </c>
      <c r="B2422" t="s">
        <v>953</v>
      </c>
      <c r="C2422">
        <v>630</v>
      </c>
      <c r="D2422" t="s">
        <v>1291</v>
      </c>
      <c r="E2422">
        <v>2015</v>
      </c>
      <c r="F2422" t="str">
        <f>IFERROR(VLOOKUP($A2422,'BM011'!$D$4:$T$606,15,0),"")</f>
        <v/>
      </c>
      <c r="G2422">
        <f>VLOOKUP($C2422,Baggrundsvariable!$A$101:$H$198,Baggrundsvariable!E$298,0)</f>
        <v>223679</v>
      </c>
      <c r="H2422">
        <f>VLOOKUP($C2422,Baggrundsvariable!$A$101:$H$198,Baggrundsvariable!F$298,0)</f>
        <v>0.6416666666666665</v>
      </c>
      <c r="I2422">
        <f>VLOOKUP($C2422,Baggrundsvariable!$A$101:$H$198,Baggrundsvariable!G$298,0)</f>
        <v>3.7</v>
      </c>
      <c r="J2422">
        <f>VLOOKUP($C2422,Baggrundsvariable!$A$101:$H$198,Baggrundsvariable!H$298,0)</f>
        <v>15.1</v>
      </c>
      <c r="K2422">
        <f>VLOOKUP($C2422,Baggrundsvariable!$A$101:$H$198,Baggrundsvariable!I$298,0)</f>
        <v>14</v>
      </c>
    </row>
    <row r="2423" spans="1:11" x14ac:dyDescent="0.2">
      <c r="A2423">
        <v>6630</v>
      </c>
      <c r="B2423" t="s">
        <v>954</v>
      </c>
      <c r="C2423">
        <v>510</v>
      </c>
      <c r="D2423" t="s">
        <v>1292</v>
      </c>
      <c r="E2423">
        <v>2015</v>
      </c>
      <c r="F2423">
        <f>IFERROR(VLOOKUP($A2423,'BM011'!$D$4:$T$606,15,0),"")</f>
        <v>3997</v>
      </c>
      <c r="G2423">
        <f>VLOOKUP($C2423,Baggrundsvariable!$A$101:$H$198,Baggrundsvariable!E$298,0)</f>
        <v>198173</v>
      </c>
      <c r="H2423">
        <f>VLOOKUP($C2423,Baggrundsvariable!$A$101:$H$198,Baggrundsvariable!F$298,0)</f>
        <v>0.7583333333333333</v>
      </c>
      <c r="I2423">
        <f>VLOOKUP($C2423,Baggrundsvariable!$A$101:$H$198,Baggrundsvariable!G$298,0)</f>
        <v>2.9</v>
      </c>
      <c r="J2423">
        <f>VLOOKUP($C2423,Baggrundsvariable!$A$101:$H$198,Baggrundsvariable!H$298,0)</f>
        <v>19.600000000000001</v>
      </c>
      <c r="K2423">
        <f>VLOOKUP($C2423,Baggrundsvariable!$A$101:$H$198,Baggrundsvariable!I$298,0)</f>
        <v>14.9</v>
      </c>
    </row>
    <row r="2424" spans="1:11" x14ac:dyDescent="0.2">
      <c r="A2424">
        <v>6630</v>
      </c>
      <c r="B2424" t="s">
        <v>954</v>
      </c>
      <c r="C2424">
        <v>575</v>
      </c>
      <c r="D2424" t="s">
        <v>1296</v>
      </c>
      <c r="E2424">
        <v>2015</v>
      </c>
      <c r="F2424">
        <f>IFERROR(VLOOKUP($A2424,'BM011'!$D$4:$T$606,15,0),"")</f>
        <v>3997</v>
      </c>
      <c r="G2424">
        <f>VLOOKUP($C2424,Baggrundsvariable!$A$101:$H$198,Baggrundsvariable!E$298,0)</f>
        <v>203630</v>
      </c>
      <c r="H2424">
        <f>VLOOKUP($C2424,Baggrundsvariable!$A$101:$H$198,Baggrundsvariable!F$298,0)</f>
        <v>0.54999999999999993</v>
      </c>
      <c r="I2424">
        <f>VLOOKUP($C2424,Baggrundsvariable!$A$101:$H$198,Baggrundsvariable!G$298,0)</f>
        <v>2.9</v>
      </c>
      <c r="J2424">
        <f>VLOOKUP($C2424,Baggrundsvariable!$A$101:$H$198,Baggrundsvariable!H$298,0)</f>
        <v>13.6</v>
      </c>
      <c r="K2424">
        <f>VLOOKUP($C2424,Baggrundsvariable!$A$101:$H$198,Baggrundsvariable!I$298,0)</f>
        <v>13.2</v>
      </c>
    </row>
    <row r="2425" spans="1:11" x14ac:dyDescent="0.2">
      <c r="A2425">
        <v>6640</v>
      </c>
      <c r="B2425" t="s">
        <v>955</v>
      </c>
      <c r="C2425">
        <v>621</v>
      </c>
      <c r="D2425" t="s">
        <v>1290</v>
      </c>
      <c r="E2425">
        <v>2015</v>
      </c>
      <c r="F2425">
        <f>IFERROR(VLOOKUP($A2425,'BM011'!$D$4:$T$606,15,0),"")</f>
        <v>7283</v>
      </c>
      <c r="G2425">
        <f>VLOOKUP($C2425,Baggrundsvariable!$A$101:$H$198,Baggrundsvariable!E$298,0)</f>
        <v>216806</v>
      </c>
      <c r="H2425">
        <f>VLOOKUP($C2425,Baggrundsvariable!$A$101:$H$198,Baggrundsvariable!F$298,0)</f>
        <v>0.75</v>
      </c>
      <c r="I2425">
        <f>VLOOKUP($C2425,Baggrundsvariable!$A$101:$H$198,Baggrundsvariable!G$298,0)</f>
        <v>4.2</v>
      </c>
      <c r="J2425">
        <f>VLOOKUP($C2425,Baggrundsvariable!$A$101:$H$198,Baggrundsvariable!H$298,0)</f>
        <v>17.600000000000001</v>
      </c>
      <c r="K2425">
        <f>VLOOKUP($C2425,Baggrundsvariable!$A$101:$H$198,Baggrundsvariable!I$298,0)</f>
        <v>14.7</v>
      </c>
    </row>
    <row r="2426" spans="1:11" x14ac:dyDescent="0.2">
      <c r="A2426">
        <v>6650</v>
      </c>
      <c r="B2426" t="s">
        <v>956</v>
      </c>
      <c r="C2426">
        <v>575</v>
      </c>
      <c r="D2426" t="s">
        <v>1296</v>
      </c>
      <c r="E2426">
        <v>2015</v>
      </c>
      <c r="F2426">
        <f>IFERROR(VLOOKUP($A2426,'BM011'!$D$4:$T$606,15,0),"")</f>
        <v>5206</v>
      </c>
      <c r="G2426">
        <f>VLOOKUP($C2426,Baggrundsvariable!$A$101:$H$198,Baggrundsvariable!E$298,0)</f>
        <v>203630</v>
      </c>
      <c r="H2426">
        <f>VLOOKUP($C2426,Baggrundsvariable!$A$101:$H$198,Baggrundsvariable!F$298,0)</f>
        <v>0.54999999999999993</v>
      </c>
      <c r="I2426">
        <f>VLOOKUP($C2426,Baggrundsvariable!$A$101:$H$198,Baggrundsvariable!G$298,0)</f>
        <v>2.9</v>
      </c>
      <c r="J2426">
        <f>VLOOKUP($C2426,Baggrundsvariable!$A$101:$H$198,Baggrundsvariable!H$298,0)</f>
        <v>13.6</v>
      </c>
      <c r="K2426">
        <f>VLOOKUP($C2426,Baggrundsvariable!$A$101:$H$198,Baggrundsvariable!I$298,0)</f>
        <v>13.2</v>
      </c>
    </row>
    <row r="2427" spans="1:11" x14ac:dyDescent="0.2">
      <c r="A2427">
        <v>6660</v>
      </c>
      <c r="B2427" t="s">
        <v>957</v>
      </c>
      <c r="C2427">
        <v>575</v>
      </c>
      <c r="D2427" t="s">
        <v>1296</v>
      </c>
      <c r="E2427">
        <v>2015</v>
      </c>
      <c r="F2427" t="str">
        <f>IFERROR(VLOOKUP($A2427,'BM011'!$D$4:$T$606,15,0),"")</f>
        <v/>
      </c>
      <c r="G2427">
        <f>VLOOKUP($C2427,Baggrundsvariable!$A$101:$H$198,Baggrundsvariable!E$298,0)</f>
        <v>203630</v>
      </c>
      <c r="H2427">
        <f>VLOOKUP($C2427,Baggrundsvariable!$A$101:$H$198,Baggrundsvariable!F$298,0)</f>
        <v>0.54999999999999993</v>
      </c>
      <c r="I2427">
        <f>VLOOKUP($C2427,Baggrundsvariable!$A$101:$H$198,Baggrundsvariable!G$298,0)</f>
        <v>2.9</v>
      </c>
      <c r="J2427">
        <f>VLOOKUP($C2427,Baggrundsvariable!$A$101:$H$198,Baggrundsvariable!H$298,0)</f>
        <v>13.6</v>
      </c>
      <c r="K2427">
        <f>VLOOKUP($C2427,Baggrundsvariable!$A$101:$H$198,Baggrundsvariable!I$298,0)</f>
        <v>13.2</v>
      </c>
    </row>
    <row r="2428" spans="1:11" x14ac:dyDescent="0.2">
      <c r="A2428">
        <v>6670</v>
      </c>
      <c r="B2428" t="s">
        <v>958</v>
      </c>
      <c r="C2428">
        <v>561</v>
      </c>
      <c r="D2428" t="s">
        <v>1298</v>
      </c>
      <c r="E2428">
        <v>2015</v>
      </c>
      <c r="F2428">
        <f>IFERROR(VLOOKUP($A2428,'BM011'!$D$4:$T$606,15,0),"")</f>
        <v>4804</v>
      </c>
      <c r="G2428">
        <f>VLOOKUP($C2428,Baggrundsvariable!$A$101:$H$198,Baggrundsvariable!E$298,0)</f>
        <v>210319</v>
      </c>
      <c r="H2428">
        <f>VLOOKUP($C2428,Baggrundsvariable!$A$101:$H$198,Baggrundsvariable!F$298,0)</f>
        <v>0.81666666666666643</v>
      </c>
      <c r="I2428">
        <f>VLOOKUP($C2428,Baggrundsvariable!$A$101:$H$198,Baggrundsvariable!G$298,0)</f>
        <v>6</v>
      </c>
      <c r="J2428">
        <f>VLOOKUP($C2428,Baggrundsvariable!$A$101:$H$198,Baggrundsvariable!H$298,0)</f>
        <v>18.5</v>
      </c>
      <c r="K2428">
        <f>VLOOKUP($C2428,Baggrundsvariable!$A$101:$H$198,Baggrundsvariable!I$298,0)</f>
        <v>15.5</v>
      </c>
    </row>
    <row r="2429" spans="1:11" x14ac:dyDescent="0.2">
      <c r="A2429">
        <v>6670</v>
      </c>
      <c r="B2429" t="s">
        <v>958</v>
      </c>
      <c r="C2429">
        <v>575</v>
      </c>
      <c r="D2429" t="s">
        <v>1296</v>
      </c>
      <c r="E2429">
        <v>2015</v>
      </c>
      <c r="F2429">
        <f>IFERROR(VLOOKUP($A2429,'BM011'!$D$4:$T$606,15,0),"")</f>
        <v>4804</v>
      </c>
      <c r="G2429">
        <f>VLOOKUP($C2429,Baggrundsvariable!$A$101:$H$198,Baggrundsvariable!E$298,0)</f>
        <v>203630</v>
      </c>
      <c r="H2429">
        <f>VLOOKUP($C2429,Baggrundsvariable!$A$101:$H$198,Baggrundsvariable!F$298,0)</f>
        <v>0.54999999999999993</v>
      </c>
      <c r="I2429">
        <f>VLOOKUP($C2429,Baggrundsvariable!$A$101:$H$198,Baggrundsvariable!G$298,0)</f>
        <v>2.9</v>
      </c>
      <c r="J2429">
        <f>VLOOKUP($C2429,Baggrundsvariable!$A$101:$H$198,Baggrundsvariable!H$298,0)</f>
        <v>13.6</v>
      </c>
      <c r="K2429">
        <f>VLOOKUP($C2429,Baggrundsvariable!$A$101:$H$198,Baggrundsvariable!I$298,0)</f>
        <v>13.2</v>
      </c>
    </row>
    <row r="2430" spans="1:11" x14ac:dyDescent="0.2">
      <c r="A2430">
        <v>6682</v>
      </c>
      <c r="B2430" t="s">
        <v>959</v>
      </c>
      <c r="C2430">
        <v>530</v>
      </c>
      <c r="D2430" t="s">
        <v>1297</v>
      </c>
      <c r="E2430">
        <v>2015</v>
      </c>
      <c r="F2430" t="str">
        <f>IFERROR(VLOOKUP($A2430,'BM011'!$D$4:$T$606,15,0),"")</f>
        <v/>
      </c>
      <c r="G2430">
        <f>VLOOKUP($C2430,Baggrundsvariable!$A$101:$H$198,Baggrundsvariable!E$298,0)</f>
        <v>212304</v>
      </c>
      <c r="H2430">
        <f>VLOOKUP($C2430,Baggrundsvariable!$A$101:$H$198,Baggrundsvariable!F$298,0)</f>
        <v>0.44166666666666671</v>
      </c>
      <c r="I2430">
        <f>VLOOKUP($C2430,Baggrundsvariable!$A$101:$H$198,Baggrundsvariable!G$298,0)</f>
        <v>2.7</v>
      </c>
      <c r="J2430">
        <f>VLOOKUP($C2430,Baggrundsvariable!$A$101:$H$198,Baggrundsvariable!H$298,0)</f>
        <v>11.6</v>
      </c>
      <c r="K2430">
        <f>VLOOKUP($C2430,Baggrundsvariable!$A$101:$H$198,Baggrundsvariable!I$298,0)</f>
        <v>13.8</v>
      </c>
    </row>
    <row r="2431" spans="1:11" x14ac:dyDescent="0.2">
      <c r="A2431">
        <v>6682</v>
      </c>
      <c r="B2431" t="s">
        <v>959</v>
      </c>
      <c r="C2431">
        <v>573</v>
      </c>
      <c r="D2431" t="s">
        <v>1299</v>
      </c>
      <c r="E2431">
        <v>2015</v>
      </c>
      <c r="F2431" t="str">
        <f>IFERROR(VLOOKUP($A2431,'BM011'!$D$4:$T$606,15,0),"")</f>
        <v/>
      </c>
      <c r="G2431">
        <f>VLOOKUP($C2431,Baggrundsvariable!$A$101:$H$198,Baggrundsvariable!E$298,0)</f>
        <v>205141</v>
      </c>
      <c r="H2431">
        <f>VLOOKUP($C2431,Baggrundsvariable!$A$101:$H$198,Baggrundsvariable!F$298,0)</f>
        <v>0.35833333333333334</v>
      </c>
      <c r="I2431">
        <f>VLOOKUP($C2431,Baggrundsvariable!$A$101:$H$198,Baggrundsvariable!G$298,0)</f>
        <v>2.8</v>
      </c>
      <c r="J2431">
        <f>VLOOKUP($C2431,Baggrundsvariable!$A$101:$H$198,Baggrundsvariable!H$298,0)</f>
        <v>13.7</v>
      </c>
      <c r="K2431">
        <f>VLOOKUP($C2431,Baggrundsvariable!$A$101:$H$198,Baggrundsvariable!I$298,0)</f>
        <v>11.6</v>
      </c>
    </row>
    <row r="2432" spans="1:11" x14ac:dyDescent="0.2">
      <c r="A2432">
        <v>6682</v>
      </c>
      <c r="B2432" t="s">
        <v>959</v>
      </c>
      <c r="C2432">
        <v>575</v>
      </c>
      <c r="D2432" t="s">
        <v>1296</v>
      </c>
      <c r="E2432">
        <v>2015</v>
      </c>
      <c r="F2432" t="str">
        <f>IFERROR(VLOOKUP($A2432,'BM011'!$D$4:$T$606,15,0),"")</f>
        <v/>
      </c>
      <c r="G2432">
        <f>VLOOKUP($C2432,Baggrundsvariable!$A$101:$H$198,Baggrundsvariable!E$298,0)</f>
        <v>203630</v>
      </c>
      <c r="H2432">
        <f>VLOOKUP($C2432,Baggrundsvariable!$A$101:$H$198,Baggrundsvariable!F$298,0)</f>
        <v>0.54999999999999993</v>
      </c>
      <c r="I2432">
        <f>VLOOKUP($C2432,Baggrundsvariable!$A$101:$H$198,Baggrundsvariable!G$298,0)</f>
        <v>2.9</v>
      </c>
      <c r="J2432">
        <f>VLOOKUP($C2432,Baggrundsvariable!$A$101:$H$198,Baggrundsvariable!H$298,0)</f>
        <v>13.6</v>
      </c>
      <c r="K2432">
        <f>VLOOKUP($C2432,Baggrundsvariable!$A$101:$H$198,Baggrundsvariable!I$298,0)</f>
        <v>13.2</v>
      </c>
    </row>
    <row r="2433" spans="1:11" x14ac:dyDescent="0.2">
      <c r="A2433">
        <v>6683</v>
      </c>
      <c r="B2433" t="s">
        <v>960</v>
      </c>
      <c r="C2433">
        <v>561</v>
      </c>
      <c r="D2433" t="s">
        <v>1298</v>
      </c>
      <c r="E2433">
        <v>2015</v>
      </c>
      <c r="F2433" t="str">
        <f>IFERROR(VLOOKUP($A2433,'BM011'!$D$4:$T$606,15,0),"")</f>
        <v/>
      </c>
      <c r="G2433">
        <f>VLOOKUP($C2433,Baggrundsvariable!$A$101:$H$198,Baggrundsvariable!E$298,0)</f>
        <v>210319</v>
      </c>
      <c r="H2433">
        <f>VLOOKUP($C2433,Baggrundsvariable!$A$101:$H$198,Baggrundsvariable!F$298,0)</f>
        <v>0.81666666666666643</v>
      </c>
      <c r="I2433">
        <f>VLOOKUP($C2433,Baggrundsvariable!$A$101:$H$198,Baggrundsvariable!G$298,0)</f>
        <v>6</v>
      </c>
      <c r="J2433">
        <f>VLOOKUP($C2433,Baggrundsvariable!$A$101:$H$198,Baggrundsvariable!H$298,0)</f>
        <v>18.5</v>
      </c>
      <c r="K2433">
        <f>VLOOKUP($C2433,Baggrundsvariable!$A$101:$H$198,Baggrundsvariable!I$298,0)</f>
        <v>15.5</v>
      </c>
    </row>
    <row r="2434" spans="1:11" x14ac:dyDescent="0.2">
      <c r="A2434">
        <v>6683</v>
      </c>
      <c r="B2434" t="s">
        <v>960</v>
      </c>
      <c r="C2434">
        <v>575</v>
      </c>
      <c r="D2434" t="s">
        <v>1296</v>
      </c>
      <c r="E2434">
        <v>2015</v>
      </c>
      <c r="F2434" t="str">
        <f>IFERROR(VLOOKUP($A2434,'BM011'!$D$4:$T$606,15,0),"")</f>
        <v/>
      </c>
      <c r="G2434">
        <f>VLOOKUP($C2434,Baggrundsvariable!$A$101:$H$198,Baggrundsvariable!E$298,0)</f>
        <v>203630</v>
      </c>
      <c r="H2434">
        <f>VLOOKUP($C2434,Baggrundsvariable!$A$101:$H$198,Baggrundsvariable!F$298,0)</f>
        <v>0.54999999999999993</v>
      </c>
      <c r="I2434">
        <f>VLOOKUP($C2434,Baggrundsvariable!$A$101:$H$198,Baggrundsvariable!G$298,0)</f>
        <v>2.9</v>
      </c>
      <c r="J2434">
        <f>VLOOKUP($C2434,Baggrundsvariable!$A$101:$H$198,Baggrundsvariable!H$298,0)</f>
        <v>13.6</v>
      </c>
      <c r="K2434">
        <f>VLOOKUP($C2434,Baggrundsvariable!$A$101:$H$198,Baggrundsvariable!I$298,0)</f>
        <v>13.2</v>
      </c>
    </row>
    <row r="2435" spans="1:11" x14ac:dyDescent="0.2">
      <c r="A2435">
        <v>6690</v>
      </c>
      <c r="B2435" t="s">
        <v>961</v>
      </c>
      <c r="C2435">
        <v>561</v>
      </c>
      <c r="D2435" t="s">
        <v>1298</v>
      </c>
      <c r="E2435">
        <v>2015</v>
      </c>
      <c r="F2435">
        <f>IFERROR(VLOOKUP($A2435,'BM011'!$D$4:$T$606,15,0),"")</f>
        <v>6098</v>
      </c>
      <c r="G2435">
        <f>VLOOKUP($C2435,Baggrundsvariable!$A$101:$H$198,Baggrundsvariable!E$298,0)</f>
        <v>210319</v>
      </c>
      <c r="H2435">
        <f>VLOOKUP($C2435,Baggrundsvariable!$A$101:$H$198,Baggrundsvariable!F$298,0)</f>
        <v>0.81666666666666643</v>
      </c>
      <c r="I2435">
        <f>VLOOKUP($C2435,Baggrundsvariable!$A$101:$H$198,Baggrundsvariable!G$298,0)</f>
        <v>6</v>
      </c>
      <c r="J2435">
        <f>VLOOKUP($C2435,Baggrundsvariable!$A$101:$H$198,Baggrundsvariable!H$298,0)</f>
        <v>18.5</v>
      </c>
      <c r="K2435">
        <f>VLOOKUP($C2435,Baggrundsvariable!$A$101:$H$198,Baggrundsvariable!I$298,0)</f>
        <v>15.5</v>
      </c>
    </row>
    <row r="2436" spans="1:11" x14ac:dyDescent="0.2">
      <c r="A2436">
        <v>6690</v>
      </c>
      <c r="B2436" t="s">
        <v>961</v>
      </c>
      <c r="C2436">
        <v>575</v>
      </c>
      <c r="D2436" t="s">
        <v>1296</v>
      </c>
      <c r="E2436">
        <v>2015</v>
      </c>
      <c r="F2436">
        <f>IFERROR(VLOOKUP($A2436,'BM011'!$D$4:$T$606,15,0),"")</f>
        <v>6098</v>
      </c>
      <c r="G2436">
        <f>VLOOKUP($C2436,Baggrundsvariable!$A$101:$H$198,Baggrundsvariable!E$298,0)</f>
        <v>203630</v>
      </c>
      <c r="H2436">
        <f>VLOOKUP($C2436,Baggrundsvariable!$A$101:$H$198,Baggrundsvariable!F$298,0)</f>
        <v>0.54999999999999993</v>
      </c>
      <c r="I2436">
        <f>VLOOKUP($C2436,Baggrundsvariable!$A$101:$H$198,Baggrundsvariable!G$298,0)</f>
        <v>2.9</v>
      </c>
      <c r="J2436">
        <f>VLOOKUP($C2436,Baggrundsvariable!$A$101:$H$198,Baggrundsvariable!H$298,0)</f>
        <v>13.6</v>
      </c>
      <c r="K2436">
        <f>VLOOKUP($C2436,Baggrundsvariable!$A$101:$H$198,Baggrundsvariable!I$298,0)</f>
        <v>13.2</v>
      </c>
    </row>
    <row r="2437" spans="1:11" x14ac:dyDescent="0.2">
      <c r="A2437">
        <v>6700</v>
      </c>
      <c r="B2437" t="s">
        <v>962</v>
      </c>
      <c r="C2437">
        <v>561</v>
      </c>
      <c r="D2437" t="s">
        <v>1298</v>
      </c>
      <c r="E2437">
        <v>2015</v>
      </c>
      <c r="F2437">
        <f>IFERROR(VLOOKUP($A2437,'BM011'!$D$4:$T$606,15,0),"")</f>
        <v>11832</v>
      </c>
      <c r="G2437">
        <f>VLOOKUP($C2437,Baggrundsvariable!$A$101:$H$198,Baggrundsvariable!E$298,0)</f>
        <v>210319</v>
      </c>
      <c r="H2437">
        <f>VLOOKUP($C2437,Baggrundsvariable!$A$101:$H$198,Baggrundsvariable!F$298,0)</f>
        <v>0.81666666666666643</v>
      </c>
      <c r="I2437">
        <f>VLOOKUP($C2437,Baggrundsvariable!$A$101:$H$198,Baggrundsvariable!G$298,0)</f>
        <v>6</v>
      </c>
      <c r="J2437">
        <f>VLOOKUP($C2437,Baggrundsvariable!$A$101:$H$198,Baggrundsvariable!H$298,0)</f>
        <v>18.5</v>
      </c>
      <c r="K2437">
        <f>VLOOKUP($C2437,Baggrundsvariable!$A$101:$H$198,Baggrundsvariable!I$298,0)</f>
        <v>15.5</v>
      </c>
    </row>
    <row r="2438" spans="1:11" x14ac:dyDescent="0.2">
      <c r="A2438">
        <v>6705</v>
      </c>
      <c r="B2438" t="s">
        <v>963</v>
      </c>
      <c r="C2438">
        <v>561</v>
      </c>
      <c r="D2438" t="s">
        <v>1298</v>
      </c>
      <c r="E2438">
        <v>2015</v>
      </c>
      <c r="F2438">
        <f>IFERROR(VLOOKUP($A2438,'BM011'!$D$4:$T$606,15,0),"")</f>
        <v>10401</v>
      </c>
      <c r="G2438">
        <f>VLOOKUP($C2438,Baggrundsvariable!$A$101:$H$198,Baggrundsvariable!E$298,0)</f>
        <v>210319</v>
      </c>
      <c r="H2438">
        <f>VLOOKUP($C2438,Baggrundsvariable!$A$101:$H$198,Baggrundsvariable!F$298,0)</f>
        <v>0.81666666666666643</v>
      </c>
      <c r="I2438">
        <f>VLOOKUP($C2438,Baggrundsvariable!$A$101:$H$198,Baggrundsvariable!G$298,0)</f>
        <v>6</v>
      </c>
      <c r="J2438">
        <f>VLOOKUP($C2438,Baggrundsvariable!$A$101:$H$198,Baggrundsvariable!H$298,0)</f>
        <v>18.5</v>
      </c>
      <c r="K2438">
        <f>VLOOKUP($C2438,Baggrundsvariable!$A$101:$H$198,Baggrundsvariable!I$298,0)</f>
        <v>15.5</v>
      </c>
    </row>
    <row r="2439" spans="1:11" x14ac:dyDescent="0.2">
      <c r="A2439">
        <v>6710</v>
      </c>
      <c r="B2439" t="s">
        <v>964</v>
      </c>
      <c r="C2439">
        <v>561</v>
      </c>
      <c r="D2439" t="s">
        <v>1298</v>
      </c>
      <c r="E2439">
        <v>2015</v>
      </c>
      <c r="F2439">
        <f>IFERROR(VLOOKUP($A2439,'BM011'!$D$4:$T$606,15,0),"")</f>
        <v>13851</v>
      </c>
      <c r="G2439">
        <f>VLOOKUP($C2439,Baggrundsvariable!$A$101:$H$198,Baggrundsvariable!E$298,0)</f>
        <v>210319</v>
      </c>
      <c r="H2439">
        <f>VLOOKUP($C2439,Baggrundsvariable!$A$101:$H$198,Baggrundsvariable!F$298,0)</f>
        <v>0.81666666666666643</v>
      </c>
      <c r="I2439">
        <f>VLOOKUP($C2439,Baggrundsvariable!$A$101:$H$198,Baggrundsvariable!G$298,0)</f>
        <v>6</v>
      </c>
      <c r="J2439">
        <f>VLOOKUP($C2439,Baggrundsvariable!$A$101:$H$198,Baggrundsvariable!H$298,0)</f>
        <v>18.5</v>
      </c>
      <c r="K2439">
        <f>VLOOKUP($C2439,Baggrundsvariable!$A$101:$H$198,Baggrundsvariable!I$298,0)</f>
        <v>15.5</v>
      </c>
    </row>
    <row r="2440" spans="1:11" x14ac:dyDescent="0.2">
      <c r="A2440">
        <v>6715</v>
      </c>
      <c r="B2440" t="s">
        <v>965</v>
      </c>
      <c r="C2440">
        <v>561</v>
      </c>
      <c r="D2440" t="s">
        <v>1298</v>
      </c>
      <c r="E2440">
        <v>2015</v>
      </c>
      <c r="F2440">
        <f>IFERROR(VLOOKUP($A2440,'BM011'!$D$4:$T$606,15,0),"")</f>
        <v>10142</v>
      </c>
      <c r="G2440">
        <f>VLOOKUP($C2440,Baggrundsvariable!$A$101:$H$198,Baggrundsvariable!E$298,0)</f>
        <v>210319</v>
      </c>
      <c r="H2440">
        <f>VLOOKUP($C2440,Baggrundsvariable!$A$101:$H$198,Baggrundsvariable!F$298,0)</f>
        <v>0.81666666666666643</v>
      </c>
      <c r="I2440">
        <f>VLOOKUP($C2440,Baggrundsvariable!$A$101:$H$198,Baggrundsvariable!G$298,0)</f>
        <v>6</v>
      </c>
      <c r="J2440">
        <f>VLOOKUP($C2440,Baggrundsvariable!$A$101:$H$198,Baggrundsvariable!H$298,0)</f>
        <v>18.5</v>
      </c>
      <c r="K2440">
        <f>VLOOKUP($C2440,Baggrundsvariable!$A$101:$H$198,Baggrundsvariable!I$298,0)</f>
        <v>15.5</v>
      </c>
    </row>
    <row r="2441" spans="1:11" x14ac:dyDescent="0.2">
      <c r="A2441">
        <v>6720</v>
      </c>
      <c r="B2441" t="s">
        <v>966</v>
      </c>
      <c r="C2441">
        <v>563</v>
      </c>
      <c r="D2441" t="s">
        <v>1300</v>
      </c>
      <c r="E2441">
        <v>2015</v>
      </c>
      <c r="F2441">
        <f>IFERROR(VLOOKUP($A2441,'BM011'!$D$4:$T$606,15,0),"")</f>
        <v>9134</v>
      </c>
      <c r="G2441">
        <f>VLOOKUP($C2441,Baggrundsvariable!$A$101:$H$198,Baggrundsvariable!E$298,0)</f>
        <v>233539</v>
      </c>
      <c r="H2441">
        <f>VLOOKUP($C2441,Baggrundsvariable!$A$101:$H$198,Baggrundsvariable!F$298,0)</f>
        <v>0.70000000000000007</v>
      </c>
      <c r="I2441">
        <f>VLOOKUP($C2441,Baggrundsvariable!$A$101:$H$198,Baggrundsvariable!G$298,0)</f>
        <v>2.6</v>
      </c>
      <c r="J2441">
        <f>VLOOKUP($C2441,Baggrundsvariable!$A$101:$H$198,Baggrundsvariable!H$298,0)</f>
        <v>12.9</v>
      </c>
      <c r="K2441">
        <f>VLOOKUP($C2441,Baggrundsvariable!$A$101:$H$198,Baggrundsvariable!I$298,0)</f>
        <v>11.7</v>
      </c>
    </row>
    <row r="2442" spans="1:11" x14ac:dyDescent="0.2">
      <c r="A2442">
        <v>6731</v>
      </c>
      <c r="B2442" t="s">
        <v>967</v>
      </c>
      <c r="C2442">
        <v>561</v>
      </c>
      <c r="D2442" t="s">
        <v>1298</v>
      </c>
      <c r="E2442">
        <v>2015</v>
      </c>
      <c r="F2442">
        <f>IFERROR(VLOOKUP($A2442,'BM011'!$D$4:$T$606,15,0),"")</f>
        <v>11794</v>
      </c>
      <c r="G2442">
        <f>VLOOKUP($C2442,Baggrundsvariable!$A$101:$H$198,Baggrundsvariable!E$298,0)</f>
        <v>210319</v>
      </c>
      <c r="H2442">
        <f>VLOOKUP($C2442,Baggrundsvariable!$A$101:$H$198,Baggrundsvariable!F$298,0)</f>
        <v>0.81666666666666643</v>
      </c>
      <c r="I2442">
        <f>VLOOKUP($C2442,Baggrundsvariable!$A$101:$H$198,Baggrundsvariable!G$298,0)</f>
        <v>6</v>
      </c>
      <c r="J2442">
        <f>VLOOKUP($C2442,Baggrundsvariable!$A$101:$H$198,Baggrundsvariable!H$298,0)</f>
        <v>18.5</v>
      </c>
      <c r="K2442">
        <f>VLOOKUP($C2442,Baggrundsvariable!$A$101:$H$198,Baggrundsvariable!I$298,0)</f>
        <v>15.5</v>
      </c>
    </row>
    <row r="2443" spans="1:11" x14ac:dyDescent="0.2">
      <c r="A2443">
        <v>6740</v>
      </c>
      <c r="B2443" t="s">
        <v>968</v>
      </c>
      <c r="C2443">
        <v>561</v>
      </c>
      <c r="D2443" t="s">
        <v>1298</v>
      </c>
      <c r="E2443">
        <v>2015</v>
      </c>
      <c r="F2443">
        <f>IFERROR(VLOOKUP($A2443,'BM011'!$D$4:$T$606,15,0),"")</f>
        <v>8214</v>
      </c>
      <c r="G2443">
        <f>VLOOKUP($C2443,Baggrundsvariable!$A$101:$H$198,Baggrundsvariable!E$298,0)</f>
        <v>210319</v>
      </c>
      <c r="H2443">
        <f>VLOOKUP($C2443,Baggrundsvariable!$A$101:$H$198,Baggrundsvariable!F$298,0)</f>
        <v>0.81666666666666643</v>
      </c>
      <c r="I2443">
        <f>VLOOKUP($C2443,Baggrundsvariable!$A$101:$H$198,Baggrundsvariable!G$298,0)</f>
        <v>6</v>
      </c>
      <c r="J2443">
        <f>VLOOKUP($C2443,Baggrundsvariable!$A$101:$H$198,Baggrundsvariable!H$298,0)</f>
        <v>18.5</v>
      </c>
      <c r="K2443">
        <f>VLOOKUP($C2443,Baggrundsvariable!$A$101:$H$198,Baggrundsvariable!I$298,0)</f>
        <v>15.5</v>
      </c>
    </row>
    <row r="2444" spans="1:11" x14ac:dyDescent="0.2">
      <c r="A2444">
        <v>6752</v>
      </c>
      <c r="B2444" t="s">
        <v>969</v>
      </c>
      <c r="C2444">
        <v>575</v>
      </c>
      <c r="D2444" t="s">
        <v>1296</v>
      </c>
      <c r="E2444">
        <v>2015</v>
      </c>
      <c r="F2444" t="str">
        <f>IFERROR(VLOOKUP($A2444,'BM011'!$D$4:$T$606,15,0),"")</f>
        <v/>
      </c>
      <c r="G2444">
        <f>VLOOKUP($C2444,Baggrundsvariable!$A$101:$H$198,Baggrundsvariable!E$298,0)</f>
        <v>203630</v>
      </c>
      <c r="H2444">
        <f>VLOOKUP($C2444,Baggrundsvariable!$A$101:$H$198,Baggrundsvariable!F$298,0)</f>
        <v>0.54999999999999993</v>
      </c>
      <c r="I2444">
        <f>VLOOKUP($C2444,Baggrundsvariable!$A$101:$H$198,Baggrundsvariable!G$298,0)</f>
        <v>2.9</v>
      </c>
      <c r="J2444">
        <f>VLOOKUP($C2444,Baggrundsvariable!$A$101:$H$198,Baggrundsvariable!H$298,0)</f>
        <v>13.6</v>
      </c>
      <c r="K2444">
        <f>VLOOKUP($C2444,Baggrundsvariable!$A$101:$H$198,Baggrundsvariable!I$298,0)</f>
        <v>13.2</v>
      </c>
    </row>
    <row r="2445" spans="1:11" x14ac:dyDescent="0.2">
      <c r="A2445">
        <v>6753</v>
      </c>
      <c r="B2445" t="s">
        <v>970</v>
      </c>
      <c r="C2445">
        <v>573</v>
      </c>
      <c r="D2445" t="s">
        <v>1299</v>
      </c>
      <c r="E2445">
        <v>2015</v>
      </c>
      <c r="F2445" t="str">
        <f>IFERROR(VLOOKUP($A2445,'BM011'!$D$4:$T$606,15,0),"")</f>
        <v/>
      </c>
      <c r="G2445">
        <f>VLOOKUP($C2445,Baggrundsvariable!$A$101:$H$198,Baggrundsvariable!E$298,0)</f>
        <v>205141</v>
      </c>
      <c r="H2445">
        <f>VLOOKUP($C2445,Baggrundsvariable!$A$101:$H$198,Baggrundsvariable!F$298,0)</f>
        <v>0.35833333333333334</v>
      </c>
      <c r="I2445">
        <f>VLOOKUP($C2445,Baggrundsvariable!$A$101:$H$198,Baggrundsvariable!G$298,0)</f>
        <v>2.8</v>
      </c>
      <c r="J2445">
        <f>VLOOKUP($C2445,Baggrundsvariable!$A$101:$H$198,Baggrundsvariable!H$298,0)</f>
        <v>13.7</v>
      </c>
      <c r="K2445">
        <f>VLOOKUP($C2445,Baggrundsvariable!$A$101:$H$198,Baggrundsvariable!I$298,0)</f>
        <v>11.6</v>
      </c>
    </row>
    <row r="2446" spans="1:11" x14ac:dyDescent="0.2">
      <c r="A2446">
        <v>6753</v>
      </c>
      <c r="B2446" t="s">
        <v>970</v>
      </c>
      <c r="C2446">
        <v>575</v>
      </c>
      <c r="D2446" t="s">
        <v>1296</v>
      </c>
      <c r="E2446">
        <v>2015</v>
      </c>
      <c r="F2446" t="str">
        <f>IFERROR(VLOOKUP($A2446,'BM011'!$D$4:$T$606,15,0),"")</f>
        <v/>
      </c>
      <c r="G2446">
        <f>VLOOKUP($C2446,Baggrundsvariable!$A$101:$H$198,Baggrundsvariable!E$298,0)</f>
        <v>203630</v>
      </c>
      <c r="H2446">
        <f>VLOOKUP($C2446,Baggrundsvariable!$A$101:$H$198,Baggrundsvariable!F$298,0)</f>
        <v>0.54999999999999993</v>
      </c>
      <c r="I2446">
        <f>VLOOKUP($C2446,Baggrundsvariable!$A$101:$H$198,Baggrundsvariable!G$298,0)</f>
        <v>2.9</v>
      </c>
      <c r="J2446">
        <f>VLOOKUP($C2446,Baggrundsvariable!$A$101:$H$198,Baggrundsvariable!H$298,0)</f>
        <v>13.6</v>
      </c>
      <c r="K2446">
        <f>VLOOKUP($C2446,Baggrundsvariable!$A$101:$H$198,Baggrundsvariable!I$298,0)</f>
        <v>13.2</v>
      </c>
    </row>
    <row r="2447" spans="1:11" x14ac:dyDescent="0.2">
      <c r="A2447">
        <v>6760</v>
      </c>
      <c r="B2447" t="s">
        <v>971</v>
      </c>
      <c r="C2447">
        <v>561</v>
      </c>
      <c r="D2447" t="s">
        <v>1298</v>
      </c>
      <c r="E2447">
        <v>2015</v>
      </c>
      <c r="F2447">
        <f>IFERROR(VLOOKUP($A2447,'BM011'!$D$4:$T$606,15,0),"")</f>
        <v>7914</v>
      </c>
      <c r="G2447">
        <f>VLOOKUP($C2447,Baggrundsvariable!$A$101:$H$198,Baggrundsvariable!E$298,0)</f>
        <v>210319</v>
      </c>
      <c r="H2447">
        <f>VLOOKUP($C2447,Baggrundsvariable!$A$101:$H$198,Baggrundsvariable!F$298,0)</f>
        <v>0.81666666666666643</v>
      </c>
      <c r="I2447">
        <f>VLOOKUP($C2447,Baggrundsvariable!$A$101:$H$198,Baggrundsvariable!G$298,0)</f>
        <v>6</v>
      </c>
      <c r="J2447">
        <f>VLOOKUP($C2447,Baggrundsvariable!$A$101:$H$198,Baggrundsvariable!H$298,0)</f>
        <v>18.5</v>
      </c>
      <c r="K2447">
        <f>VLOOKUP($C2447,Baggrundsvariable!$A$101:$H$198,Baggrundsvariable!I$298,0)</f>
        <v>15.5</v>
      </c>
    </row>
    <row r="2448" spans="1:11" x14ac:dyDescent="0.2">
      <c r="A2448">
        <v>6771</v>
      </c>
      <c r="B2448" t="s">
        <v>972</v>
      </c>
      <c r="C2448">
        <v>561</v>
      </c>
      <c r="D2448" t="s">
        <v>1298</v>
      </c>
      <c r="E2448">
        <v>2015</v>
      </c>
      <c r="F2448">
        <f>IFERROR(VLOOKUP($A2448,'BM011'!$D$4:$T$606,15,0),"")</f>
        <v>5425</v>
      </c>
      <c r="G2448">
        <f>VLOOKUP($C2448,Baggrundsvariable!$A$101:$H$198,Baggrundsvariable!E$298,0)</f>
        <v>210319</v>
      </c>
      <c r="H2448">
        <f>VLOOKUP($C2448,Baggrundsvariable!$A$101:$H$198,Baggrundsvariable!F$298,0)</f>
        <v>0.81666666666666643</v>
      </c>
      <c r="I2448">
        <f>VLOOKUP($C2448,Baggrundsvariable!$A$101:$H$198,Baggrundsvariable!G$298,0)</f>
        <v>6</v>
      </c>
      <c r="J2448">
        <f>VLOOKUP($C2448,Baggrundsvariable!$A$101:$H$198,Baggrundsvariable!H$298,0)</f>
        <v>18.5</v>
      </c>
      <c r="K2448">
        <f>VLOOKUP($C2448,Baggrundsvariable!$A$101:$H$198,Baggrundsvariable!I$298,0)</f>
        <v>15.5</v>
      </c>
    </row>
    <row r="2449" spans="1:11" x14ac:dyDescent="0.2">
      <c r="A2449">
        <v>6780</v>
      </c>
      <c r="B2449" t="s">
        <v>973</v>
      </c>
      <c r="C2449">
        <v>550</v>
      </c>
      <c r="D2449" t="s">
        <v>1294</v>
      </c>
      <c r="E2449">
        <v>2015</v>
      </c>
      <c r="F2449">
        <f>IFERROR(VLOOKUP($A2449,'BM011'!$D$4:$T$606,15,0),"")</f>
        <v>3182</v>
      </c>
      <c r="G2449">
        <f>VLOOKUP($C2449,Baggrundsvariable!$A$101:$H$198,Baggrundsvariable!E$298,0)</f>
        <v>189550</v>
      </c>
      <c r="H2449">
        <f>VLOOKUP($C2449,Baggrundsvariable!$A$101:$H$198,Baggrundsvariable!F$298,0)</f>
        <v>0.69999999999999984</v>
      </c>
      <c r="I2449">
        <f>VLOOKUP($C2449,Baggrundsvariable!$A$101:$H$198,Baggrundsvariable!G$298,0)</f>
        <v>3.6</v>
      </c>
      <c r="J2449">
        <f>VLOOKUP($C2449,Baggrundsvariable!$A$101:$H$198,Baggrundsvariable!H$298,0)</f>
        <v>20.100000000000001</v>
      </c>
      <c r="K2449">
        <f>VLOOKUP($C2449,Baggrundsvariable!$A$101:$H$198,Baggrundsvariable!I$298,0)</f>
        <v>12.7</v>
      </c>
    </row>
    <row r="2450" spans="1:11" x14ac:dyDescent="0.2">
      <c r="A2450">
        <v>6792</v>
      </c>
      <c r="B2450" t="s">
        <v>974</v>
      </c>
      <c r="C2450">
        <v>550</v>
      </c>
      <c r="D2450" t="s">
        <v>1294</v>
      </c>
      <c r="E2450">
        <v>2015</v>
      </c>
      <c r="F2450">
        <f>IFERROR(VLOOKUP($A2450,'BM011'!$D$4:$T$606,15,0),"")</f>
        <v>8386</v>
      </c>
      <c r="G2450">
        <f>VLOOKUP($C2450,Baggrundsvariable!$A$101:$H$198,Baggrundsvariable!E$298,0)</f>
        <v>189550</v>
      </c>
      <c r="H2450">
        <f>VLOOKUP($C2450,Baggrundsvariable!$A$101:$H$198,Baggrundsvariable!F$298,0)</f>
        <v>0.69999999999999984</v>
      </c>
      <c r="I2450">
        <f>VLOOKUP($C2450,Baggrundsvariable!$A$101:$H$198,Baggrundsvariable!G$298,0)</f>
        <v>3.6</v>
      </c>
      <c r="J2450">
        <f>VLOOKUP($C2450,Baggrundsvariable!$A$101:$H$198,Baggrundsvariable!H$298,0)</f>
        <v>20.100000000000001</v>
      </c>
      <c r="K2450">
        <f>VLOOKUP($C2450,Baggrundsvariable!$A$101:$H$198,Baggrundsvariable!I$298,0)</f>
        <v>12.7</v>
      </c>
    </row>
    <row r="2451" spans="1:11" x14ac:dyDescent="0.2">
      <c r="A2451">
        <v>6800</v>
      </c>
      <c r="B2451" t="s">
        <v>975</v>
      </c>
      <c r="C2451">
        <v>573</v>
      </c>
      <c r="D2451" t="s">
        <v>1299</v>
      </c>
      <c r="E2451">
        <v>2015</v>
      </c>
      <c r="F2451">
        <f>IFERROR(VLOOKUP($A2451,'BM011'!$D$4:$T$606,15,0),"")</f>
        <v>8690</v>
      </c>
      <c r="G2451">
        <f>VLOOKUP($C2451,Baggrundsvariable!$A$101:$H$198,Baggrundsvariable!E$298,0)</f>
        <v>205141</v>
      </c>
      <c r="H2451">
        <f>VLOOKUP($C2451,Baggrundsvariable!$A$101:$H$198,Baggrundsvariable!F$298,0)</f>
        <v>0.35833333333333334</v>
      </c>
      <c r="I2451">
        <f>VLOOKUP($C2451,Baggrundsvariable!$A$101:$H$198,Baggrundsvariable!G$298,0)</f>
        <v>2.8</v>
      </c>
      <c r="J2451">
        <f>VLOOKUP($C2451,Baggrundsvariable!$A$101:$H$198,Baggrundsvariable!H$298,0)</f>
        <v>13.7</v>
      </c>
      <c r="K2451">
        <f>VLOOKUP($C2451,Baggrundsvariable!$A$101:$H$198,Baggrundsvariable!I$298,0)</f>
        <v>11.6</v>
      </c>
    </row>
    <row r="2452" spans="1:11" x14ac:dyDescent="0.2">
      <c r="A2452">
        <v>6818</v>
      </c>
      <c r="B2452" t="s">
        <v>976</v>
      </c>
      <c r="C2452">
        <v>561</v>
      </c>
      <c r="D2452" t="s">
        <v>1298</v>
      </c>
      <c r="E2452">
        <v>2015</v>
      </c>
      <c r="F2452">
        <f>IFERROR(VLOOKUP($A2452,'BM011'!$D$4:$T$606,15,0),"")</f>
        <v>6042</v>
      </c>
      <c r="G2452">
        <f>VLOOKUP($C2452,Baggrundsvariable!$A$101:$H$198,Baggrundsvariable!E$298,0)</f>
        <v>210319</v>
      </c>
      <c r="H2452">
        <f>VLOOKUP($C2452,Baggrundsvariable!$A$101:$H$198,Baggrundsvariable!F$298,0)</f>
        <v>0.81666666666666643</v>
      </c>
      <c r="I2452">
        <f>VLOOKUP($C2452,Baggrundsvariable!$A$101:$H$198,Baggrundsvariable!G$298,0)</f>
        <v>6</v>
      </c>
      <c r="J2452">
        <f>VLOOKUP($C2452,Baggrundsvariable!$A$101:$H$198,Baggrundsvariable!H$298,0)</f>
        <v>18.5</v>
      </c>
      <c r="K2452">
        <f>VLOOKUP($C2452,Baggrundsvariable!$A$101:$H$198,Baggrundsvariable!I$298,0)</f>
        <v>15.5</v>
      </c>
    </row>
    <row r="2453" spans="1:11" x14ac:dyDescent="0.2">
      <c r="A2453">
        <v>6818</v>
      </c>
      <c r="B2453" t="s">
        <v>976</v>
      </c>
      <c r="C2453">
        <v>573</v>
      </c>
      <c r="D2453" t="s">
        <v>1299</v>
      </c>
      <c r="E2453">
        <v>2015</v>
      </c>
      <c r="F2453">
        <f>IFERROR(VLOOKUP($A2453,'BM011'!$D$4:$T$606,15,0),"")</f>
        <v>6042</v>
      </c>
      <c r="G2453">
        <f>VLOOKUP($C2453,Baggrundsvariable!$A$101:$H$198,Baggrundsvariable!E$298,0)</f>
        <v>205141</v>
      </c>
      <c r="H2453">
        <f>VLOOKUP($C2453,Baggrundsvariable!$A$101:$H$198,Baggrundsvariable!F$298,0)</f>
        <v>0.35833333333333334</v>
      </c>
      <c r="I2453">
        <f>VLOOKUP($C2453,Baggrundsvariable!$A$101:$H$198,Baggrundsvariable!G$298,0)</f>
        <v>2.8</v>
      </c>
      <c r="J2453">
        <f>VLOOKUP($C2453,Baggrundsvariable!$A$101:$H$198,Baggrundsvariable!H$298,0)</f>
        <v>13.7</v>
      </c>
      <c r="K2453">
        <f>VLOOKUP($C2453,Baggrundsvariable!$A$101:$H$198,Baggrundsvariable!I$298,0)</f>
        <v>11.6</v>
      </c>
    </row>
    <row r="2454" spans="1:11" x14ac:dyDescent="0.2">
      <c r="A2454">
        <v>6823</v>
      </c>
      <c r="B2454" t="s">
        <v>977</v>
      </c>
      <c r="C2454">
        <v>530</v>
      </c>
      <c r="D2454" t="s">
        <v>1297</v>
      </c>
      <c r="E2454">
        <v>2015</v>
      </c>
      <c r="F2454">
        <f>IFERROR(VLOOKUP($A2454,'BM011'!$D$4:$T$606,15,0),"")</f>
        <v>4604</v>
      </c>
      <c r="G2454">
        <f>VLOOKUP($C2454,Baggrundsvariable!$A$101:$H$198,Baggrundsvariable!E$298,0)</f>
        <v>212304</v>
      </c>
      <c r="H2454">
        <f>VLOOKUP($C2454,Baggrundsvariable!$A$101:$H$198,Baggrundsvariable!F$298,0)</f>
        <v>0.44166666666666671</v>
      </c>
      <c r="I2454">
        <f>VLOOKUP($C2454,Baggrundsvariable!$A$101:$H$198,Baggrundsvariable!G$298,0)</f>
        <v>2.7</v>
      </c>
      <c r="J2454">
        <f>VLOOKUP($C2454,Baggrundsvariable!$A$101:$H$198,Baggrundsvariable!H$298,0)</f>
        <v>11.6</v>
      </c>
      <c r="K2454">
        <f>VLOOKUP($C2454,Baggrundsvariable!$A$101:$H$198,Baggrundsvariable!I$298,0)</f>
        <v>13.8</v>
      </c>
    </row>
    <row r="2455" spans="1:11" x14ac:dyDescent="0.2">
      <c r="A2455">
        <v>6823</v>
      </c>
      <c r="B2455" t="s">
        <v>977</v>
      </c>
      <c r="C2455">
        <v>573</v>
      </c>
      <c r="D2455" t="s">
        <v>1299</v>
      </c>
      <c r="E2455">
        <v>2015</v>
      </c>
      <c r="F2455">
        <f>IFERROR(VLOOKUP($A2455,'BM011'!$D$4:$T$606,15,0),"")</f>
        <v>4604</v>
      </c>
      <c r="G2455">
        <f>VLOOKUP($C2455,Baggrundsvariable!$A$101:$H$198,Baggrundsvariable!E$298,0)</f>
        <v>205141</v>
      </c>
      <c r="H2455">
        <f>VLOOKUP($C2455,Baggrundsvariable!$A$101:$H$198,Baggrundsvariable!F$298,0)</f>
        <v>0.35833333333333334</v>
      </c>
      <c r="I2455">
        <f>VLOOKUP($C2455,Baggrundsvariable!$A$101:$H$198,Baggrundsvariable!G$298,0)</f>
        <v>2.8</v>
      </c>
      <c r="J2455">
        <f>VLOOKUP($C2455,Baggrundsvariable!$A$101:$H$198,Baggrundsvariable!H$298,0)</f>
        <v>13.7</v>
      </c>
      <c r="K2455">
        <f>VLOOKUP($C2455,Baggrundsvariable!$A$101:$H$198,Baggrundsvariable!I$298,0)</f>
        <v>11.6</v>
      </c>
    </row>
    <row r="2456" spans="1:11" x14ac:dyDescent="0.2">
      <c r="A2456">
        <v>6830</v>
      </c>
      <c r="B2456" t="s">
        <v>978</v>
      </c>
      <c r="C2456">
        <v>760</v>
      </c>
      <c r="D2456" t="s">
        <v>1301</v>
      </c>
      <c r="E2456">
        <v>2015</v>
      </c>
      <c r="F2456">
        <f>IFERROR(VLOOKUP($A2456,'BM011'!$D$4:$T$606,15,0),"")</f>
        <v>8843</v>
      </c>
      <c r="G2456">
        <f>VLOOKUP($C2456,Baggrundsvariable!$A$101:$H$198,Baggrundsvariable!E$298,0)</f>
        <v>207635</v>
      </c>
      <c r="H2456">
        <f>VLOOKUP($C2456,Baggrundsvariable!$A$101:$H$198,Baggrundsvariable!F$298,0)</f>
        <v>0.51666666666666672</v>
      </c>
      <c r="I2456">
        <f>VLOOKUP($C2456,Baggrundsvariable!$A$101:$H$198,Baggrundsvariable!G$298,0)</f>
        <v>1.6</v>
      </c>
      <c r="J2456">
        <f>VLOOKUP($C2456,Baggrundsvariable!$A$101:$H$198,Baggrundsvariable!H$298,0)</f>
        <v>13.4</v>
      </c>
      <c r="K2456">
        <f>VLOOKUP($C2456,Baggrundsvariable!$A$101:$H$198,Baggrundsvariable!I$298,0)</f>
        <v>12.5</v>
      </c>
    </row>
    <row r="2457" spans="1:11" x14ac:dyDescent="0.2">
      <c r="A2457">
        <v>6830</v>
      </c>
      <c r="B2457" t="s">
        <v>978</v>
      </c>
      <c r="C2457">
        <v>573</v>
      </c>
      <c r="D2457" t="s">
        <v>1299</v>
      </c>
      <c r="E2457">
        <v>2015</v>
      </c>
      <c r="F2457">
        <f>IFERROR(VLOOKUP($A2457,'BM011'!$D$4:$T$606,15,0),"")</f>
        <v>8843</v>
      </c>
      <c r="G2457">
        <f>VLOOKUP($C2457,Baggrundsvariable!$A$101:$H$198,Baggrundsvariable!E$298,0)</f>
        <v>205141</v>
      </c>
      <c r="H2457">
        <f>VLOOKUP($C2457,Baggrundsvariable!$A$101:$H$198,Baggrundsvariable!F$298,0)</f>
        <v>0.35833333333333334</v>
      </c>
      <c r="I2457">
        <f>VLOOKUP($C2457,Baggrundsvariable!$A$101:$H$198,Baggrundsvariable!G$298,0)</f>
        <v>2.8</v>
      </c>
      <c r="J2457">
        <f>VLOOKUP($C2457,Baggrundsvariable!$A$101:$H$198,Baggrundsvariable!H$298,0)</f>
        <v>13.7</v>
      </c>
      <c r="K2457">
        <f>VLOOKUP($C2457,Baggrundsvariable!$A$101:$H$198,Baggrundsvariable!I$298,0)</f>
        <v>11.6</v>
      </c>
    </row>
    <row r="2458" spans="1:11" x14ac:dyDescent="0.2">
      <c r="A2458">
        <v>6840</v>
      </c>
      <c r="B2458" t="s">
        <v>979</v>
      </c>
      <c r="C2458">
        <v>573</v>
      </c>
      <c r="D2458" t="s">
        <v>1299</v>
      </c>
      <c r="E2458">
        <v>2015</v>
      </c>
      <c r="F2458">
        <f>IFERROR(VLOOKUP($A2458,'BM011'!$D$4:$T$606,15,0),"")</f>
        <v>5757</v>
      </c>
      <c r="G2458">
        <f>VLOOKUP($C2458,Baggrundsvariable!$A$101:$H$198,Baggrundsvariable!E$298,0)</f>
        <v>205141</v>
      </c>
      <c r="H2458">
        <f>VLOOKUP($C2458,Baggrundsvariable!$A$101:$H$198,Baggrundsvariable!F$298,0)</f>
        <v>0.35833333333333334</v>
      </c>
      <c r="I2458">
        <f>VLOOKUP($C2458,Baggrundsvariable!$A$101:$H$198,Baggrundsvariable!G$298,0)</f>
        <v>2.8</v>
      </c>
      <c r="J2458">
        <f>VLOOKUP($C2458,Baggrundsvariable!$A$101:$H$198,Baggrundsvariable!H$298,0)</f>
        <v>13.7</v>
      </c>
      <c r="K2458">
        <f>VLOOKUP($C2458,Baggrundsvariable!$A$101:$H$198,Baggrundsvariable!I$298,0)</f>
        <v>11.6</v>
      </c>
    </row>
    <row r="2459" spans="1:11" x14ac:dyDescent="0.2">
      <c r="A2459">
        <v>6851</v>
      </c>
      <c r="B2459" t="s">
        <v>980</v>
      </c>
      <c r="C2459">
        <v>573</v>
      </c>
      <c r="D2459" t="s">
        <v>1299</v>
      </c>
      <c r="E2459">
        <v>2015</v>
      </c>
      <c r="F2459" t="str">
        <f>IFERROR(VLOOKUP($A2459,'BM011'!$D$4:$T$606,15,0),"")</f>
        <v/>
      </c>
      <c r="G2459">
        <f>VLOOKUP($C2459,Baggrundsvariable!$A$101:$H$198,Baggrundsvariable!E$298,0)</f>
        <v>205141</v>
      </c>
      <c r="H2459">
        <f>VLOOKUP($C2459,Baggrundsvariable!$A$101:$H$198,Baggrundsvariable!F$298,0)</f>
        <v>0.35833333333333334</v>
      </c>
      <c r="I2459">
        <f>VLOOKUP($C2459,Baggrundsvariable!$A$101:$H$198,Baggrundsvariable!G$298,0)</f>
        <v>2.8</v>
      </c>
      <c r="J2459">
        <f>VLOOKUP($C2459,Baggrundsvariable!$A$101:$H$198,Baggrundsvariable!H$298,0)</f>
        <v>13.7</v>
      </c>
      <c r="K2459">
        <f>VLOOKUP($C2459,Baggrundsvariable!$A$101:$H$198,Baggrundsvariable!I$298,0)</f>
        <v>11.6</v>
      </c>
    </row>
    <row r="2460" spans="1:11" x14ac:dyDescent="0.2">
      <c r="A2460">
        <v>6852</v>
      </c>
      <c r="B2460" t="s">
        <v>981</v>
      </c>
      <c r="C2460">
        <v>573</v>
      </c>
      <c r="D2460" t="s">
        <v>1299</v>
      </c>
      <c r="E2460">
        <v>2015</v>
      </c>
      <c r="F2460" t="str">
        <f>IFERROR(VLOOKUP($A2460,'BM011'!$D$4:$T$606,15,0),"")</f>
        <v/>
      </c>
      <c r="G2460">
        <f>VLOOKUP($C2460,Baggrundsvariable!$A$101:$H$198,Baggrundsvariable!E$298,0)</f>
        <v>205141</v>
      </c>
      <c r="H2460">
        <f>VLOOKUP($C2460,Baggrundsvariable!$A$101:$H$198,Baggrundsvariable!F$298,0)</f>
        <v>0.35833333333333334</v>
      </c>
      <c r="I2460">
        <f>VLOOKUP($C2460,Baggrundsvariable!$A$101:$H$198,Baggrundsvariable!G$298,0)</f>
        <v>2.8</v>
      </c>
      <c r="J2460">
        <f>VLOOKUP($C2460,Baggrundsvariable!$A$101:$H$198,Baggrundsvariable!H$298,0)</f>
        <v>13.7</v>
      </c>
      <c r="K2460">
        <f>VLOOKUP($C2460,Baggrundsvariable!$A$101:$H$198,Baggrundsvariable!I$298,0)</f>
        <v>11.6</v>
      </c>
    </row>
    <row r="2461" spans="1:11" x14ac:dyDescent="0.2">
      <c r="A2461">
        <v>6853</v>
      </c>
      <c r="B2461" t="s">
        <v>982</v>
      </c>
      <c r="C2461">
        <v>573</v>
      </c>
      <c r="D2461" t="s">
        <v>1299</v>
      </c>
      <c r="E2461">
        <v>2015</v>
      </c>
      <c r="F2461" t="str">
        <f>IFERROR(VLOOKUP($A2461,'BM011'!$D$4:$T$606,15,0),"")</f>
        <v/>
      </c>
      <c r="G2461">
        <f>VLOOKUP($C2461,Baggrundsvariable!$A$101:$H$198,Baggrundsvariable!E$298,0)</f>
        <v>205141</v>
      </c>
      <c r="H2461">
        <f>VLOOKUP($C2461,Baggrundsvariable!$A$101:$H$198,Baggrundsvariable!F$298,0)</f>
        <v>0.35833333333333334</v>
      </c>
      <c r="I2461">
        <f>VLOOKUP($C2461,Baggrundsvariable!$A$101:$H$198,Baggrundsvariable!G$298,0)</f>
        <v>2.8</v>
      </c>
      <c r="J2461">
        <f>VLOOKUP($C2461,Baggrundsvariable!$A$101:$H$198,Baggrundsvariable!H$298,0)</f>
        <v>13.7</v>
      </c>
      <c r="K2461">
        <f>VLOOKUP($C2461,Baggrundsvariable!$A$101:$H$198,Baggrundsvariable!I$298,0)</f>
        <v>11.6</v>
      </c>
    </row>
    <row r="2462" spans="1:11" x14ac:dyDescent="0.2">
      <c r="A2462">
        <v>6854</v>
      </c>
      <c r="B2462" t="s">
        <v>983</v>
      </c>
      <c r="C2462">
        <v>573</v>
      </c>
      <c r="D2462" t="s">
        <v>1299</v>
      </c>
      <c r="E2462">
        <v>2015</v>
      </c>
      <c r="F2462" t="str">
        <f>IFERROR(VLOOKUP($A2462,'BM011'!$D$4:$T$606,15,0),"")</f>
        <v/>
      </c>
      <c r="G2462">
        <f>VLOOKUP($C2462,Baggrundsvariable!$A$101:$H$198,Baggrundsvariable!E$298,0)</f>
        <v>205141</v>
      </c>
      <c r="H2462">
        <f>VLOOKUP($C2462,Baggrundsvariable!$A$101:$H$198,Baggrundsvariable!F$298,0)</f>
        <v>0.35833333333333334</v>
      </c>
      <c r="I2462">
        <f>VLOOKUP($C2462,Baggrundsvariable!$A$101:$H$198,Baggrundsvariable!G$298,0)</f>
        <v>2.8</v>
      </c>
      <c r="J2462">
        <f>VLOOKUP($C2462,Baggrundsvariable!$A$101:$H$198,Baggrundsvariable!H$298,0)</f>
        <v>13.7</v>
      </c>
      <c r="K2462">
        <f>VLOOKUP($C2462,Baggrundsvariable!$A$101:$H$198,Baggrundsvariable!I$298,0)</f>
        <v>11.6</v>
      </c>
    </row>
    <row r="2463" spans="1:11" x14ac:dyDescent="0.2">
      <c r="A2463">
        <v>6855</v>
      </c>
      <c r="B2463" t="s">
        <v>984</v>
      </c>
      <c r="C2463">
        <v>573</v>
      </c>
      <c r="D2463" t="s">
        <v>1299</v>
      </c>
      <c r="E2463">
        <v>2015</v>
      </c>
      <c r="F2463" t="str">
        <f>IFERROR(VLOOKUP($A2463,'BM011'!$D$4:$T$606,15,0),"")</f>
        <v/>
      </c>
      <c r="G2463">
        <f>VLOOKUP($C2463,Baggrundsvariable!$A$101:$H$198,Baggrundsvariable!E$298,0)</f>
        <v>205141</v>
      </c>
      <c r="H2463">
        <f>VLOOKUP($C2463,Baggrundsvariable!$A$101:$H$198,Baggrundsvariable!F$298,0)</f>
        <v>0.35833333333333334</v>
      </c>
      <c r="I2463">
        <f>VLOOKUP($C2463,Baggrundsvariable!$A$101:$H$198,Baggrundsvariable!G$298,0)</f>
        <v>2.8</v>
      </c>
      <c r="J2463">
        <f>VLOOKUP($C2463,Baggrundsvariable!$A$101:$H$198,Baggrundsvariable!H$298,0)</f>
        <v>13.7</v>
      </c>
      <c r="K2463">
        <f>VLOOKUP($C2463,Baggrundsvariable!$A$101:$H$198,Baggrundsvariable!I$298,0)</f>
        <v>11.6</v>
      </c>
    </row>
    <row r="2464" spans="1:11" x14ac:dyDescent="0.2">
      <c r="A2464">
        <v>6857</v>
      </c>
      <c r="B2464" t="s">
        <v>985</v>
      </c>
      <c r="C2464">
        <v>573</v>
      </c>
      <c r="D2464" t="s">
        <v>1299</v>
      </c>
      <c r="E2464">
        <v>2015</v>
      </c>
      <c r="F2464" t="str">
        <f>IFERROR(VLOOKUP($A2464,'BM011'!$D$4:$T$606,15,0),"")</f>
        <v/>
      </c>
      <c r="G2464">
        <f>VLOOKUP($C2464,Baggrundsvariable!$A$101:$H$198,Baggrundsvariable!E$298,0)</f>
        <v>205141</v>
      </c>
      <c r="H2464">
        <f>VLOOKUP($C2464,Baggrundsvariable!$A$101:$H$198,Baggrundsvariable!F$298,0)</f>
        <v>0.35833333333333334</v>
      </c>
      <c r="I2464">
        <f>VLOOKUP($C2464,Baggrundsvariable!$A$101:$H$198,Baggrundsvariable!G$298,0)</f>
        <v>2.8</v>
      </c>
      <c r="J2464">
        <f>VLOOKUP($C2464,Baggrundsvariable!$A$101:$H$198,Baggrundsvariable!H$298,0)</f>
        <v>13.7</v>
      </c>
      <c r="K2464">
        <f>VLOOKUP($C2464,Baggrundsvariable!$A$101:$H$198,Baggrundsvariable!I$298,0)</f>
        <v>11.6</v>
      </c>
    </row>
    <row r="2465" spans="1:11" x14ac:dyDescent="0.2">
      <c r="A2465">
        <v>6862</v>
      </c>
      <c r="B2465" t="s">
        <v>986</v>
      </c>
      <c r="C2465">
        <v>573</v>
      </c>
      <c r="D2465" t="s">
        <v>1299</v>
      </c>
      <c r="E2465">
        <v>2015</v>
      </c>
      <c r="F2465">
        <f>IFERROR(VLOOKUP($A2465,'BM011'!$D$4:$T$606,15,0),"")</f>
        <v>5098</v>
      </c>
      <c r="G2465">
        <f>VLOOKUP($C2465,Baggrundsvariable!$A$101:$H$198,Baggrundsvariable!E$298,0)</f>
        <v>205141</v>
      </c>
      <c r="H2465">
        <f>VLOOKUP($C2465,Baggrundsvariable!$A$101:$H$198,Baggrundsvariable!F$298,0)</f>
        <v>0.35833333333333334</v>
      </c>
      <c r="I2465">
        <f>VLOOKUP($C2465,Baggrundsvariable!$A$101:$H$198,Baggrundsvariable!G$298,0)</f>
        <v>2.8</v>
      </c>
      <c r="J2465">
        <f>VLOOKUP($C2465,Baggrundsvariable!$A$101:$H$198,Baggrundsvariable!H$298,0)</f>
        <v>13.7</v>
      </c>
      <c r="K2465">
        <f>VLOOKUP($C2465,Baggrundsvariable!$A$101:$H$198,Baggrundsvariable!I$298,0)</f>
        <v>11.6</v>
      </c>
    </row>
    <row r="2466" spans="1:11" x14ac:dyDescent="0.2">
      <c r="A2466">
        <v>6870</v>
      </c>
      <c r="B2466" t="s">
        <v>987</v>
      </c>
      <c r="C2466">
        <v>760</v>
      </c>
      <c r="D2466" t="s">
        <v>1301</v>
      </c>
      <c r="E2466">
        <v>2015</v>
      </c>
      <c r="F2466">
        <f>IFERROR(VLOOKUP($A2466,'BM011'!$D$4:$T$606,15,0),"")</f>
        <v>5367</v>
      </c>
      <c r="G2466">
        <f>VLOOKUP($C2466,Baggrundsvariable!$A$101:$H$198,Baggrundsvariable!E$298,0)</f>
        <v>207635</v>
      </c>
      <c r="H2466">
        <f>VLOOKUP($C2466,Baggrundsvariable!$A$101:$H$198,Baggrundsvariable!F$298,0)</f>
        <v>0.51666666666666672</v>
      </c>
      <c r="I2466">
        <f>VLOOKUP($C2466,Baggrundsvariable!$A$101:$H$198,Baggrundsvariable!G$298,0)</f>
        <v>1.6</v>
      </c>
      <c r="J2466">
        <f>VLOOKUP($C2466,Baggrundsvariable!$A$101:$H$198,Baggrundsvariable!H$298,0)</f>
        <v>13.4</v>
      </c>
      <c r="K2466">
        <f>VLOOKUP($C2466,Baggrundsvariable!$A$101:$H$198,Baggrundsvariable!I$298,0)</f>
        <v>12.5</v>
      </c>
    </row>
    <row r="2467" spans="1:11" x14ac:dyDescent="0.2">
      <c r="A2467">
        <v>6870</v>
      </c>
      <c r="B2467" t="s">
        <v>987</v>
      </c>
      <c r="C2467">
        <v>573</v>
      </c>
      <c r="D2467" t="s">
        <v>1299</v>
      </c>
      <c r="E2467">
        <v>2015</v>
      </c>
      <c r="F2467">
        <f>IFERROR(VLOOKUP($A2467,'BM011'!$D$4:$T$606,15,0),"")</f>
        <v>5367</v>
      </c>
      <c r="G2467">
        <f>VLOOKUP($C2467,Baggrundsvariable!$A$101:$H$198,Baggrundsvariable!E$298,0)</f>
        <v>205141</v>
      </c>
      <c r="H2467">
        <f>VLOOKUP($C2467,Baggrundsvariable!$A$101:$H$198,Baggrundsvariable!F$298,0)</f>
        <v>0.35833333333333334</v>
      </c>
      <c r="I2467">
        <f>VLOOKUP($C2467,Baggrundsvariable!$A$101:$H$198,Baggrundsvariable!G$298,0)</f>
        <v>2.8</v>
      </c>
      <c r="J2467">
        <f>VLOOKUP($C2467,Baggrundsvariable!$A$101:$H$198,Baggrundsvariable!H$298,0)</f>
        <v>13.7</v>
      </c>
      <c r="K2467">
        <f>VLOOKUP($C2467,Baggrundsvariable!$A$101:$H$198,Baggrundsvariable!I$298,0)</f>
        <v>11.6</v>
      </c>
    </row>
    <row r="2468" spans="1:11" x14ac:dyDescent="0.2">
      <c r="A2468">
        <v>6880</v>
      </c>
      <c r="B2468" t="s">
        <v>988</v>
      </c>
      <c r="C2468">
        <v>760</v>
      </c>
      <c r="D2468" t="s">
        <v>1301</v>
      </c>
      <c r="E2468">
        <v>2015</v>
      </c>
      <c r="F2468">
        <f>IFERROR(VLOOKUP($A2468,'BM011'!$D$4:$T$606,15,0),"")</f>
        <v>4991</v>
      </c>
      <c r="G2468">
        <f>VLOOKUP($C2468,Baggrundsvariable!$A$101:$H$198,Baggrundsvariable!E$298,0)</f>
        <v>207635</v>
      </c>
      <c r="H2468">
        <f>VLOOKUP($C2468,Baggrundsvariable!$A$101:$H$198,Baggrundsvariable!F$298,0)</f>
        <v>0.51666666666666672</v>
      </c>
      <c r="I2468">
        <f>VLOOKUP($C2468,Baggrundsvariable!$A$101:$H$198,Baggrundsvariable!G$298,0)</f>
        <v>1.6</v>
      </c>
      <c r="J2468">
        <f>VLOOKUP($C2468,Baggrundsvariable!$A$101:$H$198,Baggrundsvariable!H$298,0)</f>
        <v>13.4</v>
      </c>
      <c r="K2468">
        <f>VLOOKUP($C2468,Baggrundsvariable!$A$101:$H$198,Baggrundsvariable!I$298,0)</f>
        <v>12.5</v>
      </c>
    </row>
    <row r="2469" spans="1:11" x14ac:dyDescent="0.2">
      <c r="A2469">
        <v>6880</v>
      </c>
      <c r="B2469" t="s">
        <v>988</v>
      </c>
      <c r="C2469">
        <v>573</v>
      </c>
      <c r="D2469" t="s">
        <v>1299</v>
      </c>
      <c r="E2469">
        <v>2015</v>
      </c>
      <c r="F2469">
        <f>IFERROR(VLOOKUP($A2469,'BM011'!$D$4:$T$606,15,0),"")</f>
        <v>4991</v>
      </c>
      <c r="G2469">
        <f>VLOOKUP($C2469,Baggrundsvariable!$A$101:$H$198,Baggrundsvariable!E$298,0)</f>
        <v>205141</v>
      </c>
      <c r="H2469">
        <f>VLOOKUP($C2469,Baggrundsvariable!$A$101:$H$198,Baggrundsvariable!F$298,0)</f>
        <v>0.35833333333333334</v>
      </c>
      <c r="I2469">
        <f>VLOOKUP($C2469,Baggrundsvariable!$A$101:$H$198,Baggrundsvariable!G$298,0)</f>
        <v>2.8</v>
      </c>
      <c r="J2469">
        <f>VLOOKUP($C2469,Baggrundsvariable!$A$101:$H$198,Baggrundsvariable!H$298,0)</f>
        <v>13.7</v>
      </c>
      <c r="K2469">
        <f>VLOOKUP($C2469,Baggrundsvariable!$A$101:$H$198,Baggrundsvariable!I$298,0)</f>
        <v>11.6</v>
      </c>
    </row>
    <row r="2470" spans="1:11" x14ac:dyDescent="0.2">
      <c r="A2470">
        <v>6893</v>
      </c>
      <c r="B2470" t="s">
        <v>989</v>
      </c>
      <c r="C2470">
        <v>760</v>
      </c>
      <c r="D2470" t="s">
        <v>1301</v>
      </c>
      <c r="E2470">
        <v>2015</v>
      </c>
      <c r="F2470" t="str">
        <f>IFERROR(VLOOKUP($A2470,'BM011'!$D$4:$T$606,15,0),"")</f>
        <v/>
      </c>
      <c r="G2470">
        <f>VLOOKUP($C2470,Baggrundsvariable!$A$101:$H$198,Baggrundsvariable!E$298,0)</f>
        <v>207635</v>
      </c>
      <c r="H2470">
        <f>VLOOKUP($C2470,Baggrundsvariable!$A$101:$H$198,Baggrundsvariable!F$298,0)</f>
        <v>0.51666666666666672</v>
      </c>
      <c r="I2470">
        <f>VLOOKUP($C2470,Baggrundsvariable!$A$101:$H$198,Baggrundsvariable!G$298,0)</f>
        <v>1.6</v>
      </c>
      <c r="J2470">
        <f>VLOOKUP($C2470,Baggrundsvariable!$A$101:$H$198,Baggrundsvariable!H$298,0)</f>
        <v>13.4</v>
      </c>
      <c r="K2470">
        <f>VLOOKUP($C2470,Baggrundsvariable!$A$101:$H$198,Baggrundsvariable!I$298,0)</f>
        <v>12.5</v>
      </c>
    </row>
    <row r="2471" spans="1:11" x14ac:dyDescent="0.2">
      <c r="A2471">
        <v>6900</v>
      </c>
      <c r="B2471" t="s">
        <v>990</v>
      </c>
      <c r="C2471">
        <v>760</v>
      </c>
      <c r="D2471" t="s">
        <v>1301</v>
      </c>
      <c r="E2471">
        <v>2015</v>
      </c>
      <c r="F2471">
        <f>IFERROR(VLOOKUP($A2471,'BM011'!$D$4:$T$606,15,0),"")</f>
        <v>6401</v>
      </c>
      <c r="G2471">
        <f>VLOOKUP($C2471,Baggrundsvariable!$A$101:$H$198,Baggrundsvariable!E$298,0)</f>
        <v>207635</v>
      </c>
      <c r="H2471">
        <f>VLOOKUP($C2471,Baggrundsvariable!$A$101:$H$198,Baggrundsvariable!F$298,0)</f>
        <v>0.51666666666666672</v>
      </c>
      <c r="I2471">
        <f>VLOOKUP($C2471,Baggrundsvariable!$A$101:$H$198,Baggrundsvariable!G$298,0)</f>
        <v>1.6</v>
      </c>
      <c r="J2471">
        <f>VLOOKUP($C2471,Baggrundsvariable!$A$101:$H$198,Baggrundsvariable!H$298,0)</f>
        <v>13.4</v>
      </c>
      <c r="K2471">
        <f>VLOOKUP($C2471,Baggrundsvariable!$A$101:$H$198,Baggrundsvariable!I$298,0)</f>
        <v>12.5</v>
      </c>
    </row>
    <row r="2472" spans="1:11" x14ac:dyDescent="0.2">
      <c r="A2472">
        <v>6920</v>
      </c>
      <c r="B2472" t="s">
        <v>991</v>
      </c>
      <c r="C2472">
        <v>760</v>
      </c>
      <c r="D2472" t="s">
        <v>1301</v>
      </c>
      <c r="E2472">
        <v>2015</v>
      </c>
      <c r="F2472">
        <f>IFERROR(VLOOKUP($A2472,'BM011'!$D$4:$T$606,15,0),"")</f>
        <v>6176</v>
      </c>
      <c r="G2472">
        <f>VLOOKUP($C2472,Baggrundsvariable!$A$101:$H$198,Baggrundsvariable!E$298,0)</f>
        <v>207635</v>
      </c>
      <c r="H2472">
        <f>VLOOKUP($C2472,Baggrundsvariable!$A$101:$H$198,Baggrundsvariable!F$298,0)</f>
        <v>0.51666666666666672</v>
      </c>
      <c r="I2472">
        <f>VLOOKUP($C2472,Baggrundsvariable!$A$101:$H$198,Baggrundsvariable!G$298,0)</f>
        <v>1.6</v>
      </c>
      <c r="J2472">
        <f>VLOOKUP($C2472,Baggrundsvariable!$A$101:$H$198,Baggrundsvariable!H$298,0)</f>
        <v>13.4</v>
      </c>
      <c r="K2472">
        <f>VLOOKUP($C2472,Baggrundsvariable!$A$101:$H$198,Baggrundsvariable!I$298,0)</f>
        <v>12.5</v>
      </c>
    </row>
    <row r="2473" spans="1:11" x14ac:dyDescent="0.2">
      <c r="A2473">
        <v>6933</v>
      </c>
      <c r="B2473" t="s">
        <v>992</v>
      </c>
      <c r="C2473">
        <v>657</v>
      </c>
      <c r="D2473" t="s">
        <v>1302</v>
      </c>
      <c r="E2473">
        <v>2015</v>
      </c>
      <c r="F2473">
        <f>IFERROR(VLOOKUP($A2473,'BM011'!$D$4:$T$606,15,0),"")</f>
        <v>5084</v>
      </c>
      <c r="G2473">
        <f>VLOOKUP($C2473,Baggrundsvariable!$A$101:$H$198,Baggrundsvariable!E$298,0)</f>
        <v>211934</v>
      </c>
      <c r="H2473">
        <f>VLOOKUP($C2473,Baggrundsvariable!$A$101:$H$198,Baggrundsvariable!F$298,0)</f>
        <v>0.63333333333333319</v>
      </c>
      <c r="I2473">
        <f>VLOOKUP($C2473,Baggrundsvariable!$A$101:$H$198,Baggrundsvariable!G$298,0)</f>
        <v>4.0999999999999996</v>
      </c>
      <c r="J2473">
        <f>VLOOKUP($C2473,Baggrundsvariable!$A$101:$H$198,Baggrundsvariable!H$298,0)</f>
        <v>15.8</v>
      </c>
      <c r="K2473">
        <f>VLOOKUP($C2473,Baggrundsvariable!$A$101:$H$198,Baggrundsvariable!I$298,0)</f>
        <v>12.8</v>
      </c>
    </row>
    <row r="2474" spans="1:11" x14ac:dyDescent="0.2">
      <c r="A2474">
        <v>6933</v>
      </c>
      <c r="B2474" t="s">
        <v>992</v>
      </c>
      <c r="C2474">
        <v>760</v>
      </c>
      <c r="D2474" t="s">
        <v>1301</v>
      </c>
      <c r="E2474">
        <v>2015</v>
      </c>
      <c r="F2474">
        <f>IFERROR(VLOOKUP($A2474,'BM011'!$D$4:$T$606,15,0),"")</f>
        <v>5084</v>
      </c>
      <c r="G2474">
        <f>VLOOKUP($C2474,Baggrundsvariable!$A$101:$H$198,Baggrundsvariable!E$298,0)</f>
        <v>207635</v>
      </c>
      <c r="H2474">
        <f>VLOOKUP($C2474,Baggrundsvariable!$A$101:$H$198,Baggrundsvariable!F$298,0)</f>
        <v>0.51666666666666672</v>
      </c>
      <c r="I2474">
        <f>VLOOKUP($C2474,Baggrundsvariable!$A$101:$H$198,Baggrundsvariable!G$298,0)</f>
        <v>1.6</v>
      </c>
      <c r="J2474">
        <f>VLOOKUP($C2474,Baggrundsvariable!$A$101:$H$198,Baggrundsvariable!H$298,0)</f>
        <v>13.4</v>
      </c>
      <c r="K2474">
        <f>VLOOKUP($C2474,Baggrundsvariable!$A$101:$H$198,Baggrundsvariable!I$298,0)</f>
        <v>12.5</v>
      </c>
    </row>
    <row r="2475" spans="1:11" x14ac:dyDescent="0.2">
      <c r="A2475">
        <v>6940</v>
      </c>
      <c r="B2475" t="s">
        <v>993</v>
      </c>
      <c r="C2475">
        <v>760</v>
      </c>
      <c r="D2475" t="s">
        <v>1301</v>
      </c>
      <c r="E2475">
        <v>2015</v>
      </c>
      <c r="F2475" t="str">
        <f>IFERROR(VLOOKUP($A2475,'BM011'!$D$4:$T$606,15,0),"")</f>
        <v/>
      </c>
      <c r="G2475">
        <f>VLOOKUP($C2475,Baggrundsvariable!$A$101:$H$198,Baggrundsvariable!E$298,0)</f>
        <v>207635</v>
      </c>
      <c r="H2475">
        <f>VLOOKUP($C2475,Baggrundsvariable!$A$101:$H$198,Baggrundsvariable!F$298,0)</f>
        <v>0.51666666666666672</v>
      </c>
      <c r="I2475">
        <f>VLOOKUP($C2475,Baggrundsvariable!$A$101:$H$198,Baggrundsvariable!G$298,0)</f>
        <v>1.6</v>
      </c>
      <c r="J2475">
        <f>VLOOKUP($C2475,Baggrundsvariable!$A$101:$H$198,Baggrundsvariable!H$298,0)</f>
        <v>13.4</v>
      </c>
      <c r="K2475">
        <f>VLOOKUP($C2475,Baggrundsvariable!$A$101:$H$198,Baggrundsvariable!I$298,0)</f>
        <v>12.5</v>
      </c>
    </row>
    <row r="2476" spans="1:11" x14ac:dyDescent="0.2">
      <c r="A2476">
        <v>6950</v>
      </c>
      <c r="B2476" t="s">
        <v>994</v>
      </c>
      <c r="C2476">
        <v>760</v>
      </c>
      <c r="D2476" t="s">
        <v>1301</v>
      </c>
      <c r="E2476">
        <v>2015</v>
      </c>
      <c r="F2476">
        <f>IFERROR(VLOOKUP($A2476,'BM011'!$D$4:$T$606,15,0),"")</f>
        <v>8696</v>
      </c>
      <c r="G2476">
        <f>VLOOKUP($C2476,Baggrundsvariable!$A$101:$H$198,Baggrundsvariable!E$298,0)</f>
        <v>207635</v>
      </c>
      <c r="H2476">
        <f>VLOOKUP($C2476,Baggrundsvariable!$A$101:$H$198,Baggrundsvariable!F$298,0)</f>
        <v>0.51666666666666672</v>
      </c>
      <c r="I2476">
        <f>VLOOKUP($C2476,Baggrundsvariable!$A$101:$H$198,Baggrundsvariable!G$298,0)</f>
        <v>1.6</v>
      </c>
      <c r="J2476">
        <f>VLOOKUP($C2476,Baggrundsvariable!$A$101:$H$198,Baggrundsvariable!H$298,0)</f>
        <v>13.4</v>
      </c>
      <c r="K2476">
        <f>VLOOKUP($C2476,Baggrundsvariable!$A$101:$H$198,Baggrundsvariable!I$298,0)</f>
        <v>12.5</v>
      </c>
    </row>
    <row r="2477" spans="1:11" x14ac:dyDescent="0.2">
      <c r="A2477">
        <v>6960</v>
      </c>
      <c r="B2477" t="s">
        <v>995</v>
      </c>
      <c r="C2477">
        <v>760</v>
      </c>
      <c r="D2477" t="s">
        <v>1301</v>
      </c>
      <c r="E2477">
        <v>2015</v>
      </c>
      <c r="F2477">
        <f>IFERROR(VLOOKUP($A2477,'BM011'!$D$4:$T$606,15,0),"")</f>
        <v>5308</v>
      </c>
      <c r="G2477">
        <f>VLOOKUP($C2477,Baggrundsvariable!$A$101:$H$198,Baggrundsvariable!E$298,0)</f>
        <v>207635</v>
      </c>
      <c r="H2477">
        <f>VLOOKUP($C2477,Baggrundsvariable!$A$101:$H$198,Baggrundsvariable!F$298,0)</f>
        <v>0.51666666666666672</v>
      </c>
      <c r="I2477">
        <f>VLOOKUP($C2477,Baggrundsvariable!$A$101:$H$198,Baggrundsvariable!G$298,0)</f>
        <v>1.6</v>
      </c>
      <c r="J2477">
        <f>VLOOKUP($C2477,Baggrundsvariable!$A$101:$H$198,Baggrundsvariable!H$298,0)</f>
        <v>13.4</v>
      </c>
      <c r="K2477">
        <f>VLOOKUP($C2477,Baggrundsvariable!$A$101:$H$198,Baggrundsvariable!I$298,0)</f>
        <v>12.5</v>
      </c>
    </row>
    <row r="2478" spans="1:11" x14ac:dyDescent="0.2">
      <c r="A2478">
        <v>6971</v>
      </c>
      <c r="B2478" t="s">
        <v>996</v>
      </c>
      <c r="C2478">
        <v>760</v>
      </c>
      <c r="D2478" t="s">
        <v>1301</v>
      </c>
      <c r="E2478">
        <v>2015</v>
      </c>
      <c r="F2478">
        <f>IFERROR(VLOOKUP($A2478,'BM011'!$D$4:$T$606,15,0),"")</f>
        <v>6726</v>
      </c>
      <c r="G2478">
        <f>VLOOKUP($C2478,Baggrundsvariable!$A$101:$H$198,Baggrundsvariable!E$298,0)</f>
        <v>207635</v>
      </c>
      <c r="H2478">
        <f>VLOOKUP($C2478,Baggrundsvariable!$A$101:$H$198,Baggrundsvariable!F$298,0)</f>
        <v>0.51666666666666672</v>
      </c>
      <c r="I2478">
        <f>VLOOKUP($C2478,Baggrundsvariable!$A$101:$H$198,Baggrundsvariable!G$298,0)</f>
        <v>1.6</v>
      </c>
      <c r="J2478">
        <f>VLOOKUP($C2478,Baggrundsvariable!$A$101:$H$198,Baggrundsvariable!H$298,0)</f>
        <v>13.4</v>
      </c>
      <c r="K2478">
        <f>VLOOKUP($C2478,Baggrundsvariable!$A$101:$H$198,Baggrundsvariable!I$298,0)</f>
        <v>12.5</v>
      </c>
    </row>
    <row r="2479" spans="1:11" x14ac:dyDescent="0.2">
      <c r="A2479">
        <v>6973</v>
      </c>
      <c r="B2479" t="s">
        <v>997</v>
      </c>
      <c r="C2479">
        <v>657</v>
      </c>
      <c r="D2479" t="s">
        <v>1302</v>
      </c>
      <c r="E2479">
        <v>2015</v>
      </c>
      <c r="F2479" t="str">
        <f>IFERROR(VLOOKUP($A2479,'BM011'!$D$4:$T$606,15,0),"")</f>
        <v/>
      </c>
      <c r="G2479">
        <f>VLOOKUP($C2479,Baggrundsvariable!$A$101:$H$198,Baggrundsvariable!E$298,0)</f>
        <v>211934</v>
      </c>
      <c r="H2479">
        <f>VLOOKUP($C2479,Baggrundsvariable!$A$101:$H$198,Baggrundsvariable!F$298,0)</f>
        <v>0.63333333333333319</v>
      </c>
      <c r="I2479">
        <f>VLOOKUP($C2479,Baggrundsvariable!$A$101:$H$198,Baggrundsvariable!G$298,0)</f>
        <v>4.0999999999999996</v>
      </c>
      <c r="J2479">
        <f>VLOOKUP($C2479,Baggrundsvariable!$A$101:$H$198,Baggrundsvariable!H$298,0)</f>
        <v>15.8</v>
      </c>
      <c r="K2479">
        <f>VLOOKUP($C2479,Baggrundsvariable!$A$101:$H$198,Baggrundsvariable!I$298,0)</f>
        <v>12.8</v>
      </c>
    </row>
    <row r="2480" spans="1:11" x14ac:dyDescent="0.2">
      <c r="A2480">
        <v>6973</v>
      </c>
      <c r="B2480" t="s">
        <v>997</v>
      </c>
      <c r="C2480">
        <v>760</v>
      </c>
      <c r="D2480" t="s">
        <v>1301</v>
      </c>
      <c r="E2480">
        <v>2015</v>
      </c>
      <c r="F2480" t="str">
        <f>IFERROR(VLOOKUP($A2480,'BM011'!$D$4:$T$606,15,0),"")</f>
        <v/>
      </c>
      <c r="G2480">
        <f>VLOOKUP($C2480,Baggrundsvariable!$A$101:$H$198,Baggrundsvariable!E$298,0)</f>
        <v>207635</v>
      </c>
      <c r="H2480">
        <f>VLOOKUP($C2480,Baggrundsvariable!$A$101:$H$198,Baggrundsvariable!F$298,0)</f>
        <v>0.51666666666666672</v>
      </c>
      <c r="I2480">
        <f>VLOOKUP($C2480,Baggrundsvariable!$A$101:$H$198,Baggrundsvariable!G$298,0)</f>
        <v>1.6</v>
      </c>
      <c r="J2480">
        <f>VLOOKUP($C2480,Baggrundsvariable!$A$101:$H$198,Baggrundsvariable!H$298,0)</f>
        <v>13.4</v>
      </c>
      <c r="K2480">
        <f>VLOOKUP($C2480,Baggrundsvariable!$A$101:$H$198,Baggrundsvariable!I$298,0)</f>
        <v>12.5</v>
      </c>
    </row>
    <row r="2481" spans="1:11" x14ac:dyDescent="0.2">
      <c r="A2481">
        <v>6980</v>
      </c>
      <c r="B2481" t="s">
        <v>998</v>
      </c>
      <c r="C2481">
        <v>760</v>
      </c>
      <c r="D2481" t="s">
        <v>1301</v>
      </c>
      <c r="E2481">
        <v>2015</v>
      </c>
      <c r="F2481" t="str">
        <f>IFERROR(VLOOKUP($A2481,'BM011'!$D$4:$T$606,15,0),"")</f>
        <v/>
      </c>
      <c r="G2481">
        <f>VLOOKUP($C2481,Baggrundsvariable!$A$101:$H$198,Baggrundsvariable!E$298,0)</f>
        <v>207635</v>
      </c>
      <c r="H2481">
        <f>VLOOKUP($C2481,Baggrundsvariable!$A$101:$H$198,Baggrundsvariable!F$298,0)</f>
        <v>0.51666666666666672</v>
      </c>
      <c r="I2481">
        <f>VLOOKUP($C2481,Baggrundsvariable!$A$101:$H$198,Baggrundsvariable!G$298,0)</f>
        <v>1.6</v>
      </c>
      <c r="J2481">
        <f>VLOOKUP($C2481,Baggrundsvariable!$A$101:$H$198,Baggrundsvariable!H$298,0)</f>
        <v>13.4</v>
      </c>
      <c r="K2481">
        <f>VLOOKUP($C2481,Baggrundsvariable!$A$101:$H$198,Baggrundsvariable!I$298,0)</f>
        <v>12.5</v>
      </c>
    </row>
    <row r="2482" spans="1:11" x14ac:dyDescent="0.2">
      <c r="A2482">
        <v>6990</v>
      </c>
      <c r="B2482" t="s">
        <v>999</v>
      </c>
      <c r="C2482">
        <v>657</v>
      </c>
      <c r="D2482" t="s">
        <v>1302</v>
      </c>
      <c r="E2482">
        <v>2015</v>
      </c>
      <c r="F2482">
        <f>IFERROR(VLOOKUP($A2482,'BM011'!$D$4:$T$606,15,0),"")</f>
        <v>4005</v>
      </c>
      <c r="G2482">
        <f>VLOOKUP($C2482,Baggrundsvariable!$A$101:$H$198,Baggrundsvariable!E$298,0)</f>
        <v>211934</v>
      </c>
      <c r="H2482">
        <f>VLOOKUP($C2482,Baggrundsvariable!$A$101:$H$198,Baggrundsvariable!F$298,0)</f>
        <v>0.63333333333333319</v>
      </c>
      <c r="I2482">
        <f>VLOOKUP($C2482,Baggrundsvariable!$A$101:$H$198,Baggrundsvariable!G$298,0)</f>
        <v>4.0999999999999996</v>
      </c>
      <c r="J2482">
        <f>VLOOKUP($C2482,Baggrundsvariable!$A$101:$H$198,Baggrundsvariable!H$298,0)</f>
        <v>15.8</v>
      </c>
      <c r="K2482">
        <f>VLOOKUP($C2482,Baggrundsvariable!$A$101:$H$198,Baggrundsvariable!I$298,0)</f>
        <v>12.8</v>
      </c>
    </row>
    <row r="2483" spans="1:11" x14ac:dyDescent="0.2">
      <c r="A2483">
        <v>6990</v>
      </c>
      <c r="B2483" t="s">
        <v>999</v>
      </c>
      <c r="C2483">
        <v>661</v>
      </c>
      <c r="D2483" t="s">
        <v>1303</v>
      </c>
      <c r="E2483">
        <v>2015</v>
      </c>
      <c r="F2483">
        <f>IFERROR(VLOOKUP($A2483,'BM011'!$D$4:$T$606,15,0),"")</f>
        <v>4005</v>
      </c>
      <c r="G2483">
        <f>VLOOKUP($C2483,Baggrundsvariable!$A$101:$H$198,Baggrundsvariable!E$298,0)</f>
        <v>212478</v>
      </c>
      <c r="H2483">
        <f>VLOOKUP($C2483,Baggrundsvariable!$A$101:$H$198,Baggrundsvariable!F$298,0)</f>
        <v>0.39999999999999997</v>
      </c>
      <c r="I2483">
        <f>VLOOKUP($C2483,Baggrundsvariable!$A$101:$H$198,Baggrundsvariable!G$298,0)</f>
        <v>4.4000000000000004</v>
      </c>
      <c r="J2483">
        <f>VLOOKUP($C2483,Baggrundsvariable!$A$101:$H$198,Baggrundsvariable!H$298,0)</f>
        <v>14.8</v>
      </c>
      <c r="K2483">
        <f>VLOOKUP($C2483,Baggrundsvariable!$A$101:$H$198,Baggrundsvariable!I$298,0)</f>
        <v>11.2</v>
      </c>
    </row>
    <row r="2484" spans="1:11" x14ac:dyDescent="0.2">
      <c r="A2484">
        <v>6990</v>
      </c>
      <c r="B2484" t="s">
        <v>999</v>
      </c>
      <c r="C2484">
        <v>665</v>
      </c>
      <c r="D2484" t="s">
        <v>1304</v>
      </c>
      <c r="E2484">
        <v>2015</v>
      </c>
      <c r="F2484">
        <f>IFERROR(VLOOKUP($A2484,'BM011'!$D$4:$T$606,15,0),"")</f>
        <v>4005</v>
      </c>
      <c r="G2484">
        <f>VLOOKUP($C2484,Baggrundsvariable!$A$101:$H$198,Baggrundsvariable!E$298,0)</f>
        <v>208170</v>
      </c>
      <c r="H2484">
        <f>VLOOKUP($C2484,Baggrundsvariable!$A$101:$H$198,Baggrundsvariable!F$298,0)</f>
        <v>0.33333333333333331</v>
      </c>
      <c r="I2484">
        <f>VLOOKUP($C2484,Baggrundsvariable!$A$101:$H$198,Baggrundsvariable!G$298,0)</f>
        <v>2.2999999999999998</v>
      </c>
      <c r="J2484">
        <f>VLOOKUP($C2484,Baggrundsvariable!$A$101:$H$198,Baggrundsvariable!H$298,0)</f>
        <v>13.4</v>
      </c>
      <c r="K2484">
        <f>VLOOKUP($C2484,Baggrundsvariable!$A$101:$H$198,Baggrundsvariable!I$298,0)</f>
        <v>9.1</v>
      </c>
    </row>
    <row r="2485" spans="1:11" x14ac:dyDescent="0.2">
      <c r="A2485">
        <v>6990</v>
      </c>
      <c r="B2485" t="s">
        <v>999</v>
      </c>
      <c r="C2485">
        <v>760</v>
      </c>
      <c r="D2485" t="s">
        <v>1301</v>
      </c>
      <c r="E2485">
        <v>2015</v>
      </c>
      <c r="F2485">
        <f>IFERROR(VLOOKUP($A2485,'BM011'!$D$4:$T$606,15,0),"")</f>
        <v>4005</v>
      </c>
      <c r="G2485">
        <f>VLOOKUP($C2485,Baggrundsvariable!$A$101:$H$198,Baggrundsvariable!E$298,0)</f>
        <v>207635</v>
      </c>
      <c r="H2485">
        <f>VLOOKUP($C2485,Baggrundsvariable!$A$101:$H$198,Baggrundsvariable!F$298,0)</f>
        <v>0.51666666666666672</v>
      </c>
      <c r="I2485">
        <f>VLOOKUP($C2485,Baggrundsvariable!$A$101:$H$198,Baggrundsvariable!G$298,0)</f>
        <v>1.6</v>
      </c>
      <c r="J2485">
        <f>VLOOKUP($C2485,Baggrundsvariable!$A$101:$H$198,Baggrundsvariable!H$298,0)</f>
        <v>13.4</v>
      </c>
      <c r="K2485">
        <f>VLOOKUP($C2485,Baggrundsvariable!$A$101:$H$198,Baggrundsvariable!I$298,0)</f>
        <v>12.5</v>
      </c>
    </row>
    <row r="2486" spans="1:11" x14ac:dyDescent="0.2">
      <c r="A2486">
        <v>7000</v>
      </c>
      <c r="B2486" t="s">
        <v>1000</v>
      </c>
      <c r="C2486">
        <v>607</v>
      </c>
      <c r="D2486" t="s">
        <v>1305</v>
      </c>
      <c r="E2486">
        <v>2015</v>
      </c>
      <c r="F2486">
        <f>IFERROR(VLOOKUP($A2486,'BM011'!$D$4:$T$606,15,0),"")</f>
        <v>10606</v>
      </c>
      <c r="G2486">
        <f>VLOOKUP($C2486,Baggrundsvariable!$A$101:$H$198,Baggrundsvariable!E$298,0)</f>
        <v>209082</v>
      </c>
      <c r="H2486">
        <f>VLOOKUP($C2486,Baggrundsvariable!$A$101:$H$198,Baggrundsvariable!F$298,0)</f>
        <v>1.0000000000000002</v>
      </c>
      <c r="I2486">
        <f>VLOOKUP($C2486,Baggrundsvariable!$A$101:$H$198,Baggrundsvariable!G$298,0)</f>
        <v>3.9</v>
      </c>
      <c r="J2486">
        <f>VLOOKUP($C2486,Baggrundsvariable!$A$101:$H$198,Baggrundsvariable!H$298,0)</f>
        <v>20.7</v>
      </c>
      <c r="K2486">
        <f>VLOOKUP($C2486,Baggrundsvariable!$A$101:$H$198,Baggrundsvariable!I$298,0)</f>
        <v>15.1</v>
      </c>
    </row>
    <row r="2487" spans="1:11" x14ac:dyDescent="0.2">
      <c r="A2487">
        <v>7000</v>
      </c>
      <c r="B2487" t="s">
        <v>1000</v>
      </c>
      <c r="C2487">
        <v>630</v>
      </c>
      <c r="D2487" t="s">
        <v>1291</v>
      </c>
      <c r="E2487">
        <v>2015</v>
      </c>
      <c r="F2487">
        <f>IFERROR(VLOOKUP($A2487,'BM011'!$D$4:$T$606,15,0),"")</f>
        <v>10606</v>
      </c>
      <c r="G2487">
        <f>VLOOKUP($C2487,Baggrundsvariable!$A$101:$H$198,Baggrundsvariable!E$298,0)</f>
        <v>223679</v>
      </c>
      <c r="H2487">
        <f>VLOOKUP($C2487,Baggrundsvariable!$A$101:$H$198,Baggrundsvariable!F$298,0)</f>
        <v>0.6416666666666665</v>
      </c>
      <c r="I2487">
        <f>VLOOKUP($C2487,Baggrundsvariable!$A$101:$H$198,Baggrundsvariable!G$298,0)</f>
        <v>3.7</v>
      </c>
      <c r="J2487">
        <f>VLOOKUP($C2487,Baggrundsvariable!$A$101:$H$198,Baggrundsvariable!H$298,0)</f>
        <v>15.1</v>
      </c>
      <c r="K2487">
        <f>VLOOKUP($C2487,Baggrundsvariable!$A$101:$H$198,Baggrundsvariable!I$298,0)</f>
        <v>14</v>
      </c>
    </row>
    <row r="2488" spans="1:11" x14ac:dyDescent="0.2">
      <c r="A2488">
        <v>7007</v>
      </c>
      <c r="B2488" t="s">
        <v>1000</v>
      </c>
      <c r="C2488">
        <v>607</v>
      </c>
      <c r="D2488" t="s">
        <v>1305</v>
      </c>
      <c r="E2488">
        <v>2015</v>
      </c>
      <c r="F2488" t="str">
        <f>IFERROR(VLOOKUP($A2488,'BM011'!$D$4:$T$606,15,0),"")</f>
        <v/>
      </c>
      <c r="G2488">
        <f>VLOOKUP($C2488,Baggrundsvariable!$A$101:$H$198,Baggrundsvariable!E$298,0)</f>
        <v>209082</v>
      </c>
      <c r="H2488">
        <f>VLOOKUP($C2488,Baggrundsvariable!$A$101:$H$198,Baggrundsvariable!F$298,0)</f>
        <v>1.0000000000000002</v>
      </c>
      <c r="I2488">
        <f>VLOOKUP($C2488,Baggrundsvariable!$A$101:$H$198,Baggrundsvariable!G$298,0)</f>
        <v>3.9</v>
      </c>
      <c r="J2488">
        <f>VLOOKUP($C2488,Baggrundsvariable!$A$101:$H$198,Baggrundsvariable!H$298,0)</f>
        <v>20.7</v>
      </c>
      <c r="K2488">
        <f>VLOOKUP($C2488,Baggrundsvariable!$A$101:$H$198,Baggrundsvariable!I$298,0)</f>
        <v>15.1</v>
      </c>
    </row>
    <row r="2489" spans="1:11" x14ac:dyDescent="0.2">
      <c r="A2489">
        <v>7080</v>
      </c>
      <c r="B2489" t="s">
        <v>1001</v>
      </c>
      <c r="C2489">
        <v>630</v>
      </c>
      <c r="D2489" t="s">
        <v>1291</v>
      </c>
      <c r="E2489">
        <v>2015</v>
      </c>
      <c r="F2489">
        <f>IFERROR(VLOOKUP($A2489,'BM011'!$D$4:$T$606,15,0),"")</f>
        <v>9911</v>
      </c>
      <c r="G2489">
        <f>VLOOKUP($C2489,Baggrundsvariable!$A$101:$H$198,Baggrundsvariable!E$298,0)</f>
        <v>223679</v>
      </c>
      <c r="H2489">
        <f>VLOOKUP($C2489,Baggrundsvariable!$A$101:$H$198,Baggrundsvariable!F$298,0)</f>
        <v>0.6416666666666665</v>
      </c>
      <c r="I2489">
        <f>VLOOKUP($C2489,Baggrundsvariable!$A$101:$H$198,Baggrundsvariable!G$298,0)</f>
        <v>3.7</v>
      </c>
      <c r="J2489">
        <f>VLOOKUP($C2489,Baggrundsvariable!$A$101:$H$198,Baggrundsvariable!H$298,0)</f>
        <v>15.1</v>
      </c>
      <c r="K2489">
        <f>VLOOKUP($C2489,Baggrundsvariable!$A$101:$H$198,Baggrundsvariable!I$298,0)</f>
        <v>14</v>
      </c>
    </row>
    <row r="2490" spans="1:11" x14ac:dyDescent="0.2">
      <c r="A2490">
        <v>7100</v>
      </c>
      <c r="B2490" t="s">
        <v>1002</v>
      </c>
      <c r="C2490">
        <v>766</v>
      </c>
      <c r="D2490" t="s">
        <v>1306</v>
      </c>
      <c r="E2490">
        <v>2015</v>
      </c>
      <c r="F2490">
        <f>IFERROR(VLOOKUP($A2490,'BM011'!$D$4:$T$606,15,0),"")</f>
        <v>11789</v>
      </c>
      <c r="G2490">
        <f>VLOOKUP($C2490,Baggrundsvariable!$A$101:$H$198,Baggrundsvariable!E$298,0)</f>
        <v>218083</v>
      </c>
      <c r="H2490">
        <f>VLOOKUP($C2490,Baggrundsvariable!$A$101:$H$198,Baggrundsvariable!F$298,0)</f>
        <v>0.35833333333333323</v>
      </c>
      <c r="I2490">
        <f>VLOOKUP($C2490,Baggrundsvariable!$A$101:$H$198,Baggrundsvariable!G$298,0)</f>
        <v>2.2000000000000002</v>
      </c>
      <c r="J2490">
        <f>VLOOKUP($C2490,Baggrundsvariable!$A$101:$H$198,Baggrundsvariable!H$298,0)</f>
        <v>11.1</v>
      </c>
      <c r="K2490">
        <f>VLOOKUP($C2490,Baggrundsvariable!$A$101:$H$198,Baggrundsvariable!I$298,0)</f>
        <v>12.7</v>
      </c>
    </row>
    <row r="2491" spans="1:11" x14ac:dyDescent="0.2">
      <c r="A2491">
        <v>7100</v>
      </c>
      <c r="B2491" t="s">
        <v>1002</v>
      </c>
      <c r="C2491">
        <v>630</v>
      </c>
      <c r="D2491" t="s">
        <v>1291</v>
      </c>
      <c r="E2491">
        <v>2015</v>
      </c>
      <c r="F2491">
        <f>IFERROR(VLOOKUP($A2491,'BM011'!$D$4:$T$606,15,0),"")</f>
        <v>11789</v>
      </c>
      <c r="G2491">
        <f>VLOOKUP($C2491,Baggrundsvariable!$A$101:$H$198,Baggrundsvariable!E$298,0)</f>
        <v>223679</v>
      </c>
      <c r="H2491">
        <f>VLOOKUP($C2491,Baggrundsvariable!$A$101:$H$198,Baggrundsvariable!F$298,0)</f>
        <v>0.6416666666666665</v>
      </c>
      <c r="I2491">
        <f>VLOOKUP($C2491,Baggrundsvariable!$A$101:$H$198,Baggrundsvariable!G$298,0)</f>
        <v>3.7</v>
      </c>
      <c r="J2491">
        <f>VLOOKUP($C2491,Baggrundsvariable!$A$101:$H$198,Baggrundsvariable!H$298,0)</f>
        <v>15.1</v>
      </c>
      <c r="K2491">
        <f>VLOOKUP($C2491,Baggrundsvariable!$A$101:$H$198,Baggrundsvariable!I$298,0)</f>
        <v>14</v>
      </c>
    </row>
    <row r="2492" spans="1:11" x14ac:dyDescent="0.2">
      <c r="A2492">
        <v>7120</v>
      </c>
      <c r="B2492" t="s">
        <v>1003</v>
      </c>
      <c r="C2492">
        <v>766</v>
      </c>
      <c r="D2492" t="s">
        <v>1306</v>
      </c>
      <c r="E2492">
        <v>2015</v>
      </c>
      <c r="F2492">
        <f>IFERROR(VLOOKUP($A2492,'BM011'!$D$4:$T$606,15,0),"")</f>
        <v>15560</v>
      </c>
      <c r="G2492">
        <f>VLOOKUP($C2492,Baggrundsvariable!$A$101:$H$198,Baggrundsvariable!E$298,0)</f>
        <v>218083</v>
      </c>
      <c r="H2492">
        <f>VLOOKUP($C2492,Baggrundsvariable!$A$101:$H$198,Baggrundsvariable!F$298,0)</f>
        <v>0.35833333333333323</v>
      </c>
      <c r="I2492">
        <f>VLOOKUP($C2492,Baggrundsvariable!$A$101:$H$198,Baggrundsvariable!G$298,0)</f>
        <v>2.2000000000000002</v>
      </c>
      <c r="J2492">
        <f>VLOOKUP($C2492,Baggrundsvariable!$A$101:$H$198,Baggrundsvariable!H$298,0)</f>
        <v>11.1</v>
      </c>
      <c r="K2492">
        <f>VLOOKUP($C2492,Baggrundsvariable!$A$101:$H$198,Baggrundsvariable!I$298,0)</f>
        <v>12.7</v>
      </c>
    </row>
    <row r="2493" spans="1:11" x14ac:dyDescent="0.2">
      <c r="A2493">
        <v>7120</v>
      </c>
      <c r="B2493" t="s">
        <v>1003</v>
      </c>
      <c r="C2493">
        <v>630</v>
      </c>
      <c r="D2493" t="s">
        <v>1291</v>
      </c>
      <c r="E2493">
        <v>2015</v>
      </c>
      <c r="F2493">
        <f>IFERROR(VLOOKUP($A2493,'BM011'!$D$4:$T$606,15,0),"")</f>
        <v>15560</v>
      </c>
      <c r="G2493">
        <f>VLOOKUP($C2493,Baggrundsvariable!$A$101:$H$198,Baggrundsvariable!E$298,0)</f>
        <v>223679</v>
      </c>
      <c r="H2493">
        <f>VLOOKUP($C2493,Baggrundsvariable!$A$101:$H$198,Baggrundsvariable!F$298,0)</f>
        <v>0.6416666666666665</v>
      </c>
      <c r="I2493">
        <f>VLOOKUP($C2493,Baggrundsvariable!$A$101:$H$198,Baggrundsvariable!G$298,0)</f>
        <v>3.7</v>
      </c>
      <c r="J2493">
        <f>VLOOKUP($C2493,Baggrundsvariable!$A$101:$H$198,Baggrundsvariable!H$298,0)</f>
        <v>15.1</v>
      </c>
      <c r="K2493">
        <f>VLOOKUP($C2493,Baggrundsvariable!$A$101:$H$198,Baggrundsvariable!I$298,0)</f>
        <v>14</v>
      </c>
    </row>
    <row r="2494" spans="1:11" x14ac:dyDescent="0.2">
      <c r="A2494">
        <v>7130</v>
      </c>
      <c r="B2494" t="s">
        <v>1004</v>
      </c>
      <c r="C2494">
        <v>766</v>
      </c>
      <c r="D2494" t="s">
        <v>1306</v>
      </c>
      <c r="E2494">
        <v>2015</v>
      </c>
      <c r="F2494">
        <f>IFERROR(VLOOKUP($A2494,'BM011'!$D$4:$T$606,15,0),"")</f>
        <v>9749</v>
      </c>
      <c r="G2494">
        <f>VLOOKUP($C2494,Baggrundsvariable!$A$101:$H$198,Baggrundsvariable!E$298,0)</f>
        <v>218083</v>
      </c>
      <c r="H2494">
        <f>VLOOKUP($C2494,Baggrundsvariable!$A$101:$H$198,Baggrundsvariable!F$298,0)</f>
        <v>0.35833333333333323</v>
      </c>
      <c r="I2494">
        <f>VLOOKUP($C2494,Baggrundsvariable!$A$101:$H$198,Baggrundsvariable!G$298,0)</f>
        <v>2.2000000000000002</v>
      </c>
      <c r="J2494">
        <f>VLOOKUP($C2494,Baggrundsvariable!$A$101:$H$198,Baggrundsvariable!H$298,0)</f>
        <v>11.1</v>
      </c>
      <c r="K2494">
        <f>VLOOKUP($C2494,Baggrundsvariable!$A$101:$H$198,Baggrundsvariable!I$298,0)</f>
        <v>12.7</v>
      </c>
    </row>
    <row r="2495" spans="1:11" x14ac:dyDescent="0.2">
      <c r="A2495">
        <v>7140</v>
      </c>
      <c r="B2495" t="s">
        <v>1005</v>
      </c>
      <c r="C2495">
        <v>766</v>
      </c>
      <c r="D2495" t="s">
        <v>1306</v>
      </c>
      <c r="E2495">
        <v>2015</v>
      </c>
      <c r="F2495">
        <f>IFERROR(VLOOKUP($A2495,'BM011'!$D$4:$T$606,15,0),"")</f>
        <v>7474</v>
      </c>
      <c r="G2495">
        <f>VLOOKUP($C2495,Baggrundsvariable!$A$101:$H$198,Baggrundsvariable!E$298,0)</f>
        <v>218083</v>
      </c>
      <c r="H2495">
        <f>VLOOKUP($C2495,Baggrundsvariable!$A$101:$H$198,Baggrundsvariable!F$298,0)</f>
        <v>0.35833333333333323</v>
      </c>
      <c r="I2495">
        <f>VLOOKUP($C2495,Baggrundsvariable!$A$101:$H$198,Baggrundsvariable!G$298,0)</f>
        <v>2.2000000000000002</v>
      </c>
      <c r="J2495">
        <f>VLOOKUP($C2495,Baggrundsvariable!$A$101:$H$198,Baggrundsvariable!H$298,0)</f>
        <v>11.1</v>
      </c>
      <c r="K2495">
        <f>VLOOKUP($C2495,Baggrundsvariable!$A$101:$H$198,Baggrundsvariable!I$298,0)</f>
        <v>12.7</v>
      </c>
    </row>
    <row r="2496" spans="1:11" x14ac:dyDescent="0.2">
      <c r="A2496">
        <v>7150</v>
      </c>
      <c r="B2496" t="s">
        <v>1006</v>
      </c>
      <c r="C2496">
        <v>766</v>
      </c>
      <c r="D2496" t="s">
        <v>1306</v>
      </c>
      <c r="E2496">
        <v>2015</v>
      </c>
      <c r="F2496" t="str">
        <f>IFERROR(VLOOKUP($A2496,'BM011'!$D$4:$T$606,15,0),"")</f>
        <v/>
      </c>
      <c r="G2496">
        <f>VLOOKUP($C2496,Baggrundsvariable!$A$101:$H$198,Baggrundsvariable!E$298,0)</f>
        <v>218083</v>
      </c>
      <c r="H2496">
        <f>VLOOKUP($C2496,Baggrundsvariable!$A$101:$H$198,Baggrundsvariable!F$298,0)</f>
        <v>0.35833333333333323</v>
      </c>
      <c r="I2496">
        <f>VLOOKUP($C2496,Baggrundsvariable!$A$101:$H$198,Baggrundsvariable!G$298,0)</f>
        <v>2.2000000000000002</v>
      </c>
      <c r="J2496">
        <f>VLOOKUP($C2496,Baggrundsvariable!$A$101:$H$198,Baggrundsvariable!H$298,0)</f>
        <v>11.1</v>
      </c>
      <c r="K2496">
        <f>VLOOKUP($C2496,Baggrundsvariable!$A$101:$H$198,Baggrundsvariable!I$298,0)</f>
        <v>12.7</v>
      </c>
    </row>
    <row r="2497" spans="1:11" x14ac:dyDescent="0.2">
      <c r="A2497">
        <v>7160</v>
      </c>
      <c r="B2497" t="s">
        <v>1007</v>
      </c>
      <c r="C2497">
        <v>766</v>
      </c>
      <c r="D2497" t="s">
        <v>1306</v>
      </c>
      <c r="E2497">
        <v>2015</v>
      </c>
      <c r="F2497">
        <f>IFERROR(VLOOKUP($A2497,'BM011'!$D$4:$T$606,15,0),"")</f>
        <v>8056</v>
      </c>
      <c r="G2497">
        <f>VLOOKUP($C2497,Baggrundsvariable!$A$101:$H$198,Baggrundsvariable!E$298,0)</f>
        <v>218083</v>
      </c>
      <c r="H2497">
        <f>VLOOKUP($C2497,Baggrundsvariable!$A$101:$H$198,Baggrundsvariable!F$298,0)</f>
        <v>0.35833333333333323</v>
      </c>
      <c r="I2497">
        <f>VLOOKUP($C2497,Baggrundsvariable!$A$101:$H$198,Baggrundsvariable!G$298,0)</f>
        <v>2.2000000000000002</v>
      </c>
      <c r="J2497">
        <f>VLOOKUP($C2497,Baggrundsvariable!$A$101:$H$198,Baggrundsvariable!H$298,0)</f>
        <v>11.1</v>
      </c>
      <c r="K2497">
        <f>VLOOKUP($C2497,Baggrundsvariable!$A$101:$H$198,Baggrundsvariable!I$298,0)</f>
        <v>12.7</v>
      </c>
    </row>
    <row r="2498" spans="1:11" x14ac:dyDescent="0.2">
      <c r="A2498">
        <v>7160</v>
      </c>
      <c r="B2498" t="s">
        <v>1007</v>
      </c>
      <c r="C2498">
        <v>630</v>
      </c>
      <c r="D2498" t="s">
        <v>1291</v>
      </c>
      <c r="E2498">
        <v>2015</v>
      </c>
      <c r="F2498">
        <f>IFERROR(VLOOKUP($A2498,'BM011'!$D$4:$T$606,15,0),"")</f>
        <v>8056</v>
      </c>
      <c r="G2498">
        <f>VLOOKUP($C2498,Baggrundsvariable!$A$101:$H$198,Baggrundsvariable!E$298,0)</f>
        <v>223679</v>
      </c>
      <c r="H2498">
        <f>VLOOKUP($C2498,Baggrundsvariable!$A$101:$H$198,Baggrundsvariable!F$298,0)</f>
        <v>0.6416666666666665</v>
      </c>
      <c r="I2498">
        <f>VLOOKUP($C2498,Baggrundsvariable!$A$101:$H$198,Baggrundsvariable!G$298,0)</f>
        <v>3.7</v>
      </c>
      <c r="J2498">
        <f>VLOOKUP($C2498,Baggrundsvariable!$A$101:$H$198,Baggrundsvariable!H$298,0)</f>
        <v>15.1</v>
      </c>
      <c r="K2498">
        <f>VLOOKUP($C2498,Baggrundsvariable!$A$101:$H$198,Baggrundsvariable!I$298,0)</f>
        <v>14</v>
      </c>
    </row>
    <row r="2499" spans="1:11" x14ac:dyDescent="0.2">
      <c r="A2499">
        <v>7171</v>
      </c>
      <c r="B2499" t="s">
        <v>1008</v>
      </c>
      <c r="C2499">
        <v>766</v>
      </c>
      <c r="D2499" t="s">
        <v>1306</v>
      </c>
      <c r="E2499">
        <v>2015</v>
      </c>
      <c r="F2499">
        <f>IFERROR(VLOOKUP($A2499,'BM011'!$D$4:$T$606,15,0),"")</f>
        <v>8679</v>
      </c>
      <c r="G2499">
        <f>VLOOKUP($C2499,Baggrundsvariable!$A$101:$H$198,Baggrundsvariable!E$298,0)</f>
        <v>218083</v>
      </c>
      <c r="H2499">
        <f>VLOOKUP($C2499,Baggrundsvariable!$A$101:$H$198,Baggrundsvariable!F$298,0)</f>
        <v>0.35833333333333323</v>
      </c>
      <c r="I2499">
        <f>VLOOKUP($C2499,Baggrundsvariable!$A$101:$H$198,Baggrundsvariable!G$298,0)</f>
        <v>2.2000000000000002</v>
      </c>
      <c r="J2499">
        <f>VLOOKUP($C2499,Baggrundsvariable!$A$101:$H$198,Baggrundsvariable!H$298,0)</f>
        <v>11.1</v>
      </c>
      <c r="K2499">
        <f>VLOOKUP($C2499,Baggrundsvariable!$A$101:$H$198,Baggrundsvariable!I$298,0)</f>
        <v>12.7</v>
      </c>
    </row>
    <row r="2500" spans="1:11" x14ac:dyDescent="0.2">
      <c r="A2500">
        <v>7173</v>
      </c>
      <c r="B2500" t="s">
        <v>1009</v>
      </c>
      <c r="C2500">
        <v>630</v>
      </c>
      <c r="D2500" t="s">
        <v>1291</v>
      </c>
      <c r="E2500">
        <v>2015</v>
      </c>
      <c r="F2500" t="str">
        <f>IFERROR(VLOOKUP($A2500,'BM011'!$D$4:$T$606,15,0),"")</f>
        <v/>
      </c>
      <c r="G2500">
        <f>VLOOKUP($C2500,Baggrundsvariable!$A$101:$H$198,Baggrundsvariable!E$298,0)</f>
        <v>223679</v>
      </c>
      <c r="H2500">
        <f>VLOOKUP($C2500,Baggrundsvariable!$A$101:$H$198,Baggrundsvariable!F$298,0)</f>
        <v>0.6416666666666665</v>
      </c>
      <c r="I2500">
        <f>VLOOKUP($C2500,Baggrundsvariable!$A$101:$H$198,Baggrundsvariable!G$298,0)</f>
        <v>3.7</v>
      </c>
      <c r="J2500">
        <f>VLOOKUP($C2500,Baggrundsvariable!$A$101:$H$198,Baggrundsvariable!H$298,0)</f>
        <v>15.1</v>
      </c>
      <c r="K2500">
        <f>VLOOKUP($C2500,Baggrundsvariable!$A$101:$H$198,Baggrundsvariable!I$298,0)</f>
        <v>14</v>
      </c>
    </row>
    <row r="2501" spans="1:11" x14ac:dyDescent="0.2">
      <c r="A2501">
        <v>7182</v>
      </c>
      <c r="B2501" t="s">
        <v>1010</v>
      </c>
      <c r="C2501">
        <v>630</v>
      </c>
      <c r="D2501" t="s">
        <v>1291</v>
      </c>
      <c r="E2501">
        <v>2015</v>
      </c>
      <c r="F2501">
        <f>IFERROR(VLOOKUP($A2501,'BM011'!$D$4:$T$606,15,0),"")</f>
        <v>7250</v>
      </c>
      <c r="G2501">
        <f>VLOOKUP($C2501,Baggrundsvariable!$A$101:$H$198,Baggrundsvariable!E$298,0)</f>
        <v>223679</v>
      </c>
      <c r="H2501">
        <f>VLOOKUP($C2501,Baggrundsvariable!$A$101:$H$198,Baggrundsvariable!F$298,0)</f>
        <v>0.6416666666666665</v>
      </c>
      <c r="I2501">
        <f>VLOOKUP($C2501,Baggrundsvariable!$A$101:$H$198,Baggrundsvariable!G$298,0)</f>
        <v>3.7</v>
      </c>
      <c r="J2501">
        <f>VLOOKUP($C2501,Baggrundsvariable!$A$101:$H$198,Baggrundsvariable!H$298,0)</f>
        <v>15.1</v>
      </c>
      <c r="K2501">
        <f>VLOOKUP($C2501,Baggrundsvariable!$A$101:$H$198,Baggrundsvariable!I$298,0)</f>
        <v>14</v>
      </c>
    </row>
    <row r="2502" spans="1:11" x14ac:dyDescent="0.2">
      <c r="A2502">
        <v>7183</v>
      </c>
      <c r="B2502" t="s">
        <v>1011</v>
      </c>
      <c r="C2502">
        <v>630</v>
      </c>
      <c r="D2502" t="s">
        <v>1291</v>
      </c>
      <c r="E2502">
        <v>2015</v>
      </c>
      <c r="F2502" t="str">
        <f>IFERROR(VLOOKUP($A2502,'BM011'!$D$4:$T$606,15,0),"")</f>
        <v/>
      </c>
      <c r="G2502">
        <f>VLOOKUP($C2502,Baggrundsvariable!$A$101:$H$198,Baggrundsvariable!E$298,0)</f>
        <v>223679</v>
      </c>
      <c r="H2502">
        <f>VLOOKUP($C2502,Baggrundsvariable!$A$101:$H$198,Baggrundsvariable!F$298,0)</f>
        <v>0.6416666666666665</v>
      </c>
      <c r="I2502">
        <f>VLOOKUP($C2502,Baggrundsvariable!$A$101:$H$198,Baggrundsvariable!G$298,0)</f>
        <v>3.7</v>
      </c>
      <c r="J2502">
        <f>VLOOKUP($C2502,Baggrundsvariable!$A$101:$H$198,Baggrundsvariable!H$298,0)</f>
        <v>15.1</v>
      </c>
      <c r="K2502">
        <f>VLOOKUP($C2502,Baggrundsvariable!$A$101:$H$198,Baggrundsvariable!I$298,0)</f>
        <v>14</v>
      </c>
    </row>
    <row r="2503" spans="1:11" x14ac:dyDescent="0.2">
      <c r="A2503">
        <v>7184</v>
      </c>
      <c r="B2503" t="s">
        <v>1012</v>
      </c>
      <c r="C2503">
        <v>630</v>
      </c>
      <c r="D2503" t="s">
        <v>1291</v>
      </c>
      <c r="E2503">
        <v>2015</v>
      </c>
      <c r="F2503" t="str">
        <f>IFERROR(VLOOKUP($A2503,'BM011'!$D$4:$T$606,15,0),"")</f>
        <v/>
      </c>
      <c r="G2503">
        <f>VLOOKUP($C2503,Baggrundsvariable!$A$101:$H$198,Baggrundsvariable!E$298,0)</f>
        <v>223679</v>
      </c>
      <c r="H2503">
        <f>VLOOKUP($C2503,Baggrundsvariable!$A$101:$H$198,Baggrundsvariable!F$298,0)</f>
        <v>0.6416666666666665</v>
      </c>
      <c r="I2503">
        <f>VLOOKUP($C2503,Baggrundsvariable!$A$101:$H$198,Baggrundsvariable!G$298,0)</f>
        <v>3.7</v>
      </c>
      <c r="J2503">
        <f>VLOOKUP($C2503,Baggrundsvariable!$A$101:$H$198,Baggrundsvariable!H$298,0)</f>
        <v>15.1</v>
      </c>
      <c r="K2503">
        <f>VLOOKUP($C2503,Baggrundsvariable!$A$101:$H$198,Baggrundsvariable!I$298,0)</f>
        <v>14</v>
      </c>
    </row>
    <row r="2504" spans="1:11" x14ac:dyDescent="0.2">
      <c r="A2504">
        <v>7190</v>
      </c>
      <c r="B2504" t="s">
        <v>1013</v>
      </c>
      <c r="C2504">
        <v>530</v>
      </c>
      <c r="D2504" t="s">
        <v>1297</v>
      </c>
      <c r="E2504">
        <v>2015</v>
      </c>
      <c r="F2504">
        <f>IFERROR(VLOOKUP($A2504,'BM011'!$D$4:$T$606,15,0),"")</f>
        <v>10792</v>
      </c>
      <c r="G2504">
        <f>VLOOKUP($C2504,Baggrundsvariable!$A$101:$H$198,Baggrundsvariable!E$298,0)</f>
        <v>212304</v>
      </c>
      <c r="H2504">
        <f>VLOOKUP($C2504,Baggrundsvariable!$A$101:$H$198,Baggrundsvariable!F$298,0)</f>
        <v>0.44166666666666671</v>
      </c>
      <c r="I2504">
        <f>VLOOKUP($C2504,Baggrundsvariable!$A$101:$H$198,Baggrundsvariable!G$298,0)</f>
        <v>2.7</v>
      </c>
      <c r="J2504">
        <f>VLOOKUP($C2504,Baggrundsvariable!$A$101:$H$198,Baggrundsvariable!H$298,0)</f>
        <v>11.6</v>
      </c>
      <c r="K2504">
        <f>VLOOKUP($C2504,Baggrundsvariable!$A$101:$H$198,Baggrundsvariable!I$298,0)</f>
        <v>13.8</v>
      </c>
    </row>
    <row r="2505" spans="1:11" x14ac:dyDescent="0.2">
      <c r="A2505">
        <v>7190</v>
      </c>
      <c r="B2505" t="s">
        <v>1013</v>
      </c>
      <c r="C2505">
        <v>630</v>
      </c>
      <c r="D2505" t="s">
        <v>1291</v>
      </c>
      <c r="E2505">
        <v>2015</v>
      </c>
      <c r="F2505">
        <f>IFERROR(VLOOKUP($A2505,'BM011'!$D$4:$T$606,15,0),"")</f>
        <v>10792</v>
      </c>
      <c r="G2505">
        <f>VLOOKUP($C2505,Baggrundsvariable!$A$101:$H$198,Baggrundsvariable!E$298,0)</f>
        <v>223679</v>
      </c>
      <c r="H2505">
        <f>VLOOKUP($C2505,Baggrundsvariable!$A$101:$H$198,Baggrundsvariable!F$298,0)</f>
        <v>0.6416666666666665</v>
      </c>
      <c r="I2505">
        <f>VLOOKUP($C2505,Baggrundsvariable!$A$101:$H$198,Baggrundsvariable!G$298,0)</f>
        <v>3.7</v>
      </c>
      <c r="J2505">
        <f>VLOOKUP($C2505,Baggrundsvariable!$A$101:$H$198,Baggrundsvariable!H$298,0)</f>
        <v>15.1</v>
      </c>
      <c r="K2505">
        <f>VLOOKUP($C2505,Baggrundsvariable!$A$101:$H$198,Baggrundsvariable!I$298,0)</f>
        <v>14</v>
      </c>
    </row>
    <row r="2506" spans="1:11" x14ac:dyDescent="0.2">
      <c r="A2506">
        <v>7200</v>
      </c>
      <c r="B2506" t="s">
        <v>1014</v>
      </c>
      <c r="C2506">
        <v>530</v>
      </c>
      <c r="D2506" t="s">
        <v>1297</v>
      </c>
      <c r="E2506">
        <v>2015</v>
      </c>
      <c r="F2506">
        <f>IFERROR(VLOOKUP($A2506,'BM011'!$D$4:$T$606,15,0),"")</f>
        <v>8839</v>
      </c>
      <c r="G2506">
        <f>VLOOKUP($C2506,Baggrundsvariable!$A$101:$H$198,Baggrundsvariable!E$298,0)</f>
        <v>212304</v>
      </c>
      <c r="H2506">
        <f>VLOOKUP($C2506,Baggrundsvariable!$A$101:$H$198,Baggrundsvariable!F$298,0)</f>
        <v>0.44166666666666671</v>
      </c>
      <c r="I2506">
        <f>VLOOKUP($C2506,Baggrundsvariable!$A$101:$H$198,Baggrundsvariable!G$298,0)</f>
        <v>2.7</v>
      </c>
      <c r="J2506">
        <f>VLOOKUP($C2506,Baggrundsvariable!$A$101:$H$198,Baggrundsvariable!H$298,0)</f>
        <v>11.6</v>
      </c>
      <c r="K2506">
        <f>VLOOKUP($C2506,Baggrundsvariable!$A$101:$H$198,Baggrundsvariable!I$298,0)</f>
        <v>13.8</v>
      </c>
    </row>
    <row r="2507" spans="1:11" x14ac:dyDescent="0.2">
      <c r="A2507">
        <v>7200</v>
      </c>
      <c r="B2507" t="s">
        <v>1014</v>
      </c>
      <c r="C2507">
        <v>573</v>
      </c>
      <c r="D2507" t="s">
        <v>1299</v>
      </c>
      <c r="E2507">
        <v>2015</v>
      </c>
      <c r="F2507">
        <f>IFERROR(VLOOKUP($A2507,'BM011'!$D$4:$T$606,15,0),"")</f>
        <v>8839</v>
      </c>
      <c r="G2507">
        <f>VLOOKUP($C2507,Baggrundsvariable!$A$101:$H$198,Baggrundsvariable!E$298,0)</f>
        <v>205141</v>
      </c>
      <c r="H2507">
        <f>VLOOKUP($C2507,Baggrundsvariable!$A$101:$H$198,Baggrundsvariable!F$298,0)</f>
        <v>0.35833333333333334</v>
      </c>
      <c r="I2507">
        <f>VLOOKUP($C2507,Baggrundsvariable!$A$101:$H$198,Baggrundsvariable!G$298,0)</f>
        <v>2.8</v>
      </c>
      <c r="J2507">
        <f>VLOOKUP($C2507,Baggrundsvariable!$A$101:$H$198,Baggrundsvariable!H$298,0)</f>
        <v>13.7</v>
      </c>
      <c r="K2507">
        <f>VLOOKUP($C2507,Baggrundsvariable!$A$101:$H$198,Baggrundsvariable!I$298,0)</f>
        <v>11.6</v>
      </c>
    </row>
    <row r="2508" spans="1:11" x14ac:dyDescent="0.2">
      <c r="A2508">
        <v>7200</v>
      </c>
      <c r="B2508" t="s">
        <v>1014</v>
      </c>
      <c r="C2508">
        <v>630</v>
      </c>
      <c r="D2508" t="s">
        <v>1291</v>
      </c>
      <c r="E2508">
        <v>2015</v>
      </c>
      <c r="F2508">
        <f>IFERROR(VLOOKUP($A2508,'BM011'!$D$4:$T$606,15,0),"")</f>
        <v>8839</v>
      </c>
      <c r="G2508">
        <f>VLOOKUP($C2508,Baggrundsvariable!$A$101:$H$198,Baggrundsvariable!E$298,0)</f>
        <v>223679</v>
      </c>
      <c r="H2508">
        <f>VLOOKUP($C2508,Baggrundsvariable!$A$101:$H$198,Baggrundsvariable!F$298,0)</f>
        <v>0.6416666666666665</v>
      </c>
      <c r="I2508">
        <f>VLOOKUP($C2508,Baggrundsvariable!$A$101:$H$198,Baggrundsvariable!G$298,0)</f>
        <v>3.7</v>
      </c>
      <c r="J2508">
        <f>VLOOKUP($C2508,Baggrundsvariable!$A$101:$H$198,Baggrundsvariable!H$298,0)</f>
        <v>15.1</v>
      </c>
      <c r="K2508">
        <f>VLOOKUP($C2508,Baggrundsvariable!$A$101:$H$198,Baggrundsvariable!I$298,0)</f>
        <v>14</v>
      </c>
    </row>
    <row r="2509" spans="1:11" x14ac:dyDescent="0.2">
      <c r="A2509">
        <v>7250</v>
      </c>
      <c r="B2509" t="s">
        <v>1015</v>
      </c>
      <c r="C2509">
        <v>530</v>
      </c>
      <c r="D2509" t="s">
        <v>1297</v>
      </c>
      <c r="E2509">
        <v>2015</v>
      </c>
      <c r="F2509" t="str">
        <f>IFERROR(VLOOKUP($A2509,'BM011'!$D$4:$T$606,15,0),"")</f>
        <v/>
      </c>
      <c r="G2509">
        <f>VLOOKUP($C2509,Baggrundsvariable!$A$101:$H$198,Baggrundsvariable!E$298,0)</f>
        <v>212304</v>
      </c>
      <c r="H2509">
        <f>VLOOKUP($C2509,Baggrundsvariable!$A$101:$H$198,Baggrundsvariable!F$298,0)</f>
        <v>0.44166666666666671</v>
      </c>
      <c r="I2509">
        <f>VLOOKUP($C2509,Baggrundsvariable!$A$101:$H$198,Baggrundsvariable!G$298,0)</f>
        <v>2.7</v>
      </c>
      <c r="J2509">
        <f>VLOOKUP($C2509,Baggrundsvariable!$A$101:$H$198,Baggrundsvariable!H$298,0)</f>
        <v>11.6</v>
      </c>
      <c r="K2509">
        <f>VLOOKUP($C2509,Baggrundsvariable!$A$101:$H$198,Baggrundsvariable!I$298,0)</f>
        <v>13.8</v>
      </c>
    </row>
    <row r="2510" spans="1:11" x14ac:dyDescent="0.2">
      <c r="A2510">
        <v>7260</v>
      </c>
      <c r="B2510" t="s">
        <v>1016</v>
      </c>
      <c r="C2510">
        <v>657</v>
      </c>
      <c r="D2510" t="s">
        <v>1302</v>
      </c>
      <c r="E2510">
        <v>2015</v>
      </c>
      <c r="F2510">
        <f>IFERROR(VLOOKUP($A2510,'BM011'!$D$4:$T$606,15,0),"")</f>
        <v>5198</v>
      </c>
      <c r="G2510">
        <f>VLOOKUP($C2510,Baggrundsvariable!$A$101:$H$198,Baggrundsvariable!E$298,0)</f>
        <v>211934</v>
      </c>
      <c r="H2510">
        <f>VLOOKUP($C2510,Baggrundsvariable!$A$101:$H$198,Baggrundsvariable!F$298,0)</f>
        <v>0.63333333333333319</v>
      </c>
      <c r="I2510">
        <f>VLOOKUP($C2510,Baggrundsvariable!$A$101:$H$198,Baggrundsvariable!G$298,0)</f>
        <v>4.0999999999999996</v>
      </c>
      <c r="J2510">
        <f>VLOOKUP($C2510,Baggrundsvariable!$A$101:$H$198,Baggrundsvariable!H$298,0)</f>
        <v>15.8</v>
      </c>
      <c r="K2510">
        <f>VLOOKUP($C2510,Baggrundsvariable!$A$101:$H$198,Baggrundsvariable!I$298,0)</f>
        <v>12.8</v>
      </c>
    </row>
    <row r="2511" spans="1:11" x14ac:dyDescent="0.2">
      <c r="A2511">
        <v>7260</v>
      </c>
      <c r="B2511" t="s">
        <v>1016</v>
      </c>
      <c r="C2511">
        <v>530</v>
      </c>
      <c r="D2511" t="s">
        <v>1297</v>
      </c>
      <c r="E2511">
        <v>2015</v>
      </c>
      <c r="F2511">
        <f>IFERROR(VLOOKUP($A2511,'BM011'!$D$4:$T$606,15,0),"")</f>
        <v>5198</v>
      </c>
      <c r="G2511">
        <f>VLOOKUP($C2511,Baggrundsvariable!$A$101:$H$198,Baggrundsvariable!E$298,0)</f>
        <v>212304</v>
      </c>
      <c r="H2511">
        <f>VLOOKUP($C2511,Baggrundsvariable!$A$101:$H$198,Baggrundsvariable!F$298,0)</f>
        <v>0.44166666666666671</v>
      </c>
      <c r="I2511">
        <f>VLOOKUP($C2511,Baggrundsvariable!$A$101:$H$198,Baggrundsvariable!G$298,0)</f>
        <v>2.7</v>
      </c>
      <c r="J2511">
        <f>VLOOKUP($C2511,Baggrundsvariable!$A$101:$H$198,Baggrundsvariable!H$298,0)</f>
        <v>11.6</v>
      </c>
      <c r="K2511">
        <f>VLOOKUP($C2511,Baggrundsvariable!$A$101:$H$198,Baggrundsvariable!I$298,0)</f>
        <v>13.8</v>
      </c>
    </row>
    <row r="2512" spans="1:11" x14ac:dyDescent="0.2">
      <c r="A2512">
        <v>7270</v>
      </c>
      <c r="B2512" t="s">
        <v>1017</v>
      </c>
      <c r="C2512">
        <v>657</v>
      </c>
      <c r="D2512" t="s">
        <v>1302</v>
      </c>
      <c r="E2512">
        <v>2015</v>
      </c>
      <c r="F2512" t="str">
        <f>IFERROR(VLOOKUP($A2512,'BM011'!$D$4:$T$606,15,0),"")</f>
        <v/>
      </c>
      <c r="G2512">
        <f>VLOOKUP($C2512,Baggrundsvariable!$A$101:$H$198,Baggrundsvariable!E$298,0)</f>
        <v>211934</v>
      </c>
      <c r="H2512">
        <f>VLOOKUP($C2512,Baggrundsvariable!$A$101:$H$198,Baggrundsvariable!F$298,0)</f>
        <v>0.63333333333333319</v>
      </c>
      <c r="I2512">
        <f>VLOOKUP($C2512,Baggrundsvariable!$A$101:$H$198,Baggrundsvariable!G$298,0)</f>
        <v>4.0999999999999996</v>
      </c>
      <c r="J2512">
        <f>VLOOKUP($C2512,Baggrundsvariable!$A$101:$H$198,Baggrundsvariable!H$298,0)</f>
        <v>15.8</v>
      </c>
      <c r="K2512">
        <f>VLOOKUP($C2512,Baggrundsvariable!$A$101:$H$198,Baggrundsvariable!I$298,0)</f>
        <v>12.8</v>
      </c>
    </row>
    <row r="2513" spans="1:11" x14ac:dyDescent="0.2">
      <c r="A2513">
        <v>7270</v>
      </c>
      <c r="B2513" t="s">
        <v>1017</v>
      </c>
      <c r="C2513">
        <v>760</v>
      </c>
      <c r="D2513" t="s">
        <v>1301</v>
      </c>
      <c r="E2513">
        <v>2015</v>
      </c>
      <c r="F2513" t="str">
        <f>IFERROR(VLOOKUP($A2513,'BM011'!$D$4:$T$606,15,0),"")</f>
        <v/>
      </c>
      <c r="G2513">
        <f>VLOOKUP($C2513,Baggrundsvariable!$A$101:$H$198,Baggrundsvariable!E$298,0)</f>
        <v>207635</v>
      </c>
      <c r="H2513">
        <f>VLOOKUP($C2513,Baggrundsvariable!$A$101:$H$198,Baggrundsvariable!F$298,0)</f>
        <v>0.51666666666666672</v>
      </c>
      <c r="I2513">
        <f>VLOOKUP($C2513,Baggrundsvariable!$A$101:$H$198,Baggrundsvariable!G$298,0)</f>
        <v>1.6</v>
      </c>
      <c r="J2513">
        <f>VLOOKUP($C2513,Baggrundsvariable!$A$101:$H$198,Baggrundsvariable!H$298,0)</f>
        <v>13.4</v>
      </c>
      <c r="K2513">
        <f>VLOOKUP($C2513,Baggrundsvariable!$A$101:$H$198,Baggrundsvariable!I$298,0)</f>
        <v>12.5</v>
      </c>
    </row>
    <row r="2514" spans="1:11" x14ac:dyDescent="0.2">
      <c r="A2514">
        <v>7270</v>
      </c>
      <c r="B2514" t="s">
        <v>1017</v>
      </c>
      <c r="C2514">
        <v>530</v>
      </c>
      <c r="D2514" t="s">
        <v>1297</v>
      </c>
      <c r="E2514">
        <v>2015</v>
      </c>
      <c r="F2514" t="str">
        <f>IFERROR(VLOOKUP($A2514,'BM011'!$D$4:$T$606,15,0),"")</f>
        <v/>
      </c>
      <c r="G2514">
        <f>VLOOKUP($C2514,Baggrundsvariable!$A$101:$H$198,Baggrundsvariable!E$298,0)</f>
        <v>212304</v>
      </c>
      <c r="H2514">
        <f>VLOOKUP($C2514,Baggrundsvariable!$A$101:$H$198,Baggrundsvariable!F$298,0)</f>
        <v>0.44166666666666671</v>
      </c>
      <c r="I2514">
        <f>VLOOKUP($C2514,Baggrundsvariable!$A$101:$H$198,Baggrundsvariable!G$298,0)</f>
        <v>2.7</v>
      </c>
      <c r="J2514">
        <f>VLOOKUP($C2514,Baggrundsvariable!$A$101:$H$198,Baggrundsvariable!H$298,0)</f>
        <v>11.6</v>
      </c>
      <c r="K2514">
        <f>VLOOKUP($C2514,Baggrundsvariable!$A$101:$H$198,Baggrundsvariable!I$298,0)</f>
        <v>13.8</v>
      </c>
    </row>
    <row r="2515" spans="1:11" x14ac:dyDescent="0.2">
      <c r="A2515">
        <v>7280</v>
      </c>
      <c r="B2515" t="s">
        <v>1018</v>
      </c>
      <c r="C2515">
        <v>657</v>
      </c>
      <c r="D2515" t="s">
        <v>1302</v>
      </c>
      <c r="E2515">
        <v>2015</v>
      </c>
      <c r="F2515" t="str">
        <f>IFERROR(VLOOKUP($A2515,'BM011'!$D$4:$T$606,15,0),"")</f>
        <v/>
      </c>
      <c r="G2515">
        <f>VLOOKUP($C2515,Baggrundsvariable!$A$101:$H$198,Baggrundsvariable!E$298,0)</f>
        <v>211934</v>
      </c>
      <c r="H2515">
        <f>VLOOKUP($C2515,Baggrundsvariable!$A$101:$H$198,Baggrundsvariable!F$298,0)</f>
        <v>0.63333333333333319</v>
      </c>
      <c r="I2515">
        <f>VLOOKUP($C2515,Baggrundsvariable!$A$101:$H$198,Baggrundsvariable!G$298,0)</f>
        <v>4.0999999999999996</v>
      </c>
      <c r="J2515">
        <f>VLOOKUP($C2515,Baggrundsvariable!$A$101:$H$198,Baggrundsvariable!H$298,0)</f>
        <v>15.8</v>
      </c>
      <c r="K2515">
        <f>VLOOKUP($C2515,Baggrundsvariable!$A$101:$H$198,Baggrundsvariable!I$298,0)</f>
        <v>12.8</v>
      </c>
    </row>
    <row r="2516" spans="1:11" x14ac:dyDescent="0.2">
      <c r="A2516">
        <v>7280</v>
      </c>
      <c r="B2516" t="s">
        <v>1018</v>
      </c>
      <c r="C2516">
        <v>760</v>
      </c>
      <c r="D2516" t="s">
        <v>1301</v>
      </c>
      <c r="E2516">
        <v>2015</v>
      </c>
      <c r="F2516" t="str">
        <f>IFERROR(VLOOKUP($A2516,'BM011'!$D$4:$T$606,15,0),"")</f>
        <v/>
      </c>
      <c r="G2516">
        <f>VLOOKUP($C2516,Baggrundsvariable!$A$101:$H$198,Baggrundsvariable!E$298,0)</f>
        <v>207635</v>
      </c>
      <c r="H2516">
        <f>VLOOKUP($C2516,Baggrundsvariable!$A$101:$H$198,Baggrundsvariable!F$298,0)</f>
        <v>0.51666666666666672</v>
      </c>
      <c r="I2516">
        <f>VLOOKUP($C2516,Baggrundsvariable!$A$101:$H$198,Baggrundsvariable!G$298,0)</f>
        <v>1.6</v>
      </c>
      <c r="J2516">
        <f>VLOOKUP($C2516,Baggrundsvariable!$A$101:$H$198,Baggrundsvariable!H$298,0)</f>
        <v>13.4</v>
      </c>
      <c r="K2516">
        <f>VLOOKUP($C2516,Baggrundsvariable!$A$101:$H$198,Baggrundsvariable!I$298,0)</f>
        <v>12.5</v>
      </c>
    </row>
    <row r="2517" spans="1:11" x14ac:dyDescent="0.2">
      <c r="A2517">
        <v>7300</v>
      </c>
      <c r="B2517" t="s">
        <v>1019</v>
      </c>
      <c r="C2517">
        <v>630</v>
      </c>
      <c r="D2517" t="s">
        <v>1291</v>
      </c>
      <c r="E2517">
        <v>2015</v>
      </c>
      <c r="F2517">
        <f>IFERROR(VLOOKUP($A2517,'BM011'!$D$4:$T$606,15,0),"")</f>
        <v>7690</v>
      </c>
      <c r="G2517">
        <f>VLOOKUP($C2517,Baggrundsvariable!$A$101:$H$198,Baggrundsvariable!E$298,0)</f>
        <v>223679</v>
      </c>
      <c r="H2517">
        <f>VLOOKUP($C2517,Baggrundsvariable!$A$101:$H$198,Baggrundsvariable!F$298,0)</f>
        <v>0.6416666666666665</v>
      </c>
      <c r="I2517">
        <f>VLOOKUP($C2517,Baggrundsvariable!$A$101:$H$198,Baggrundsvariable!G$298,0)</f>
        <v>3.7</v>
      </c>
      <c r="J2517">
        <f>VLOOKUP($C2517,Baggrundsvariable!$A$101:$H$198,Baggrundsvariable!H$298,0)</f>
        <v>15.1</v>
      </c>
      <c r="K2517">
        <f>VLOOKUP($C2517,Baggrundsvariable!$A$101:$H$198,Baggrundsvariable!I$298,0)</f>
        <v>14</v>
      </c>
    </row>
    <row r="2518" spans="1:11" x14ac:dyDescent="0.2">
      <c r="A2518">
        <v>7321</v>
      </c>
      <c r="B2518" t="s">
        <v>1020</v>
      </c>
      <c r="C2518">
        <v>630</v>
      </c>
      <c r="D2518" t="s">
        <v>1291</v>
      </c>
      <c r="E2518">
        <v>2015</v>
      </c>
      <c r="F2518" t="str">
        <f>IFERROR(VLOOKUP($A2518,'BM011'!$D$4:$T$606,15,0),"")</f>
        <v/>
      </c>
      <c r="G2518">
        <f>VLOOKUP($C2518,Baggrundsvariable!$A$101:$H$198,Baggrundsvariable!E$298,0)</f>
        <v>223679</v>
      </c>
      <c r="H2518">
        <f>VLOOKUP($C2518,Baggrundsvariable!$A$101:$H$198,Baggrundsvariable!F$298,0)</f>
        <v>0.6416666666666665</v>
      </c>
      <c r="I2518">
        <f>VLOOKUP($C2518,Baggrundsvariable!$A$101:$H$198,Baggrundsvariable!G$298,0)</f>
        <v>3.7</v>
      </c>
      <c r="J2518">
        <f>VLOOKUP($C2518,Baggrundsvariable!$A$101:$H$198,Baggrundsvariable!H$298,0)</f>
        <v>15.1</v>
      </c>
      <c r="K2518">
        <f>VLOOKUP($C2518,Baggrundsvariable!$A$101:$H$198,Baggrundsvariable!I$298,0)</f>
        <v>14</v>
      </c>
    </row>
    <row r="2519" spans="1:11" x14ac:dyDescent="0.2">
      <c r="A2519">
        <v>7323</v>
      </c>
      <c r="B2519" t="s">
        <v>1021</v>
      </c>
      <c r="C2519">
        <v>756</v>
      </c>
      <c r="D2519" t="s">
        <v>1307</v>
      </c>
      <c r="E2519">
        <v>2015</v>
      </c>
      <c r="F2519">
        <f>IFERROR(VLOOKUP($A2519,'BM011'!$D$4:$T$606,15,0),"")</f>
        <v>8363</v>
      </c>
      <c r="G2519">
        <f>VLOOKUP($C2519,Baggrundsvariable!$A$101:$H$198,Baggrundsvariable!E$298,0)</f>
        <v>207661</v>
      </c>
      <c r="H2519">
        <f>VLOOKUP($C2519,Baggrundsvariable!$A$101:$H$198,Baggrundsvariable!F$298,0)</f>
        <v>0.79999999999999982</v>
      </c>
      <c r="I2519">
        <f>VLOOKUP($C2519,Baggrundsvariable!$A$101:$H$198,Baggrundsvariable!G$298,0)</f>
        <v>2.6</v>
      </c>
      <c r="J2519">
        <f>VLOOKUP($C2519,Baggrundsvariable!$A$101:$H$198,Baggrundsvariable!H$298,0)</f>
        <v>15.3</v>
      </c>
      <c r="K2519">
        <f>VLOOKUP($C2519,Baggrundsvariable!$A$101:$H$198,Baggrundsvariable!I$298,0)</f>
        <v>14.1</v>
      </c>
    </row>
    <row r="2520" spans="1:11" x14ac:dyDescent="0.2">
      <c r="A2520">
        <v>7323</v>
      </c>
      <c r="B2520" t="s">
        <v>1021</v>
      </c>
      <c r="C2520">
        <v>630</v>
      </c>
      <c r="D2520" t="s">
        <v>1291</v>
      </c>
      <c r="E2520">
        <v>2015</v>
      </c>
      <c r="F2520">
        <f>IFERROR(VLOOKUP($A2520,'BM011'!$D$4:$T$606,15,0),"")</f>
        <v>8363</v>
      </c>
      <c r="G2520">
        <f>VLOOKUP($C2520,Baggrundsvariable!$A$101:$H$198,Baggrundsvariable!E$298,0)</f>
        <v>223679</v>
      </c>
      <c r="H2520">
        <f>VLOOKUP($C2520,Baggrundsvariable!$A$101:$H$198,Baggrundsvariable!F$298,0)</f>
        <v>0.6416666666666665</v>
      </c>
      <c r="I2520">
        <f>VLOOKUP($C2520,Baggrundsvariable!$A$101:$H$198,Baggrundsvariable!G$298,0)</f>
        <v>3.7</v>
      </c>
      <c r="J2520">
        <f>VLOOKUP($C2520,Baggrundsvariable!$A$101:$H$198,Baggrundsvariable!H$298,0)</f>
        <v>15.1</v>
      </c>
      <c r="K2520">
        <f>VLOOKUP($C2520,Baggrundsvariable!$A$101:$H$198,Baggrundsvariable!I$298,0)</f>
        <v>14</v>
      </c>
    </row>
    <row r="2521" spans="1:11" x14ac:dyDescent="0.2">
      <c r="A2521">
        <v>7330</v>
      </c>
      <c r="B2521" t="s">
        <v>1022</v>
      </c>
      <c r="C2521">
        <v>657</v>
      </c>
      <c r="D2521" t="s">
        <v>1302</v>
      </c>
      <c r="E2521">
        <v>2015</v>
      </c>
      <c r="F2521">
        <f>IFERROR(VLOOKUP($A2521,'BM011'!$D$4:$T$606,15,0),"")</f>
        <v>8397</v>
      </c>
      <c r="G2521">
        <f>VLOOKUP($C2521,Baggrundsvariable!$A$101:$H$198,Baggrundsvariable!E$298,0)</f>
        <v>211934</v>
      </c>
      <c r="H2521">
        <f>VLOOKUP($C2521,Baggrundsvariable!$A$101:$H$198,Baggrundsvariable!F$298,0)</f>
        <v>0.63333333333333319</v>
      </c>
      <c r="I2521">
        <f>VLOOKUP($C2521,Baggrundsvariable!$A$101:$H$198,Baggrundsvariable!G$298,0)</f>
        <v>4.0999999999999996</v>
      </c>
      <c r="J2521">
        <f>VLOOKUP($C2521,Baggrundsvariable!$A$101:$H$198,Baggrundsvariable!H$298,0)</f>
        <v>15.8</v>
      </c>
      <c r="K2521">
        <f>VLOOKUP($C2521,Baggrundsvariable!$A$101:$H$198,Baggrundsvariable!I$298,0)</f>
        <v>12.8</v>
      </c>
    </row>
    <row r="2522" spans="1:11" x14ac:dyDescent="0.2">
      <c r="A2522">
        <v>7330</v>
      </c>
      <c r="B2522" t="s">
        <v>1022</v>
      </c>
      <c r="C2522">
        <v>756</v>
      </c>
      <c r="D2522" t="s">
        <v>1307</v>
      </c>
      <c r="E2522">
        <v>2015</v>
      </c>
      <c r="F2522">
        <f>IFERROR(VLOOKUP($A2522,'BM011'!$D$4:$T$606,15,0),"")</f>
        <v>8397</v>
      </c>
      <c r="G2522">
        <f>VLOOKUP($C2522,Baggrundsvariable!$A$101:$H$198,Baggrundsvariable!E$298,0)</f>
        <v>207661</v>
      </c>
      <c r="H2522">
        <f>VLOOKUP($C2522,Baggrundsvariable!$A$101:$H$198,Baggrundsvariable!F$298,0)</f>
        <v>0.79999999999999982</v>
      </c>
      <c r="I2522">
        <f>VLOOKUP($C2522,Baggrundsvariable!$A$101:$H$198,Baggrundsvariable!G$298,0)</f>
        <v>2.6</v>
      </c>
      <c r="J2522">
        <f>VLOOKUP($C2522,Baggrundsvariable!$A$101:$H$198,Baggrundsvariable!H$298,0)</f>
        <v>15.3</v>
      </c>
      <c r="K2522">
        <f>VLOOKUP($C2522,Baggrundsvariable!$A$101:$H$198,Baggrundsvariable!I$298,0)</f>
        <v>14.1</v>
      </c>
    </row>
    <row r="2523" spans="1:11" x14ac:dyDescent="0.2">
      <c r="A2523">
        <v>7330</v>
      </c>
      <c r="B2523" t="s">
        <v>1022</v>
      </c>
      <c r="C2523">
        <v>630</v>
      </c>
      <c r="D2523" t="s">
        <v>1291</v>
      </c>
      <c r="E2523">
        <v>2015</v>
      </c>
      <c r="F2523">
        <f>IFERROR(VLOOKUP($A2523,'BM011'!$D$4:$T$606,15,0),"")</f>
        <v>8397</v>
      </c>
      <c r="G2523">
        <f>VLOOKUP($C2523,Baggrundsvariable!$A$101:$H$198,Baggrundsvariable!E$298,0)</f>
        <v>223679</v>
      </c>
      <c r="H2523">
        <f>VLOOKUP($C2523,Baggrundsvariable!$A$101:$H$198,Baggrundsvariable!F$298,0)</f>
        <v>0.6416666666666665</v>
      </c>
      <c r="I2523">
        <f>VLOOKUP($C2523,Baggrundsvariable!$A$101:$H$198,Baggrundsvariable!G$298,0)</f>
        <v>3.7</v>
      </c>
      <c r="J2523">
        <f>VLOOKUP($C2523,Baggrundsvariable!$A$101:$H$198,Baggrundsvariable!H$298,0)</f>
        <v>15.1</v>
      </c>
      <c r="K2523">
        <f>VLOOKUP($C2523,Baggrundsvariable!$A$101:$H$198,Baggrundsvariable!I$298,0)</f>
        <v>14</v>
      </c>
    </row>
    <row r="2524" spans="1:11" x14ac:dyDescent="0.2">
      <c r="A2524">
        <v>7361</v>
      </c>
      <c r="B2524" t="s">
        <v>1023</v>
      </c>
      <c r="C2524">
        <v>756</v>
      </c>
      <c r="D2524" t="s">
        <v>1307</v>
      </c>
      <c r="E2524">
        <v>2015</v>
      </c>
      <c r="F2524">
        <f>IFERROR(VLOOKUP($A2524,'BM011'!$D$4:$T$606,15,0),"")</f>
        <v>5740</v>
      </c>
      <c r="G2524">
        <f>VLOOKUP($C2524,Baggrundsvariable!$A$101:$H$198,Baggrundsvariable!E$298,0)</f>
        <v>207661</v>
      </c>
      <c r="H2524">
        <f>VLOOKUP($C2524,Baggrundsvariable!$A$101:$H$198,Baggrundsvariable!F$298,0)</f>
        <v>0.79999999999999982</v>
      </c>
      <c r="I2524">
        <f>VLOOKUP($C2524,Baggrundsvariable!$A$101:$H$198,Baggrundsvariable!G$298,0)</f>
        <v>2.6</v>
      </c>
      <c r="J2524">
        <f>VLOOKUP($C2524,Baggrundsvariable!$A$101:$H$198,Baggrundsvariable!H$298,0)</f>
        <v>15.3</v>
      </c>
      <c r="K2524">
        <f>VLOOKUP($C2524,Baggrundsvariable!$A$101:$H$198,Baggrundsvariable!I$298,0)</f>
        <v>14.1</v>
      </c>
    </row>
    <row r="2525" spans="1:11" x14ac:dyDescent="0.2">
      <c r="A2525">
        <v>7361</v>
      </c>
      <c r="B2525" t="s">
        <v>1023</v>
      </c>
      <c r="C2525">
        <v>630</v>
      </c>
      <c r="D2525" t="s">
        <v>1291</v>
      </c>
      <c r="E2525">
        <v>2015</v>
      </c>
      <c r="F2525">
        <f>IFERROR(VLOOKUP($A2525,'BM011'!$D$4:$T$606,15,0),"")</f>
        <v>5740</v>
      </c>
      <c r="G2525">
        <f>VLOOKUP($C2525,Baggrundsvariable!$A$101:$H$198,Baggrundsvariable!E$298,0)</f>
        <v>223679</v>
      </c>
      <c r="H2525">
        <f>VLOOKUP($C2525,Baggrundsvariable!$A$101:$H$198,Baggrundsvariable!F$298,0)</f>
        <v>0.6416666666666665</v>
      </c>
      <c r="I2525">
        <f>VLOOKUP($C2525,Baggrundsvariable!$A$101:$H$198,Baggrundsvariable!G$298,0)</f>
        <v>3.7</v>
      </c>
      <c r="J2525">
        <f>VLOOKUP($C2525,Baggrundsvariable!$A$101:$H$198,Baggrundsvariable!H$298,0)</f>
        <v>15.1</v>
      </c>
      <c r="K2525">
        <f>VLOOKUP($C2525,Baggrundsvariable!$A$101:$H$198,Baggrundsvariable!I$298,0)</f>
        <v>14</v>
      </c>
    </row>
    <row r="2526" spans="1:11" x14ac:dyDescent="0.2">
      <c r="A2526">
        <v>7362</v>
      </c>
      <c r="B2526" t="s">
        <v>1024</v>
      </c>
      <c r="C2526">
        <v>740</v>
      </c>
      <c r="D2526" t="s">
        <v>1308</v>
      </c>
      <c r="E2526">
        <v>2015</v>
      </c>
      <c r="F2526" t="str">
        <f>IFERROR(VLOOKUP($A2526,'BM011'!$D$4:$T$606,15,0),"")</f>
        <v/>
      </c>
      <c r="G2526">
        <f>VLOOKUP($C2526,Baggrundsvariable!$A$101:$H$198,Baggrundsvariable!E$298,0)</f>
        <v>223506</v>
      </c>
      <c r="H2526">
        <f>VLOOKUP($C2526,Baggrundsvariable!$A$101:$H$198,Baggrundsvariable!F$298,0)</f>
        <v>0.79166666666666663</v>
      </c>
      <c r="I2526">
        <f>VLOOKUP($C2526,Baggrundsvariable!$A$101:$H$198,Baggrundsvariable!G$298,0)</f>
        <v>2.8</v>
      </c>
      <c r="J2526">
        <f>VLOOKUP($C2526,Baggrundsvariable!$A$101:$H$198,Baggrundsvariable!H$298,0)</f>
        <v>13.7</v>
      </c>
      <c r="K2526">
        <f>VLOOKUP($C2526,Baggrundsvariable!$A$101:$H$198,Baggrundsvariable!I$298,0)</f>
        <v>14.6</v>
      </c>
    </row>
    <row r="2527" spans="1:11" x14ac:dyDescent="0.2">
      <c r="A2527">
        <v>7362</v>
      </c>
      <c r="B2527" t="s">
        <v>1024</v>
      </c>
      <c r="C2527">
        <v>756</v>
      </c>
      <c r="D2527" t="s">
        <v>1307</v>
      </c>
      <c r="E2527">
        <v>2015</v>
      </c>
      <c r="F2527" t="str">
        <f>IFERROR(VLOOKUP($A2527,'BM011'!$D$4:$T$606,15,0),"")</f>
        <v/>
      </c>
      <c r="G2527">
        <f>VLOOKUP($C2527,Baggrundsvariable!$A$101:$H$198,Baggrundsvariable!E$298,0)</f>
        <v>207661</v>
      </c>
      <c r="H2527">
        <f>VLOOKUP($C2527,Baggrundsvariable!$A$101:$H$198,Baggrundsvariable!F$298,0)</f>
        <v>0.79999999999999982</v>
      </c>
      <c r="I2527">
        <f>VLOOKUP($C2527,Baggrundsvariable!$A$101:$H$198,Baggrundsvariable!G$298,0)</f>
        <v>2.6</v>
      </c>
      <c r="J2527">
        <f>VLOOKUP($C2527,Baggrundsvariable!$A$101:$H$198,Baggrundsvariable!H$298,0)</f>
        <v>15.3</v>
      </c>
      <c r="K2527">
        <f>VLOOKUP($C2527,Baggrundsvariable!$A$101:$H$198,Baggrundsvariable!I$298,0)</f>
        <v>14.1</v>
      </c>
    </row>
    <row r="2528" spans="1:11" x14ac:dyDescent="0.2">
      <c r="A2528">
        <v>7400</v>
      </c>
      <c r="B2528" t="s">
        <v>1025</v>
      </c>
      <c r="C2528">
        <v>657</v>
      </c>
      <c r="D2528" t="s">
        <v>1302</v>
      </c>
      <c r="E2528">
        <v>2015</v>
      </c>
      <c r="F2528">
        <f>IFERROR(VLOOKUP($A2528,'BM011'!$D$4:$T$606,15,0),"")</f>
        <v>10938</v>
      </c>
      <c r="G2528">
        <f>VLOOKUP($C2528,Baggrundsvariable!$A$101:$H$198,Baggrundsvariable!E$298,0)</f>
        <v>211934</v>
      </c>
      <c r="H2528">
        <f>VLOOKUP($C2528,Baggrundsvariable!$A$101:$H$198,Baggrundsvariable!F$298,0)</f>
        <v>0.63333333333333319</v>
      </c>
      <c r="I2528">
        <f>VLOOKUP($C2528,Baggrundsvariable!$A$101:$H$198,Baggrundsvariable!G$298,0)</f>
        <v>4.0999999999999996</v>
      </c>
      <c r="J2528">
        <f>VLOOKUP($C2528,Baggrundsvariable!$A$101:$H$198,Baggrundsvariable!H$298,0)</f>
        <v>15.8</v>
      </c>
      <c r="K2528">
        <f>VLOOKUP($C2528,Baggrundsvariable!$A$101:$H$198,Baggrundsvariable!I$298,0)</f>
        <v>12.8</v>
      </c>
    </row>
    <row r="2529" spans="1:11" x14ac:dyDescent="0.2">
      <c r="A2529">
        <v>7400</v>
      </c>
      <c r="B2529" t="s">
        <v>1025</v>
      </c>
      <c r="C2529">
        <v>756</v>
      </c>
      <c r="D2529" t="s">
        <v>1307</v>
      </c>
      <c r="E2529">
        <v>2015</v>
      </c>
      <c r="F2529">
        <f>IFERROR(VLOOKUP($A2529,'BM011'!$D$4:$T$606,15,0),"")</f>
        <v>10938</v>
      </c>
      <c r="G2529">
        <f>VLOOKUP($C2529,Baggrundsvariable!$A$101:$H$198,Baggrundsvariable!E$298,0)</f>
        <v>207661</v>
      </c>
      <c r="H2529">
        <f>VLOOKUP($C2529,Baggrundsvariable!$A$101:$H$198,Baggrundsvariable!F$298,0)</f>
        <v>0.79999999999999982</v>
      </c>
      <c r="I2529">
        <f>VLOOKUP($C2529,Baggrundsvariable!$A$101:$H$198,Baggrundsvariable!G$298,0)</f>
        <v>2.6</v>
      </c>
      <c r="J2529">
        <f>VLOOKUP($C2529,Baggrundsvariable!$A$101:$H$198,Baggrundsvariable!H$298,0)</f>
        <v>15.3</v>
      </c>
      <c r="K2529">
        <f>VLOOKUP($C2529,Baggrundsvariable!$A$101:$H$198,Baggrundsvariable!I$298,0)</f>
        <v>14.1</v>
      </c>
    </row>
    <row r="2530" spans="1:11" x14ac:dyDescent="0.2">
      <c r="A2530">
        <v>7400</v>
      </c>
      <c r="B2530" t="s">
        <v>1025</v>
      </c>
      <c r="C2530">
        <v>760</v>
      </c>
      <c r="D2530" t="s">
        <v>1301</v>
      </c>
      <c r="E2530">
        <v>2015</v>
      </c>
      <c r="F2530">
        <f>IFERROR(VLOOKUP($A2530,'BM011'!$D$4:$T$606,15,0),"")</f>
        <v>10938</v>
      </c>
      <c r="G2530">
        <f>VLOOKUP($C2530,Baggrundsvariable!$A$101:$H$198,Baggrundsvariable!E$298,0)</f>
        <v>207635</v>
      </c>
      <c r="H2530">
        <f>VLOOKUP($C2530,Baggrundsvariable!$A$101:$H$198,Baggrundsvariable!F$298,0)</f>
        <v>0.51666666666666672</v>
      </c>
      <c r="I2530">
        <f>VLOOKUP($C2530,Baggrundsvariable!$A$101:$H$198,Baggrundsvariable!G$298,0)</f>
        <v>1.6</v>
      </c>
      <c r="J2530">
        <f>VLOOKUP($C2530,Baggrundsvariable!$A$101:$H$198,Baggrundsvariable!H$298,0)</f>
        <v>13.4</v>
      </c>
      <c r="K2530">
        <f>VLOOKUP($C2530,Baggrundsvariable!$A$101:$H$198,Baggrundsvariable!I$298,0)</f>
        <v>12.5</v>
      </c>
    </row>
    <row r="2531" spans="1:11" x14ac:dyDescent="0.2">
      <c r="A2531">
        <v>7430</v>
      </c>
      <c r="B2531" t="s">
        <v>1026</v>
      </c>
      <c r="C2531">
        <v>756</v>
      </c>
      <c r="D2531" t="s">
        <v>1307</v>
      </c>
      <c r="E2531">
        <v>2015</v>
      </c>
      <c r="F2531">
        <f>IFERROR(VLOOKUP($A2531,'BM011'!$D$4:$T$606,15,0),"")</f>
        <v>9520</v>
      </c>
      <c r="G2531">
        <f>VLOOKUP($C2531,Baggrundsvariable!$A$101:$H$198,Baggrundsvariable!E$298,0)</f>
        <v>207661</v>
      </c>
      <c r="H2531">
        <f>VLOOKUP($C2531,Baggrundsvariable!$A$101:$H$198,Baggrundsvariable!F$298,0)</f>
        <v>0.79999999999999982</v>
      </c>
      <c r="I2531">
        <f>VLOOKUP($C2531,Baggrundsvariable!$A$101:$H$198,Baggrundsvariable!G$298,0)</f>
        <v>2.6</v>
      </c>
      <c r="J2531">
        <f>VLOOKUP($C2531,Baggrundsvariable!$A$101:$H$198,Baggrundsvariable!H$298,0)</f>
        <v>15.3</v>
      </c>
      <c r="K2531">
        <f>VLOOKUP($C2531,Baggrundsvariable!$A$101:$H$198,Baggrundsvariable!I$298,0)</f>
        <v>14.1</v>
      </c>
    </row>
    <row r="2532" spans="1:11" x14ac:dyDescent="0.2">
      <c r="A2532">
        <v>7441</v>
      </c>
      <c r="B2532" t="s">
        <v>1027</v>
      </c>
      <c r="C2532">
        <v>740</v>
      </c>
      <c r="D2532" t="s">
        <v>1308</v>
      </c>
      <c r="E2532">
        <v>2015</v>
      </c>
      <c r="F2532">
        <f>IFERROR(VLOOKUP($A2532,'BM011'!$D$4:$T$606,15,0),"")</f>
        <v>8025</v>
      </c>
      <c r="G2532">
        <f>VLOOKUP($C2532,Baggrundsvariable!$A$101:$H$198,Baggrundsvariable!E$298,0)</f>
        <v>223506</v>
      </c>
      <c r="H2532">
        <f>VLOOKUP($C2532,Baggrundsvariable!$A$101:$H$198,Baggrundsvariable!F$298,0)</f>
        <v>0.79166666666666663</v>
      </c>
      <c r="I2532">
        <f>VLOOKUP($C2532,Baggrundsvariable!$A$101:$H$198,Baggrundsvariable!G$298,0)</f>
        <v>2.8</v>
      </c>
      <c r="J2532">
        <f>VLOOKUP($C2532,Baggrundsvariable!$A$101:$H$198,Baggrundsvariable!H$298,0)</f>
        <v>13.7</v>
      </c>
      <c r="K2532">
        <f>VLOOKUP($C2532,Baggrundsvariable!$A$101:$H$198,Baggrundsvariable!I$298,0)</f>
        <v>14.6</v>
      </c>
    </row>
    <row r="2533" spans="1:11" x14ac:dyDescent="0.2">
      <c r="A2533">
        <v>7441</v>
      </c>
      <c r="B2533" t="s">
        <v>1027</v>
      </c>
      <c r="C2533">
        <v>756</v>
      </c>
      <c r="D2533" t="s">
        <v>1307</v>
      </c>
      <c r="E2533">
        <v>2015</v>
      </c>
      <c r="F2533">
        <f>IFERROR(VLOOKUP($A2533,'BM011'!$D$4:$T$606,15,0),"")</f>
        <v>8025</v>
      </c>
      <c r="G2533">
        <f>VLOOKUP($C2533,Baggrundsvariable!$A$101:$H$198,Baggrundsvariable!E$298,0)</f>
        <v>207661</v>
      </c>
      <c r="H2533">
        <f>VLOOKUP($C2533,Baggrundsvariable!$A$101:$H$198,Baggrundsvariable!F$298,0)</f>
        <v>0.79999999999999982</v>
      </c>
      <c r="I2533">
        <f>VLOOKUP($C2533,Baggrundsvariable!$A$101:$H$198,Baggrundsvariable!G$298,0)</f>
        <v>2.6</v>
      </c>
      <c r="J2533">
        <f>VLOOKUP($C2533,Baggrundsvariable!$A$101:$H$198,Baggrundsvariable!H$298,0)</f>
        <v>15.3</v>
      </c>
      <c r="K2533">
        <f>VLOOKUP($C2533,Baggrundsvariable!$A$101:$H$198,Baggrundsvariable!I$298,0)</f>
        <v>14.1</v>
      </c>
    </row>
    <row r="2534" spans="1:11" x14ac:dyDescent="0.2">
      <c r="A2534">
        <v>7442</v>
      </c>
      <c r="B2534" t="s">
        <v>1028</v>
      </c>
      <c r="C2534">
        <v>740</v>
      </c>
      <c r="D2534" t="s">
        <v>1308</v>
      </c>
      <c r="E2534">
        <v>2015</v>
      </c>
      <c r="F2534">
        <f>IFERROR(VLOOKUP($A2534,'BM011'!$D$4:$T$606,15,0),"")</f>
        <v>5782</v>
      </c>
      <c r="G2534">
        <f>VLOOKUP($C2534,Baggrundsvariable!$A$101:$H$198,Baggrundsvariable!E$298,0)</f>
        <v>223506</v>
      </c>
      <c r="H2534">
        <f>VLOOKUP($C2534,Baggrundsvariable!$A$101:$H$198,Baggrundsvariable!F$298,0)</f>
        <v>0.79166666666666663</v>
      </c>
      <c r="I2534">
        <f>VLOOKUP($C2534,Baggrundsvariable!$A$101:$H$198,Baggrundsvariable!G$298,0)</f>
        <v>2.8</v>
      </c>
      <c r="J2534">
        <f>VLOOKUP($C2534,Baggrundsvariable!$A$101:$H$198,Baggrundsvariable!H$298,0)</f>
        <v>13.7</v>
      </c>
      <c r="K2534">
        <f>VLOOKUP($C2534,Baggrundsvariable!$A$101:$H$198,Baggrundsvariable!I$298,0)</f>
        <v>14.6</v>
      </c>
    </row>
    <row r="2535" spans="1:11" x14ac:dyDescent="0.2">
      <c r="A2535">
        <v>7442</v>
      </c>
      <c r="B2535" t="s">
        <v>1028</v>
      </c>
      <c r="C2535">
        <v>756</v>
      </c>
      <c r="D2535" t="s">
        <v>1307</v>
      </c>
      <c r="E2535">
        <v>2015</v>
      </c>
      <c r="F2535">
        <f>IFERROR(VLOOKUP($A2535,'BM011'!$D$4:$T$606,15,0),"")</f>
        <v>5782</v>
      </c>
      <c r="G2535">
        <f>VLOOKUP($C2535,Baggrundsvariable!$A$101:$H$198,Baggrundsvariable!E$298,0)</f>
        <v>207661</v>
      </c>
      <c r="H2535">
        <f>VLOOKUP($C2535,Baggrundsvariable!$A$101:$H$198,Baggrundsvariable!F$298,0)</f>
        <v>0.79999999999999982</v>
      </c>
      <c r="I2535">
        <f>VLOOKUP($C2535,Baggrundsvariable!$A$101:$H$198,Baggrundsvariable!G$298,0)</f>
        <v>2.6</v>
      </c>
      <c r="J2535">
        <f>VLOOKUP($C2535,Baggrundsvariable!$A$101:$H$198,Baggrundsvariable!H$298,0)</f>
        <v>15.3</v>
      </c>
      <c r="K2535">
        <f>VLOOKUP($C2535,Baggrundsvariable!$A$101:$H$198,Baggrundsvariable!I$298,0)</f>
        <v>14.1</v>
      </c>
    </row>
    <row r="2536" spans="1:11" x14ac:dyDescent="0.2">
      <c r="A2536">
        <v>7451</v>
      </c>
      <c r="B2536" t="s">
        <v>1029</v>
      </c>
      <c r="C2536">
        <v>657</v>
      </c>
      <c r="D2536" t="s">
        <v>1302</v>
      </c>
      <c r="E2536">
        <v>2015</v>
      </c>
      <c r="F2536">
        <f>IFERROR(VLOOKUP($A2536,'BM011'!$D$4:$T$606,15,0),"")</f>
        <v>8073</v>
      </c>
      <c r="G2536">
        <f>VLOOKUP($C2536,Baggrundsvariable!$A$101:$H$198,Baggrundsvariable!E$298,0)</f>
        <v>211934</v>
      </c>
      <c r="H2536">
        <f>VLOOKUP($C2536,Baggrundsvariable!$A$101:$H$198,Baggrundsvariable!F$298,0)</f>
        <v>0.63333333333333319</v>
      </c>
      <c r="I2536">
        <f>VLOOKUP($C2536,Baggrundsvariable!$A$101:$H$198,Baggrundsvariable!G$298,0)</f>
        <v>4.0999999999999996</v>
      </c>
      <c r="J2536">
        <f>VLOOKUP($C2536,Baggrundsvariable!$A$101:$H$198,Baggrundsvariable!H$298,0)</f>
        <v>15.8</v>
      </c>
      <c r="K2536">
        <f>VLOOKUP($C2536,Baggrundsvariable!$A$101:$H$198,Baggrundsvariable!I$298,0)</f>
        <v>12.8</v>
      </c>
    </row>
    <row r="2537" spans="1:11" x14ac:dyDescent="0.2">
      <c r="A2537">
        <v>7451</v>
      </c>
      <c r="B2537" t="s">
        <v>1029</v>
      </c>
      <c r="C2537">
        <v>756</v>
      </c>
      <c r="D2537" t="s">
        <v>1307</v>
      </c>
      <c r="E2537">
        <v>2015</v>
      </c>
      <c r="F2537">
        <f>IFERROR(VLOOKUP($A2537,'BM011'!$D$4:$T$606,15,0),"")</f>
        <v>8073</v>
      </c>
      <c r="G2537">
        <f>VLOOKUP($C2537,Baggrundsvariable!$A$101:$H$198,Baggrundsvariable!E$298,0)</f>
        <v>207661</v>
      </c>
      <c r="H2537">
        <f>VLOOKUP($C2537,Baggrundsvariable!$A$101:$H$198,Baggrundsvariable!F$298,0)</f>
        <v>0.79999999999999982</v>
      </c>
      <c r="I2537">
        <f>VLOOKUP($C2537,Baggrundsvariable!$A$101:$H$198,Baggrundsvariable!G$298,0)</f>
        <v>2.6</v>
      </c>
      <c r="J2537">
        <f>VLOOKUP($C2537,Baggrundsvariable!$A$101:$H$198,Baggrundsvariable!H$298,0)</f>
        <v>15.3</v>
      </c>
      <c r="K2537">
        <f>VLOOKUP($C2537,Baggrundsvariable!$A$101:$H$198,Baggrundsvariable!I$298,0)</f>
        <v>14.1</v>
      </c>
    </row>
    <row r="2538" spans="1:11" x14ac:dyDescent="0.2">
      <c r="A2538">
        <v>7470</v>
      </c>
      <c r="B2538" t="s">
        <v>1030</v>
      </c>
      <c r="C2538">
        <v>657</v>
      </c>
      <c r="D2538" t="s">
        <v>1302</v>
      </c>
      <c r="E2538">
        <v>2015</v>
      </c>
      <c r="F2538">
        <f>IFERROR(VLOOKUP($A2538,'BM011'!$D$4:$T$606,15,0),"")</f>
        <v>5645</v>
      </c>
      <c r="G2538">
        <f>VLOOKUP($C2538,Baggrundsvariable!$A$101:$H$198,Baggrundsvariable!E$298,0)</f>
        <v>211934</v>
      </c>
      <c r="H2538">
        <f>VLOOKUP($C2538,Baggrundsvariable!$A$101:$H$198,Baggrundsvariable!F$298,0)</f>
        <v>0.63333333333333319</v>
      </c>
      <c r="I2538">
        <f>VLOOKUP($C2538,Baggrundsvariable!$A$101:$H$198,Baggrundsvariable!G$298,0)</f>
        <v>4.0999999999999996</v>
      </c>
      <c r="J2538">
        <f>VLOOKUP($C2538,Baggrundsvariable!$A$101:$H$198,Baggrundsvariable!H$298,0)</f>
        <v>15.8</v>
      </c>
      <c r="K2538">
        <f>VLOOKUP($C2538,Baggrundsvariable!$A$101:$H$198,Baggrundsvariable!I$298,0)</f>
        <v>12.8</v>
      </c>
    </row>
    <row r="2539" spans="1:11" x14ac:dyDescent="0.2">
      <c r="A2539">
        <v>7470</v>
      </c>
      <c r="B2539" t="s">
        <v>1030</v>
      </c>
      <c r="C2539">
        <v>740</v>
      </c>
      <c r="D2539" t="s">
        <v>1308</v>
      </c>
      <c r="E2539">
        <v>2015</v>
      </c>
      <c r="F2539">
        <f>IFERROR(VLOOKUP($A2539,'BM011'!$D$4:$T$606,15,0),"")</f>
        <v>5645</v>
      </c>
      <c r="G2539">
        <f>VLOOKUP($C2539,Baggrundsvariable!$A$101:$H$198,Baggrundsvariable!E$298,0)</f>
        <v>223506</v>
      </c>
      <c r="H2539">
        <f>VLOOKUP($C2539,Baggrundsvariable!$A$101:$H$198,Baggrundsvariable!F$298,0)</f>
        <v>0.79166666666666663</v>
      </c>
      <c r="I2539">
        <f>VLOOKUP($C2539,Baggrundsvariable!$A$101:$H$198,Baggrundsvariable!G$298,0)</f>
        <v>2.8</v>
      </c>
      <c r="J2539">
        <f>VLOOKUP($C2539,Baggrundsvariable!$A$101:$H$198,Baggrundsvariable!H$298,0)</f>
        <v>13.7</v>
      </c>
      <c r="K2539">
        <f>VLOOKUP($C2539,Baggrundsvariable!$A$101:$H$198,Baggrundsvariable!I$298,0)</f>
        <v>14.6</v>
      </c>
    </row>
    <row r="2540" spans="1:11" x14ac:dyDescent="0.2">
      <c r="A2540">
        <v>7470</v>
      </c>
      <c r="B2540" t="s">
        <v>1030</v>
      </c>
      <c r="C2540">
        <v>791</v>
      </c>
      <c r="D2540" t="s">
        <v>1309</v>
      </c>
      <c r="E2540">
        <v>2015</v>
      </c>
      <c r="F2540">
        <f>IFERROR(VLOOKUP($A2540,'BM011'!$D$4:$T$606,15,0),"")</f>
        <v>5645</v>
      </c>
      <c r="G2540">
        <f>VLOOKUP($C2540,Baggrundsvariable!$A$101:$H$198,Baggrundsvariable!E$298,0)</f>
        <v>212065</v>
      </c>
      <c r="H2540">
        <f>VLOOKUP($C2540,Baggrundsvariable!$A$101:$H$198,Baggrundsvariable!F$298,0)</f>
        <v>0.69166666666666654</v>
      </c>
      <c r="I2540">
        <f>VLOOKUP($C2540,Baggrundsvariable!$A$101:$H$198,Baggrundsvariable!G$298,0)</f>
        <v>3.5</v>
      </c>
      <c r="J2540">
        <f>VLOOKUP($C2540,Baggrundsvariable!$A$101:$H$198,Baggrundsvariable!H$298,0)</f>
        <v>15.5</v>
      </c>
      <c r="K2540">
        <f>VLOOKUP($C2540,Baggrundsvariable!$A$101:$H$198,Baggrundsvariable!I$298,0)</f>
        <v>14.4</v>
      </c>
    </row>
    <row r="2541" spans="1:11" x14ac:dyDescent="0.2">
      <c r="A2541">
        <v>7480</v>
      </c>
      <c r="B2541" t="s">
        <v>1031</v>
      </c>
      <c r="C2541">
        <v>657</v>
      </c>
      <c r="D2541" t="s">
        <v>1302</v>
      </c>
      <c r="E2541">
        <v>2015</v>
      </c>
      <c r="F2541">
        <f>IFERROR(VLOOKUP($A2541,'BM011'!$D$4:$T$606,15,0),"")</f>
        <v>7125</v>
      </c>
      <c r="G2541">
        <f>VLOOKUP($C2541,Baggrundsvariable!$A$101:$H$198,Baggrundsvariable!E$298,0)</f>
        <v>211934</v>
      </c>
      <c r="H2541">
        <f>VLOOKUP($C2541,Baggrundsvariable!$A$101:$H$198,Baggrundsvariable!F$298,0)</f>
        <v>0.63333333333333319</v>
      </c>
      <c r="I2541">
        <f>VLOOKUP($C2541,Baggrundsvariable!$A$101:$H$198,Baggrundsvariable!G$298,0)</f>
        <v>4.0999999999999996</v>
      </c>
      <c r="J2541">
        <f>VLOOKUP($C2541,Baggrundsvariable!$A$101:$H$198,Baggrundsvariable!H$298,0)</f>
        <v>15.8</v>
      </c>
      <c r="K2541">
        <f>VLOOKUP($C2541,Baggrundsvariable!$A$101:$H$198,Baggrundsvariable!I$298,0)</f>
        <v>12.8</v>
      </c>
    </row>
    <row r="2542" spans="1:11" x14ac:dyDescent="0.2">
      <c r="A2542">
        <v>7480</v>
      </c>
      <c r="B2542" t="s">
        <v>1031</v>
      </c>
      <c r="C2542">
        <v>760</v>
      </c>
      <c r="D2542" t="s">
        <v>1301</v>
      </c>
      <c r="E2542">
        <v>2015</v>
      </c>
      <c r="F2542">
        <f>IFERROR(VLOOKUP($A2542,'BM011'!$D$4:$T$606,15,0),"")</f>
        <v>7125</v>
      </c>
      <c r="G2542">
        <f>VLOOKUP($C2542,Baggrundsvariable!$A$101:$H$198,Baggrundsvariable!E$298,0)</f>
        <v>207635</v>
      </c>
      <c r="H2542">
        <f>VLOOKUP($C2542,Baggrundsvariable!$A$101:$H$198,Baggrundsvariable!F$298,0)</f>
        <v>0.51666666666666672</v>
      </c>
      <c r="I2542">
        <f>VLOOKUP($C2542,Baggrundsvariable!$A$101:$H$198,Baggrundsvariable!G$298,0)</f>
        <v>1.6</v>
      </c>
      <c r="J2542">
        <f>VLOOKUP($C2542,Baggrundsvariable!$A$101:$H$198,Baggrundsvariable!H$298,0)</f>
        <v>13.4</v>
      </c>
      <c r="K2542">
        <f>VLOOKUP($C2542,Baggrundsvariable!$A$101:$H$198,Baggrundsvariable!I$298,0)</f>
        <v>12.5</v>
      </c>
    </row>
    <row r="2543" spans="1:11" x14ac:dyDescent="0.2">
      <c r="A2543">
        <v>7490</v>
      </c>
      <c r="B2543" t="s">
        <v>1032</v>
      </c>
      <c r="C2543">
        <v>657</v>
      </c>
      <c r="D2543" t="s">
        <v>1302</v>
      </c>
      <c r="E2543">
        <v>2015</v>
      </c>
      <c r="F2543">
        <f>IFERROR(VLOOKUP($A2543,'BM011'!$D$4:$T$606,15,0),"")</f>
        <v>6101</v>
      </c>
      <c r="G2543">
        <f>VLOOKUP($C2543,Baggrundsvariable!$A$101:$H$198,Baggrundsvariable!E$298,0)</f>
        <v>211934</v>
      </c>
      <c r="H2543">
        <f>VLOOKUP($C2543,Baggrundsvariable!$A$101:$H$198,Baggrundsvariable!F$298,0)</f>
        <v>0.63333333333333319</v>
      </c>
      <c r="I2543">
        <f>VLOOKUP($C2543,Baggrundsvariable!$A$101:$H$198,Baggrundsvariable!G$298,0)</f>
        <v>4.0999999999999996</v>
      </c>
      <c r="J2543">
        <f>VLOOKUP($C2543,Baggrundsvariable!$A$101:$H$198,Baggrundsvariable!H$298,0)</f>
        <v>15.8</v>
      </c>
      <c r="K2543">
        <f>VLOOKUP($C2543,Baggrundsvariable!$A$101:$H$198,Baggrundsvariable!I$298,0)</f>
        <v>12.8</v>
      </c>
    </row>
    <row r="2544" spans="1:11" x14ac:dyDescent="0.2">
      <c r="A2544">
        <v>7500</v>
      </c>
      <c r="B2544" t="s">
        <v>1033</v>
      </c>
      <c r="C2544">
        <v>657</v>
      </c>
      <c r="D2544" t="s">
        <v>1302</v>
      </c>
      <c r="E2544">
        <v>2015</v>
      </c>
      <c r="F2544">
        <f>IFERROR(VLOOKUP($A2544,'BM011'!$D$4:$T$606,15,0),"")</f>
        <v>10688</v>
      </c>
      <c r="G2544">
        <f>VLOOKUP($C2544,Baggrundsvariable!$A$101:$H$198,Baggrundsvariable!E$298,0)</f>
        <v>211934</v>
      </c>
      <c r="H2544">
        <f>VLOOKUP($C2544,Baggrundsvariable!$A$101:$H$198,Baggrundsvariable!F$298,0)</f>
        <v>0.63333333333333319</v>
      </c>
      <c r="I2544">
        <f>VLOOKUP($C2544,Baggrundsvariable!$A$101:$H$198,Baggrundsvariable!G$298,0)</f>
        <v>4.0999999999999996</v>
      </c>
      <c r="J2544">
        <f>VLOOKUP($C2544,Baggrundsvariable!$A$101:$H$198,Baggrundsvariable!H$298,0)</f>
        <v>15.8</v>
      </c>
      <c r="K2544">
        <f>VLOOKUP($C2544,Baggrundsvariable!$A$101:$H$198,Baggrundsvariable!I$298,0)</f>
        <v>12.8</v>
      </c>
    </row>
    <row r="2545" spans="1:11" x14ac:dyDescent="0.2">
      <c r="A2545">
        <v>7500</v>
      </c>
      <c r="B2545" t="s">
        <v>1033</v>
      </c>
      <c r="C2545">
        <v>661</v>
      </c>
      <c r="D2545" t="s">
        <v>1303</v>
      </c>
      <c r="E2545">
        <v>2015</v>
      </c>
      <c r="F2545">
        <f>IFERROR(VLOOKUP($A2545,'BM011'!$D$4:$T$606,15,0),"")</f>
        <v>10688</v>
      </c>
      <c r="G2545">
        <f>VLOOKUP($C2545,Baggrundsvariable!$A$101:$H$198,Baggrundsvariable!E$298,0)</f>
        <v>212478</v>
      </c>
      <c r="H2545">
        <f>VLOOKUP($C2545,Baggrundsvariable!$A$101:$H$198,Baggrundsvariable!F$298,0)</f>
        <v>0.39999999999999997</v>
      </c>
      <c r="I2545">
        <f>VLOOKUP($C2545,Baggrundsvariable!$A$101:$H$198,Baggrundsvariable!G$298,0)</f>
        <v>4.4000000000000004</v>
      </c>
      <c r="J2545">
        <f>VLOOKUP($C2545,Baggrundsvariable!$A$101:$H$198,Baggrundsvariable!H$298,0)</f>
        <v>14.8</v>
      </c>
      <c r="K2545">
        <f>VLOOKUP($C2545,Baggrundsvariable!$A$101:$H$198,Baggrundsvariable!I$298,0)</f>
        <v>11.2</v>
      </c>
    </row>
    <row r="2546" spans="1:11" x14ac:dyDescent="0.2">
      <c r="A2546">
        <v>7500</v>
      </c>
      <c r="B2546" t="s">
        <v>1033</v>
      </c>
      <c r="C2546">
        <v>671</v>
      </c>
      <c r="D2546" t="s">
        <v>1310</v>
      </c>
      <c r="E2546">
        <v>2015</v>
      </c>
      <c r="F2546">
        <f>IFERROR(VLOOKUP($A2546,'BM011'!$D$4:$T$606,15,0),"")</f>
        <v>10688</v>
      </c>
      <c r="G2546">
        <f>VLOOKUP($C2546,Baggrundsvariable!$A$101:$H$198,Baggrundsvariable!E$298,0)</f>
        <v>200626</v>
      </c>
      <c r="H2546">
        <f>VLOOKUP($C2546,Baggrundsvariable!$A$101:$H$198,Baggrundsvariable!F$298,0)</f>
        <v>0.48333333333333339</v>
      </c>
      <c r="I2546">
        <f>VLOOKUP($C2546,Baggrundsvariable!$A$101:$H$198,Baggrundsvariable!G$298,0)</f>
        <v>4.2</v>
      </c>
      <c r="J2546">
        <f>VLOOKUP($C2546,Baggrundsvariable!$A$101:$H$198,Baggrundsvariable!H$298,0)</f>
        <v>17.100000000000001</v>
      </c>
      <c r="K2546">
        <f>VLOOKUP($C2546,Baggrundsvariable!$A$101:$H$198,Baggrundsvariable!I$298,0)</f>
        <v>13.2</v>
      </c>
    </row>
    <row r="2547" spans="1:11" x14ac:dyDescent="0.2">
      <c r="A2547">
        <v>7540</v>
      </c>
      <c r="B2547" t="s">
        <v>1034</v>
      </c>
      <c r="C2547">
        <v>657</v>
      </c>
      <c r="D2547" t="s">
        <v>1302</v>
      </c>
      <c r="E2547">
        <v>2015</v>
      </c>
      <c r="F2547">
        <f>IFERROR(VLOOKUP($A2547,'BM011'!$D$4:$T$606,15,0),"")</f>
        <v>3769</v>
      </c>
      <c r="G2547">
        <f>VLOOKUP($C2547,Baggrundsvariable!$A$101:$H$198,Baggrundsvariable!E$298,0)</f>
        <v>211934</v>
      </c>
      <c r="H2547">
        <f>VLOOKUP($C2547,Baggrundsvariable!$A$101:$H$198,Baggrundsvariable!F$298,0)</f>
        <v>0.63333333333333319</v>
      </c>
      <c r="I2547">
        <f>VLOOKUP($C2547,Baggrundsvariable!$A$101:$H$198,Baggrundsvariable!G$298,0)</f>
        <v>4.0999999999999996</v>
      </c>
      <c r="J2547">
        <f>VLOOKUP($C2547,Baggrundsvariable!$A$101:$H$198,Baggrundsvariable!H$298,0)</f>
        <v>15.8</v>
      </c>
      <c r="K2547">
        <f>VLOOKUP($C2547,Baggrundsvariable!$A$101:$H$198,Baggrundsvariable!I$298,0)</f>
        <v>12.8</v>
      </c>
    </row>
    <row r="2548" spans="1:11" x14ac:dyDescent="0.2">
      <c r="A2548">
        <v>7540</v>
      </c>
      <c r="B2548" t="s">
        <v>1034</v>
      </c>
      <c r="C2548">
        <v>661</v>
      </c>
      <c r="D2548" t="s">
        <v>1303</v>
      </c>
      <c r="E2548">
        <v>2015</v>
      </c>
      <c r="F2548">
        <f>IFERROR(VLOOKUP($A2548,'BM011'!$D$4:$T$606,15,0),"")</f>
        <v>3769</v>
      </c>
      <c r="G2548">
        <f>VLOOKUP($C2548,Baggrundsvariable!$A$101:$H$198,Baggrundsvariable!E$298,0)</f>
        <v>212478</v>
      </c>
      <c r="H2548">
        <f>VLOOKUP($C2548,Baggrundsvariable!$A$101:$H$198,Baggrundsvariable!F$298,0)</f>
        <v>0.39999999999999997</v>
      </c>
      <c r="I2548">
        <f>VLOOKUP($C2548,Baggrundsvariable!$A$101:$H$198,Baggrundsvariable!G$298,0)</f>
        <v>4.4000000000000004</v>
      </c>
      <c r="J2548">
        <f>VLOOKUP($C2548,Baggrundsvariable!$A$101:$H$198,Baggrundsvariable!H$298,0)</f>
        <v>14.8</v>
      </c>
      <c r="K2548">
        <f>VLOOKUP($C2548,Baggrundsvariable!$A$101:$H$198,Baggrundsvariable!I$298,0)</f>
        <v>11.2</v>
      </c>
    </row>
    <row r="2549" spans="1:11" x14ac:dyDescent="0.2">
      <c r="A2549">
        <v>7540</v>
      </c>
      <c r="B2549" t="s">
        <v>1034</v>
      </c>
      <c r="C2549">
        <v>791</v>
      </c>
      <c r="D2549" t="s">
        <v>1309</v>
      </c>
      <c r="E2549">
        <v>2015</v>
      </c>
      <c r="F2549">
        <f>IFERROR(VLOOKUP($A2549,'BM011'!$D$4:$T$606,15,0),"")</f>
        <v>3769</v>
      </c>
      <c r="G2549">
        <f>VLOOKUP($C2549,Baggrundsvariable!$A$101:$H$198,Baggrundsvariable!E$298,0)</f>
        <v>212065</v>
      </c>
      <c r="H2549">
        <f>VLOOKUP($C2549,Baggrundsvariable!$A$101:$H$198,Baggrundsvariable!F$298,0)</f>
        <v>0.69166666666666654</v>
      </c>
      <c r="I2549">
        <f>VLOOKUP($C2549,Baggrundsvariable!$A$101:$H$198,Baggrundsvariable!G$298,0)</f>
        <v>3.5</v>
      </c>
      <c r="J2549">
        <f>VLOOKUP($C2549,Baggrundsvariable!$A$101:$H$198,Baggrundsvariable!H$298,0)</f>
        <v>15.5</v>
      </c>
      <c r="K2549">
        <f>VLOOKUP($C2549,Baggrundsvariable!$A$101:$H$198,Baggrundsvariable!I$298,0)</f>
        <v>14.4</v>
      </c>
    </row>
    <row r="2550" spans="1:11" x14ac:dyDescent="0.2">
      <c r="A2550">
        <v>7550</v>
      </c>
      <c r="B2550" t="s">
        <v>1035</v>
      </c>
      <c r="C2550">
        <v>657</v>
      </c>
      <c r="D2550" t="s">
        <v>1302</v>
      </c>
      <c r="E2550">
        <v>2015</v>
      </c>
      <c r="F2550">
        <f>IFERROR(VLOOKUP($A2550,'BM011'!$D$4:$T$606,15,0),"")</f>
        <v>5748</v>
      </c>
      <c r="G2550">
        <f>VLOOKUP($C2550,Baggrundsvariable!$A$101:$H$198,Baggrundsvariable!E$298,0)</f>
        <v>211934</v>
      </c>
      <c r="H2550">
        <f>VLOOKUP($C2550,Baggrundsvariable!$A$101:$H$198,Baggrundsvariable!F$298,0)</f>
        <v>0.63333333333333319</v>
      </c>
      <c r="I2550">
        <f>VLOOKUP($C2550,Baggrundsvariable!$A$101:$H$198,Baggrundsvariable!G$298,0)</f>
        <v>4.0999999999999996</v>
      </c>
      <c r="J2550">
        <f>VLOOKUP($C2550,Baggrundsvariable!$A$101:$H$198,Baggrundsvariable!H$298,0)</f>
        <v>15.8</v>
      </c>
      <c r="K2550">
        <f>VLOOKUP($C2550,Baggrundsvariable!$A$101:$H$198,Baggrundsvariable!I$298,0)</f>
        <v>12.8</v>
      </c>
    </row>
    <row r="2551" spans="1:11" x14ac:dyDescent="0.2">
      <c r="A2551">
        <v>7560</v>
      </c>
      <c r="B2551" t="s">
        <v>1036</v>
      </c>
      <c r="C2551">
        <v>661</v>
      </c>
      <c r="D2551" t="s">
        <v>1303</v>
      </c>
      <c r="E2551">
        <v>2015</v>
      </c>
      <c r="F2551" t="str">
        <f>IFERROR(VLOOKUP($A2551,'BM011'!$D$4:$T$606,15,0),"")</f>
        <v/>
      </c>
      <c r="G2551">
        <f>VLOOKUP($C2551,Baggrundsvariable!$A$101:$H$198,Baggrundsvariable!E$298,0)</f>
        <v>212478</v>
      </c>
      <c r="H2551">
        <f>VLOOKUP($C2551,Baggrundsvariable!$A$101:$H$198,Baggrundsvariable!F$298,0)</f>
        <v>0.39999999999999997</v>
      </c>
      <c r="I2551">
        <f>VLOOKUP($C2551,Baggrundsvariable!$A$101:$H$198,Baggrundsvariable!G$298,0)</f>
        <v>4.4000000000000004</v>
      </c>
      <c r="J2551">
        <f>VLOOKUP($C2551,Baggrundsvariable!$A$101:$H$198,Baggrundsvariable!H$298,0)</f>
        <v>14.8</v>
      </c>
      <c r="K2551">
        <f>VLOOKUP($C2551,Baggrundsvariable!$A$101:$H$198,Baggrundsvariable!I$298,0)</f>
        <v>11.2</v>
      </c>
    </row>
    <row r="2552" spans="1:11" x14ac:dyDescent="0.2">
      <c r="A2552">
        <v>7560</v>
      </c>
      <c r="B2552" t="s">
        <v>1036</v>
      </c>
      <c r="C2552">
        <v>671</v>
      </c>
      <c r="D2552" t="s">
        <v>1310</v>
      </c>
      <c r="E2552">
        <v>2015</v>
      </c>
      <c r="F2552" t="str">
        <f>IFERROR(VLOOKUP($A2552,'BM011'!$D$4:$T$606,15,0),"")</f>
        <v/>
      </c>
      <c r="G2552">
        <f>VLOOKUP($C2552,Baggrundsvariable!$A$101:$H$198,Baggrundsvariable!E$298,0)</f>
        <v>200626</v>
      </c>
      <c r="H2552">
        <f>VLOOKUP($C2552,Baggrundsvariable!$A$101:$H$198,Baggrundsvariable!F$298,0)</f>
        <v>0.48333333333333339</v>
      </c>
      <c r="I2552">
        <f>VLOOKUP($C2552,Baggrundsvariable!$A$101:$H$198,Baggrundsvariable!G$298,0)</f>
        <v>4.2</v>
      </c>
      <c r="J2552">
        <f>VLOOKUP($C2552,Baggrundsvariable!$A$101:$H$198,Baggrundsvariable!H$298,0)</f>
        <v>17.100000000000001</v>
      </c>
      <c r="K2552">
        <f>VLOOKUP($C2552,Baggrundsvariable!$A$101:$H$198,Baggrundsvariable!I$298,0)</f>
        <v>13.2</v>
      </c>
    </row>
    <row r="2553" spans="1:11" x14ac:dyDescent="0.2">
      <c r="A2553">
        <v>7570</v>
      </c>
      <c r="B2553" t="s">
        <v>1037</v>
      </c>
      <c r="C2553">
        <v>661</v>
      </c>
      <c r="D2553" t="s">
        <v>1303</v>
      </c>
      <c r="E2553">
        <v>2015</v>
      </c>
      <c r="F2553" t="str">
        <f>IFERROR(VLOOKUP($A2553,'BM011'!$D$4:$T$606,15,0),"")</f>
        <v/>
      </c>
      <c r="G2553">
        <f>VLOOKUP($C2553,Baggrundsvariable!$A$101:$H$198,Baggrundsvariable!E$298,0)</f>
        <v>212478</v>
      </c>
      <c r="H2553">
        <f>VLOOKUP($C2553,Baggrundsvariable!$A$101:$H$198,Baggrundsvariable!F$298,0)</f>
        <v>0.39999999999999997</v>
      </c>
      <c r="I2553">
        <f>VLOOKUP($C2553,Baggrundsvariable!$A$101:$H$198,Baggrundsvariable!G$298,0)</f>
        <v>4.4000000000000004</v>
      </c>
      <c r="J2553">
        <f>VLOOKUP($C2553,Baggrundsvariable!$A$101:$H$198,Baggrundsvariable!H$298,0)</f>
        <v>14.8</v>
      </c>
      <c r="K2553">
        <f>VLOOKUP($C2553,Baggrundsvariable!$A$101:$H$198,Baggrundsvariable!I$298,0)</f>
        <v>11.2</v>
      </c>
    </row>
    <row r="2554" spans="1:11" x14ac:dyDescent="0.2">
      <c r="A2554">
        <v>7570</v>
      </c>
      <c r="B2554" t="s">
        <v>1037</v>
      </c>
      <c r="C2554">
        <v>665</v>
      </c>
      <c r="D2554" t="s">
        <v>1304</v>
      </c>
      <c r="E2554">
        <v>2015</v>
      </c>
      <c r="F2554" t="str">
        <f>IFERROR(VLOOKUP($A2554,'BM011'!$D$4:$T$606,15,0),"")</f>
        <v/>
      </c>
      <c r="G2554">
        <f>VLOOKUP($C2554,Baggrundsvariable!$A$101:$H$198,Baggrundsvariable!E$298,0)</f>
        <v>208170</v>
      </c>
      <c r="H2554">
        <f>VLOOKUP($C2554,Baggrundsvariable!$A$101:$H$198,Baggrundsvariable!F$298,0)</f>
        <v>0.33333333333333331</v>
      </c>
      <c r="I2554">
        <f>VLOOKUP($C2554,Baggrundsvariable!$A$101:$H$198,Baggrundsvariable!G$298,0)</f>
        <v>2.2999999999999998</v>
      </c>
      <c r="J2554">
        <f>VLOOKUP($C2554,Baggrundsvariable!$A$101:$H$198,Baggrundsvariable!H$298,0)</f>
        <v>13.4</v>
      </c>
      <c r="K2554">
        <f>VLOOKUP($C2554,Baggrundsvariable!$A$101:$H$198,Baggrundsvariable!I$298,0)</f>
        <v>9.1</v>
      </c>
    </row>
    <row r="2555" spans="1:11" x14ac:dyDescent="0.2">
      <c r="A2555">
        <v>7600</v>
      </c>
      <c r="B2555" t="s">
        <v>1038</v>
      </c>
      <c r="C2555">
        <v>661</v>
      </c>
      <c r="D2555" t="s">
        <v>1303</v>
      </c>
      <c r="E2555">
        <v>2015</v>
      </c>
      <c r="F2555">
        <f>IFERROR(VLOOKUP($A2555,'BM011'!$D$4:$T$606,15,0),"")</f>
        <v>7814</v>
      </c>
      <c r="G2555">
        <f>VLOOKUP($C2555,Baggrundsvariable!$A$101:$H$198,Baggrundsvariable!E$298,0)</f>
        <v>212478</v>
      </c>
      <c r="H2555">
        <f>VLOOKUP($C2555,Baggrundsvariable!$A$101:$H$198,Baggrundsvariable!F$298,0)</f>
        <v>0.39999999999999997</v>
      </c>
      <c r="I2555">
        <f>VLOOKUP($C2555,Baggrundsvariable!$A$101:$H$198,Baggrundsvariable!G$298,0)</f>
        <v>4.4000000000000004</v>
      </c>
      <c r="J2555">
        <f>VLOOKUP($C2555,Baggrundsvariable!$A$101:$H$198,Baggrundsvariable!H$298,0)</f>
        <v>14.8</v>
      </c>
      <c r="K2555">
        <f>VLOOKUP($C2555,Baggrundsvariable!$A$101:$H$198,Baggrundsvariable!I$298,0)</f>
        <v>11.2</v>
      </c>
    </row>
    <row r="2556" spans="1:11" x14ac:dyDescent="0.2">
      <c r="A2556">
        <v>7600</v>
      </c>
      <c r="B2556" t="s">
        <v>1038</v>
      </c>
      <c r="C2556">
        <v>665</v>
      </c>
      <c r="D2556" t="s">
        <v>1304</v>
      </c>
      <c r="E2556">
        <v>2015</v>
      </c>
      <c r="F2556">
        <f>IFERROR(VLOOKUP($A2556,'BM011'!$D$4:$T$606,15,0),"")</f>
        <v>7814</v>
      </c>
      <c r="G2556">
        <f>VLOOKUP($C2556,Baggrundsvariable!$A$101:$H$198,Baggrundsvariable!E$298,0)</f>
        <v>208170</v>
      </c>
      <c r="H2556">
        <f>VLOOKUP($C2556,Baggrundsvariable!$A$101:$H$198,Baggrundsvariable!F$298,0)</f>
        <v>0.33333333333333331</v>
      </c>
      <c r="I2556">
        <f>VLOOKUP($C2556,Baggrundsvariable!$A$101:$H$198,Baggrundsvariable!G$298,0)</f>
        <v>2.2999999999999998</v>
      </c>
      <c r="J2556">
        <f>VLOOKUP($C2556,Baggrundsvariable!$A$101:$H$198,Baggrundsvariable!H$298,0)</f>
        <v>13.4</v>
      </c>
      <c r="K2556">
        <f>VLOOKUP($C2556,Baggrundsvariable!$A$101:$H$198,Baggrundsvariable!I$298,0)</f>
        <v>9.1</v>
      </c>
    </row>
    <row r="2557" spans="1:11" x14ac:dyDescent="0.2">
      <c r="A2557">
        <v>7600</v>
      </c>
      <c r="B2557" t="s">
        <v>1038</v>
      </c>
      <c r="C2557">
        <v>671</v>
      </c>
      <c r="D2557" t="s">
        <v>1310</v>
      </c>
      <c r="E2557">
        <v>2015</v>
      </c>
      <c r="F2557">
        <f>IFERROR(VLOOKUP($A2557,'BM011'!$D$4:$T$606,15,0),"")</f>
        <v>7814</v>
      </c>
      <c r="G2557">
        <f>VLOOKUP($C2557,Baggrundsvariable!$A$101:$H$198,Baggrundsvariable!E$298,0)</f>
        <v>200626</v>
      </c>
      <c r="H2557">
        <f>VLOOKUP($C2557,Baggrundsvariable!$A$101:$H$198,Baggrundsvariable!F$298,0)</f>
        <v>0.48333333333333339</v>
      </c>
      <c r="I2557">
        <f>VLOOKUP($C2557,Baggrundsvariable!$A$101:$H$198,Baggrundsvariable!G$298,0)</f>
        <v>4.2</v>
      </c>
      <c r="J2557">
        <f>VLOOKUP($C2557,Baggrundsvariable!$A$101:$H$198,Baggrundsvariable!H$298,0)</f>
        <v>17.100000000000001</v>
      </c>
      <c r="K2557">
        <f>VLOOKUP($C2557,Baggrundsvariable!$A$101:$H$198,Baggrundsvariable!I$298,0)</f>
        <v>13.2</v>
      </c>
    </row>
    <row r="2558" spans="1:11" x14ac:dyDescent="0.2">
      <c r="A2558">
        <v>7620</v>
      </c>
      <c r="B2558" t="s">
        <v>1039</v>
      </c>
      <c r="C2558">
        <v>665</v>
      </c>
      <c r="D2558" t="s">
        <v>1304</v>
      </c>
      <c r="E2558">
        <v>2015</v>
      </c>
      <c r="F2558">
        <f>IFERROR(VLOOKUP($A2558,'BM011'!$D$4:$T$606,15,0),"")</f>
        <v>4189</v>
      </c>
      <c r="G2558">
        <f>VLOOKUP($C2558,Baggrundsvariable!$A$101:$H$198,Baggrundsvariable!E$298,0)</f>
        <v>208170</v>
      </c>
      <c r="H2558">
        <f>VLOOKUP($C2558,Baggrundsvariable!$A$101:$H$198,Baggrundsvariable!F$298,0)</f>
        <v>0.33333333333333331</v>
      </c>
      <c r="I2558">
        <f>VLOOKUP($C2558,Baggrundsvariable!$A$101:$H$198,Baggrundsvariable!G$298,0)</f>
        <v>2.2999999999999998</v>
      </c>
      <c r="J2558">
        <f>VLOOKUP($C2558,Baggrundsvariable!$A$101:$H$198,Baggrundsvariable!H$298,0)</f>
        <v>13.4</v>
      </c>
      <c r="K2558">
        <f>VLOOKUP($C2558,Baggrundsvariable!$A$101:$H$198,Baggrundsvariable!I$298,0)</f>
        <v>9.1</v>
      </c>
    </row>
    <row r="2559" spans="1:11" x14ac:dyDescent="0.2">
      <c r="A2559">
        <v>7650</v>
      </c>
      <c r="B2559" t="s">
        <v>1040</v>
      </c>
      <c r="C2559">
        <v>665</v>
      </c>
      <c r="D2559" t="s">
        <v>1304</v>
      </c>
      <c r="E2559">
        <v>2015</v>
      </c>
      <c r="F2559" t="str">
        <f>IFERROR(VLOOKUP($A2559,'BM011'!$D$4:$T$606,15,0),"")</f>
        <v/>
      </c>
      <c r="G2559">
        <f>VLOOKUP($C2559,Baggrundsvariable!$A$101:$H$198,Baggrundsvariable!E$298,0)</f>
        <v>208170</v>
      </c>
      <c r="H2559">
        <f>VLOOKUP($C2559,Baggrundsvariable!$A$101:$H$198,Baggrundsvariable!F$298,0)</f>
        <v>0.33333333333333331</v>
      </c>
      <c r="I2559">
        <f>VLOOKUP($C2559,Baggrundsvariable!$A$101:$H$198,Baggrundsvariable!G$298,0)</f>
        <v>2.2999999999999998</v>
      </c>
      <c r="J2559">
        <f>VLOOKUP($C2559,Baggrundsvariable!$A$101:$H$198,Baggrundsvariable!H$298,0)</f>
        <v>13.4</v>
      </c>
      <c r="K2559">
        <f>VLOOKUP($C2559,Baggrundsvariable!$A$101:$H$198,Baggrundsvariable!I$298,0)</f>
        <v>9.1</v>
      </c>
    </row>
    <row r="2560" spans="1:11" x14ac:dyDescent="0.2">
      <c r="A2560">
        <v>7660</v>
      </c>
      <c r="B2560" t="s">
        <v>1041</v>
      </c>
      <c r="C2560">
        <v>665</v>
      </c>
      <c r="D2560" t="s">
        <v>1304</v>
      </c>
      <c r="E2560">
        <v>2015</v>
      </c>
      <c r="F2560" t="str">
        <f>IFERROR(VLOOKUP($A2560,'BM011'!$D$4:$T$606,15,0),"")</f>
        <v/>
      </c>
      <c r="G2560">
        <f>VLOOKUP($C2560,Baggrundsvariable!$A$101:$H$198,Baggrundsvariable!E$298,0)</f>
        <v>208170</v>
      </c>
      <c r="H2560">
        <f>VLOOKUP($C2560,Baggrundsvariable!$A$101:$H$198,Baggrundsvariable!F$298,0)</f>
        <v>0.33333333333333331</v>
      </c>
      <c r="I2560">
        <f>VLOOKUP($C2560,Baggrundsvariable!$A$101:$H$198,Baggrundsvariable!G$298,0)</f>
        <v>2.2999999999999998</v>
      </c>
      <c r="J2560">
        <f>VLOOKUP($C2560,Baggrundsvariable!$A$101:$H$198,Baggrundsvariable!H$298,0)</f>
        <v>13.4</v>
      </c>
      <c r="K2560">
        <f>VLOOKUP($C2560,Baggrundsvariable!$A$101:$H$198,Baggrundsvariable!I$298,0)</f>
        <v>9.1</v>
      </c>
    </row>
    <row r="2561" spans="1:11" x14ac:dyDescent="0.2">
      <c r="A2561">
        <v>7660</v>
      </c>
      <c r="B2561" t="s">
        <v>1041</v>
      </c>
      <c r="C2561">
        <v>671</v>
      </c>
      <c r="D2561" t="s">
        <v>1310</v>
      </c>
      <c r="E2561">
        <v>2015</v>
      </c>
      <c r="F2561" t="str">
        <f>IFERROR(VLOOKUP($A2561,'BM011'!$D$4:$T$606,15,0),"")</f>
        <v/>
      </c>
      <c r="G2561">
        <f>VLOOKUP($C2561,Baggrundsvariable!$A$101:$H$198,Baggrundsvariable!E$298,0)</f>
        <v>200626</v>
      </c>
      <c r="H2561">
        <f>VLOOKUP($C2561,Baggrundsvariable!$A$101:$H$198,Baggrundsvariable!F$298,0)</f>
        <v>0.48333333333333339</v>
      </c>
      <c r="I2561">
        <f>VLOOKUP($C2561,Baggrundsvariable!$A$101:$H$198,Baggrundsvariable!G$298,0)</f>
        <v>4.2</v>
      </c>
      <c r="J2561">
        <f>VLOOKUP($C2561,Baggrundsvariable!$A$101:$H$198,Baggrundsvariable!H$298,0)</f>
        <v>17.100000000000001</v>
      </c>
      <c r="K2561">
        <f>VLOOKUP($C2561,Baggrundsvariable!$A$101:$H$198,Baggrundsvariable!I$298,0)</f>
        <v>13.2</v>
      </c>
    </row>
    <row r="2562" spans="1:11" x14ac:dyDescent="0.2">
      <c r="A2562">
        <v>7673</v>
      </c>
      <c r="B2562" t="s">
        <v>1042</v>
      </c>
      <c r="C2562">
        <v>665</v>
      </c>
      <c r="D2562" t="s">
        <v>1304</v>
      </c>
      <c r="E2562">
        <v>2015</v>
      </c>
      <c r="F2562" t="str">
        <f>IFERROR(VLOOKUP($A2562,'BM011'!$D$4:$T$606,15,0),"")</f>
        <v/>
      </c>
      <c r="G2562">
        <f>VLOOKUP($C2562,Baggrundsvariable!$A$101:$H$198,Baggrundsvariable!E$298,0)</f>
        <v>208170</v>
      </c>
      <c r="H2562">
        <f>VLOOKUP($C2562,Baggrundsvariable!$A$101:$H$198,Baggrundsvariable!F$298,0)</f>
        <v>0.33333333333333331</v>
      </c>
      <c r="I2562">
        <f>VLOOKUP($C2562,Baggrundsvariable!$A$101:$H$198,Baggrundsvariable!G$298,0)</f>
        <v>2.2999999999999998</v>
      </c>
      <c r="J2562">
        <f>VLOOKUP($C2562,Baggrundsvariable!$A$101:$H$198,Baggrundsvariable!H$298,0)</f>
        <v>13.4</v>
      </c>
      <c r="K2562">
        <f>VLOOKUP($C2562,Baggrundsvariable!$A$101:$H$198,Baggrundsvariable!I$298,0)</f>
        <v>9.1</v>
      </c>
    </row>
    <row r="2563" spans="1:11" x14ac:dyDescent="0.2">
      <c r="A2563">
        <v>7680</v>
      </c>
      <c r="B2563" t="s">
        <v>1043</v>
      </c>
      <c r="C2563">
        <v>665</v>
      </c>
      <c r="D2563" t="s">
        <v>1304</v>
      </c>
      <c r="E2563">
        <v>2015</v>
      </c>
      <c r="F2563">
        <f>IFERROR(VLOOKUP($A2563,'BM011'!$D$4:$T$606,15,0),"")</f>
        <v>4404</v>
      </c>
      <c r="G2563">
        <f>VLOOKUP($C2563,Baggrundsvariable!$A$101:$H$198,Baggrundsvariable!E$298,0)</f>
        <v>208170</v>
      </c>
      <c r="H2563">
        <f>VLOOKUP($C2563,Baggrundsvariable!$A$101:$H$198,Baggrundsvariable!F$298,0)</f>
        <v>0.33333333333333331</v>
      </c>
      <c r="I2563">
        <f>VLOOKUP($C2563,Baggrundsvariable!$A$101:$H$198,Baggrundsvariable!G$298,0)</f>
        <v>2.2999999999999998</v>
      </c>
      <c r="J2563">
        <f>VLOOKUP($C2563,Baggrundsvariable!$A$101:$H$198,Baggrundsvariable!H$298,0)</f>
        <v>13.4</v>
      </c>
      <c r="K2563">
        <f>VLOOKUP($C2563,Baggrundsvariable!$A$101:$H$198,Baggrundsvariable!I$298,0)</f>
        <v>9.1</v>
      </c>
    </row>
    <row r="2564" spans="1:11" x14ac:dyDescent="0.2">
      <c r="A2564">
        <v>7700</v>
      </c>
      <c r="B2564" t="s">
        <v>1044</v>
      </c>
      <c r="C2564">
        <v>787</v>
      </c>
      <c r="D2564" t="s">
        <v>1311</v>
      </c>
      <c r="E2564">
        <v>2015</v>
      </c>
      <c r="F2564">
        <f>IFERROR(VLOOKUP($A2564,'BM011'!$D$4:$T$606,15,0),"")</f>
        <v>7975</v>
      </c>
      <c r="G2564">
        <f>VLOOKUP($C2564,Baggrundsvariable!$A$101:$H$198,Baggrundsvariable!E$298,0)</f>
        <v>199175</v>
      </c>
      <c r="H2564">
        <f>VLOOKUP($C2564,Baggrundsvariable!$A$101:$H$198,Baggrundsvariable!F$298,0)</f>
        <v>0.56666666666666654</v>
      </c>
      <c r="I2564">
        <f>VLOOKUP($C2564,Baggrundsvariable!$A$101:$H$198,Baggrundsvariable!G$298,0)</f>
        <v>3.6</v>
      </c>
      <c r="J2564">
        <f>VLOOKUP($C2564,Baggrundsvariable!$A$101:$H$198,Baggrundsvariable!H$298,0)</f>
        <v>15.6</v>
      </c>
      <c r="K2564">
        <f>VLOOKUP($C2564,Baggrundsvariable!$A$101:$H$198,Baggrundsvariable!I$298,0)</f>
        <v>12.4</v>
      </c>
    </row>
    <row r="2565" spans="1:11" x14ac:dyDescent="0.2">
      <c r="A2565">
        <v>7730</v>
      </c>
      <c r="B2565" t="s">
        <v>1045</v>
      </c>
      <c r="C2565">
        <v>787</v>
      </c>
      <c r="D2565" t="s">
        <v>1311</v>
      </c>
      <c r="E2565">
        <v>2015</v>
      </c>
      <c r="F2565" t="str">
        <f>IFERROR(VLOOKUP($A2565,'BM011'!$D$4:$T$606,15,0),"")</f>
        <v/>
      </c>
      <c r="G2565">
        <f>VLOOKUP($C2565,Baggrundsvariable!$A$101:$H$198,Baggrundsvariable!E$298,0)</f>
        <v>199175</v>
      </c>
      <c r="H2565">
        <f>VLOOKUP($C2565,Baggrundsvariable!$A$101:$H$198,Baggrundsvariable!F$298,0)</f>
        <v>0.56666666666666654</v>
      </c>
      <c r="I2565">
        <f>VLOOKUP($C2565,Baggrundsvariable!$A$101:$H$198,Baggrundsvariable!G$298,0)</f>
        <v>3.6</v>
      </c>
      <c r="J2565">
        <f>VLOOKUP($C2565,Baggrundsvariable!$A$101:$H$198,Baggrundsvariable!H$298,0)</f>
        <v>15.6</v>
      </c>
      <c r="K2565">
        <f>VLOOKUP($C2565,Baggrundsvariable!$A$101:$H$198,Baggrundsvariable!I$298,0)</f>
        <v>12.4</v>
      </c>
    </row>
    <row r="2566" spans="1:11" x14ac:dyDescent="0.2">
      <c r="A2566">
        <v>7741</v>
      </c>
      <c r="B2566" t="s">
        <v>1046</v>
      </c>
      <c r="C2566">
        <v>787</v>
      </c>
      <c r="D2566" t="s">
        <v>1311</v>
      </c>
      <c r="E2566">
        <v>2015</v>
      </c>
      <c r="F2566">
        <f>IFERROR(VLOOKUP($A2566,'BM011'!$D$4:$T$606,15,0),"")</f>
        <v>4443</v>
      </c>
      <c r="G2566">
        <f>VLOOKUP($C2566,Baggrundsvariable!$A$101:$H$198,Baggrundsvariable!E$298,0)</f>
        <v>199175</v>
      </c>
      <c r="H2566">
        <f>VLOOKUP($C2566,Baggrundsvariable!$A$101:$H$198,Baggrundsvariable!F$298,0)</f>
        <v>0.56666666666666654</v>
      </c>
      <c r="I2566">
        <f>VLOOKUP($C2566,Baggrundsvariable!$A$101:$H$198,Baggrundsvariable!G$298,0)</f>
        <v>3.6</v>
      </c>
      <c r="J2566">
        <f>VLOOKUP($C2566,Baggrundsvariable!$A$101:$H$198,Baggrundsvariable!H$298,0)</f>
        <v>15.6</v>
      </c>
      <c r="K2566">
        <f>VLOOKUP($C2566,Baggrundsvariable!$A$101:$H$198,Baggrundsvariable!I$298,0)</f>
        <v>12.4</v>
      </c>
    </row>
    <row r="2567" spans="1:11" x14ac:dyDescent="0.2">
      <c r="A2567">
        <v>7742</v>
      </c>
      <c r="B2567" t="s">
        <v>1047</v>
      </c>
      <c r="C2567">
        <v>787</v>
      </c>
      <c r="D2567" t="s">
        <v>1311</v>
      </c>
      <c r="E2567">
        <v>2015</v>
      </c>
      <c r="F2567" t="str">
        <f>IFERROR(VLOOKUP($A2567,'BM011'!$D$4:$T$606,15,0),"")</f>
        <v/>
      </c>
      <c r="G2567">
        <f>VLOOKUP($C2567,Baggrundsvariable!$A$101:$H$198,Baggrundsvariable!E$298,0)</f>
        <v>199175</v>
      </c>
      <c r="H2567">
        <f>VLOOKUP($C2567,Baggrundsvariable!$A$101:$H$198,Baggrundsvariable!F$298,0)</f>
        <v>0.56666666666666654</v>
      </c>
      <c r="I2567">
        <f>VLOOKUP($C2567,Baggrundsvariable!$A$101:$H$198,Baggrundsvariable!G$298,0)</f>
        <v>3.6</v>
      </c>
      <c r="J2567">
        <f>VLOOKUP($C2567,Baggrundsvariable!$A$101:$H$198,Baggrundsvariable!H$298,0)</f>
        <v>15.6</v>
      </c>
      <c r="K2567">
        <f>VLOOKUP($C2567,Baggrundsvariable!$A$101:$H$198,Baggrundsvariable!I$298,0)</f>
        <v>12.4</v>
      </c>
    </row>
    <row r="2568" spans="1:11" x14ac:dyDescent="0.2">
      <c r="A2568">
        <v>7752</v>
      </c>
      <c r="B2568" t="s">
        <v>1048</v>
      </c>
      <c r="C2568">
        <v>787</v>
      </c>
      <c r="D2568" t="s">
        <v>1311</v>
      </c>
      <c r="E2568">
        <v>2015</v>
      </c>
      <c r="F2568">
        <f>IFERROR(VLOOKUP($A2568,'BM011'!$D$4:$T$606,15,0),"")</f>
        <v>4052</v>
      </c>
      <c r="G2568">
        <f>VLOOKUP($C2568,Baggrundsvariable!$A$101:$H$198,Baggrundsvariable!E$298,0)</f>
        <v>199175</v>
      </c>
      <c r="H2568">
        <f>VLOOKUP($C2568,Baggrundsvariable!$A$101:$H$198,Baggrundsvariable!F$298,0)</f>
        <v>0.56666666666666654</v>
      </c>
      <c r="I2568">
        <f>VLOOKUP($C2568,Baggrundsvariable!$A$101:$H$198,Baggrundsvariable!G$298,0)</f>
        <v>3.6</v>
      </c>
      <c r="J2568">
        <f>VLOOKUP($C2568,Baggrundsvariable!$A$101:$H$198,Baggrundsvariable!H$298,0)</f>
        <v>15.6</v>
      </c>
      <c r="K2568">
        <f>VLOOKUP($C2568,Baggrundsvariable!$A$101:$H$198,Baggrundsvariable!I$298,0)</f>
        <v>12.4</v>
      </c>
    </row>
    <row r="2569" spans="1:11" x14ac:dyDescent="0.2">
      <c r="A2569">
        <v>7755</v>
      </c>
      <c r="B2569" t="s">
        <v>1049</v>
      </c>
      <c r="C2569">
        <v>787</v>
      </c>
      <c r="D2569" t="s">
        <v>1311</v>
      </c>
      <c r="E2569">
        <v>2015</v>
      </c>
      <c r="F2569" t="str">
        <f>IFERROR(VLOOKUP($A2569,'BM011'!$D$4:$T$606,15,0),"")</f>
        <v/>
      </c>
      <c r="G2569">
        <f>VLOOKUP($C2569,Baggrundsvariable!$A$101:$H$198,Baggrundsvariable!E$298,0)</f>
        <v>199175</v>
      </c>
      <c r="H2569">
        <f>VLOOKUP($C2569,Baggrundsvariable!$A$101:$H$198,Baggrundsvariable!F$298,0)</f>
        <v>0.56666666666666654</v>
      </c>
      <c r="I2569">
        <f>VLOOKUP($C2569,Baggrundsvariable!$A$101:$H$198,Baggrundsvariable!G$298,0)</f>
        <v>3.6</v>
      </c>
      <c r="J2569">
        <f>VLOOKUP($C2569,Baggrundsvariable!$A$101:$H$198,Baggrundsvariable!H$298,0)</f>
        <v>15.6</v>
      </c>
      <c r="K2569">
        <f>VLOOKUP($C2569,Baggrundsvariable!$A$101:$H$198,Baggrundsvariable!I$298,0)</f>
        <v>12.4</v>
      </c>
    </row>
    <row r="2570" spans="1:11" x14ac:dyDescent="0.2">
      <c r="A2570">
        <v>7760</v>
      </c>
      <c r="B2570" t="s">
        <v>1050</v>
      </c>
      <c r="C2570">
        <v>787</v>
      </c>
      <c r="D2570" t="s">
        <v>1311</v>
      </c>
      <c r="E2570">
        <v>2015</v>
      </c>
      <c r="F2570">
        <f>IFERROR(VLOOKUP($A2570,'BM011'!$D$4:$T$606,15,0),"")</f>
        <v>4610</v>
      </c>
      <c r="G2570">
        <f>VLOOKUP($C2570,Baggrundsvariable!$A$101:$H$198,Baggrundsvariable!E$298,0)</f>
        <v>199175</v>
      </c>
      <c r="H2570">
        <f>VLOOKUP($C2570,Baggrundsvariable!$A$101:$H$198,Baggrundsvariable!F$298,0)</f>
        <v>0.56666666666666654</v>
      </c>
      <c r="I2570">
        <f>VLOOKUP($C2570,Baggrundsvariable!$A$101:$H$198,Baggrundsvariable!G$298,0)</f>
        <v>3.6</v>
      </c>
      <c r="J2570">
        <f>VLOOKUP($C2570,Baggrundsvariable!$A$101:$H$198,Baggrundsvariable!H$298,0)</f>
        <v>15.6</v>
      </c>
      <c r="K2570">
        <f>VLOOKUP($C2570,Baggrundsvariable!$A$101:$H$198,Baggrundsvariable!I$298,0)</f>
        <v>12.4</v>
      </c>
    </row>
    <row r="2571" spans="1:11" x14ac:dyDescent="0.2">
      <c r="A2571">
        <v>7760</v>
      </c>
      <c r="B2571" t="s">
        <v>1050</v>
      </c>
      <c r="C2571">
        <v>671</v>
      </c>
      <c r="D2571" t="s">
        <v>1310</v>
      </c>
      <c r="E2571">
        <v>2015</v>
      </c>
      <c r="F2571">
        <f>IFERROR(VLOOKUP($A2571,'BM011'!$D$4:$T$606,15,0),"")</f>
        <v>4610</v>
      </c>
      <c r="G2571">
        <f>VLOOKUP($C2571,Baggrundsvariable!$A$101:$H$198,Baggrundsvariable!E$298,0)</f>
        <v>200626</v>
      </c>
      <c r="H2571">
        <f>VLOOKUP($C2571,Baggrundsvariable!$A$101:$H$198,Baggrundsvariable!F$298,0)</f>
        <v>0.48333333333333339</v>
      </c>
      <c r="I2571">
        <f>VLOOKUP($C2571,Baggrundsvariable!$A$101:$H$198,Baggrundsvariable!G$298,0)</f>
        <v>4.2</v>
      </c>
      <c r="J2571">
        <f>VLOOKUP($C2571,Baggrundsvariable!$A$101:$H$198,Baggrundsvariable!H$298,0)</f>
        <v>17.100000000000001</v>
      </c>
      <c r="K2571">
        <f>VLOOKUP($C2571,Baggrundsvariable!$A$101:$H$198,Baggrundsvariable!I$298,0)</f>
        <v>13.2</v>
      </c>
    </row>
    <row r="2572" spans="1:11" x14ac:dyDescent="0.2">
      <c r="A2572">
        <v>7770</v>
      </c>
      <c r="B2572" t="s">
        <v>1051</v>
      </c>
      <c r="C2572">
        <v>787</v>
      </c>
      <c r="D2572" t="s">
        <v>1311</v>
      </c>
      <c r="E2572">
        <v>2015</v>
      </c>
      <c r="F2572">
        <f>IFERROR(VLOOKUP($A2572,'BM011'!$D$4:$T$606,15,0),"")</f>
        <v>2218</v>
      </c>
      <c r="G2572">
        <f>VLOOKUP($C2572,Baggrundsvariable!$A$101:$H$198,Baggrundsvariable!E$298,0)</f>
        <v>199175</v>
      </c>
      <c r="H2572">
        <f>VLOOKUP($C2572,Baggrundsvariable!$A$101:$H$198,Baggrundsvariable!F$298,0)</f>
        <v>0.56666666666666654</v>
      </c>
      <c r="I2572">
        <f>VLOOKUP($C2572,Baggrundsvariable!$A$101:$H$198,Baggrundsvariable!G$298,0)</f>
        <v>3.6</v>
      </c>
      <c r="J2572">
        <f>VLOOKUP($C2572,Baggrundsvariable!$A$101:$H$198,Baggrundsvariable!H$298,0)</f>
        <v>15.6</v>
      </c>
      <c r="K2572">
        <f>VLOOKUP($C2572,Baggrundsvariable!$A$101:$H$198,Baggrundsvariable!I$298,0)</f>
        <v>12.4</v>
      </c>
    </row>
    <row r="2573" spans="1:11" x14ac:dyDescent="0.2">
      <c r="A2573">
        <v>7790</v>
      </c>
      <c r="B2573" t="s">
        <v>1052</v>
      </c>
      <c r="C2573">
        <v>671</v>
      </c>
      <c r="D2573" t="s">
        <v>1310</v>
      </c>
      <c r="E2573">
        <v>2015</v>
      </c>
      <c r="F2573">
        <f>IFERROR(VLOOKUP($A2573,'BM011'!$D$4:$T$606,15,0),"")</f>
        <v>3150</v>
      </c>
      <c r="G2573">
        <f>VLOOKUP($C2573,Baggrundsvariable!$A$101:$H$198,Baggrundsvariable!E$298,0)</f>
        <v>200626</v>
      </c>
      <c r="H2573">
        <f>VLOOKUP($C2573,Baggrundsvariable!$A$101:$H$198,Baggrundsvariable!F$298,0)</f>
        <v>0.48333333333333339</v>
      </c>
      <c r="I2573">
        <f>VLOOKUP($C2573,Baggrundsvariable!$A$101:$H$198,Baggrundsvariable!G$298,0)</f>
        <v>4.2</v>
      </c>
      <c r="J2573">
        <f>VLOOKUP($C2573,Baggrundsvariable!$A$101:$H$198,Baggrundsvariable!H$298,0)</f>
        <v>17.100000000000001</v>
      </c>
      <c r="K2573">
        <f>VLOOKUP($C2573,Baggrundsvariable!$A$101:$H$198,Baggrundsvariable!I$298,0)</f>
        <v>13.2</v>
      </c>
    </row>
    <row r="2574" spans="1:11" x14ac:dyDescent="0.2">
      <c r="A2574">
        <v>7800</v>
      </c>
      <c r="B2574" t="s">
        <v>1053</v>
      </c>
      <c r="C2574">
        <v>661</v>
      </c>
      <c r="D2574" t="s">
        <v>1303</v>
      </c>
      <c r="E2574">
        <v>2015</v>
      </c>
      <c r="F2574">
        <f>IFERROR(VLOOKUP($A2574,'BM011'!$D$4:$T$606,15,0),"")</f>
        <v>7556</v>
      </c>
      <c r="G2574">
        <f>VLOOKUP($C2574,Baggrundsvariable!$A$101:$H$198,Baggrundsvariable!E$298,0)</f>
        <v>212478</v>
      </c>
      <c r="H2574">
        <f>VLOOKUP($C2574,Baggrundsvariable!$A$101:$H$198,Baggrundsvariable!F$298,0)</f>
        <v>0.39999999999999997</v>
      </c>
      <c r="I2574">
        <f>VLOOKUP($C2574,Baggrundsvariable!$A$101:$H$198,Baggrundsvariable!G$298,0)</f>
        <v>4.4000000000000004</v>
      </c>
      <c r="J2574">
        <f>VLOOKUP($C2574,Baggrundsvariable!$A$101:$H$198,Baggrundsvariable!H$298,0)</f>
        <v>14.8</v>
      </c>
      <c r="K2574">
        <f>VLOOKUP($C2574,Baggrundsvariable!$A$101:$H$198,Baggrundsvariable!I$298,0)</f>
        <v>11.2</v>
      </c>
    </row>
    <row r="2575" spans="1:11" x14ac:dyDescent="0.2">
      <c r="A2575">
        <v>7800</v>
      </c>
      <c r="B2575" t="s">
        <v>1053</v>
      </c>
      <c r="C2575">
        <v>779</v>
      </c>
      <c r="D2575" t="s">
        <v>1312</v>
      </c>
      <c r="E2575">
        <v>2015</v>
      </c>
      <c r="F2575">
        <f>IFERROR(VLOOKUP($A2575,'BM011'!$D$4:$T$606,15,0),"")</f>
        <v>7556</v>
      </c>
      <c r="G2575">
        <f>VLOOKUP($C2575,Baggrundsvariable!$A$101:$H$198,Baggrundsvariable!E$298,0)</f>
        <v>200114</v>
      </c>
      <c r="H2575">
        <f>VLOOKUP($C2575,Baggrundsvariable!$A$101:$H$198,Baggrundsvariable!F$298,0)</f>
        <v>0.29999999999999993</v>
      </c>
      <c r="I2575">
        <f>VLOOKUP($C2575,Baggrundsvariable!$A$101:$H$198,Baggrundsvariable!G$298,0)</f>
        <v>3.9</v>
      </c>
      <c r="J2575">
        <f>VLOOKUP($C2575,Baggrundsvariable!$A$101:$H$198,Baggrundsvariable!H$298,0)</f>
        <v>14.1</v>
      </c>
      <c r="K2575">
        <f>VLOOKUP($C2575,Baggrundsvariable!$A$101:$H$198,Baggrundsvariable!I$298,0)</f>
        <v>13.5</v>
      </c>
    </row>
    <row r="2576" spans="1:11" x14ac:dyDescent="0.2">
      <c r="A2576">
        <v>7800</v>
      </c>
      <c r="B2576" t="s">
        <v>1053</v>
      </c>
      <c r="C2576">
        <v>791</v>
      </c>
      <c r="D2576" t="s">
        <v>1309</v>
      </c>
      <c r="E2576">
        <v>2015</v>
      </c>
      <c r="F2576">
        <f>IFERROR(VLOOKUP($A2576,'BM011'!$D$4:$T$606,15,0),"")</f>
        <v>7556</v>
      </c>
      <c r="G2576">
        <f>VLOOKUP($C2576,Baggrundsvariable!$A$101:$H$198,Baggrundsvariable!E$298,0)</f>
        <v>212065</v>
      </c>
      <c r="H2576">
        <f>VLOOKUP($C2576,Baggrundsvariable!$A$101:$H$198,Baggrundsvariable!F$298,0)</f>
        <v>0.69166666666666654</v>
      </c>
      <c r="I2576">
        <f>VLOOKUP($C2576,Baggrundsvariable!$A$101:$H$198,Baggrundsvariable!G$298,0)</f>
        <v>3.5</v>
      </c>
      <c r="J2576">
        <f>VLOOKUP($C2576,Baggrundsvariable!$A$101:$H$198,Baggrundsvariable!H$298,0)</f>
        <v>15.5</v>
      </c>
      <c r="K2576">
        <f>VLOOKUP($C2576,Baggrundsvariable!$A$101:$H$198,Baggrundsvariable!I$298,0)</f>
        <v>14.4</v>
      </c>
    </row>
    <row r="2577" spans="1:11" x14ac:dyDescent="0.2">
      <c r="A2577">
        <v>7830</v>
      </c>
      <c r="B2577" t="s">
        <v>1054</v>
      </c>
      <c r="C2577">
        <v>657</v>
      </c>
      <c r="D2577" t="s">
        <v>1302</v>
      </c>
      <c r="E2577">
        <v>2015</v>
      </c>
      <c r="F2577">
        <f>IFERROR(VLOOKUP($A2577,'BM011'!$D$4:$T$606,15,0),"")</f>
        <v>5277</v>
      </c>
      <c r="G2577">
        <f>VLOOKUP($C2577,Baggrundsvariable!$A$101:$H$198,Baggrundsvariable!E$298,0)</f>
        <v>211934</v>
      </c>
      <c r="H2577">
        <f>VLOOKUP($C2577,Baggrundsvariable!$A$101:$H$198,Baggrundsvariable!F$298,0)</f>
        <v>0.63333333333333319</v>
      </c>
      <c r="I2577">
        <f>VLOOKUP($C2577,Baggrundsvariable!$A$101:$H$198,Baggrundsvariable!G$298,0)</f>
        <v>4.0999999999999996</v>
      </c>
      <c r="J2577">
        <f>VLOOKUP($C2577,Baggrundsvariable!$A$101:$H$198,Baggrundsvariable!H$298,0)</f>
        <v>15.8</v>
      </c>
      <c r="K2577">
        <f>VLOOKUP($C2577,Baggrundsvariable!$A$101:$H$198,Baggrundsvariable!I$298,0)</f>
        <v>12.8</v>
      </c>
    </row>
    <row r="2578" spans="1:11" x14ac:dyDescent="0.2">
      <c r="A2578">
        <v>7830</v>
      </c>
      <c r="B2578" t="s">
        <v>1054</v>
      </c>
      <c r="C2578">
        <v>661</v>
      </c>
      <c r="D2578" t="s">
        <v>1303</v>
      </c>
      <c r="E2578">
        <v>2015</v>
      </c>
      <c r="F2578">
        <f>IFERROR(VLOOKUP($A2578,'BM011'!$D$4:$T$606,15,0),"")</f>
        <v>5277</v>
      </c>
      <c r="G2578">
        <f>VLOOKUP($C2578,Baggrundsvariable!$A$101:$H$198,Baggrundsvariable!E$298,0)</f>
        <v>212478</v>
      </c>
      <c r="H2578">
        <f>VLOOKUP($C2578,Baggrundsvariable!$A$101:$H$198,Baggrundsvariable!F$298,0)</f>
        <v>0.39999999999999997</v>
      </c>
      <c r="I2578">
        <f>VLOOKUP($C2578,Baggrundsvariable!$A$101:$H$198,Baggrundsvariable!G$298,0)</f>
        <v>4.4000000000000004</v>
      </c>
      <c r="J2578">
        <f>VLOOKUP($C2578,Baggrundsvariable!$A$101:$H$198,Baggrundsvariable!H$298,0)</f>
        <v>14.8</v>
      </c>
      <c r="K2578">
        <f>VLOOKUP($C2578,Baggrundsvariable!$A$101:$H$198,Baggrundsvariable!I$298,0)</f>
        <v>11.2</v>
      </c>
    </row>
    <row r="2579" spans="1:11" x14ac:dyDescent="0.2">
      <c r="A2579">
        <v>7830</v>
      </c>
      <c r="B2579" t="s">
        <v>1054</v>
      </c>
      <c r="C2579">
        <v>671</v>
      </c>
      <c r="D2579" t="s">
        <v>1310</v>
      </c>
      <c r="E2579">
        <v>2015</v>
      </c>
      <c r="F2579">
        <f>IFERROR(VLOOKUP($A2579,'BM011'!$D$4:$T$606,15,0),"")</f>
        <v>5277</v>
      </c>
      <c r="G2579">
        <f>VLOOKUP($C2579,Baggrundsvariable!$A$101:$H$198,Baggrundsvariable!E$298,0)</f>
        <v>200626</v>
      </c>
      <c r="H2579">
        <f>VLOOKUP($C2579,Baggrundsvariable!$A$101:$H$198,Baggrundsvariable!F$298,0)</f>
        <v>0.48333333333333339</v>
      </c>
      <c r="I2579">
        <f>VLOOKUP($C2579,Baggrundsvariable!$A$101:$H$198,Baggrundsvariable!G$298,0)</f>
        <v>4.2</v>
      </c>
      <c r="J2579">
        <f>VLOOKUP($C2579,Baggrundsvariable!$A$101:$H$198,Baggrundsvariable!H$298,0)</f>
        <v>17.100000000000001</v>
      </c>
      <c r="K2579">
        <f>VLOOKUP($C2579,Baggrundsvariable!$A$101:$H$198,Baggrundsvariable!I$298,0)</f>
        <v>13.2</v>
      </c>
    </row>
    <row r="2580" spans="1:11" x14ac:dyDescent="0.2">
      <c r="A2580">
        <v>7830</v>
      </c>
      <c r="B2580" t="s">
        <v>1054</v>
      </c>
      <c r="C2580">
        <v>779</v>
      </c>
      <c r="D2580" t="s">
        <v>1312</v>
      </c>
      <c r="E2580">
        <v>2015</v>
      </c>
      <c r="F2580">
        <f>IFERROR(VLOOKUP($A2580,'BM011'!$D$4:$T$606,15,0),"")</f>
        <v>5277</v>
      </c>
      <c r="G2580">
        <f>VLOOKUP($C2580,Baggrundsvariable!$A$101:$H$198,Baggrundsvariable!E$298,0)</f>
        <v>200114</v>
      </c>
      <c r="H2580">
        <f>VLOOKUP($C2580,Baggrundsvariable!$A$101:$H$198,Baggrundsvariable!F$298,0)</f>
        <v>0.29999999999999993</v>
      </c>
      <c r="I2580">
        <f>VLOOKUP($C2580,Baggrundsvariable!$A$101:$H$198,Baggrundsvariable!G$298,0)</f>
        <v>3.9</v>
      </c>
      <c r="J2580">
        <f>VLOOKUP($C2580,Baggrundsvariable!$A$101:$H$198,Baggrundsvariable!H$298,0)</f>
        <v>14.1</v>
      </c>
      <c r="K2580">
        <f>VLOOKUP($C2580,Baggrundsvariable!$A$101:$H$198,Baggrundsvariable!I$298,0)</f>
        <v>13.5</v>
      </c>
    </row>
    <row r="2581" spans="1:11" x14ac:dyDescent="0.2">
      <c r="A2581">
        <v>7840</v>
      </c>
      <c r="B2581" t="s">
        <v>1055</v>
      </c>
      <c r="C2581">
        <v>779</v>
      </c>
      <c r="D2581" t="s">
        <v>1312</v>
      </c>
      <c r="E2581">
        <v>2015</v>
      </c>
      <c r="F2581">
        <f>IFERROR(VLOOKUP($A2581,'BM011'!$D$4:$T$606,15,0),"")</f>
        <v>6449</v>
      </c>
      <c r="G2581">
        <f>VLOOKUP($C2581,Baggrundsvariable!$A$101:$H$198,Baggrundsvariable!E$298,0)</f>
        <v>200114</v>
      </c>
      <c r="H2581">
        <f>VLOOKUP($C2581,Baggrundsvariable!$A$101:$H$198,Baggrundsvariable!F$298,0)</f>
        <v>0.29999999999999993</v>
      </c>
      <c r="I2581">
        <f>VLOOKUP($C2581,Baggrundsvariable!$A$101:$H$198,Baggrundsvariable!G$298,0)</f>
        <v>3.9</v>
      </c>
      <c r="J2581">
        <f>VLOOKUP($C2581,Baggrundsvariable!$A$101:$H$198,Baggrundsvariable!H$298,0)</f>
        <v>14.1</v>
      </c>
      <c r="K2581">
        <f>VLOOKUP($C2581,Baggrundsvariable!$A$101:$H$198,Baggrundsvariable!I$298,0)</f>
        <v>13.5</v>
      </c>
    </row>
    <row r="2582" spans="1:11" x14ac:dyDescent="0.2">
      <c r="A2582">
        <v>7840</v>
      </c>
      <c r="B2582" t="s">
        <v>1055</v>
      </c>
      <c r="C2582">
        <v>791</v>
      </c>
      <c r="D2582" t="s">
        <v>1309</v>
      </c>
      <c r="E2582">
        <v>2015</v>
      </c>
      <c r="F2582">
        <f>IFERROR(VLOOKUP($A2582,'BM011'!$D$4:$T$606,15,0),"")</f>
        <v>6449</v>
      </c>
      <c r="G2582">
        <f>VLOOKUP($C2582,Baggrundsvariable!$A$101:$H$198,Baggrundsvariable!E$298,0)</f>
        <v>212065</v>
      </c>
      <c r="H2582">
        <f>VLOOKUP($C2582,Baggrundsvariable!$A$101:$H$198,Baggrundsvariable!F$298,0)</f>
        <v>0.69166666666666654</v>
      </c>
      <c r="I2582">
        <f>VLOOKUP($C2582,Baggrundsvariable!$A$101:$H$198,Baggrundsvariable!G$298,0)</f>
        <v>3.5</v>
      </c>
      <c r="J2582">
        <f>VLOOKUP($C2582,Baggrundsvariable!$A$101:$H$198,Baggrundsvariable!H$298,0)</f>
        <v>15.5</v>
      </c>
      <c r="K2582">
        <f>VLOOKUP($C2582,Baggrundsvariable!$A$101:$H$198,Baggrundsvariable!I$298,0)</f>
        <v>14.4</v>
      </c>
    </row>
    <row r="2583" spans="1:11" x14ac:dyDescent="0.2">
      <c r="A2583">
        <v>7850</v>
      </c>
      <c r="B2583" t="s">
        <v>1056</v>
      </c>
      <c r="C2583">
        <v>791</v>
      </c>
      <c r="D2583" t="s">
        <v>1309</v>
      </c>
      <c r="E2583">
        <v>2015</v>
      </c>
      <c r="F2583">
        <f>IFERROR(VLOOKUP($A2583,'BM011'!$D$4:$T$606,15,0),"")</f>
        <v>7447</v>
      </c>
      <c r="G2583">
        <f>VLOOKUP($C2583,Baggrundsvariable!$A$101:$H$198,Baggrundsvariable!E$298,0)</f>
        <v>212065</v>
      </c>
      <c r="H2583">
        <f>VLOOKUP($C2583,Baggrundsvariable!$A$101:$H$198,Baggrundsvariable!F$298,0)</f>
        <v>0.69166666666666654</v>
      </c>
      <c r="I2583">
        <f>VLOOKUP($C2583,Baggrundsvariable!$A$101:$H$198,Baggrundsvariable!G$298,0)</f>
        <v>3.5</v>
      </c>
      <c r="J2583">
        <f>VLOOKUP($C2583,Baggrundsvariable!$A$101:$H$198,Baggrundsvariable!H$298,0)</f>
        <v>15.5</v>
      </c>
      <c r="K2583">
        <f>VLOOKUP($C2583,Baggrundsvariable!$A$101:$H$198,Baggrundsvariable!I$298,0)</f>
        <v>14.4</v>
      </c>
    </row>
    <row r="2584" spans="1:11" x14ac:dyDescent="0.2">
      <c r="A2584">
        <v>7860</v>
      </c>
      <c r="B2584" t="s">
        <v>1057</v>
      </c>
      <c r="C2584">
        <v>779</v>
      </c>
      <c r="D2584" t="s">
        <v>1312</v>
      </c>
      <c r="E2584">
        <v>2015</v>
      </c>
      <c r="F2584">
        <f>IFERROR(VLOOKUP($A2584,'BM011'!$D$4:$T$606,15,0),"")</f>
        <v>3500</v>
      </c>
      <c r="G2584">
        <f>VLOOKUP($C2584,Baggrundsvariable!$A$101:$H$198,Baggrundsvariable!E$298,0)</f>
        <v>200114</v>
      </c>
      <c r="H2584">
        <f>VLOOKUP($C2584,Baggrundsvariable!$A$101:$H$198,Baggrundsvariable!F$298,0)</f>
        <v>0.29999999999999993</v>
      </c>
      <c r="I2584">
        <f>VLOOKUP($C2584,Baggrundsvariable!$A$101:$H$198,Baggrundsvariable!G$298,0)</f>
        <v>3.9</v>
      </c>
      <c r="J2584">
        <f>VLOOKUP($C2584,Baggrundsvariable!$A$101:$H$198,Baggrundsvariable!H$298,0)</f>
        <v>14.1</v>
      </c>
      <c r="K2584">
        <f>VLOOKUP($C2584,Baggrundsvariable!$A$101:$H$198,Baggrundsvariable!I$298,0)</f>
        <v>13.5</v>
      </c>
    </row>
    <row r="2585" spans="1:11" x14ac:dyDescent="0.2">
      <c r="A2585">
        <v>7870</v>
      </c>
      <c r="B2585" t="s">
        <v>1058</v>
      </c>
      <c r="C2585">
        <v>779</v>
      </c>
      <c r="D2585" t="s">
        <v>1312</v>
      </c>
      <c r="E2585">
        <v>2015</v>
      </c>
      <c r="F2585">
        <f>IFERROR(VLOOKUP($A2585,'BM011'!$D$4:$T$606,15,0),"")</f>
        <v>3698</v>
      </c>
      <c r="G2585">
        <f>VLOOKUP($C2585,Baggrundsvariable!$A$101:$H$198,Baggrundsvariable!E$298,0)</f>
        <v>200114</v>
      </c>
      <c r="H2585">
        <f>VLOOKUP($C2585,Baggrundsvariable!$A$101:$H$198,Baggrundsvariable!F$298,0)</f>
        <v>0.29999999999999993</v>
      </c>
      <c r="I2585">
        <f>VLOOKUP($C2585,Baggrundsvariable!$A$101:$H$198,Baggrundsvariable!G$298,0)</f>
        <v>3.9</v>
      </c>
      <c r="J2585">
        <f>VLOOKUP($C2585,Baggrundsvariable!$A$101:$H$198,Baggrundsvariable!H$298,0)</f>
        <v>14.1</v>
      </c>
      <c r="K2585">
        <f>VLOOKUP($C2585,Baggrundsvariable!$A$101:$H$198,Baggrundsvariable!I$298,0)</f>
        <v>13.5</v>
      </c>
    </row>
    <row r="2586" spans="1:11" x14ac:dyDescent="0.2">
      <c r="A2586">
        <v>7884</v>
      </c>
      <c r="B2586" t="s">
        <v>1059</v>
      </c>
      <c r="C2586">
        <v>779</v>
      </c>
      <c r="D2586" t="s">
        <v>1312</v>
      </c>
      <c r="E2586">
        <v>2015</v>
      </c>
      <c r="F2586" t="str">
        <f>IFERROR(VLOOKUP($A2586,'BM011'!$D$4:$T$606,15,0),"")</f>
        <v/>
      </c>
      <c r="G2586">
        <f>VLOOKUP($C2586,Baggrundsvariable!$A$101:$H$198,Baggrundsvariable!E$298,0)</f>
        <v>200114</v>
      </c>
      <c r="H2586">
        <f>VLOOKUP($C2586,Baggrundsvariable!$A$101:$H$198,Baggrundsvariable!F$298,0)</f>
        <v>0.29999999999999993</v>
      </c>
      <c r="I2586">
        <f>VLOOKUP($C2586,Baggrundsvariable!$A$101:$H$198,Baggrundsvariable!G$298,0)</f>
        <v>3.9</v>
      </c>
      <c r="J2586">
        <f>VLOOKUP($C2586,Baggrundsvariable!$A$101:$H$198,Baggrundsvariable!H$298,0)</f>
        <v>14.1</v>
      </c>
      <c r="K2586">
        <f>VLOOKUP($C2586,Baggrundsvariable!$A$101:$H$198,Baggrundsvariable!I$298,0)</f>
        <v>13.5</v>
      </c>
    </row>
    <row r="2587" spans="1:11" x14ac:dyDescent="0.2">
      <c r="A2587">
        <v>7900</v>
      </c>
      <c r="B2587" t="s">
        <v>1060</v>
      </c>
      <c r="C2587">
        <v>773</v>
      </c>
      <c r="D2587" t="s">
        <v>1313</v>
      </c>
      <c r="E2587">
        <v>2015</v>
      </c>
      <c r="F2587">
        <f>IFERROR(VLOOKUP($A2587,'BM011'!$D$4:$T$606,15,0),"")</f>
        <v>6535</v>
      </c>
      <c r="G2587">
        <f>VLOOKUP($C2587,Baggrundsvariable!$A$101:$H$198,Baggrundsvariable!E$298,0)</f>
        <v>190725</v>
      </c>
      <c r="H2587">
        <f>VLOOKUP($C2587,Baggrundsvariable!$A$101:$H$198,Baggrundsvariable!F$298,0)</f>
        <v>0.70833333333333337</v>
      </c>
      <c r="I2587">
        <f>VLOOKUP($C2587,Baggrundsvariable!$A$101:$H$198,Baggrundsvariable!G$298,0)</f>
        <v>3.2</v>
      </c>
      <c r="J2587">
        <f>VLOOKUP($C2587,Baggrundsvariable!$A$101:$H$198,Baggrundsvariable!H$298,0)</f>
        <v>18.2</v>
      </c>
      <c r="K2587">
        <f>VLOOKUP($C2587,Baggrundsvariable!$A$101:$H$198,Baggrundsvariable!I$298,0)</f>
        <v>9.1999999999999993</v>
      </c>
    </row>
    <row r="2588" spans="1:11" x14ac:dyDescent="0.2">
      <c r="A2588">
        <v>7950</v>
      </c>
      <c r="B2588" t="s">
        <v>1061</v>
      </c>
      <c r="C2588">
        <v>773</v>
      </c>
      <c r="D2588" t="s">
        <v>1313</v>
      </c>
      <c r="E2588">
        <v>2015</v>
      </c>
      <c r="F2588">
        <f>IFERROR(VLOOKUP($A2588,'BM011'!$D$4:$T$606,15,0),"")</f>
        <v>4256</v>
      </c>
      <c r="G2588">
        <f>VLOOKUP($C2588,Baggrundsvariable!$A$101:$H$198,Baggrundsvariable!E$298,0)</f>
        <v>190725</v>
      </c>
      <c r="H2588">
        <f>VLOOKUP($C2588,Baggrundsvariable!$A$101:$H$198,Baggrundsvariable!F$298,0)</f>
        <v>0.70833333333333337</v>
      </c>
      <c r="I2588">
        <f>VLOOKUP($C2588,Baggrundsvariable!$A$101:$H$198,Baggrundsvariable!G$298,0)</f>
        <v>3.2</v>
      </c>
      <c r="J2588">
        <f>VLOOKUP($C2588,Baggrundsvariable!$A$101:$H$198,Baggrundsvariable!H$298,0)</f>
        <v>18.2</v>
      </c>
      <c r="K2588">
        <f>VLOOKUP($C2588,Baggrundsvariable!$A$101:$H$198,Baggrundsvariable!I$298,0)</f>
        <v>9.1999999999999993</v>
      </c>
    </row>
    <row r="2589" spans="1:11" x14ac:dyDescent="0.2">
      <c r="A2589">
        <v>7960</v>
      </c>
      <c r="B2589" t="s">
        <v>1062</v>
      </c>
      <c r="C2589">
        <v>773</v>
      </c>
      <c r="D2589" t="s">
        <v>1313</v>
      </c>
      <c r="E2589">
        <v>2015</v>
      </c>
      <c r="F2589" t="str">
        <f>IFERROR(VLOOKUP($A2589,'BM011'!$D$4:$T$606,15,0),"")</f>
        <v/>
      </c>
      <c r="G2589">
        <f>VLOOKUP($C2589,Baggrundsvariable!$A$101:$H$198,Baggrundsvariable!E$298,0)</f>
        <v>190725</v>
      </c>
      <c r="H2589">
        <f>VLOOKUP($C2589,Baggrundsvariable!$A$101:$H$198,Baggrundsvariable!F$298,0)</f>
        <v>0.70833333333333337</v>
      </c>
      <c r="I2589">
        <f>VLOOKUP($C2589,Baggrundsvariable!$A$101:$H$198,Baggrundsvariable!G$298,0)</f>
        <v>3.2</v>
      </c>
      <c r="J2589">
        <f>VLOOKUP($C2589,Baggrundsvariable!$A$101:$H$198,Baggrundsvariable!H$298,0)</f>
        <v>18.2</v>
      </c>
      <c r="K2589">
        <f>VLOOKUP($C2589,Baggrundsvariable!$A$101:$H$198,Baggrundsvariable!I$298,0)</f>
        <v>9.1999999999999993</v>
      </c>
    </row>
    <row r="2590" spans="1:11" x14ac:dyDescent="0.2">
      <c r="A2590">
        <v>7970</v>
      </c>
      <c r="B2590" t="s">
        <v>1063</v>
      </c>
      <c r="C2590">
        <v>773</v>
      </c>
      <c r="D2590" t="s">
        <v>1313</v>
      </c>
      <c r="E2590">
        <v>2015</v>
      </c>
      <c r="F2590" t="str">
        <f>IFERROR(VLOOKUP($A2590,'BM011'!$D$4:$T$606,15,0),"")</f>
        <v/>
      </c>
      <c r="G2590">
        <f>VLOOKUP($C2590,Baggrundsvariable!$A$101:$H$198,Baggrundsvariable!E$298,0)</f>
        <v>190725</v>
      </c>
      <c r="H2590">
        <f>VLOOKUP($C2590,Baggrundsvariable!$A$101:$H$198,Baggrundsvariable!F$298,0)</f>
        <v>0.70833333333333337</v>
      </c>
      <c r="I2590">
        <f>VLOOKUP($C2590,Baggrundsvariable!$A$101:$H$198,Baggrundsvariable!G$298,0)</f>
        <v>3.2</v>
      </c>
      <c r="J2590">
        <f>VLOOKUP($C2590,Baggrundsvariable!$A$101:$H$198,Baggrundsvariable!H$298,0)</f>
        <v>18.2</v>
      </c>
      <c r="K2590">
        <f>VLOOKUP($C2590,Baggrundsvariable!$A$101:$H$198,Baggrundsvariable!I$298,0)</f>
        <v>9.1999999999999993</v>
      </c>
    </row>
    <row r="2591" spans="1:11" x14ac:dyDescent="0.2">
      <c r="A2591">
        <v>7980</v>
      </c>
      <c r="B2591" t="s">
        <v>1064</v>
      </c>
      <c r="C2591">
        <v>773</v>
      </c>
      <c r="D2591" t="s">
        <v>1313</v>
      </c>
      <c r="E2591">
        <v>2015</v>
      </c>
      <c r="F2591" t="str">
        <f>IFERROR(VLOOKUP($A2591,'BM011'!$D$4:$T$606,15,0),"")</f>
        <v/>
      </c>
      <c r="G2591">
        <f>VLOOKUP($C2591,Baggrundsvariable!$A$101:$H$198,Baggrundsvariable!E$298,0)</f>
        <v>190725</v>
      </c>
      <c r="H2591">
        <f>VLOOKUP($C2591,Baggrundsvariable!$A$101:$H$198,Baggrundsvariable!F$298,0)</f>
        <v>0.70833333333333337</v>
      </c>
      <c r="I2591">
        <f>VLOOKUP($C2591,Baggrundsvariable!$A$101:$H$198,Baggrundsvariable!G$298,0)</f>
        <v>3.2</v>
      </c>
      <c r="J2591">
        <f>VLOOKUP($C2591,Baggrundsvariable!$A$101:$H$198,Baggrundsvariable!H$298,0)</f>
        <v>18.2</v>
      </c>
      <c r="K2591">
        <f>VLOOKUP($C2591,Baggrundsvariable!$A$101:$H$198,Baggrundsvariable!I$298,0)</f>
        <v>9.1999999999999993</v>
      </c>
    </row>
    <row r="2592" spans="1:11" x14ac:dyDescent="0.2">
      <c r="A2592">
        <v>7990</v>
      </c>
      <c r="B2592" t="s">
        <v>1065</v>
      </c>
      <c r="C2592">
        <v>773</v>
      </c>
      <c r="D2592" t="s">
        <v>1313</v>
      </c>
      <c r="E2592">
        <v>2015</v>
      </c>
      <c r="F2592" t="str">
        <f>IFERROR(VLOOKUP($A2592,'BM011'!$D$4:$T$606,15,0),"")</f>
        <v/>
      </c>
      <c r="G2592">
        <f>VLOOKUP($C2592,Baggrundsvariable!$A$101:$H$198,Baggrundsvariable!E$298,0)</f>
        <v>190725</v>
      </c>
      <c r="H2592">
        <f>VLOOKUP($C2592,Baggrundsvariable!$A$101:$H$198,Baggrundsvariable!F$298,0)</f>
        <v>0.70833333333333337</v>
      </c>
      <c r="I2592">
        <f>VLOOKUP($C2592,Baggrundsvariable!$A$101:$H$198,Baggrundsvariable!G$298,0)</f>
        <v>3.2</v>
      </c>
      <c r="J2592">
        <f>VLOOKUP($C2592,Baggrundsvariable!$A$101:$H$198,Baggrundsvariable!H$298,0)</f>
        <v>18.2</v>
      </c>
      <c r="K2592">
        <f>VLOOKUP($C2592,Baggrundsvariable!$A$101:$H$198,Baggrundsvariable!I$298,0)</f>
        <v>9.1999999999999993</v>
      </c>
    </row>
    <row r="2593" spans="1:11" x14ac:dyDescent="0.2">
      <c r="A2593">
        <v>8000</v>
      </c>
      <c r="B2593" t="s">
        <v>1066</v>
      </c>
      <c r="C2593">
        <v>751</v>
      </c>
      <c r="D2593" t="s">
        <v>1314</v>
      </c>
      <c r="E2593">
        <v>2015</v>
      </c>
      <c r="F2593">
        <f>IFERROR(VLOOKUP($A2593,'BM011'!$D$4:$T$606,15,0),"")</f>
        <v>29330</v>
      </c>
      <c r="G2593">
        <f>VLOOKUP($C2593,Baggrundsvariable!$A$101:$H$198,Baggrundsvariable!E$298,0)</f>
        <v>220011</v>
      </c>
      <c r="H2593">
        <f>VLOOKUP($C2593,Baggrundsvariable!$A$101:$H$198,Baggrundsvariable!F$298,0)</f>
        <v>0.94166666666666687</v>
      </c>
      <c r="I2593">
        <f>VLOOKUP($C2593,Baggrundsvariable!$A$101:$H$198,Baggrundsvariable!G$298,0)</f>
        <v>4.4000000000000004</v>
      </c>
      <c r="J2593">
        <f>VLOOKUP($C2593,Baggrundsvariable!$A$101:$H$198,Baggrundsvariable!H$298,0)</f>
        <v>22.2</v>
      </c>
      <c r="K2593">
        <f>VLOOKUP($C2593,Baggrundsvariable!$A$101:$H$198,Baggrundsvariable!I$298,0)</f>
        <v>14.9</v>
      </c>
    </row>
    <row r="2594" spans="1:11" x14ac:dyDescent="0.2">
      <c r="A2594">
        <v>8200</v>
      </c>
      <c r="B2594" t="s">
        <v>1067</v>
      </c>
      <c r="C2594">
        <v>751</v>
      </c>
      <c r="D2594" t="s">
        <v>1314</v>
      </c>
      <c r="E2594">
        <v>2015</v>
      </c>
      <c r="F2594">
        <f>IFERROR(VLOOKUP($A2594,'BM011'!$D$4:$T$606,15,0),"")</f>
        <v>24689</v>
      </c>
      <c r="G2594">
        <f>VLOOKUP($C2594,Baggrundsvariable!$A$101:$H$198,Baggrundsvariable!E$298,0)</f>
        <v>220011</v>
      </c>
      <c r="H2594">
        <f>VLOOKUP($C2594,Baggrundsvariable!$A$101:$H$198,Baggrundsvariable!F$298,0)</f>
        <v>0.94166666666666687</v>
      </c>
      <c r="I2594">
        <f>VLOOKUP($C2594,Baggrundsvariable!$A$101:$H$198,Baggrundsvariable!G$298,0)</f>
        <v>4.4000000000000004</v>
      </c>
      <c r="J2594">
        <f>VLOOKUP($C2594,Baggrundsvariable!$A$101:$H$198,Baggrundsvariable!H$298,0)</f>
        <v>22.2</v>
      </c>
      <c r="K2594">
        <f>VLOOKUP($C2594,Baggrundsvariable!$A$101:$H$198,Baggrundsvariable!I$298,0)</f>
        <v>14.9</v>
      </c>
    </row>
    <row r="2595" spans="1:11" x14ac:dyDescent="0.2">
      <c r="A2595">
        <v>8210</v>
      </c>
      <c r="B2595" t="s">
        <v>1068</v>
      </c>
      <c r="C2595">
        <v>751</v>
      </c>
      <c r="D2595" t="s">
        <v>1314</v>
      </c>
      <c r="E2595">
        <v>2015</v>
      </c>
      <c r="F2595">
        <f>IFERROR(VLOOKUP($A2595,'BM011'!$D$4:$T$606,15,0),"")</f>
        <v>18712</v>
      </c>
      <c r="G2595">
        <f>VLOOKUP($C2595,Baggrundsvariable!$A$101:$H$198,Baggrundsvariable!E$298,0)</f>
        <v>220011</v>
      </c>
      <c r="H2595">
        <f>VLOOKUP($C2595,Baggrundsvariable!$A$101:$H$198,Baggrundsvariable!F$298,0)</f>
        <v>0.94166666666666687</v>
      </c>
      <c r="I2595">
        <f>VLOOKUP($C2595,Baggrundsvariable!$A$101:$H$198,Baggrundsvariable!G$298,0)</f>
        <v>4.4000000000000004</v>
      </c>
      <c r="J2595">
        <f>VLOOKUP($C2595,Baggrundsvariable!$A$101:$H$198,Baggrundsvariable!H$298,0)</f>
        <v>22.2</v>
      </c>
      <c r="K2595">
        <f>VLOOKUP($C2595,Baggrundsvariable!$A$101:$H$198,Baggrundsvariable!I$298,0)</f>
        <v>14.9</v>
      </c>
    </row>
    <row r="2596" spans="1:11" x14ac:dyDescent="0.2">
      <c r="A2596">
        <v>8220</v>
      </c>
      <c r="B2596" t="s">
        <v>1069</v>
      </c>
      <c r="C2596">
        <v>751</v>
      </c>
      <c r="D2596" t="s">
        <v>1314</v>
      </c>
      <c r="E2596">
        <v>2015</v>
      </c>
      <c r="F2596">
        <f>IFERROR(VLOOKUP($A2596,'BM011'!$D$4:$T$606,15,0),"")</f>
        <v>18927</v>
      </c>
      <c r="G2596">
        <f>VLOOKUP($C2596,Baggrundsvariable!$A$101:$H$198,Baggrundsvariable!E$298,0)</f>
        <v>220011</v>
      </c>
      <c r="H2596">
        <f>VLOOKUP($C2596,Baggrundsvariable!$A$101:$H$198,Baggrundsvariable!F$298,0)</f>
        <v>0.94166666666666687</v>
      </c>
      <c r="I2596">
        <f>VLOOKUP($C2596,Baggrundsvariable!$A$101:$H$198,Baggrundsvariable!G$298,0)</f>
        <v>4.4000000000000004</v>
      </c>
      <c r="J2596">
        <f>VLOOKUP($C2596,Baggrundsvariable!$A$101:$H$198,Baggrundsvariable!H$298,0)</f>
        <v>22.2</v>
      </c>
      <c r="K2596">
        <f>VLOOKUP($C2596,Baggrundsvariable!$A$101:$H$198,Baggrundsvariable!I$298,0)</f>
        <v>14.9</v>
      </c>
    </row>
    <row r="2597" spans="1:11" x14ac:dyDescent="0.2">
      <c r="A2597">
        <v>8230</v>
      </c>
      <c r="B2597" t="s">
        <v>1071</v>
      </c>
      <c r="C2597">
        <v>751</v>
      </c>
      <c r="D2597" t="s">
        <v>1314</v>
      </c>
      <c r="E2597">
        <v>2015</v>
      </c>
      <c r="F2597">
        <f>IFERROR(VLOOKUP($A2597,'BM011'!$D$4:$T$606,15,0),"")</f>
        <v>23067</v>
      </c>
      <c r="G2597">
        <f>VLOOKUP($C2597,Baggrundsvariable!$A$101:$H$198,Baggrundsvariable!E$298,0)</f>
        <v>220011</v>
      </c>
      <c r="H2597">
        <f>VLOOKUP($C2597,Baggrundsvariable!$A$101:$H$198,Baggrundsvariable!F$298,0)</f>
        <v>0.94166666666666687</v>
      </c>
      <c r="I2597">
        <f>VLOOKUP($C2597,Baggrundsvariable!$A$101:$H$198,Baggrundsvariable!G$298,0)</f>
        <v>4.4000000000000004</v>
      </c>
      <c r="J2597">
        <f>VLOOKUP($C2597,Baggrundsvariable!$A$101:$H$198,Baggrundsvariable!H$298,0)</f>
        <v>22.2</v>
      </c>
      <c r="K2597">
        <f>VLOOKUP($C2597,Baggrundsvariable!$A$101:$H$198,Baggrundsvariable!I$298,0)</f>
        <v>14.9</v>
      </c>
    </row>
    <row r="2598" spans="1:11" x14ac:dyDescent="0.2">
      <c r="A2598">
        <v>8240</v>
      </c>
      <c r="B2598" t="s">
        <v>1072</v>
      </c>
      <c r="C2598">
        <v>751</v>
      </c>
      <c r="D2598" t="s">
        <v>1314</v>
      </c>
      <c r="E2598">
        <v>2015</v>
      </c>
      <c r="F2598">
        <f>IFERROR(VLOOKUP($A2598,'BM011'!$D$4:$T$606,15,0),"")</f>
        <v>25100</v>
      </c>
      <c r="G2598">
        <f>VLOOKUP($C2598,Baggrundsvariable!$A$101:$H$198,Baggrundsvariable!E$298,0)</f>
        <v>220011</v>
      </c>
      <c r="H2598">
        <f>VLOOKUP($C2598,Baggrundsvariable!$A$101:$H$198,Baggrundsvariable!F$298,0)</f>
        <v>0.94166666666666687</v>
      </c>
      <c r="I2598">
        <f>VLOOKUP($C2598,Baggrundsvariable!$A$101:$H$198,Baggrundsvariable!G$298,0)</f>
        <v>4.4000000000000004</v>
      </c>
      <c r="J2598">
        <f>VLOOKUP($C2598,Baggrundsvariable!$A$101:$H$198,Baggrundsvariable!H$298,0)</f>
        <v>22.2</v>
      </c>
      <c r="K2598">
        <f>VLOOKUP($C2598,Baggrundsvariable!$A$101:$H$198,Baggrundsvariable!I$298,0)</f>
        <v>14.9</v>
      </c>
    </row>
    <row r="2599" spans="1:11" x14ac:dyDescent="0.2">
      <c r="A2599">
        <v>8245</v>
      </c>
      <c r="B2599" t="s">
        <v>1070</v>
      </c>
      <c r="C2599">
        <v>751</v>
      </c>
      <c r="D2599" t="s">
        <v>1314</v>
      </c>
      <c r="E2599">
        <v>2015</v>
      </c>
      <c r="F2599" t="str">
        <f>IFERROR(VLOOKUP($A2599,'BM011'!$D$4:$T$606,15,0),"")</f>
        <v/>
      </c>
      <c r="G2599">
        <f>VLOOKUP($C2599,Baggrundsvariable!$A$101:$H$198,Baggrundsvariable!E$298,0)</f>
        <v>220011</v>
      </c>
      <c r="H2599">
        <f>VLOOKUP($C2599,Baggrundsvariable!$A$101:$H$198,Baggrundsvariable!F$298,0)</f>
        <v>0.94166666666666687</v>
      </c>
      <c r="I2599">
        <f>VLOOKUP($C2599,Baggrundsvariable!$A$101:$H$198,Baggrundsvariable!G$298,0)</f>
        <v>4.4000000000000004</v>
      </c>
      <c r="J2599">
        <f>VLOOKUP($C2599,Baggrundsvariable!$A$101:$H$198,Baggrundsvariable!H$298,0)</f>
        <v>22.2</v>
      </c>
      <c r="K2599">
        <f>VLOOKUP($C2599,Baggrundsvariable!$A$101:$H$198,Baggrundsvariable!I$298,0)</f>
        <v>14.9</v>
      </c>
    </row>
    <row r="2600" spans="1:11" x14ac:dyDescent="0.2">
      <c r="A2600">
        <v>8250</v>
      </c>
      <c r="B2600" t="s">
        <v>1073</v>
      </c>
      <c r="C2600">
        <v>751</v>
      </c>
      <c r="D2600" t="s">
        <v>1314</v>
      </c>
      <c r="E2600">
        <v>2015</v>
      </c>
      <c r="F2600">
        <f>IFERROR(VLOOKUP($A2600,'BM011'!$D$4:$T$606,15,0),"")</f>
        <v>21507</v>
      </c>
      <c r="G2600">
        <f>VLOOKUP($C2600,Baggrundsvariable!$A$101:$H$198,Baggrundsvariable!E$298,0)</f>
        <v>220011</v>
      </c>
      <c r="H2600">
        <f>VLOOKUP($C2600,Baggrundsvariable!$A$101:$H$198,Baggrundsvariable!F$298,0)</f>
        <v>0.94166666666666687</v>
      </c>
      <c r="I2600">
        <f>VLOOKUP($C2600,Baggrundsvariable!$A$101:$H$198,Baggrundsvariable!G$298,0)</f>
        <v>4.4000000000000004</v>
      </c>
      <c r="J2600">
        <f>VLOOKUP($C2600,Baggrundsvariable!$A$101:$H$198,Baggrundsvariable!H$298,0)</f>
        <v>22.2</v>
      </c>
      <c r="K2600">
        <f>VLOOKUP($C2600,Baggrundsvariable!$A$101:$H$198,Baggrundsvariable!I$298,0)</f>
        <v>14.9</v>
      </c>
    </row>
    <row r="2601" spans="1:11" x14ac:dyDescent="0.2">
      <c r="A2601">
        <v>8260</v>
      </c>
      <c r="B2601" t="s">
        <v>1074</v>
      </c>
      <c r="C2601">
        <v>751</v>
      </c>
      <c r="D2601" t="s">
        <v>1314</v>
      </c>
      <c r="E2601">
        <v>2015</v>
      </c>
      <c r="F2601">
        <f>IFERROR(VLOOKUP($A2601,'BM011'!$D$4:$T$606,15,0),"")</f>
        <v>21116</v>
      </c>
      <c r="G2601">
        <f>VLOOKUP($C2601,Baggrundsvariable!$A$101:$H$198,Baggrundsvariable!E$298,0)</f>
        <v>220011</v>
      </c>
      <c r="H2601">
        <f>VLOOKUP($C2601,Baggrundsvariable!$A$101:$H$198,Baggrundsvariable!F$298,0)</f>
        <v>0.94166666666666687</v>
      </c>
      <c r="I2601">
        <f>VLOOKUP($C2601,Baggrundsvariable!$A$101:$H$198,Baggrundsvariable!G$298,0)</f>
        <v>4.4000000000000004</v>
      </c>
      <c r="J2601">
        <f>VLOOKUP($C2601,Baggrundsvariable!$A$101:$H$198,Baggrundsvariable!H$298,0)</f>
        <v>22.2</v>
      </c>
      <c r="K2601">
        <f>VLOOKUP($C2601,Baggrundsvariable!$A$101:$H$198,Baggrundsvariable!I$298,0)</f>
        <v>14.9</v>
      </c>
    </row>
    <row r="2602" spans="1:11" x14ac:dyDescent="0.2">
      <c r="A2602">
        <v>8270</v>
      </c>
      <c r="B2602" t="s">
        <v>1075</v>
      </c>
      <c r="C2602">
        <v>751</v>
      </c>
      <c r="D2602" t="s">
        <v>1314</v>
      </c>
      <c r="E2602">
        <v>2015</v>
      </c>
      <c r="F2602">
        <f>IFERROR(VLOOKUP($A2602,'BM011'!$D$4:$T$606,15,0),"")</f>
        <v>22992</v>
      </c>
      <c r="G2602">
        <f>VLOOKUP($C2602,Baggrundsvariable!$A$101:$H$198,Baggrundsvariable!E$298,0)</f>
        <v>220011</v>
      </c>
      <c r="H2602">
        <f>VLOOKUP($C2602,Baggrundsvariable!$A$101:$H$198,Baggrundsvariable!F$298,0)</f>
        <v>0.94166666666666687</v>
      </c>
      <c r="I2602">
        <f>VLOOKUP($C2602,Baggrundsvariable!$A$101:$H$198,Baggrundsvariable!G$298,0)</f>
        <v>4.4000000000000004</v>
      </c>
      <c r="J2602">
        <f>VLOOKUP($C2602,Baggrundsvariable!$A$101:$H$198,Baggrundsvariable!H$298,0)</f>
        <v>22.2</v>
      </c>
      <c r="K2602">
        <f>VLOOKUP($C2602,Baggrundsvariable!$A$101:$H$198,Baggrundsvariable!I$298,0)</f>
        <v>14.9</v>
      </c>
    </row>
    <row r="2603" spans="1:11" x14ac:dyDescent="0.2">
      <c r="A2603">
        <v>8300</v>
      </c>
      <c r="B2603" t="s">
        <v>1076</v>
      </c>
      <c r="C2603">
        <v>727</v>
      </c>
      <c r="D2603" t="s">
        <v>1315</v>
      </c>
      <c r="E2603">
        <v>2015</v>
      </c>
      <c r="F2603">
        <f>IFERROR(VLOOKUP($A2603,'BM011'!$D$4:$T$606,15,0),"")</f>
        <v>12433</v>
      </c>
      <c r="G2603">
        <f>VLOOKUP($C2603,Baggrundsvariable!$A$101:$H$198,Baggrundsvariable!E$298,0)</f>
        <v>222963</v>
      </c>
      <c r="H2603">
        <f>VLOOKUP($C2603,Baggrundsvariable!$A$101:$H$198,Baggrundsvariable!F$298,0)</f>
        <v>0.41666666666666669</v>
      </c>
      <c r="I2603">
        <f>VLOOKUP($C2603,Baggrundsvariable!$A$101:$H$198,Baggrundsvariable!G$298,0)</f>
        <v>2</v>
      </c>
      <c r="J2603">
        <f>VLOOKUP($C2603,Baggrundsvariable!$A$101:$H$198,Baggrundsvariable!H$298,0)</f>
        <v>10.8</v>
      </c>
      <c r="K2603">
        <f>VLOOKUP($C2603,Baggrundsvariable!$A$101:$H$198,Baggrundsvariable!I$298,0)</f>
        <v>14.5</v>
      </c>
    </row>
    <row r="2604" spans="1:11" x14ac:dyDescent="0.2">
      <c r="A2604">
        <v>8300</v>
      </c>
      <c r="B2604" t="s">
        <v>1076</v>
      </c>
      <c r="C2604">
        <v>751</v>
      </c>
      <c r="D2604" t="s">
        <v>1314</v>
      </c>
      <c r="E2604">
        <v>2015</v>
      </c>
      <c r="F2604">
        <f>IFERROR(VLOOKUP($A2604,'BM011'!$D$4:$T$606,15,0),"")</f>
        <v>12433</v>
      </c>
      <c r="G2604">
        <f>VLOOKUP($C2604,Baggrundsvariable!$A$101:$H$198,Baggrundsvariable!E$298,0)</f>
        <v>220011</v>
      </c>
      <c r="H2604">
        <f>VLOOKUP($C2604,Baggrundsvariable!$A$101:$H$198,Baggrundsvariable!F$298,0)</f>
        <v>0.94166666666666687</v>
      </c>
      <c r="I2604">
        <f>VLOOKUP($C2604,Baggrundsvariable!$A$101:$H$198,Baggrundsvariable!G$298,0)</f>
        <v>4.4000000000000004</v>
      </c>
      <c r="J2604">
        <f>VLOOKUP($C2604,Baggrundsvariable!$A$101:$H$198,Baggrundsvariable!H$298,0)</f>
        <v>22.2</v>
      </c>
      <c r="K2604">
        <f>VLOOKUP($C2604,Baggrundsvariable!$A$101:$H$198,Baggrundsvariable!I$298,0)</f>
        <v>14.9</v>
      </c>
    </row>
    <row r="2605" spans="1:11" x14ac:dyDescent="0.2">
      <c r="A2605">
        <v>8305</v>
      </c>
      <c r="B2605" t="s">
        <v>1077</v>
      </c>
      <c r="C2605">
        <v>741</v>
      </c>
      <c r="D2605" t="s">
        <v>1316</v>
      </c>
      <c r="E2605">
        <v>2015</v>
      </c>
      <c r="F2605">
        <f>IFERROR(VLOOKUP($A2605,'BM011'!$D$4:$T$606,15,0),"")</f>
        <v>5295</v>
      </c>
      <c r="G2605">
        <f>VLOOKUP($C2605,Baggrundsvariable!$A$101:$H$198,Baggrundsvariable!E$298,0)</f>
        <v>201209</v>
      </c>
      <c r="H2605">
        <f>VLOOKUP($C2605,Baggrundsvariable!$A$101:$H$198,Baggrundsvariable!F$298,0)</f>
        <v>0.70000000000000007</v>
      </c>
      <c r="I2605">
        <f>VLOOKUP($C2605,Baggrundsvariable!$A$101:$H$198,Baggrundsvariable!G$298,0)</f>
        <v>1.9</v>
      </c>
      <c r="J2605">
        <f>VLOOKUP($C2605,Baggrundsvariable!$A$101:$H$198,Baggrundsvariable!H$298,0)</f>
        <v>15.1</v>
      </c>
      <c r="K2605">
        <f>VLOOKUP($C2605,Baggrundsvariable!$A$101:$H$198,Baggrundsvariable!I$298,0)</f>
        <v>16.899999999999999</v>
      </c>
    </row>
    <row r="2606" spans="1:11" x14ac:dyDescent="0.2">
      <c r="A2606">
        <v>8310</v>
      </c>
      <c r="B2606" t="s">
        <v>1078</v>
      </c>
      <c r="C2606">
        <v>751</v>
      </c>
      <c r="D2606" t="s">
        <v>1314</v>
      </c>
      <c r="E2606">
        <v>2015</v>
      </c>
      <c r="F2606">
        <f>IFERROR(VLOOKUP($A2606,'BM011'!$D$4:$T$606,15,0),"")</f>
        <v>17249</v>
      </c>
      <c r="G2606">
        <f>VLOOKUP($C2606,Baggrundsvariable!$A$101:$H$198,Baggrundsvariable!E$298,0)</f>
        <v>220011</v>
      </c>
      <c r="H2606">
        <f>VLOOKUP($C2606,Baggrundsvariable!$A$101:$H$198,Baggrundsvariable!F$298,0)</f>
        <v>0.94166666666666687</v>
      </c>
      <c r="I2606">
        <f>VLOOKUP($C2606,Baggrundsvariable!$A$101:$H$198,Baggrundsvariable!G$298,0)</f>
        <v>4.4000000000000004</v>
      </c>
      <c r="J2606">
        <f>VLOOKUP($C2606,Baggrundsvariable!$A$101:$H$198,Baggrundsvariable!H$298,0)</f>
        <v>22.2</v>
      </c>
      <c r="K2606">
        <f>VLOOKUP($C2606,Baggrundsvariable!$A$101:$H$198,Baggrundsvariable!I$298,0)</f>
        <v>14.9</v>
      </c>
    </row>
    <row r="2607" spans="1:11" x14ac:dyDescent="0.2">
      <c r="A2607">
        <v>8320</v>
      </c>
      <c r="B2607" t="s">
        <v>1079</v>
      </c>
      <c r="C2607">
        <v>751</v>
      </c>
      <c r="D2607" t="s">
        <v>1314</v>
      </c>
      <c r="E2607">
        <v>2015</v>
      </c>
      <c r="F2607">
        <f>IFERROR(VLOOKUP($A2607,'BM011'!$D$4:$T$606,15,0),"")</f>
        <v>18292</v>
      </c>
      <c r="G2607">
        <f>VLOOKUP($C2607,Baggrundsvariable!$A$101:$H$198,Baggrundsvariable!E$298,0)</f>
        <v>220011</v>
      </c>
      <c r="H2607">
        <f>VLOOKUP($C2607,Baggrundsvariable!$A$101:$H$198,Baggrundsvariable!F$298,0)</f>
        <v>0.94166666666666687</v>
      </c>
      <c r="I2607">
        <f>VLOOKUP($C2607,Baggrundsvariable!$A$101:$H$198,Baggrundsvariable!G$298,0)</f>
        <v>4.4000000000000004</v>
      </c>
      <c r="J2607">
        <f>VLOOKUP($C2607,Baggrundsvariable!$A$101:$H$198,Baggrundsvariable!H$298,0)</f>
        <v>22.2</v>
      </c>
      <c r="K2607">
        <f>VLOOKUP($C2607,Baggrundsvariable!$A$101:$H$198,Baggrundsvariable!I$298,0)</f>
        <v>14.9</v>
      </c>
    </row>
    <row r="2608" spans="1:11" x14ac:dyDescent="0.2">
      <c r="A2608">
        <v>8330</v>
      </c>
      <c r="B2608" t="s">
        <v>1080</v>
      </c>
      <c r="C2608">
        <v>751</v>
      </c>
      <c r="D2608" t="s">
        <v>1314</v>
      </c>
      <c r="E2608">
        <v>2015</v>
      </c>
      <c r="F2608">
        <f>IFERROR(VLOOKUP($A2608,'BM011'!$D$4:$T$606,15,0),"")</f>
        <v>18262</v>
      </c>
      <c r="G2608">
        <f>VLOOKUP($C2608,Baggrundsvariable!$A$101:$H$198,Baggrundsvariable!E$298,0)</f>
        <v>220011</v>
      </c>
      <c r="H2608">
        <f>VLOOKUP($C2608,Baggrundsvariable!$A$101:$H$198,Baggrundsvariable!F$298,0)</f>
        <v>0.94166666666666687</v>
      </c>
      <c r="I2608">
        <f>VLOOKUP($C2608,Baggrundsvariable!$A$101:$H$198,Baggrundsvariable!G$298,0)</f>
        <v>4.4000000000000004</v>
      </c>
      <c r="J2608">
        <f>VLOOKUP($C2608,Baggrundsvariable!$A$101:$H$198,Baggrundsvariable!H$298,0)</f>
        <v>22.2</v>
      </c>
      <c r="K2608">
        <f>VLOOKUP($C2608,Baggrundsvariable!$A$101:$H$198,Baggrundsvariable!I$298,0)</f>
        <v>14.9</v>
      </c>
    </row>
    <row r="2609" spans="1:11" x14ac:dyDescent="0.2">
      <c r="A2609">
        <v>8340</v>
      </c>
      <c r="B2609" t="s">
        <v>1081</v>
      </c>
      <c r="C2609">
        <v>727</v>
      </c>
      <c r="D2609" t="s">
        <v>1315</v>
      </c>
      <c r="E2609">
        <v>2015</v>
      </c>
      <c r="F2609">
        <f>IFERROR(VLOOKUP($A2609,'BM011'!$D$4:$T$606,15,0),"")</f>
        <v>15997</v>
      </c>
      <c r="G2609">
        <f>VLOOKUP($C2609,Baggrundsvariable!$A$101:$H$198,Baggrundsvariable!E$298,0)</f>
        <v>222963</v>
      </c>
      <c r="H2609">
        <f>VLOOKUP($C2609,Baggrundsvariable!$A$101:$H$198,Baggrundsvariable!F$298,0)</f>
        <v>0.41666666666666669</v>
      </c>
      <c r="I2609">
        <f>VLOOKUP($C2609,Baggrundsvariable!$A$101:$H$198,Baggrundsvariable!G$298,0)</f>
        <v>2</v>
      </c>
      <c r="J2609">
        <f>VLOOKUP($C2609,Baggrundsvariable!$A$101:$H$198,Baggrundsvariable!H$298,0)</f>
        <v>10.8</v>
      </c>
      <c r="K2609">
        <f>VLOOKUP($C2609,Baggrundsvariable!$A$101:$H$198,Baggrundsvariable!I$298,0)</f>
        <v>14.5</v>
      </c>
    </row>
    <row r="2610" spans="1:11" x14ac:dyDescent="0.2">
      <c r="A2610">
        <v>8340</v>
      </c>
      <c r="B2610" t="s">
        <v>1081</v>
      </c>
      <c r="C2610">
        <v>751</v>
      </c>
      <c r="D2610" t="s">
        <v>1314</v>
      </c>
      <c r="E2610">
        <v>2015</v>
      </c>
      <c r="F2610">
        <f>IFERROR(VLOOKUP($A2610,'BM011'!$D$4:$T$606,15,0),"")</f>
        <v>15997</v>
      </c>
      <c r="G2610">
        <f>VLOOKUP($C2610,Baggrundsvariable!$A$101:$H$198,Baggrundsvariable!E$298,0)</f>
        <v>220011</v>
      </c>
      <c r="H2610">
        <f>VLOOKUP($C2610,Baggrundsvariable!$A$101:$H$198,Baggrundsvariable!F$298,0)</f>
        <v>0.94166666666666687</v>
      </c>
      <c r="I2610">
        <f>VLOOKUP($C2610,Baggrundsvariable!$A$101:$H$198,Baggrundsvariable!G$298,0)</f>
        <v>4.4000000000000004</v>
      </c>
      <c r="J2610">
        <f>VLOOKUP($C2610,Baggrundsvariable!$A$101:$H$198,Baggrundsvariable!H$298,0)</f>
        <v>22.2</v>
      </c>
      <c r="K2610">
        <f>VLOOKUP($C2610,Baggrundsvariable!$A$101:$H$198,Baggrundsvariable!I$298,0)</f>
        <v>14.9</v>
      </c>
    </row>
    <row r="2611" spans="1:11" x14ac:dyDescent="0.2">
      <c r="A2611">
        <v>8350</v>
      </c>
      <c r="B2611" t="s">
        <v>1082</v>
      </c>
      <c r="C2611">
        <v>727</v>
      </c>
      <c r="D2611" t="s">
        <v>1315</v>
      </c>
      <c r="E2611">
        <v>2015</v>
      </c>
      <c r="F2611" t="str">
        <f>IFERROR(VLOOKUP($A2611,'BM011'!$D$4:$T$606,15,0),"")</f>
        <v/>
      </c>
      <c r="G2611">
        <f>VLOOKUP($C2611,Baggrundsvariable!$A$101:$H$198,Baggrundsvariable!E$298,0)</f>
        <v>222963</v>
      </c>
      <c r="H2611">
        <f>VLOOKUP($C2611,Baggrundsvariable!$A$101:$H$198,Baggrundsvariable!F$298,0)</f>
        <v>0.41666666666666669</v>
      </c>
      <c r="I2611">
        <f>VLOOKUP($C2611,Baggrundsvariable!$A$101:$H$198,Baggrundsvariable!G$298,0)</f>
        <v>2</v>
      </c>
      <c r="J2611">
        <f>VLOOKUP($C2611,Baggrundsvariable!$A$101:$H$198,Baggrundsvariable!H$298,0)</f>
        <v>10.8</v>
      </c>
      <c r="K2611">
        <f>VLOOKUP($C2611,Baggrundsvariable!$A$101:$H$198,Baggrundsvariable!I$298,0)</f>
        <v>14.5</v>
      </c>
    </row>
    <row r="2612" spans="1:11" x14ac:dyDescent="0.2">
      <c r="A2612">
        <v>8355</v>
      </c>
      <c r="B2612" t="s">
        <v>1083</v>
      </c>
      <c r="C2612">
        <v>751</v>
      </c>
      <c r="D2612" t="s">
        <v>1314</v>
      </c>
      <c r="E2612">
        <v>2015</v>
      </c>
      <c r="F2612">
        <f>IFERROR(VLOOKUP($A2612,'BM011'!$D$4:$T$606,15,0),"")</f>
        <v>14470</v>
      </c>
      <c r="G2612">
        <f>VLOOKUP($C2612,Baggrundsvariable!$A$101:$H$198,Baggrundsvariable!E$298,0)</f>
        <v>220011</v>
      </c>
      <c r="H2612">
        <f>VLOOKUP($C2612,Baggrundsvariable!$A$101:$H$198,Baggrundsvariable!F$298,0)</f>
        <v>0.94166666666666687</v>
      </c>
      <c r="I2612">
        <f>VLOOKUP($C2612,Baggrundsvariable!$A$101:$H$198,Baggrundsvariable!G$298,0)</f>
        <v>4.4000000000000004</v>
      </c>
      <c r="J2612">
        <f>VLOOKUP($C2612,Baggrundsvariable!$A$101:$H$198,Baggrundsvariable!H$298,0)</f>
        <v>22.2</v>
      </c>
      <c r="K2612">
        <f>VLOOKUP($C2612,Baggrundsvariable!$A$101:$H$198,Baggrundsvariable!I$298,0)</f>
        <v>14.9</v>
      </c>
    </row>
    <row r="2613" spans="1:11" x14ac:dyDescent="0.2">
      <c r="A2613">
        <v>8361</v>
      </c>
      <c r="B2613" t="s">
        <v>1084</v>
      </c>
      <c r="C2613">
        <v>751</v>
      </c>
      <c r="D2613" t="s">
        <v>1314</v>
      </c>
      <c r="E2613">
        <v>2015</v>
      </c>
      <c r="F2613">
        <f>IFERROR(VLOOKUP($A2613,'BM011'!$D$4:$T$606,15,0),"")</f>
        <v>15292</v>
      </c>
      <c r="G2613">
        <f>VLOOKUP($C2613,Baggrundsvariable!$A$101:$H$198,Baggrundsvariable!E$298,0)</f>
        <v>220011</v>
      </c>
      <c r="H2613">
        <f>VLOOKUP($C2613,Baggrundsvariable!$A$101:$H$198,Baggrundsvariable!F$298,0)</f>
        <v>0.94166666666666687</v>
      </c>
      <c r="I2613">
        <f>VLOOKUP($C2613,Baggrundsvariable!$A$101:$H$198,Baggrundsvariable!G$298,0)</f>
        <v>4.4000000000000004</v>
      </c>
      <c r="J2613">
        <f>VLOOKUP($C2613,Baggrundsvariable!$A$101:$H$198,Baggrundsvariable!H$298,0)</f>
        <v>22.2</v>
      </c>
      <c r="K2613">
        <f>VLOOKUP($C2613,Baggrundsvariable!$A$101:$H$198,Baggrundsvariable!I$298,0)</f>
        <v>14.9</v>
      </c>
    </row>
    <row r="2614" spans="1:11" x14ac:dyDescent="0.2">
      <c r="A2614">
        <v>8362</v>
      </c>
      <c r="B2614" t="s">
        <v>1085</v>
      </c>
      <c r="C2614">
        <v>746</v>
      </c>
      <c r="D2614" t="s">
        <v>1317</v>
      </c>
      <c r="E2614">
        <v>2015</v>
      </c>
      <c r="F2614">
        <f>IFERROR(VLOOKUP($A2614,'BM011'!$D$4:$T$606,15,0),"")</f>
        <v>15654</v>
      </c>
      <c r="G2614">
        <f>VLOOKUP($C2614,Baggrundsvariable!$A$101:$H$198,Baggrundsvariable!E$298,0)</f>
        <v>241806</v>
      </c>
      <c r="H2614">
        <f>VLOOKUP($C2614,Baggrundsvariable!$A$101:$H$198,Baggrundsvariable!F$298,0)</f>
        <v>0.34999999999999992</v>
      </c>
      <c r="I2614">
        <f>VLOOKUP($C2614,Baggrundsvariable!$A$101:$H$198,Baggrundsvariable!G$298,0)</f>
        <v>1.9</v>
      </c>
      <c r="J2614">
        <f>VLOOKUP($C2614,Baggrundsvariable!$A$101:$H$198,Baggrundsvariable!H$298,0)</f>
        <v>8.3000000000000007</v>
      </c>
      <c r="K2614">
        <f>VLOOKUP($C2614,Baggrundsvariable!$A$101:$H$198,Baggrundsvariable!I$298,0)</f>
        <v>11.5</v>
      </c>
    </row>
    <row r="2615" spans="1:11" x14ac:dyDescent="0.2">
      <c r="A2615">
        <v>8362</v>
      </c>
      <c r="B2615" t="s">
        <v>1085</v>
      </c>
      <c r="C2615">
        <v>751</v>
      </c>
      <c r="D2615" t="s">
        <v>1314</v>
      </c>
      <c r="E2615">
        <v>2015</v>
      </c>
      <c r="F2615">
        <f>IFERROR(VLOOKUP($A2615,'BM011'!$D$4:$T$606,15,0),"")</f>
        <v>15654</v>
      </c>
      <c r="G2615">
        <f>VLOOKUP($C2615,Baggrundsvariable!$A$101:$H$198,Baggrundsvariable!E$298,0)</f>
        <v>220011</v>
      </c>
      <c r="H2615">
        <f>VLOOKUP($C2615,Baggrundsvariable!$A$101:$H$198,Baggrundsvariable!F$298,0)</f>
        <v>0.94166666666666687</v>
      </c>
      <c r="I2615">
        <f>VLOOKUP($C2615,Baggrundsvariable!$A$101:$H$198,Baggrundsvariable!G$298,0)</f>
        <v>4.4000000000000004</v>
      </c>
      <c r="J2615">
        <f>VLOOKUP($C2615,Baggrundsvariable!$A$101:$H$198,Baggrundsvariable!H$298,0)</f>
        <v>22.2</v>
      </c>
      <c r="K2615">
        <f>VLOOKUP($C2615,Baggrundsvariable!$A$101:$H$198,Baggrundsvariable!I$298,0)</f>
        <v>14.9</v>
      </c>
    </row>
    <row r="2616" spans="1:11" x14ac:dyDescent="0.2">
      <c r="A2616">
        <v>8370</v>
      </c>
      <c r="B2616" t="s">
        <v>1086</v>
      </c>
      <c r="C2616">
        <v>710</v>
      </c>
      <c r="D2616" t="s">
        <v>1318</v>
      </c>
      <c r="E2616">
        <v>2015</v>
      </c>
      <c r="F2616">
        <f>IFERROR(VLOOKUP($A2616,'BM011'!$D$4:$T$606,15,0),"")</f>
        <v>12011</v>
      </c>
      <c r="G2616">
        <f>VLOOKUP($C2616,Baggrundsvariable!$A$101:$H$198,Baggrundsvariable!E$298,0)</f>
        <v>224587</v>
      </c>
      <c r="H2616">
        <f>VLOOKUP($C2616,Baggrundsvariable!$A$101:$H$198,Baggrundsvariable!F$298,0)</f>
        <v>0.4916666666666667</v>
      </c>
      <c r="I2616">
        <f>VLOOKUP($C2616,Baggrundsvariable!$A$101:$H$198,Baggrundsvariable!G$298,0)</f>
        <v>2.2999999999999998</v>
      </c>
      <c r="J2616">
        <f>VLOOKUP($C2616,Baggrundsvariable!$A$101:$H$198,Baggrundsvariable!H$298,0)</f>
        <v>9.3000000000000007</v>
      </c>
      <c r="K2616">
        <f>VLOOKUP($C2616,Baggrundsvariable!$A$101:$H$198,Baggrundsvariable!I$298,0)</f>
        <v>11.8</v>
      </c>
    </row>
    <row r="2617" spans="1:11" x14ac:dyDescent="0.2">
      <c r="A2617">
        <v>8380</v>
      </c>
      <c r="B2617" t="s">
        <v>1087</v>
      </c>
      <c r="C2617">
        <v>710</v>
      </c>
      <c r="D2617" t="s">
        <v>1318</v>
      </c>
      <c r="E2617">
        <v>2015</v>
      </c>
      <c r="F2617">
        <f>IFERROR(VLOOKUP($A2617,'BM011'!$D$4:$T$606,15,0),"")</f>
        <v>15547</v>
      </c>
      <c r="G2617">
        <f>VLOOKUP($C2617,Baggrundsvariable!$A$101:$H$198,Baggrundsvariable!E$298,0)</f>
        <v>224587</v>
      </c>
      <c r="H2617">
        <f>VLOOKUP($C2617,Baggrundsvariable!$A$101:$H$198,Baggrundsvariable!F$298,0)</f>
        <v>0.4916666666666667</v>
      </c>
      <c r="I2617">
        <f>VLOOKUP($C2617,Baggrundsvariable!$A$101:$H$198,Baggrundsvariable!G$298,0)</f>
        <v>2.2999999999999998</v>
      </c>
      <c r="J2617">
        <f>VLOOKUP($C2617,Baggrundsvariable!$A$101:$H$198,Baggrundsvariable!H$298,0)</f>
        <v>9.3000000000000007</v>
      </c>
      <c r="K2617">
        <f>VLOOKUP($C2617,Baggrundsvariable!$A$101:$H$198,Baggrundsvariable!I$298,0)</f>
        <v>11.8</v>
      </c>
    </row>
    <row r="2618" spans="1:11" x14ac:dyDescent="0.2">
      <c r="A2618">
        <v>8380</v>
      </c>
      <c r="B2618" t="s">
        <v>1087</v>
      </c>
      <c r="C2618">
        <v>751</v>
      </c>
      <c r="D2618" t="s">
        <v>1314</v>
      </c>
      <c r="E2618">
        <v>2015</v>
      </c>
      <c r="F2618">
        <f>IFERROR(VLOOKUP($A2618,'BM011'!$D$4:$T$606,15,0),"")</f>
        <v>15547</v>
      </c>
      <c r="G2618">
        <f>VLOOKUP($C2618,Baggrundsvariable!$A$101:$H$198,Baggrundsvariable!E$298,0)</f>
        <v>220011</v>
      </c>
      <c r="H2618">
        <f>VLOOKUP($C2618,Baggrundsvariable!$A$101:$H$198,Baggrundsvariable!F$298,0)</f>
        <v>0.94166666666666687</v>
      </c>
      <c r="I2618">
        <f>VLOOKUP($C2618,Baggrundsvariable!$A$101:$H$198,Baggrundsvariable!G$298,0)</f>
        <v>4.4000000000000004</v>
      </c>
      <c r="J2618">
        <f>VLOOKUP($C2618,Baggrundsvariable!$A$101:$H$198,Baggrundsvariable!H$298,0)</f>
        <v>22.2</v>
      </c>
      <c r="K2618">
        <f>VLOOKUP($C2618,Baggrundsvariable!$A$101:$H$198,Baggrundsvariable!I$298,0)</f>
        <v>14.9</v>
      </c>
    </row>
    <row r="2619" spans="1:11" x14ac:dyDescent="0.2">
      <c r="A2619">
        <v>8381</v>
      </c>
      <c r="B2619" t="s">
        <v>1088</v>
      </c>
      <c r="C2619">
        <v>751</v>
      </c>
      <c r="D2619" t="s">
        <v>1314</v>
      </c>
      <c r="E2619">
        <v>2015</v>
      </c>
      <c r="F2619">
        <f>IFERROR(VLOOKUP($A2619,'BM011'!$D$4:$T$606,15,0),"")</f>
        <v>15846</v>
      </c>
      <c r="G2619">
        <f>VLOOKUP($C2619,Baggrundsvariable!$A$101:$H$198,Baggrundsvariable!E$298,0)</f>
        <v>220011</v>
      </c>
      <c r="H2619">
        <f>VLOOKUP($C2619,Baggrundsvariable!$A$101:$H$198,Baggrundsvariable!F$298,0)</f>
        <v>0.94166666666666687</v>
      </c>
      <c r="I2619">
        <f>VLOOKUP($C2619,Baggrundsvariable!$A$101:$H$198,Baggrundsvariable!G$298,0)</f>
        <v>4.4000000000000004</v>
      </c>
      <c r="J2619">
        <f>VLOOKUP($C2619,Baggrundsvariable!$A$101:$H$198,Baggrundsvariable!H$298,0)</f>
        <v>22.2</v>
      </c>
      <c r="K2619">
        <f>VLOOKUP($C2619,Baggrundsvariable!$A$101:$H$198,Baggrundsvariable!I$298,0)</f>
        <v>14.9</v>
      </c>
    </row>
    <row r="2620" spans="1:11" x14ac:dyDescent="0.2">
      <c r="A2620">
        <v>8382</v>
      </c>
      <c r="B2620" t="s">
        <v>1089</v>
      </c>
      <c r="C2620">
        <v>710</v>
      </c>
      <c r="D2620" t="s">
        <v>1318</v>
      </c>
      <c r="E2620">
        <v>2015</v>
      </c>
      <c r="F2620">
        <f>IFERROR(VLOOKUP($A2620,'BM011'!$D$4:$T$606,15,0),"")</f>
        <v>14707</v>
      </c>
      <c r="G2620">
        <f>VLOOKUP($C2620,Baggrundsvariable!$A$101:$H$198,Baggrundsvariable!E$298,0)</f>
        <v>224587</v>
      </c>
      <c r="H2620">
        <f>VLOOKUP($C2620,Baggrundsvariable!$A$101:$H$198,Baggrundsvariable!F$298,0)</f>
        <v>0.4916666666666667</v>
      </c>
      <c r="I2620">
        <f>VLOOKUP($C2620,Baggrundsvariable!$A$101:$H$198,Baggrundsvariable!G$298,0)</f>
        <v>2.2999999999999998</v>
      </c>
      <c r="J2620">
        <f>VLOOKUP($C2620,Baggrundsvariable!$A$101:$H$198,Baggrundsvariable!H$298,0)</f>
        <v>9.3000000000000007</v>
      </c>
      <c r="K2620">
        <f>VLOOKUP($C2620,Baggrundsvariable!$A$101:$H$198,Baggrundsvariable!I$298,0)</f>
        <v>11.8</v>
      </c>
    </row>
    <row r="2621" spans="1:11" x14ac:dyDescent="0.2">
      <c r="A2621">
        <v>8382</v>
      </c>
      <c r="B2621" t="s">
        <v>1089</v>
      </c>
      <c r="C2621">
        <v>751</v>
      </c>
      <c r="D2621" t="s">
        <v>1314</v>
      </c>
      <c r="E2621">
        <v>2015</v>
      </c>
      <c r="F2621">
        <f>IFERROR(VLOOKUP($A2621,'BM011'!$D$4:$T$606,15,0),"")</f>
        <v>14707</v>
      </c>
      <c r="G2621">
        <f>VLOOKUP($C2621,Baggrundsvariable!$A$101:$H$198,Baggrundsvariable!E$298,0)</f>
        <v>220011</v>
      </c>
      <c r="H2621">
        <f>VLOOKUP($C2621,Baggrundsvariable!$A$101:$H$198,Baggrundsvariable!F$298,0)</f>
        <v>0.94166666666666687</v>
      </c>
      <c r="I2621">
        <f>VLOOKUP($C2621,Baggrundsvariable!$A$101:$H$198,Baggrundsvariable!G$298,0)</f>
        <v>4.4000000000000004</v>
      </c>
      <c r="J2621">
        <f>VLOOKUP($C2621,Baggrundsvariable!$A$101:$H$198,Baggrundsvariable!H$298,0)</f>
        <v>22.2</v>
      </c>
      <c r="K2621">
        <f>VLOOKUP($C2621,Baggrundsvariable!$A$101:$H$198,Baggrundsvariable!I$298,0)</f>
        <v>14.9</v>
      </c>
    </row>
    <row r="2622" spans="1:11" x14ac:dyDescent="0.2">
      <c r="A2622">
        <v>8400</v>
      </c>
      <c r="B2622" t="s">
        <v>1090</v>
      </c>
      <c r="C2622">
        <v>706</v>
      </c>
      <c r="D2622" t="s">
        <v>1319</v>
      </c>
      <c r="E2622">
        <v>2015</v>
      </c>
      <c r="F2622">
        <f>IFERROR(VLOOKUP($A2622,'BM011'!$D$4:$T$606,15,0),"")</f>
        <v>9980</v>
      </c>
      <c r="G2622">
        <f>VLOOKUP($C2622,Baggrundsvariable!$A$101:$H$198,Baggrundsvariable!E$298,0)</f>
        <v>216081</v>
      </c>
      <c r="H2622">
        <f>VLOOKUP($C2622,Baggrundsvariable!$A$101:$H$198,Baggrundsvariable!F$298,0)</f>
        <v>0.52500000000000013</v>
      </c>
      <c r="I2622">
        <f>VLOOKUP($C2622,Baggrundsvariable!$A$101:$H$198,Baggrundsvariable!G$298,0)</f>
        <v>2.5</v>
      </c>
      <c r="J2622">
        <f>VLOOKUP($C2622,Baggrundsvariable!$A$101:$H$198,Baggrundsvariable!H$298,0)</f>
        <v>12.4</v>
      </c>
      <c r="K2622">
        <f>VLOOKUP($C2622,Baggrundsvariable!$A$101:$H$198,Baggrundsvariable!I$298,0)</f>
        <v>13.2</v>
      </c>
    </row>
    <row r="2623" spans="1:11" x14ac:dyDescent="0.2">
      <c r="A2623">
        <v>8410</v>
      </c>
      <c r="B2623" t="s">
        <v>1091</v>
      </c>
      <c r="C2623">
        <v>706</v>
      </c>
      <c r="D2623" t="s">
        <v>1319</v>
      </c>
      <c r="E2623">
        <v>2015</v>
      </c>
      <c r="F2623">
        <f>IFERROR(VLOOKUP($A2623,'BM011'!$D$4:$T$606,15,0),"")</f>
        <v>11373</v>
      </c>
      <c r="G2623">
        <f>VLOOKUP($C2623,Baggrundsvariable!$A$101:$H$198,Baggrundsvariable!E$298,0)</f>
        <v>216081</v>
      </c>
      <c r="H2623">
        <f>VLOOKUP($C2623,Baggrundsvariable!$A$101:$H$198,Baggrundsvariable!F$298,0)</f>
        <v>0.52500000000000013</v>
      </c>
      <c r="I2623">
        <f>VLOOKUP($C2623,Baggrundsvariable!$A$101:$H$198,Baggrundsvariable!G$298,0)</f>
        <v>2.5</v>
      </c>
      <c r="J2623">
        <f>VLOOKUP($C2623,Baggrundsvariable!$A$101:$H$198,Baggrundsvariable!H$298,0)</f>
        <v>12.4</v>
      </c>
      <c r="K2623">
        <f>VLOOKUP($C2623,Baggrundsvariable!$A$101:$H$198,Baggrundsvariable!I$298,0)</f>
        <v>13.2</v>
      </c>
    </row>
    <row r="2624" spans="1:11" x14ac:dyDescent="0.2">
      <c r="A2624">
        <v>8420</v>
      </c>
      <c r="B2624" t="s">
        <v>1092</v>
      </c>
      <c r="C2624">
        <v>706</v>
      </c>
      <c r="D2624" t="s">
        <v>1319</v>
      </c>
      <c r="E2624">
        <v>2015</v>
      </c>
      <c r="F2624">
        <f>IFERROR(VLOOKUP($A2624,'BM011'!$D$4:$T$606,15,0),"")</f>
        <v>8220</v>
      </c>
      <c r="G2624">
        <f>VLOOKUP($C2624,Baggrundsvariable!$A$101:$H$198,Baggrundsvariable!E$298,0)</f>
        <v>216081</v>
      </c>
      <c r="H2624">
        <f>VLOOKUP($C2624,Baggrundsvariable!$A$101:$H$198,Baggrundsvariable!F$298,0)</f>
        <v>0.52500000000000013</v>
      </c>
      <c r="I2624">
        <f>VLOOKUP($C2624,Baggrundsvariable!$A$101:$H$198,Baggrundsvariable!G$298,0)</f>
        <v>2.5</v>
      </c>
      <c r="J2624">
        <f>VLOOKUP($C2624,Baggrundsvariable!$A$101:$H$198,Baggrundsvariable!H$298,0)</f>
        <v>12.4</v>
      </c>
      <c r="K2624">
        <f>VLOOKUP($C2624,Baggrundsvariable!$A$101:$H$198,Baggrundsvariable!I$298,0)</f>
        <v>13.2</v>
      </c>
    </row>
    <row r="2625" spans="1:11" x14ac:dyDescent="0.2">
      <c r="A2625">
        <v>8444</v>
      </c>
      <c r="B2625" t="s">
        <v>1093</v>
      </c>
      <c r="C2625">
        <v>706</v>
      </c>
      <c r="D2625" t="s">
        <v>1319</v>
      </c>
      <c r="E2625">
        <v>2015</v>
      </c>
      <c r="F2625" t="str">
        <f>IFERROR(VLOOKUP($A2625,'BM011'!$D$4:$T$606,15,0),"")</f>
        <v/>
      </c>
      <c r="G2625">
        <f>VLOOKUP($C2625,Baggrundsvariable!$A$101:$H$198,Baggrundsvariable!E$298,0)</f>
        <v>216081</v>
      </c>
      <c r="H2625">
        <f>VLOOKUP($C2625,Baggrundsvariable!$A$101:$H$198,Baggrundsvariable!F$298,0)</f>
        <v>0.52500000000000013</v>
      </c>
      <c r="I2625">
        <f>VLOOKUP($C2625,Baggrundsvariable!$A$101:$H$198,Baggrundsvariable!G$298,0)</f>
        <v>2.5</v>
      </c>
      <c r="J2625">
        <f>VLOOKUP($C2625,Baggrundsvariable!$A$101:$H$198,Baggrundsvariable!H$298,0)</f>
        <v>12.4</v>
      </c>
      <c r="K2625">
        <f>VLOOKUP($C2625,Baggrundsvariable!$A$101:$H$198,Baggrundsvariable!I$298,0)</f>
        <v>13.2</v>
      </c>
    </row>
    <row r="2626" spans="1:11" x14ac:dyDescent="0.2">
      <c r="A2626">
        <v>8444</v>
      </c>
      <c r="B2626" t="s">
        <v>1093</v>
      </c>
      <c r="C2626">
        <v>707</v>
      </c>
      <c r="D2626" t="s">
        <v>1320</v>
      </c>
      <c r="E2626">
        <v>2015</v>
      </c>
      <c r="F2626" t="str">
        <f>IFERROR(VLOOKUP($A2626,'BM011'!$D$4:$T$606,15,0),"")</f>
        <v/>
      </c>
      <c r="G2626">
        <f>VLOOKUP($C2626,Baggrundsvariable!$A$101:$H$198,Baggrundsvariable!E$298,0)</f>
        <v>195317</v>
      </c>
      <c r="H2626">
        <f>VLOOKUP($C2626,Baggrundsvariable!$A$101:$H$198,Baggrundsvariable!F$298,0)</f>
        <v>0.73333333333333328</v>
      </c>
      <c r="I2626">
        <f>VLOOKUP($C2626,Baggrundsvariable!$A$101:$H$198,Baggrundsvariable!G$298,0)</f>
        <v>5</v>
      </c>
      <c r="J2626">
        <f>VLOOKUP($C2626,Baggrundsvariable!$A$101:$H$198,Baggrundsvariable!H$298,0)</f>
        <v>19.7</v>
      </c>
      <c r="K2626">
        <f>VLOOKUP($C2626,Baggrundsvariable!$A$101:$H$198,Baggrundsvariable!I$298,0)</f>
        <v>16.100000000000001</v>
      </c>
    </row>
    <row r="2627" spans="1:11" x14ac:dyDescent="0.2">
      <c r="A2627">
        <v>8450</v>
      </c>
      <c r="B2627" t="s">
        <v>1094</v>
      </c>
      <c r="C2627">
        <v>710</v>
      </c>
      <c r="D2627" t="s">
        <v>1318</v>
      </c>
      <c r="E2627">
        <v>2015</v>
      </c>
      <c r="F2627">
        <f>IFERROR(VLOOKUP($A2627,'BM011'!$D$4:$T$606,15,0),"")</f>
        <v>10923</v>
      </c>
      <c r="G2627">
        <f>VLOOKUP($C2627,Baggrundsvariable!$A$101:$H$198,Baggrundsvariable!E$298,0)</f>
        <v>224587</v>
      </c>
      <c r="H2627">
        <f>VLOOKUP($C2627,Baggrundsvariable!$A$101:$H$198,Baggrundsvariable!F$298,0)</f>
        <v>0.4916666666666667</v>
      </c>
      <c r="I2627">
        <f>VLOOKUP($C2627,Baggrundsvariable!$A$101:$H$198,Baggrundsvariable!G$298,0)</f>
        <v>2.2999999999999998</v>
      </c>
      <c r="J2627">
        <f>VLOOKUP($C2627,Baggrundsvariable!$A$101:$H$198,Baggrundsvariable!H$298,0)</f>
        <v>9.3000000000000007</v>
      </c>
      <c r="K2627">
        <f>VLOOKUP($C2627,Baggrundsvariable!$A$101:$H$198,Baggrundsvariable!I$298,0)</f>
        <v>11.8</v>
      </c>
    </row>
    <row r="2628" spans="1:11" x14ac:dyDescent="0.2">
      <c r="A2628">
        <v>8450</v>
      </c>
      <c r="B2628" t="s">
        <v>1094</v>
      </c>
      <c r="C2628">
        <v>740</v>
      </c>
      <c r="D2628" t="s">
        <v>1308</v>
      </c>
      <c r="E2628">
        <v>2015</v>
      </c>
      <c r="F2628">
        <f>IFERROR(VLOOKUP($A2628,'BM011'!$D$4:$T$606,15,0),"")</f>
        <v>10923</v>
      </c>
      <c r="G2628">
        <f>VLOOKUP($C2628,Baggrundsvariable!$A$101:$H$198,Baggrundsvariable!E$298,0)</f>
        <v>223506</v>
      </c>
      <c r="H2628">
        <f>VLOOKUP($C2628,Baggrundsvariable!$A$101:$H$198,Baggrundsvariable!F$298,0)</f>
        <v>0.79166666666666663</v>
      </c>
      <c r="I2628">
        <f>VLOOKUP($C2628,Baggrundsvariable!$A$101:$H$198,Baggrundsvariable!G$298,0)</f>
        <v>2.8</v>
      </c>
      <c r="J2628">
        <f>VLOOKUP($C2628,Baggrundsvariable!$A$101:$H$198,Baggrundsvariable!H$298,0)</f>
        <v>13.7</v>
      </c>
      <c r="K2628">
        <f>VLOOKUP($C2628,Baggrundsvariable!$A$101:$H$198,Baggrundsvariable!I$298,0)</f>
        <v>14.6</v>
      </c>
    </row>
    <row r="2629" spans="1:11" x14ac:dyDescent="0.2">
      <c r="A2629">
        <v>8462</v>
      </c>
      <c r="B2629" t="s">
        <v>1095</v>
      </c>
      <c r="C2629">
        <v>751</v>
      </c>
      <c r="D2629" t="s">
        <v>1314</v>
      </c>
      <c r="E2629">
        <v>2015</v>
      </c>
      <c r="F2629">
        <f>IFERROR(VLOOKUP($A2629,'BM011'!$D$4:$T$606,15,0),"")</f>
        <v>14577</v>
      </c>
      <c r="G2629">
        <f>VLOOKUP($C2629,Baggrundsvariable!$A$101:$H$198,Baggrundsvariable!E$298,0)</f>
        <v>220011</v>
      </c>
      <c r="H2629">
        <f>VLOOKUP($C2629,Baggrundsvariable!$A$101:$H$198,Baggrundsvariable!F$298,0)</f>
        <v>0.94166666666666687</v>
      </c>
      <c r="I2629">
        <f>VLOOKUP($C2629,Baggrundsvariable!$A$101:$H$198,Baggrundsvariable!G$298,0)</f>
        <v>4.4000000000000004</v>
      </c>
      <c r="J2629">
        <f>VLOOKUP($C2629,Baggrundsvariable!$A$101:$H$198,Baggrundsvariable!H$298,0)</f>
        <v>22.2</v>
      </c>
      <c r="K2629">
        <f>VLOOKUP($C2629,Baggrundsvariable!$A$101:$H$198,Baggrundsvariable!I$298,0)</f>
        <v>14.9</v>
      </c>
    </row>
    <row r="2630" spans="1:11" x14ac:dyDescent="0.2">
      <c r="A2630">
        <v>8464</v>
      </c>
      <c r="B2630" t="s">
        <v>1096</v>
      </c>
      <c r="C2630">
        <v>746</v>
      </c>
      <c r="D2630" t="s">
        <v>1317</v>
      </c>
      <c r="E2630">
        <v>2015</v>
      </c>
      <c r="F2630">
        <f>IFERROR(VLOOKUP($A2630,'BM011'!$D$4:$T$606,15,0),"")</f>
        <v>12709</v>
      </c>
      <c r="G2630">
        <f>VLOOKUP($C2630,Baggrundsvariable!$A$101:$H$198,Baggrundsvariable!E$298,0)</f>
        <v>241806</v>
      </c>
      <c r="H2630">
        <f>VLOOKUP($C2630,Baggrundsvariable!$A$101:$H$198,Baggrundsvariable!F$298,0)</f>
        <v>0.34999999999999992</v>
      </c>
      <c r="I2630">
        <f>VLOOKUP($C2630,Baggrundsvariable!$A$101:$H$198,Baggrundsvariable!G$298,0)</f>
        <v>1.9</v>
      </c>
      <c r="J2630">
        <f>VLOOKUP($C2630,Baggrundsvariable!$A$101:$H$198,Baggrundsvariable!H$298,0)</f>
        <v>8.3000000000000007</v>
      </c>
      <c r="K2630">
        <f>VLOOKUP($C2630,Baggrundsvariable!$A$101:$H$198,Baggrundsvariable!I$298,0)</f>
        <v>11.5</v>
      </c>
    </row>
    <row r="2631" spans="1:11" x14ac:dyDescent="0.2">
      <c r="A2631">
        <v>8464</v>
      </c>
      <c r="B2631" t="s">
        <v>1096</v>
      </c>
      <c r="C2631">
        <v>751</v>
      </c>
      <c r="D2631" t="s">
        <v>1314</v>
      </c>
      <c r="E2631">
        <v>2015</v>
      </c>
      <c r="F2631">
        <f>IFERROR(VLOOKUP($A2631,'BM011'!$D$4:$T$606,15,0),"")</f>
        <v>12709</v>
      </c>
      <c r="G2631">
        <f>VLOOKUP($C2631,Baggrundsvariable!$A$101:$H$198,Baggrundsvariable!E$298,0)</f>
        <v>220011</v>
      </c>
      <c r="H2631">
        <f>VLOOKUP($C2631,Baggrundsvariable!$A$101:$H$198,Baggrundsvariable!F$298,0)</f>
        <v>0.94166666666666687</v>
      </c>
      <c r="I2631">
        <f>VLOOKUP($C2631,Baggrundsvariable!$A$101:$H$198,Baggrundsvariable!G$298,0)</f>
        <v>4.4000000000000004</v>
      </c>
      <c r="J2631">
        <f>VLOOKUP($C2631,Baggrundsvariable!$A$101:$H$198,Baggrundsvariable!H$298,0)</f>
        <v>22.2</v>
      </c>
      <c r="K2631">
        <f>VLOOKUP($C2631,Baggrundsvariable!$A$101:$H$198,Baggrundsvariable!I$298,0)</f>
        <v>14.9</v>
      </c>
    </row>
    <row r="2632" spans="1:11" x14ac:dyDescent="0.2">
      <c r="A2632">
        <v>8471</v>
      </c>
      <c r="B2632" t="s">
        <v>1097</v>
      </c>
      <c r="C2632">
        <v>710</v>
      </c>
      <c r="D2632" t="s">
        <v>1318</v>
      </c>
      <c r="E2632">
        <v>2015</v>
      </c>
      <c r="F2632">
        <f>IFERROR(VLOOKUP($A2632,'BM011'!$D$4:$T$606,15,0),"")</f>
        <v>13836</v>
      </c>
      <c r="G2632">
        <f>VLOOKUP($C2632,Baggrundsvariable!$A$101:$H$198,Baggrundsvariable!E$298,0)</f>
        <v>224587</v>
      </c>
      <c r="H2632">
        <f>VLOOKUP($C2632,Baggrundsvariable!$A$101:$H$198,Baggrundsvariable!F$298,0)</f>
        <v>0.4916666666666667</v>
      </c>
      <c r="I2632">
        <f>VLOOKUP($C2632,Baggrundsvariable!$A$101:$H$198,Baggrundsvariable!G$298,0)</f>
        <v>2.2999999999999998</v>
      </c>
      <c r="J2632">
        <f>VLOOKUP($C2632,Baggrundsvariable!$A$101:$H$198,Baggrundsvariable!H$298,0)</f>
        <v>9.3000000000000007</v>
      </c>
      <c r="K2632">
        <f>VLOOKUP($C2632,Baggrundsvariable!$A$101:$H$198,Baggrundsvariable!I$298,0)</f>
        <v>11.8</v>
      </c>
    </row>
    <row r="2633" spans="1:11" x14ac:dyDescent="0.2">
      <c r="A2633">
        <v>8471</v>
      </c>
      <c r="B2633" t="s">
        <v>1097</v>
      </c>
      <c r="C2633">
        <v>746</v>
      </c>
      <c r="D2633" t="s">
        <v>1317</v>
      </c>
      <c r="E2633">
        <v>2015</v>
      </c>
      <c r="F2633">
        <f>IFERROR(VLOOKUP($A2633,'BM011'!$D$4:$T$606,15,0),"")</f>
        <v>13836</v>
      </c>
      <c r="G2633">
        <f>VLOOKUP($C2633,Baggrundsvariable!$A$101:$H$198,Baggrundsvariable!E$298,0)</f>
        <v>241806</v>
      </c>
      <c r="H2633">
        <f>VLOOKUP($C2633,Baggrundsvariable!$A$101:$H$198,Baggrundsvariable!F$298,0)</f>
        <v>0.34999999999999992</v>
      </c>
      <c r="I2633">
        <f>VLOOKUP($C2633,Baggrundsvariable!$A$101:$H$198,Baggrundsvariable!G$298,0)</f>
        <v>1.9</v>
      </c>
      <c r="J2633">
        <f>VLOOKUP($C2633,Baggrundsvariable!$A$101:$H$198,Baggrundsvariable!H$298,0)</f>
        <v>8.3000000000000007</v>
      </c>
      <c r="K2633">
        <f>VLOOKUP($C2633,Baggrundsvariable!$A$101:$H$198,Baggrundsvariable!I$298,0)</f>
        <v>11.5</v>
      </c>
    </row>
    <row r="2634" spans="1:11" x14ac:dyDescent="0.2">
      <c r="A2634">
        <v>8471</v>
      </c>
      <c r="B2634" t="s">
        <v>1097</v>
      </c>
      <c r="C2634">
        <v>751</v>
      </c>
      <c r="D2634" t="s">
        <v>1314</v>
      </c>
      <c r="E2634">
        <v>2015</v>
      </c>
      <c r="F2634">
        <f>IFERROR(VLOOKUP($A2634,'BM011'!$D$4:$T$606,15,0),"")</f>
        <v>13836</v>
      </c>
      <c r="G2634">
        <f>VLOOKUP($C2634,Baggrundsvariable!$A$101:$H$198,Baggrundsvariable!E$298,0)</f>
        <v>220011</v>
      </c>
      <c r="H2634">
        <f>VLOOKUP($C2634,Baggrundsvariable!$A$101:$H$198,Baggrundsvariable!F$298,0)</f>
        <v>0.94166666666666687</v>
      </c>
      <c r="I2634">
        <f>VLOOKUP($C2634,Baggrundsvariable!$A$101:$H$198,Baggrundsvariable!G$298,0)</f>
        <v>4.4000000000000004</v>
      </c>
      <c r="J2634">
        <f>VLOOKUP($C2634,Baggrundsvariable!$A$101:$H$198,Baggrundsvariable!H$298,0)</f>
        <v>22.2</v>
      </c>
      <c r="K2634">
        <f>VLOOKUP($C2634,Baggrundsvariable!$A$101:$H$198,Baggrundsvariable!I$298,0)</f>
        <v>14.9</v>
      </c>
    </row>
    <row r="2635" spans="1:11" x14ac:dyDescent="0.2">
      <c r="A2635">
        <v>8472</v>
      </c>
      <c r="B2635" t="s">
        <v>1098</v>
      </c>
      <c r="C2635">
        <v>710</v>
      </c>
      <c r="D2635" t="s">
        <v>1318</v>
      </c>
      <c r="E2635">
        <v>2015</v>
      </c>
      <c r="F2635" t="str">
        <f>IFERROR(VLOOKUP($A2635,'BM011'!$D$4:$T$606,15,0),"")</f>
        <v/>
      </c>
      <c r="G2635">
        <f>VLOOKUP($C2635,Baggrundsvariable!$A$101:$H$198,Baggrundsvariable!E$298,0)</f>
        <v>224587</v>
      </c>
      <c r="H2635">
        <f>VLOOKUP($C2635,Baggrundsvariable!$A$101:$H$198,Baggrundsvariable!F$298,0)</f>
        <v>0.4916666666666667</v>
      </c>
      <c r="I2635">
        <f>VLOOKUP($C2635,Baggrundsvariable!$A$101:$H$198,Baggrundsvariable!G$298,0)</f>
        <v>2.2999999999999998</v>
      </c>
      <c r="J2635">
        <f>VLOOKUP($C2635,Baggrundsvariable!$A$101:$H$198,Baggrundsvariable!H$298,0)</f>
        <v>9.3000000000000007</v>
      </c>
      <c r="K2635">
        <f>VLOOKUP($C2635,Baggrundsvariable!$A$101:$H$198,Baggrundsvariable!I$298,0)</f>
        <v>11.8</v>
      </c>
    </row>
    <row r="2636" spans="1:11" x14ac:dyDescent="0.2">
      <c r="A2636">
        <v>8472</v>
      </c>
      <c r="B2636" t="s">
        <v>1098</v>
      </c>
      <c r="C2636">
        <v>740</v>
      </c>
      <c r="D2636" t="s">
        <v>1308</v>
      </c>
      <c r="E2636">
        <v>2015</v>
      </c>
      <c r="F2636" t="str">
        <f>IFERROR(VLOOKUP($A2636,'BM011'!$D$4:$T$606,15,0),"")</f>
        <v/>
      </c>
      <c r="G2636">
        <f>VLOOKUP($C2636,Baggrundsvariable!$A$101:$H$198,Baggrundsvariable!E$298,0)</f>
        <v>223506</v>
      </c>
      <c r="H2636">
        <f>VLOOKUP($C2636,Baggrundsvariable!$A$101:$H$198,Baggrundsvariable!F$298,0)</f>
        <v>0.79166666666666663</v>
      </c>
      <c r="I2636">
        <f>VLOOKUP($C2636,Baggrundsvariable!$A$101:$H$198,Baggrundsvariable!G$298,0)</f>
        <v>2.8</v>
      </c>
      <c r="J2636">
        <f>VLOOKUP($C2636,Baggrundsvariable!$A$101:$H$198,Baggrundsvariable!H$298,0)</f>
        <v>13.7</v>
      </c>
      <c r="K2636">
        <f>VLOOKUP($C2636,Baggrundsvariable!$A$101:$H$198,Baggrundsvariable!I$298,0)</f>
        <v>14.6</v>
      </c>
    </row>
    <row r="2637" spans="1:11" x14ac:dyDescent="0.2">
      <c r="A2637">
        <v>8472</v>
      </c>
      <c r="B2637" t="s">
        <v>1098</v>
      </c>
      <c r="C2637">
        <v>746</v>
      </c>
      <c r="D2637" t="s">
        <v>1317</v>
      </c>
      <c r="E2637">
        <v>2015</v>
      </c>
      <c r="F2637" t="str">
        <f>IFERROR(VLOOKUP($A2637,'BM011'!$D$4:$T$606,15,0),"")</f>
        <v/>
      </c>
      <c r="G2637">
        <f>VLOOKUP($C2637,Baggrundsvariable!$A$101:$H$198,Baggrundsvariable!E$298,0)</f>
        <v>241806</v>
      </c>
      <c r="H2637">
        <f>VLOOKUP($C2637,Baggrundsvariable!$A$101:$H$198,Baggrundsvariable!F$298,0)</f>
        <v>0.34999999999999992</v>
      </c>
      <c r="I2637">
        <f>VLOOKUP($C2637,Baggrundsvariable!$A$101:$H$198,Baggrundsvariable!G$298,0)</f>
        <v>1.9</v>
      </c>
      <c r="J2637">
        <f>VLOOKUP($C2637,Baggrundsvariable!$A$101:$H$198,Baggrundsvariable!H$298,0)</f>
        <v>8.3000000000000007</v>
      </c>
      <c r="K2637">
        <f>VLOOKUP($C2637,Baggrundsvariable!$A$101:$H$198,Baggrundsvariable!I$298,0)</f>
        <v>11.5</v>
      </c>
    </row>
    <row r="2638" spans="1:11" x14ac:dyDescent="0.2">
      <c r="A2638">
        <v>8500</v>
      </c>
      <c r="B2638" t="s">
        <v>1099</v>
      </c>
      <c r="C2638">
        <v>707</v>
      </c>
      <c r="D2638" t="s">
        <v>1320</v>
      </c>
      <c r="E2638">
        <v>2015</v>
      </c>
      <c r="F2638">
        <f>IFERROR(VLOOKUP($A2638,'BM011'!$D$4:$T$606,15,0),"")</f>
        <v>7818</v>
      </c>
      <c r="G2638">
        <f>VLOOKUP($C2638,Baggrundsvariable!$A$101:$H$198,Baggrundsvariable!E$298,0)</f>
        <v>195317</v>
      </c>
      <c r="H2638">
        <f>VLOOKUP($C2638,Baggrundsvariable!$A$101:$H$198,Baggrundsvariable!F$298,0)</f>
        <v>0.73333333333333328</v>
      </c>
      <c r="I2638">
        <f>VLOOKUP($C2638,Baggrundsvariable!$A$101:$H$198,Baggrundsvariable!G$298,0)</f>
        <v>5</v>
      </c>
      <c r="J2638">
        <f>VLOOKUP($C2638,Baggrundsvariable!$A$101:$H$198,Baggrundsvariable!H$298,0)</f>
        <v>19.7</v>
      </c>
      <c r="K2638">
        <f>VLOOKUP($C2638,Baggrundsvariable!$A$101:$H$198,Baggrundsvariable!I$298,0)</f>
        <v>16.100000000000001</v>
      </c>
    </row>
    <row r="2639" spans="1:11" x14ac:dyDescent="0.2">
      <c r="A2639">
        <v>8520</v>
      </c>
      <c r="B2639" t="s">
        <v>1100</v>
      </c>
      <c r="C2639">
        <v>751</v>
      </c>
      <c r="D2639" t="s">
        <v>1314</v>
      </c>
      <c r="E2639">
        <v>2015</v>
      </c>
      <c r="F2639">
        <f>IFERROR(VLOOKUP($A2639,'BM011'!$D$4:$T$606,15,0),"")</f>
        <v>17750</v>
      </c>
      <c r="G2639">
        <f>VLOOKUP($C2639,Baggrundsvariable!$A$101:$H$198,Baggrundsvariable!E$298,0)</f>
        <v>220011</v>
      </c>
      <c r="H2639">
        <f>VLOOKUP($C2639,Baggrundsvariable!$A$101:$H$198,Baggrundsvariable!F$298,0)</f>
        <v>0.94166666666666687</v>
      </c>
      <c r="I2639">
        <f>VLOOKUP($C2639,Baggrundsvariable!$A$101:$H$198,Baggrundsvariable!G$298,0)</f>
        <v>4.4000000000000004</v>
      </c>
      <c r="J2639">
        <f>VLOOKUP($C2639,Baggrundsvariable!$A$101:$H$198,Baggrundsvariable!H$298,0)</f>
        <v>22.2</v>
      </c>
      <c r="K2639">
        <f>VLOOKUP($C2639,Baggrundsvariable!$A$101:$H$198,Baggrundsvariable!I$298,0)</f>
        <v>14.9</v>
      </c>
    </row>
    <row r="2640" spans="1:11" x14ac:dyDescent="0.2">
      <c r="A2640">
        <v>8530</v>
      </c>
      <c r="B2640" t="s">
        <v>1101</v>
      </c>
      <c r="C2640">
        <v>751</v>
      </c>
      <c r="D2640" t="s">
        <v>1314</v>
      </c>
      <c r="E2640">
        <v>2015</v>
      </c>
      <c r="F2640">
        <f>IFERROR(VLOOKUP($A2640,'BM011'!$D$4:$T$606,15,0),"")</f>
        <v>17454</v>
      </c>
      <c r="G2640">
        <f>VLOOKUP($C2640,Baggrundsvariable!$A$101:$H$198,Baggrundsvariable!E$298,0)</f>
        <v>220011</v>
      </c>
      <c r="H2640">
        <f>VLOOKUP($C2640,Baggrundsvariable!$A$101:$H$198,Baggrundsvariable!F$298,0)</f>
        <v>0.94166666666666687</v>
      </c>
      <c r="I2640">
        <f>VLOOKUP($C2640,Baggrundsvariable!$A$101:$H$198,Baggrundsvariable!G$298,0)</f>
        <v>4.4000000000000004</v>
      </c>
      <c r="J2640">
        <f>VLOOKUP($C2640,Baggrundsvariable!$A$101:$H$198,Baggrundsvariable!H$298,0)</f>
        <v>22.2</v>
      </c>
      <c r="K2640">
        <f>VLOOKUP($C2640,Baggrundsvariable!$A$101:$H$198,Baggrundsvariable!I$298,0)</f>
        <v>14.9</v>
      </c>
    </row>
    <row r="2641" spans="1:11" x14ac:dyDescent="0.2">
      <c r="A2641">
        <v>8541</v>
      </c>
      <c r="B2641" t="s">
        <v>1102</v>
      </c>
      <c r="C2641">
        <v>751</v>
      </c>
      <c r="D2641" t="s">
        <v>1314</v>
      </c>
      <c r="E2641">
        <v>2015</v>
      </c>
      <c r="F2641">
        <f>IFERROR(VLOOKUP($A2641,'BM011'!$D$4:$T$606,15,0),"")</f>
        <v>15768</v>
      </c>
      <c r="G2641">
        <f>VLOOKUP($C2641,Baggrundsvariable!$A$101:$H$198,Baggrundsvariable!E$298,0)</f>
        <v>220011</v>
      </c>
      <c r="H2641">
        <f>VLOOKUP($C2641,Baggrundsvariable!$A$101:$H$198,Baggrundsvariable!F$298,0)</f>
        <v>0.94166666666666687</v>
      </c>
      <c r="I2641">
        <f>VLOOKUP($C2641,Baggrundsvariable!$A$101:$H$198,Baggrundsvariable!G$298,0)</f>
        <v>4.4000000000000004</v>
      </c>
      <c r="J2641">
        <f>VLOOKUP($C2641,Baggrundsvariable!$A$101:$H$198,Baggrundsvariable!H$298,0)</f>
        <v>22.2</v>
      </c>
      <c r="K2641">
        <f>VLOOKUP($C2641,Baggrundsvariable!$A$101:$H$198,Baggrundsvariable!I$298,0)</f>
        <v>14.9</v>
      </c>
    </row>
    <row r="2642" spans="1:11" x14ac:dyDescent="0.2">
      <c r="A2642">
        <v>8543</v>
      </c>
      <c r="B2642" t="s">
        <v>1103</v>
      </c>
      <c r="C2642">
        <v>706</v>
      </c>
      <c r="D2642" t="s">
        <v>1319</v>
      </c>
      <c r="E2642">
        <v>2015</v>
      </c>
      <c r="F2642">
        <f>IFERROR(VLOOKUP($A2642,'BM011'!$D$4:$T$606,15,0),"")</f>
        <v>12813</v>
      </c>
      <c r="G2642">
        <f>VLOOKUP($C2642,Baggrundsvariable!$A$101:$H$198,Baggrundsvariable!E$298,0)</f>
        <v>216081</v>
      </c>
      <c r="H2642">
        <f>VLOOKUP($C2642,Baggrundsvariable!$A$101:$H$198,Baggrundsvariable!F$298,0)</f>
        <v>0.52500000000000013</v>
      </c>
      <c r="I2642">
        <f>VLOOKUP($C2642,Baggrundsvariable!$A$101:$H$198,Baggrundsvariable!G$298,0)</f>
        <v>2.5</v>
      </c>
      <c r="J2642">
        <f>VLOOKUP($C2642,Baggrundsvariable!$A$101:$H$198,Baggrundsvariable!H$298,0)</f>
        <v>12.4</v>
      </c>
      <c r="K2642">
        <f>VLOOKUP($C2642,Baggrundsvariable!$A$101:$H$198,Baggrundsvariable!I$298,0)</f>
        <v>13.2</v>
      </c>
    </row>
    <row r="2643" spans="1:11" x14ac:dyDescent="0.2">
      <c r="A2643">
        <v>8543</v>
      </c>
      <c r="B2643" t="s">
        <v>1103</v>
      </c>
      <c r="C2643">
        <v>751</v>
      </c>
      <c r="D2643" t="s">
        <v>1314</v>
      </c>
      <c r="E2643">
        <v>2015</v>
      </c>
      <c r="F2643">
        <f>IFERROR(VLOOKUP($A2643,'BM011'!$D$4:$T$606,15,0),"")</f>
        <v>12813</v>
      </c>
      <c r="G2643">
        <f>VLOOKUP($C2643,Baggrundsvariable!$A$101:$H$198,Baggrundsvariable!E$298,0)</f>
        <v>220011</v>
      </c>
      <c r="H2643">
        <f>VLOOKUP($C2643,Baggrundsvariable!$A$101:$H$198,Baggrundsvariable!F$298,0)</f>
        <v>0.94166666666666687</v>
      </c>
      <c r="I2643">
        <f>VLOOKUP($C2643,Baggrundsvariable!$A$101:$H$198,Baggrundsvariable!G$298,0)</f>
        <v>4.4000000000000004</v>
      </c>
      <c r="J2643">
        <f>VLOOKUP($C2643,Baggrundsvariable!$A$101:$H$198,Baggrundsvariable!H$298,0)</f>
        <v>22.2</v>
      </c>
      <c r="K2643">
        <f>VLOOKUP($C2643,Baggrundsvariable!$A$101:$H$198,Baggrundsvariable!I$298,0)</f>
        <v>14.9</v>
      </c>
    </row>
    <row r="2644" spans="1:11" x14ac:dyDescent="0.2">
      <c r="A2644">
        <v>8544</v>
      </c>
      <c r="B2644" t="s">
        <v>1104</v>
      </c>
      <c r="C2644">
        <v>706</v>
      </c>
      <c r="D2644" t="s">
        <v>1319</v>
      </c>
      <c r="E2644">
        <v>2015</v>
      </c>
      <c r="F2644">
        <f>IFERROR(VLOOKUP($A2644,'BM011'!$D$4:$T$606,15,0),"")</f>
        <v>7631</v>
      </c>
      <c r="G2644">
        <f>VLOOKUP($C2644,Baggrundsvariable!$A$101:$H$198,Baggrundsvariable!E$298,0)</f>
        <v>216081</v>
      </c>
      <c r="H2644">
        <f>VLOOKUP($C2644,Baggrundsvariable!$A$101:$H$198,Baggrundsvariable!F$298,0)</f>
        <v>0.52500000000000013</v>
      </c>
      <c r="I2644">
        <f>VLOOKUP($C2644,Baggrundsvariable!$A$101:$H$198,Baggrundsvariable!G$298,0)</f>
        <v>2.5</v>
      </c>
      <c r="J2644">
        <f>VLOOKUP($C2644,Baggrundsvariable!$A$101:$H$198,Baggrundsvariable!H$298,0)</f>
        <v>12.4</v>
      </c>
      <c r="K2644">
        <f>VLOOKUP($C2644,Baggrundsvariable!$A$101:$H$198,Baggrundsvariable!I$298,0)</f>
        <v>13.2</v>
      </c>
    </row>
    <row r="2645" spans="1:11" x14ac:dyDescent="0.2">
      <c r="A2645">
        <v>8550</v>
      </c>
      <c r="B2645" t="s">
        <v>1105</v>
      </c>
      <c r="C2645">
        <v>706</v>
      </c>
      <c r="D2645" t="s">
        <v>1319</v>
      </c>
      <c r="E2645">
        <v>2015</v>
      </c>
      <c r="F2645">
        <f>IFERROR(VLOOKUP($A2645,'BM011'!$D$4:$T$606,15,0),"")</f>
        <v>8617</v>
      </c>
      <c r="G2645">
        <f>VLOOKUP($C2645,Baggrundsvariable!$A$101:$H$198,Baggrundsvariable!E$298,0)</f>
        <v>216081</v>
      </c>
      <c r="H2645">
        <f>VLOOKUP($C2645,Baggrundsvariable!$A$101:$H$198,Baggrundsvariable!F$298,0)</f>
        <v>0.52500000000000013</v>
      </c>
      <c r="I2645">
        <f>VLOOKUP($C2645,Baggrundsvariable!$A$101:$H$198,Baggrundsvariable!G$298,0)</f>
        <v>2.5</v>
      </c>
      <c r="J2645">
        <f>VLOOKUP($C2645,Baggrundsvariable!$A$101:$H$198,Baggrundsvariable!H$298,0)</f>
        <v>12.4</v>
      </c>
      <c r="K2645">
        <f>VLOOKUP($C2645,Baggrundsvariable!$A$101:$H$198,Baggrundsvariable!I$298,0)</f>
        <v>13.2</v>
      </c>
    </row>
    <row r="2646" spans="1:11" x14ac:dyDescent="0.2">
      <c r="A2646">
        <v>8550</v>
      </c>
      <c r="B2646" t="s">
        <v>1105</v>
      </c>
      <c r="C2646">
        <v>707</v>
      </c>
      <c r="D2646" t="s">
        <v>1320</v>
      </c>
      <c r="E2646">
        <v>2015</v>
      </c>
      <c r="F2646">
        <f>IFERROR(VLOOKUP($A2646,'BM011'!$D$4:$T$606,15,0),"")</f>
        <v>8617</v>
      </c>
      <c r="G2646">
        <f>VLOOKUP($C2646,Baggrundsvariable!$A$101:$H$198,Baggrundsvariable!E$298,0)</f>
        <v>195317</v>
      </c>
      <c r="H2646">
        <f>VLOOKUP($C2646,Baggrundsvariable!$A$101:$H$198,Baggrundsvariable!F$298,0)</f>
        <v>0.73333333333333328</v>
      </c>
      <c r="I2646">
        <f>VLOOKUP($C2646,Baggrundsvariable!$A$101:$H$198,Baggrundsvariable!G$298,0)</f>
        <v>5</v>
      </c>
      <c r="J2646">
        <f>VLOOKUP($C2646,Baggrundsvariable!$A$101:$H$198,Baggrundsvariable!H$298,0)</f>
        <v>19.7</v>
      </c>
      <c r="K2646">
        <f>VLOOKUP($C2646,Baggrundsvariable!$A$101:$H$198,Baggrundsvariable!I$298,0)</f>
        <v>16.100000000000001</v>
      </c>
    </row>
    <row r="2647" spans="1:11" x14ac:dyDescent="0.2">
      <c r="A2647">
        <v>8560</v>
      </c>
      <c r="B2647" t="s">
        <v>1106</v>
      </c>
      <c r="C2647">
        <v>706</v>
      </c>
      <c r="D2647" t="s">
        <v>1319</v>
      </c>
      <c r="E2647">
        <v>2015</v>
      </c>
      <c r="F2647">
        <f>IFERROR(VLOOKUP($A2647,'BM011'!$D$4:$T$606,15,0),"")</f>
        <v>6915</v>
      </c>
      <c r="G2647">
        <f>VLOOKUP($C2647,Baggrundsvariable!$A$101:$H$198,Baggrundsvariable!E$298,0)</f>
        <v>216081</v>
      </c>
      <c r="H2647">
        <f>VLOOKUP($C2647,Baggrundsvariable!$A$101:$H$198,Baggrundsvariable!F$298,0)</f>
        <v>0.52500000000000013</v>
      </c>
      <c r="I2647">
        <f>VLOOKUP($C2647,Baggrundsvariable!$A$101:$H$198,Baggrundsvariable!G$298,0)</f>
        <v>2.5</v>
      </c>
      <c r="J2647">
        <f>VLOOKUP($C2647,Baggrundsvariable!$A$101:$H$198,Baggrundsvariable!H$298,0)</f>
        <v>12.4</v>
      </c>
      <c r="K2647">
        <f>VLOOKUP($C2647,Baggrundsvariable!$A$101:$H$198,Baggrundsvariable!I$298,0)</f>
        <v>13.2</v>
      </c>
    </row>
    <row r="2648" spans="1:11" x14ac:dyDescent="0.2">
      <c r="A2648">
        <v>8560</v>
      </c>
      <c r="B2648" t="s">
        <v>1106</v>
      </c>
      <c r="C2648">
        <v>707</v>
      </c>
      <c r="D2648" t="s">
        <v>1320</v>
      </c>
      <c r="E2648">
        <v>2015</v>
      </c>
      <c r="F2648">
        <f>IFERROR(VLOOKUP($A2648,'BM011'!$D$4:$T$606,15,0),"")</f>
        <v>6915</v>
      </c>
      <c r="G2648">
        <f>VLOOKUP($C2648,Baggrundsvariable!$A$101:$H$198,Baggrundsvariable!E$298,0)</f>
        <v>195317</v>
      </c>
      <c r="H2648">
        <f>VLOOKUP($C2648,Baggrundsvariable!$A$101:$H$198,Baggrundsvariable!F$298,0)</f>
        <v>0.73333333333333328</v>
      </c>
      <c r="I2648">
        <f>VLOOKUP($C2648,Baggrundsvariable!$A$101:$H$198,Baggrundsvariable!G$298,0)</f>
        <v>5</v>
      </c>
      <c r="J2648">
        <f>VLOOKUP($C2648,Baggrundsvariable!$A$101:$H$198,Baggrundsvariable!H$298,0)</f>
        <v>19.7</v>
      </c>
      <c r="K2648">
        <f>VLOOKUP($C2648,Baggrundsvariable!$A$101:$H$198,Baggrundsvariable!I$298,0)</f>
        <v>16.100000000000001</v>
      </c>
    </row>
    <row r="2649" spans="1:11" x14ac:dyDescent="0.2">
      <c r="A2649">
        <v>8570</v>
      </c>
      <c r="B2649" t="s">
        <v>1107</v>
      </c>
      <c r="C2649">
        <v>706</v>
      </c>
      <c r="D2649" t="s">
        <v>1319</v>
      </c>
      <c r="E2649">
        <v>2015</v>
      </c>
      <c r="F2649" t="str">
        <f>IFERROR(VLOOKUP($A2649,'BM011'!$D$4:$T$606,15,0),"")</f>
        <v/>
      </c>
      <c r="G2649">
        <f>VLOOKUP($C2649,Baggrundsvariable!$A$101:$H$198,Baggrundsvariable!E$298,0)</f>
        <v>216081</v>
      </c>
      <c r="H2649">
        <f>VLOOKUP($C2649,Baggrundsvariable!$A$101:$H$198,Baggrundsvariable!F$298,0)</f>
        <v>0.52500000000000013</v>
      </c>
      <c r="I2649">
        <f>VLOOKUP($C2649,Baggrundsvariable!$A$101:$H$198,Baggrundsvariable!G$298,0)</f>
        <v>2.5</v>
      </c>
      <c r="J2649">
        <f>VLOOKUP($C2649,Baggrundsvariable!$A$101:$H$198,Baggrundsvariable!H$298,0)</f>
        <v>12.4</v>
      </c>
      <c r="K2649">
        <f>VLOOKUP($C2649,Baggrundsvariable!$A$101:$H$198,Baggrundsvariable!I$298,0)</f>
        <v>13.2</v>
      </c>
    </row>
    <row r="2650" spans="1:11" x14ac:dyDescent="0.2">
      <c r="A2650">
        <v>8570</v>
      </c>
      <c r="B2650" t="s">
        <v>1107</v>
      </c>
      <c r="C2650">
        <v>707</v>
      </c>
      <c r="D2650" t="s">
        <v>1320</v>
      </c>
      <c r="E2650">
        <v>2015</v>
      </c>
      <c r="F2650" t="str">
        <f>IFERROR(VLOOKUP($A2650,'BM011'!$D$4:$T$606,15,0),"")</f>
        <v/>
      </c>
      <c r="G2650">
        <f>VLOOKUP($C2650,Baggrundsvariable!$A$101:$H$198,Baggrundsvariable!E$298,0)</f>
        <v>195317</v>
      </c>
      <c r="H2650">
        <f>VLOOKUP($C2650,Baggrundsvariable!$A$101:$H$198,Baggrundsvariable!F$298,0)</f>
        <v>0.73333333333333328</v>
      </c>
      <c r="I2650">
        <f>VLOOKUP($C2650,Baggrundsvariable!$A$101:$H$198,Baggrundsvariable!G$298,0)</f>
        <v>5</v>
      </c>
      <c r="J2650">
        <f>VLOOKUP($C2650,Baggrundsvariable!$A$101:$H$198,Baggrundsvariable!H$298,0)</f>
        <v>19.7</v>
      </c>
      <c r="K2650">
        <f>VLOOKUP($C2650,Baggrundsvariable!$A$101:$H$198,Baggrundsvariable!I$298,0)</f>
        <v>16.100000000000001</v>
      </c>
    </row>
    <row r="2651" spans="1:11" x14ac:dyDescent="0.2">
      <c r="A2651">
        <v>8581</v>
      </c>
      <c r="B2651" t="s">
        <v>1108</v>
      </c>
      <c r="C2651">
        <v>706</v>
      </c>
      <c r="D2651" t="s">
        <v>1319</v>
      </c>
      <c r="E2651">
        <v>2015</v>
      </c>
      <c r="F2651" t="str">
        <f>IFERROR(VLOOKUP($A2651,'BM011'!$D$4:$T$606,15,0),"")</f>
        <v/>
      </c>
      <c r="G2651">
        <f>VLOOKUP($C2651,Baggrundsvariable!$A$101:$H$198,Baggrundsvariable!E$298,0)</f>
        <v>216081</v>
      </c>
      <c r="H2651">
        <f>VLOOKUP($C2651,Baggrundsvariable!$A$101:$H$198,Baggrundsvariable!F$298,0)</f>
        <v>0.52500000000000013</v>
      </c>
      <c r="I2651">
        <f>VLOOKUP($C2651,Baggrundsvariable!$A$101:$H$198,Baggrundsvariable!G$298,0)</f>
        <v>2.5</v>
      </c>
      <c r="J2651">
        <f>VLOOKUP($C2651,Baggrundsvariable!$A$101:$H$198,Baggrundsvariable!H$298,0)</f>
        <v>12.4</v>
      </c>
      <c r="K2651">
        <f>VLOOKUP($C2651,Baggrundsvariable!$A$101:$H$198,Baggrundsvariable!I$298,0)</f>
        <v>13.2</v>
      </c>
    </row>
    <row r="2652" spans="1:11" x14ac:dyDescent="0.2">
      <c r="A2652">
        <v>8581</v>
      </c>
      <c r="B2652" t="s">
        <v>1108</v>
      </c>
      <c r="C2652">
        <v>707</v>
      </c>
      <c r="D2652" t="s">
        <v>1320</v>
      </c>
      <c r="E2652">
        <v>2015</v>
      </c>
      <c r="F2652" t="str">
        <f>IFERROR(VLOOKUP($A2652,'BM011'!$D$4:$T$606,15,0),"")</f>
        <v/>
      </c>
      <c r="G2652">
        <f>VLOOKUP($C2652,Baggrundsvariable!$A$101:$H$198,Baggrundsvariable!E$298,0)</f>
        <v>195317</v>
      </c>
      <c r="H2652">
        <f>VLOOKUP($C2652,Baggrundsvariable!$A$101:$H$198,Baggrundsvariable!F$298,0)</f>
        <v>0.73333333333333328</v>
      </c>
      <c r="I2652">
        <f>VLOOKUP($C2652,Baggrundsvariable!$A$101:$H$198,Baggrundsvariable!G$298,0)</f>
        <v>5</v>
      </c>
      <c r="J2652">
        <f>VLOOKUP($C2652,Baggrundsvariable!$A$101:$H$198,Baggrundsvariable!H$298,0)</f>
        <v>19.7</v>
      </c>
      <c r="K2652">
        <f>VLOOKUP($C2652,Baggrundsvariable!$A$101:$H$198,Baggrundsvariable!I$298,0)</f>
        <v>16.100000000000001</v>
      </c>
    </row>
    <row r="2653" spans="1:11" x14ac:dyDescent="0.2">
      <c r="A2653">
        <v>8585</v>
      </c>
      <c r="B2653" t="s">
        <v>1109</v>
      </c>
      <c r="C2653">
        <v>707</v>
      </c>
      <c r="D2653" t="s">
        <v>1320</v>
      </c>
      <c r="E2653">
        <v>2015</v>
      </c>
      <c r="F2653">
        <f>IFERROR(VLOOKUP($A2653,'BM011'!$D$4:$T$606,15,0),"")</f>
        <v>7901</v>
      </c>
      <c r="G2653">
        <f>VLOOKUP($C2653,Baggrundsvariable!$A$101:$H$198,Baggrundsvariable!E$298,0)</f>
        <v>195317</v>
      </c>
      <c r="H2653">
        <f>VLOOKUP($C2653,Baggrundsvariable!$A$101:$H$198,Baggrundsvariable!F$298,0)</f>
        <v>0.73333333333333328</v>
      </c>
      <c r="I2653">
        <f>VLOOKUP($C2653,Baggrundsvariable!$A$101:$H$198,Baggrundsvariable!G$298,0)</f>
        <v>5</v>
      </c>
      <c r="J2653">
        <f>VLOOKUP($C2653,Baggrundsvariable!$A$101:$H$198,Baggrundsvariable!H$298,0)</f>
        <v>19.7</v>
      </c>
      <c r="K2653">
        <f>VLOOKUP($C2653,Baggrundsvariable!$A$101:$H$198,Baggrundsvariable!I$298,0)</f>
        <v>16.100000000000001</v>
      </c>
    </row>
    <row r="2654" spans="1:11" x14ac:dyDescent="0.2">
      <c r="A2654">
        <v>8586</v>
      </c>
      <c r="B2654" t="s">
        <v>1110</v>
      </c>
      <c r="C2654">
        <v>707</v>
      </c>
      <c r="D2654" t="s">
        <v>1320</v>
      </c>
      <c r="E2654">
        <v>2015</v>
      </c>
      <c r="F2654">
        <f>IFERROR(VLOOKUP($A2654,'BM011'!$D$4:$T$606,15,0),"")</f>
        <v>4418</v>
      </c>
      <c r="G2654">
        <f>VLOOKUP($C2654,Baggrundsvariable!$A$101:$H$198,Baggrundsvariable!E$298,0)</f>
        <v>195317</v>
      </c>
      <c r="H2654">
        <f>VLOOKUP($C2654,Baggrundsvariable!$A$101:$H$198,Baggrundsvariable!F$298,0)</f>
        <v>0.73333333333333328</v>
      </c>
      <c r="I2654">
        <f>VLOOKUP($C2654,Baggrundsvariable!$A$101:$H$198,Baggrundsvariable!G$298,0)</f>
        <v>5</v>
      </c>
      <c r="J2654">
        <f>VLOOKUP($C2654,Baggrundsvariable!$A$101:$H$198,Baggrundsvariable!H$298,0)</f>
        <v>19.7</v>
      </c>
      <c r="K2654">
        <f>VLOOKUP($C2654,Baggrundsvariable!$A$101:$H$198,Baggrundsvariable!I$298,0)</f>
        <v>16.100000000000001</v>
      </c>
    </row>
    <row r="2655" spans="1:11" x14ac:dyDescent="0.2">
      <c r="A2655">
        <v>8592</v>
      </c>
      <c r="B2655" t="s">
        <v>1111</v>
      </c>
      <c r="C2655">
        <v>707</v>
      </c>
      <c r="D2655" t="s">
        <v>1320</v>
      </c>
      <c r="E2655">
        <v>2015</v>
      </c>
      <c r="F2655" t="str">
        <f>IFERROR(VLOOKUP($A2655,'BM011'!$D$4:$T$606,15,0),"")</f>
        <v/>
      </c>
      <c r="G2655">
        <f>VLOOKUP($C2655,Baggrundsvariable!$A$101:$H$198,Baggrundsvariable!E$298,0)</f>
        <v>195317</v>
      </c>
      <c r="H2655">
        <f>VLOOKUP($C2655,Baggrundsvariable!$A$101:$H$198,Baggrundsvariable!F$298,0)</f>
        <v>0.73333333333333328</v>
      </c>
      <c r="I2655">
        <f>VLOOKUP($C2655,Baggrundsvariable!$A$101:$H$198,Baggrundsvariable!G$298,0)</f>
        <v>5</v>
      </c>
      <c r="J2655">
        <f>VLOOKUP($C2655,Baggrundsvariable!$A$101:$H$198,Baggrundsvariable!H$298,0)</f>
        <v>19.7</v>
      </c>
      <c r="K2655">
        <f>VLOOKUP($C2655,Baggrundsvariable!$A$101:$H$198,Baggrundsvariable!I$298,0)</f>
        <v>16.100000000000001</v>
      </c>
    </row>
    <row r="2656" spans="1:11" x14ac:dyDescent="0.2">
      <c r="A2656">
        <v>8600</v>
      </c>
      <c r="B2656" t="s">
        <v>1112</v>
      </c>
      <c r="C2656">
        <v>740</v>
      </c>
      <c r="D2656" t="s">
        <v>1308</v>
      </c>
      <c r="E2656">
        <v>2015</v>
      </c>
      <c r="F2656">
        <f>IFERROR(VLOOKUP($A2656,'BM011'!$D$4:$T$606,15,0),"")</f>
        <v>14045</v>
      </c>
      <c r="G2656">
        <f>VLOOKUP($C2656,Baggrundsvariable!$A$101:$H$198,Baggrundsvariable!E$298,0)</f>
        <v>223506</v>
      </c>
      <c r="H2656">
        <f>VLOOKUP($C2656,Baggrundsvariable!$A$101:$H$198,Baggrundsvariable!F$298,0)</f>
        <v>0.79166666666666663</v>
      </c>
      <c r="I2656">
        <f>VLOOKUP($C2656,Baggrundsvariable!$A$101:$H$198,Baggrundsvariable!G$298,0)</f>
        <v>2.8</v>
      </c>
      <c r="J2656">
        <f>VLOOKUP($C2656,Baggrundsvariable!$A$101:$H$198,Baggrundsvariable!H$298,0)</f>
        <v>13.7</v>
      </c>
      <c r="K2656">
        <f>VLOOKUP($C2656,Baggrundsvariable!$A$101:$H$198,Baggrundsvariable!I$298,0)</f>
        <v>14.6</v>
      </c>
    </row>
    <row r="2657" spans="1:11" x14ac:dyDescent="0.2">
      <c r="A2657">
        <v>8600</v>
      </c>
      <c r="B2657" t="s">
        <v>1112</v>
      </c>
      <c r="C2657">
        <v>746</v>
      </c>
      <c r="D2657" t="s">
        <v>1317</v>
      </c>
      <c r="E2657">
        <v>2015</v>
      </c>
      <c r="F2657">
        <f>IFERROR(VLOOKUP($A2657,'BM011'!$D$4:$T$606,15,0),"")</f>
        <v>14045</v>
      </c>
      <c r="G2657">
        <f>VLOOKUP($C2657,Baggrundsvariable!$A$101:$H$198,Baggrundsvariable!E$298,0)</f>
        <v>241806</v>
      </c>
      <c r="H2657">
        <f>VLOOKUP($C2657,Baggrundsvariable!$A$101:$H$198,Baggrundsvariable!F$298,0)</f>
        <v>0.34999999999999992</v>
      </c>
      <c r="I2657">
        <f>VLOOKUP($C2657,Baggrundsvariable!$A$101:$H$198,Baggrundsvariable!G$298,0)</f>
        <v>1.9</v>
      </c>
      <c r="J2657">
        <f>VLOOKUP($C2657,Baggrundsvariable!$A$101:$H$198,Baggrundsvariable!H$298,0)</f>
        <v>8.3000000000000007</v>
      </c>
      <c r="K2657">
        <f>VLOOKUP($C2657,Baggrundsvariable!$A$101:$H$198,Baggrundsvariable!I$298,0)</f>
        <v>11.5</v>
      </c>
    </row>
    <row r="2658" spans="1:11" x14ac:dyDescent="0.2">
      <c r="A2658">
        <v>8600</v>
      </c>
      <c r="B2658" t="s">
        <v>1112</v>
      </c>
      <c r="C2658">
        <v>756</v>
      </c>
      <c r="D2658" t="s">
        <v>1307</v>
      </c>
      <c r="E2658">
        <v>2015</v>
      </c>
      <c r="F2658">
        <f>IFERROR(VLOOKUP($A2658,'BM011'!$D$4:$T$606,15,0),"")</f>
        <v>14045</v>
      </c>
      <c r="G2658">
        <f>VLOOKUP($C2658,Baggrundsvariable!$A$101:$H$198,Baggrundsvariable!E$298,0)</f>
        <v>207661</v>
      </c>
      <c r="H2658">
        <f>VLOOKUP($C2658,Baggrundsvariable!$A$101:$H$198,Baggrundsvariable!F$298,0)</f>
        <v>0.79999999999999982</v>
      </c>
      <c r="I2658">
        <f>VLOOKUP($C2658,Baggrundsvariable!$A$101:$H$198,Baggrundsvariable!G$298,0)</f>
        <v>2.6</v>
      </c>
      <c r="J2658">
        <f>VLOOKUP($C2658,Baggrundsvariable!$A$101:$H$198,Baggrundsvariable!H$298,0)</f>
        <v>15.3</v>
      </c>
      <c r="K2658">
        <f>VLOOKUP($C2658,Baggrundsvariable!$A$101:$H$198,Baggrundsvariable!I$298,0)</f>
        <v>14.1</v>
      </c>
    </row>
    <row r="2659" spans="1:11" x14ac:dyDescent="0.2">
      <c r="A2659">
        <v>8620</v>
      </c>
      <c r="B2659" t="s">
        <v>1113</v>
      </c>
      <c r="C2659">
        <v>740</v>
      </c>
      <c r="D2659" t="s">
        <v>1308</v>
      </c>
      <c r="E2659">
        <v>2015</v>
      </c>
      <c r="F2659">
        <f>IFERROR(VLOOKUP($A2659,'BM011'!$D$4:$T$606,15,0),"")</f>
        <v>6631</v>
      </c>
      <c r="G2659">
        <f>VLOOKUP($C2659,Baggrundsvariable!$A$101:$H$198,Baggrundsvariable!E$298,0)</f>
        <v>223506</v>
      </c>
      <c r="H2659">
        <f>VLOOKUP($C2659,Baggrundsvariable!$A$101:$H$198,Baggrundsvariable!F$298,0)</f>
        <v>0.79166666666666663</v>
      </c>
      <c r="I2659">
        <f>VLOOKUP($C2659,Baggrundsvariable!$A$101:$H$198,Baggrundsvariable!G$298,0)</f>
        <v>2.8</v>
      </c>
      <c r="J2659">
        <f>VLOOKUP($C2659,Baggrundsvariable!$A$101:$H$198,Baggrundsvariable!H$298,0)</f>
        <v>13.7</v>
      </c>
      <c r="K2659">
        <f>VLOOKUP($C2659,Baggrundsvariable!$A$101:$H$198,Baggrundsvariable!I$298,0)</f>
        <v>14.6</v>
      </c>
    </row>
    <row r="2660" spans="1:11" x14ac:dyDescent="0.2">
      <c r="A2660">
        <v>8620</v>
      </c>
      <c r="B2660" t="s">
        <v>1113</v>
      </c>
      <c r="C2660">
        <v>791</v>
      </c>
      <c r="D2660" t="s">
        <v>1309</v>
      </c>
      <c r="E2660">
        <v>2015</v>
      </c>
      <c r="F2660">
        <f>IFERROR(VLOOKUP($A2660,'BM011'!$D$4:$T$606,15,0),"")</f>
        <v>6631</v>
      </c>
      <c r="G2660">
        <f>VLOOKUP($C2660,Baggrundsvariable!$A$101:$H$198,Baggrundsvariable!E$298,0)</f>
        <v>212065</v>
      </c>
      <c r="H2660">
        <f>VLOOKUP($C2660,Baggrundsvariable!$A$101:$H$198,Baggrundsvariable!F$298,0)</f>
        <v>0.69166666666666654</v>
      </c>
      <c r="I2660">
        <f>VLOOKUP($C2660,Baggrundsvariable!$A$101:$H$198,Baggrundsvariable!G$298,0)</f>
        <v>3.5</v>
      </c>
      <c r="J2660">
        <f>VLOOKUP($C2660,Baggrundsvariable!$A$101:$H$198,Baggrundsvariable!H$298,0)</f>
        <v>15.5</v>
      </c>
      <c r="K2660">
        <f>VLOOKUP($C2660,Baggrundsvariable!$A$101:$H$198,Baggrundsvariable!I$298,0)</f>
        <v>14.4</v>
      </c>
    </row>
    <row r="2661" spans="1:11" x14ac:dyDescent="0.2">
      <c r="A2661">
        <v>8632</v>
      </c>
      <c r="B2661" t="s">
        <v>1114</v>
      </c>
      <c r="C2661">
        <v>740</v>
      </c>
      <c r="D2661" t="s">
        <v>1308</v>
      </c>
      <c r="E2661">
        <v>2015</v>
      </c>
      <c r="F2661" t="str">
        <f>IFERROR(VLOOKUP($A2661,'BM011'!$D$4:$T$606,15,0),"")</f>
        <v/>
      </c>
      <c r="G2661">
        <f>VLOOKUP($C2661,Baggrundsvariable!$A$101:$H$198,Baggrundsvariable!E$298,0)</f>
        <v>223506</v>
      </c>
      <c r="H2661">
        <f>VLOOKUP($C2661,Baggrundsvariable!$A$101:$H$198,Baggrundsvariable!F$298,0)</f>
        <v>0.79166666666666663</v>
      </c>
      <c r="I2661">
        <f>VLOOKUP($C2661,Baggrundsvariable!$A$101:$H$198,Baggrundsvariable!G$298,0)</f>
        <v>2.8</v>
      </c>
      <c r="J2661">
        <f>VLOOKUP($C2661,Baggrundsvariable!$A$101:$H$198,Baggrundsvariable!H$298,0)</f>
        <v>13.7</v>
      </c>
      <c r="K2661">
        <f>VLOOKUP($C2661,Baggrundsvariable!$A$101:$H$198,Baggrundsvariable!I$298,0)</f>
        <v>14.6</v>
      </c>
    </row>
    <row r="2662" spans="1:11" x14ac:dyDescent="0.2">
      <c r="A2662">
        <v>8641</v>
      </c>
      <c r="B2662" t="s">
        <v>1115</v>
      </c>
      <c r="C2662">
        <v>710</v>
      </c>
      <c r="D2662" t="s">
        <v>1318</v>
      </c>
      <c r="E2662">
        <v>2015</v>
      </c>
      <c r="F2662">
        <f>IFERROR(VLOOKUP($A2662,'BM011'!$D$4:$T$606,15,0),"")</f>
        <v>10300</v>
      </c>
      <c r="G2662">
        <f>VLOOKUP($C2662,Baggrundsvariable!$A$101:$H$198,Baggrundsvariable!E$298,0)</f>
        <v>224587</v>
      </c>
      <c r="H2662">
        <f>VLOOKUP($C2662,Baggrundsvariable!$A$101:$H$198,Baggrundsvariable!F$298,0)</f>
        <v>0.4916666666666667</v>
      </c>
      <c r="I2662">
        <f>VLOOKUP($C2662,Baggrundsvariable!$A$101:$H$198,Baggrundsvariable!G$298,0)</f>
        <v>2.2999999999999998</v>
      </c>
      <c r="J2662">
        <f>VLOOKUP($C2662,Baggrundsvariable!$A$101:$H$198,Baggrundsvariable!H$298,0)</f>
        <v>9.3000000000000007</v>
      </c>
      <c r="K2662">
        <f>VLOOKUP($C2662,Baggrundsvariable!$A$101:$H$198,Baggrundsvariable!I$298,0)</f>
        <v>11.8</v>
      </c>
    </row>
    <row r="2663" spans="1:11" x14ac:dyDescent="0.2">
      <c r="A2663">
        <v>8641</v>
      </c>
      <c r="B2663" t="s">
        <v>1115</v>
      </c>
      <c r="C2663">
        <v>740</v>
      </c>
      <c r="D2663" t="s">
        <v>1308</v>
      </c>
      <c r="E2663">
        <v>2015</v>
      </c>
      <c r="F2663">
        <f>IFERROR(VLOOKUP($A2663,'BM011'!$D$4:$T$606,15,0),"")</f>
        <v>10300</v>
      </c>
      <c r="G2663">
        <f>VLOOKUP($C2663,Baggrundsvariable!$A$101:$H$198,Baggrundsvariable!E$298,0)</f>
        <v>223506</v>
      </c>
      <c r="H2663">
        <f>VLOOKUP($C2663,Baggrundsvariable!$A$101:$H$198,Baggrundsvariable!F$298,0)</f>
        <v>0.79166666666666663</v>
      </c>
      <c r="I2663">
        <f>VLOOKUP($C2663,Baggrundsvariable!$A$101:$H$198,Baggrundsvariable!G$298,0)</f>
        <v>2.8</v>
      </c>
      <c r="J2663">
        <f>VLOOKUP($C2663,Baggrundsvariable!$A$101:$H$198,Baggrundsvariable!H$298,0)</f>
        <v>13.7</v>
      </c>
      <c r="K2663">
        <f>VLOOKUP($C2663,Baggrundsvariable!$A$101:$H$198,Baggrundsvariable!I$298,0)</f>
        <v>14.6</v>
      </c>
    </row>
    <row r="2664" spans="1:11" x14ac:dyDescent="0.2">
      <c r="A2664">
        <v>8643</v>
      </c>
      <c r="B2664" t="s">
        <v>1116</v>
      </c>
      <c r="C2664">
        <v>740</v>
      </c>
      <c r="D2664" t="s">
        <v>1308</v>
      </c>
      <c r="E2664">
        <v>2015</v>
      </c>
      <c r="F2664" t="str">
        <f>IFERROR(VLOOKUP($A2664,'BM011'!$D$4:$T$606,15,0),"")</f>
        <v/>
      </c>
      <c r="G2664">
        <f>VLOOKUP($C2664,Baggrundsvariable!$A$101:$H$198,Baggrundsvariable!E$298,0)</f>
        <v>223506</v>
      </c>
      <c r="H2664">
        <f>VLOOKUP($C2664,Baggrundsvariable!$A$101:$H$198,Baggrundsvariable!F$298,0)</f>
        <v>0.79166666666666663</v>
      </c>
      <c r="I2664">
        <f>VLOOKUP($C2664,Baggrundsvariable!$A$101:$H$198,Baggrundsvariable!G$298,0)</f>
        <v>2.8</v>
      </c>
      <c r="J2664">
        <f>VLOOKUP($C2664,Baggrundsvariable!$A$101:$H$198,Baggrundsvariable!H$298,0)</f>
        <v>13.7</v>
      </c>
      <c r="K2664">
        <f>VLOOKUP($C2664,Baggrundsvariable!$A$101:$H$198,Baggrundsvariable!I$298,0)</f>
        <v>14.6</v>
      </c>
    </row>
    <row r="2665" spans="1:11" x14ac:dyDescent="0.2">
      <c r="A2665">
        <v>8643</v>
      </c>
      <c r="B2665" t="s">
        <v>1116</v>
      </c>
      <c r="C2665">
        <v>791</v>
      </c>
      <c r="D2665" t="s">
        <v>1309</v>
      </c>
      <c r="E2665">
        <v>2015</v>
      </c>
      <c r="F2665" t="str">
        <f>IFERROR(VLOOKUP($A2665,'BM011'!$D$4:$T$606,15,0),"")</f>
        <v/>
      </c>
      <c r="G2665">
        <f>VLOOKUP($C2665,Baggrundsvariable!$A$101:$H$198,Baggrundsvariable!E$298,0)</f>
        <v>212065</v>
      </c>
      <c r="H2665">
        <f>VLOOKUP($C2665,Baggrundsvariable!$A$101:$H$198,Baggrundsvariable!F$298,0)</f>
        <v>0.69166666666666654</v>
      </c>
      <c r="I2665">
        <f>VLOOKUP($C2665,Baggrundsvariable!$A$101:$H$198,Baggrundsvariable!G$298,0)</f>
        <v>3.5</v>
      </c>
      <c r="J2665">
        <f>VLOOKUP($C2665,Baggrundsvariable!$A$101:$H$198,Baggrundsvariable!H$298,0)</f>
        <v>15.5</v>
      </c>
      <c r="K2665">
        <f>VLOOKUP($C2665,Baggrundsvariable!$A$101:$H$198,Baggrundsvariable!I$298,0)</f>
        <v>14.4</v>
      </c>
    </row>
    <row r="2666" spans="1:11" x14ac:dyDescent="0.2">
      <c r="A2666">
        <v>8653</v>
      </c>
      <c r="B2666" t="s">
        <v>1117</v>
      </c>
      <c r="C2666">
        <v>740</v>
      </c>
      <c r="D2666" t="s">
        <v>1308</v>
      </c>
      <c r="E2666">
        <v>2015</v>
      </c>
      <c r="F2666">
        <f>IFERROR(VLOOKUP($A2666,'BM011'!$D$4:$T$606,15,0),"")</f>
        <v>10300</v>
      </c>
      <c r="G2666">
        <f>VLOOKUP($C2666,Baggrundsvariable!$A$101:$H$198,Baggrundsvariable!E$298,0)</f>
        <v>223506</v>
      </c>
      <c r="H2666">
        <f>VLOOKUP($C2666,Baggrundsvariable!$A$101:$H$198,Baggrundsvariable!F$298,0)</f>
        <v>0.79166666666666663</v>
      </c>
      <c r="I2666">
        <f>VLOOKUP($C2666,Baggrundsvariable!$A$101:$H$198,Baggrundsvariable!G$298,0)</f>
        <v>2.8</v>
      </c>
      <c r="J2666">
        <f>VLOOKUP($C2666,Baggrundsvariable!$A$101:$H$198,Baggrundsvariable!H$298,0)</f>
        <v>13.7</v>
      </c>
      <c r="K2666">
        <f>VLOOKUP($C2666,Baggrundsvariable!$A$101:$H$198,Baggrundsvariable!I$298,0)</f>
        <v>14.6</v>
      </c>
    </row>
    <row r="2667" spans="1:11" x14ac:dyDescent="0.2">
      <c r="A2667">
        <v>8654</v>
      </c>
      <c r="B2667" t="s">
        <v>1118</v>
      </c>
      <c r="C2667">
        <v>615</v>
      </c>
      <c r="D2667" t="s">
        <v>1321</v>
      </c>
      <c r="E2667">
        <v>2015</v>
      </c>
      <c r="F2667">
        <f>IFERROR(VLOOKUP($A2667,'BM011'!$D$4:$T$606,15,0),"")</f>
        <v>6886</v>
      </c>
      <c r="G2667">
        <f>VLOOKUP($C2667,Baggrundsvariable!$A$101:$H$198,Baggrundsvariable!E$298,0)</f>
        <v>212286</v>
      </c>
      <c r="H2667">
        <f>VLOOKUP($C2667,Baggrundsvariable!$A$101:$H$198,Baggrundsvariable!F$298,0)</f>
        <v>0.6</v>
      </c>
      <c r="I2667">
        <f>VLOOKUP($C2667,Baggrundsvariable!$A$101:$H$198,Baggrundsvariable!G$298,0)</f>
        <v>3.1</v>
      </c>
      <c r="J2667">
        <f>VLOOKUP($C2667,Baggrundsvariable!$A$101:$H$198,Baggrundsvariable!H$298,0)</f>
        <v>17.5</v>
      </c>
      <c r="K2667">
        <f>VLOOKUP($C2667,Baggrundsvariable!$A$101:$H$198,Baggrundsvariable!I$298,0)</f>
        <v>15.9</v>
      </c>
    </row>
    <row r="2668" spans="1:11" x14ac:dyDescent="0.2">
      <c r="A2668">
        <v>8654</v>
      </c>
      <c r="B2668" t="s">
        <v>1118</v>
      </c>
      <c r="C2668">
        <v>740</v>
      </c>
      <c r="D2668" t="s">
        <v>1308</v>
      </c>
      <c r="E2668">
        <v>2015</v>
      </c>
      <c r="F2668">
        <f>IFERROR(VLOOKUP($A2668,'BM011'!$D$4:$T$606,15,0),"")</f>
        <v>6886</v>
      </c>
      <c r="G2668">
        <f>VLOOKUP($C2668,Baggrundsvariable!$A$101:$H$198,Baggrundsvariable!E$298,0)</f>
        <v>223506</v>
      </c>
      <c r="H2668">
        <f>VLOOKUP($C2668,Baggrundsvariable!$A$101:$H$198,Baggrundsvariable!F$298,0)</f>
        <v>0.79166666666666663</v>
      </c>
      <c r="I2668">
        <f>VLOOKUP($C2668,Baggrundsvariable!$A$101:$H$198,Baggrundsvariable!G$298,0)</f>
        <v>2.8</v>
      </c>
      <c r="J2668">
        <f>VLOOKUP($C2668,Baggrundsvariable!$A$101:$H$198,Baggrundsvariable!H$298,0)</f>
        <v>13.7</v>
      </c>
      <c r="K2668">
        <f>VLOOKUP($C2668,Baggrundsvariable!$A$101:$H$198,Baggrundsvariable!I$298,0)</f>
        <v>14.6</v>
      </c>
    </row>
    <row r="2669" spans="1:11" x14ac:dyDescent="0.2">
      <c r="A2669">
        <v>8654</v>
      </c>
      <c r="B2669" t="s">
        <v>1118</v>
      </c>
      <c r="C2669">
        <v>756</v>
      </c>
      <c r="D2669" t="s">
        <v>1307</v>
      </c>
      <c r="E2669">
        <v>2015</v>
      </c>
      <c r="F2669">
        <f>IFERROR(VLOOKUP($A2669,'BM011'!$D$4:$T$606,15,0),"")</f>
        <v>6886</v>
      </c>
      <c r="G2669">
        <f>VLOOKUP($C2669,Baggrundsvariable!$A$101:$H$198,Baggrundsvariable!E$298,0)</f>
        <v>207661</v>
      </c>
      <c r="H2669">
        <f>VLOOKUP($C2669,Baggrundsvariable!$A$101:$H$198,Baggrundsvariable!F$298,0)</f>
        <v>0.79999999999999982</v>
      </c>
      <c r="I2669">
        <f>VLOOKUP($C2669,Baggrundsvariable!$A$101:$H$198,Baggrundsvariable!G$298,0)</f>
        <v>2.6</v>
      </c>
      <c r="J2669">
        <f>VLOOKUP($C2669,Baggrundsvariable!$A$101:$H$198,Baggrundsvariable!H$298,0)</f>
        <v>15.3</v>
      </c>
      <c r="K2669">
        <f>VLOOKUP($C2669,Baggrundsvariable!$A$101:$H$198,Baggrundsvariable!I$298,0)</f>
        <v>14.1</v>
      </c>
    </row>
    <row r="2670" spans="1:11" x14ac:dyDescent="0.2">
      <c r="A2670">
        <v>8660</v>
      </c>
      <c r="B2670" t="s">
        <v>1119</v>
      </c>
      <c r="C2670">
        <v>615</v>
      </c>
      <c r="D2670" t="s">
        <v>1321</v>
      </c>
      <c r="E2670">
        <v>2015</v>
      </c>
      <c r="F2670">
        <f>IFERROR(VLOOKUP($A2670,'BM011'!$D$4:$T$606,15,0),"")</f>
        <v>15126</v>
      </c>
      <c r="G2670">
        <f>VLOOKUP($C2670,Baggrundsvariable!$A$101:$H$198,Baggrundsvariable!E$298,0)</f>
        <v>212286</v>
      </c>
      <c r="H2670">
        <f>VLOOKUP($C2670,Baggrundsvariable!$A$101:$H$198,Baggrundsvariable!F$298,0)</f>
        <v>0.6</v>
      </c>
      <c r="I2670">
        <f>VLOOKUP($C2670,Baggrundsvariable!$A$101:$H$198,Baggrundsvariable!G$298,0)</f>
        <v>3.1</v>
      </c>
      <c r="J2670">
        <f>VLOOKUP($C2670,Baggrundsvariable!$A$101:$H$198,Baggrundsvariable!H$298,0)</f>
        <v>17.5</v>
      </c>
      <c r="K2670">
        <f>VLOOKUP($C2670,Baggrundsvariable!$A$101:$H$198,Baggrundsvariable!I$298,0)</f>
        <v>15.9</v>
      </c>
    </row>
    <row r="2671" spans="1:11" x14ac:dyDescent="0.2">
      <c r="A2671">
        <v>8660</v>
      </c>
      <c r="B2671" t="s">
        <v>1119</v>
      </c>
      <c r="C2671">
        <v>727</v>
      </c>
      <c r="D2671" t="s">
        <v>1315</v>
      </c>
      <c r="E2671">
        <v>2015</v>
      </c>
      <c r="F2671">
        <f>IFERROR(VLOOKUP($A2671,'BM011'!$D$4:$T$606,15,0),"")</f>
        <v>15126</v>
      </c>
      <c r="G2671">
        <f>VLOOKUP($C2671,Baggrundsvariable!$A$101:$H$198,Baggrundsvariable!E$298,0)</f>
        <v>222963</v>
      </c>
      <c r="H2671">
        <f>VLOOKUP($C2671,Baggrundsvariable!$A$101:$H$198,Baggrundsvariable!F$298,0)</f>
        <v>0.41666666666666669</v>
      </c>
      <c r="I2671">
        <f>VLOOKUP($C2671,Baggrundsvariable!$A$101:$H$198,Baggrundsvariable!G$298,0)</f>
        <v>2</v>
      </c>
      <c r="J2671">
        <f>VLOOKUP($C2671,Baggrundsvariable!$A$101:$H$198,Baggrundsvariable!H$298,0)</f>
        <v>10.8</v>
      </c>
      <c r="K2671">
        <f>VLOOKUP($C2671,Baggrundsvariable!$A$101:$H$198,Baggrundsvariable!I$298,0)</f>
        <v>14.5</v>
      </c>
    </row>
    <row r="2672" spans="1:11" x14ac:dyDescent="0.2">
      <c r="A2672">
        <v>8660</v>
      </c>
      <c r="B2672" t="s">
        <v>1119</v>
      </c>
      <c r="C2672">
        <v>746</v>
      </c>
      <c r="D2672" t="s">
        <v>1317</v>
      </c>
      <c r="E2672">
        <v>2015</v>
      </c>
      <c r="F2672">
        <f>IFERROR(VLOOKUP($A2672,'BM011'!$D$4:$T$606,15,0),"")</f>
        <v>15126</v>
      </c>
      <c r="G2672">
        <f>VLOOKUP($C2672,Baggrundsvariable!$A$101:$H$198,Baggrundsvariable!E$298,0)</f>
        <v>241806</v>
      </c>
      <c r="H2672">
        <f>VLOOKUP($C2672,Baggrundsvariable!$A$101:$H$198,Baggrundsvariable!F$298,0)</f>
        <v>0.34999999999999992</v>
      </c>
      <c r="I2672">
        <f>VLOOKUP($C2672,Baggrundsvariable!$A$101:$H$198,Baggrundsvariable!G$298,0)</f>
        <v>1.9</v>
      </c>
      <c r="J2672">
        <f>VLOOKUP($C2672,Baggrundsvariable!$A$101:$H$198,Baggrundsvariable!H$298,0)</f>
        <v>8.3000000000000007</v>
      </c>
      <c r="K2672">
        <f>VLOOKUP($C2672,Baggrundsvariable!$A$101:$H$198,Baggrundsvariable!I$298,0)</f>
        <v>11.5</v>
      </c>
    </row>
    <row r="2673" spans="1:11" x14ac:dyDescent="0.2">
      <c r="A2673">
        <v>8660</v>
      </c>
      <c r="B2673" t="s">
        <v>1119</v>
      </c>
      <c r="C2673">
        <v>751</v>
      </c>
      <c r="D2673" t="s">
        <v>1314</v>
      </c>
      <c r="E2673">
        <v>2015</v>
      </c>
      <c r="F2673">
        <f>IFERROR(VLOOKUP($A2673,'BM011'!$D$4:$T$606,15,0),"")</f>
        <v>15126</v>
      </c>
      <c r="G2673">
        <f>VLOOKUP($C2673,Baggrundsvariable!$A$101:$H$198,Baggrundsvariable!E$298,0)</f>
        <v>220011</v>
      </c>
      <c r="H2673">
        <f>VLOOKUP($C2673,Baggrundsvariable!$A$101:$H$198,Baggrundsvariable!F$298,0)</f>
        <v>0.94166666666666687</v>
      </c>
      <c r="I2673">
        <f>VLOOKUP($C2673,Baggrundsvariable!$A$101:$H$198,Baggrundsvariable!G$298,0)</f>
        <v>4.4000000000000004</v>
      </c>
      <c r="J2673">
        <f>VLOOKUP($C2673,Baggrundsvariable!$A$101:$H$198,Baggrundsvariable!H$298,0)</f>
        <v>22.2</v>
      </c>
      <c r="K2673">
        <f>VLOOKUP($C2673,Baggrundsvariable!$A$101:$H$198,Baggrundsvariable!I$298,0)</f>
        <v>14.9</v>
      </c>
    </row>
    <row r="2674" spans="1:11" x14ac:dyDescent="0.2">
      <c r="A2674">
        <v>8670</v>
      </c>
      <c r="B2674" t="s">
        <v>1120</v>
      </c>
      <c r="C2674">
        <v>746</v>
      </c>
      <c r="D2674" t="s">
        <v>1317</v>
      </c>
      <c r="E2674">
        <v>2015</v>
      </c>
      <c r="F2674">
        <f>IFERROR(VLOOKUP($A2674,'BM011'!$D$4:$T$606,15,0),"")</f>
        <v>12273</v>
      </c>
      <c r="G2674">
        <f>VLOOKUP($C2674,Baggrundsvariable!$A$101:$H$198,Baggrundsvariable!E$298,0)</f>
        <v>241806</v>
      </c>
      <c r="H2674">
        <f>VLOOKUP($C2674,Baggrundsvariable!$A$101:$H$198,Baggrundsvariable!F$298,0)</f>
        <v>0.34999999999999992</v>
      </c>
      <c r="I2674">
        <f>VLOOKUP($C2674,Baggrundsvariable!$A$101:$H$198,Baggrundsvariable!G$298,0)</f>
        <v>1.9</v>
      </c>
      <c r="J2674">
        <f>VLOOKUP($C2674,Baggrundsvariable!$A$101:$H$198,Baggrundsvariable!H$298,0)</f>
        <v>8.3000000000000007</v>
      </c>
      <c r="K2674">
        <f>VLOOKUP($C2674,Baggrundsvariable!$A$101:$H$198,Baggrundsvariable!I$298,0)</f>
        <v>11.5</v>
      </c>
    </row>
    <row r="2675" spans="1:11" x14ac:dyDescent="0.2">
      <c r="A2675">
        <v>8680</v>
      </c>
      <c r="B2675" t="s">
        <v>1121</v>
      </c>
      <c r="C2675">
        <v>615</v>
      </c>
      <c r="D2675" t="s">
        <v>1321</v>
      </c>
      <c r="E2675">
        <v>2015</v>
      </c>
      <c r="F2675">
        <f>IFERROR(VLOOKUP($A2675,'BM011'!$D$4:$T$606,15,0),"")</f>
        <v>16763</v>
      </c>
      <c r="G2675">
        <f>VLOOKUP($C2675,Baggrundsvariable!$A$101:$H$198,Baggrundsvariable!E$298,0)</f>
        <v>212286</v>
      </c>
      <c r="H2675">
        <f>VLOOKUP($C2675,Baggrundsvariable!$A$101:$H$198,Baggrundsvariable!F$298,0)</f>
        <v>0.6</v>
      </c>
      <c r="I2675">
        <f>VLOOKUP($C2675,Baggrundsvariable!$A$101:$H$198,Baggrundsvariable!G$298,0)</f>
        <v>3.1</v>
      </c>
      <c r="J2675">
        <f>VLOOKUP($C2675,Baggrundsvariable!$A$101:$H$198,Baggrundsvariable!H$298,0)</f>
        <v>17.5</v>
      </c>
      <c r="K2675">
        <f>VLOOKUP($C2675,Baggrundsvariable!$A$101:$H$198,Baggrundsvariable!I$298,0)</f>
        <v>15.9</v>
      </c>
    </row>
    <row r="2676" spans="1:11" x14ac:dyDescent="0.2">
      <c r="A2676">
        <v>8680</v>
      </c>
      <c r="B2676" t="s">
        <v>1121</v>
      </c>
      <c r="C2676">
        <v>740</v>
      </c>
      <c r="D2676" t="s">
        <v>1308</v>
      </c>
      <c r="E2676">
        <v>2015</v>
      </c>
      <c r="F2676">
        <f>IFERROR(VLOOKUP($A2676,'BM011'!$D$4:$T$606,15,0),"")</f>
        <v>16763</v>
      </c>
      <c r="G2676">
        <f>VLOOKUP($C2676,Baggrundsvariable!$A$101:$H$198,Baggrundsvariable!E$298,0)</f>
        <v>223506</v>
      </c>
      <c r="H2676">
        <f>VLOOKUP($C2676,Baggrundsvariable!$A$101:$H$198,Baggrundsvariable!F$298,0)</f>
        <v>0.79166666666666663</v>
      </c>
      <c r="I2676">
        <f>VLOOKUP($C2676,Baggrundsvariable!$A$101:$H$198,Baggrundsvariable!G$298,0)</f>
        <v>2.8</v>
      </c>
      <c r="J2676">
        <f>VLOOKUP($C2676,Baggrundsvariable!$A$101:$H$198,Baggrundsvariable!H$298,0)</f>
        <v>13.7</v>
      </c>
      <c r="K2676">
        <f>VLOOKUP($C2676,Baggrundsvariable!$A$101:$H$198,Baggrundsvariable!I$298,0)</f>
        <v>14.6</v>
      </c>
    </row>
    <row r="2677" spans="1:11" x14ac:dyDescent="0.2">
      <c r="A2677">
        <v>8680</v>
      </c>
      <c r="B2677" t="s">
        <v>1121</v>
      </c>
      <c r="C2677">
        <v>746</v>
      </c>
      <c r="D2677" t="s">
        <v>1317</v>
      </c>
      <c r="E2677">
        <v>2015</v>
      </c>
      <c r="F2677">
        <f>IFERROR(VLOOKUP($A2677,'BM011'!$D$4:$T$606,15,0),"")</f>
        <v>16763</v>
      </c>
      <c r="G2677">
        <f>VLOOKUP($C2677,Baggrundsvariable!$A$101:$H$198,Baggrundsvariable!E$298,0)</f>
        <v>241806</v>
      </c>
      <c r="H2677">
        <f>VLOOKUP($C2677,Baggrundsvariable!$A$101:$H$198,Baggrundsvariable!F$298,0)</f>
        <v>0.34999999999999992</v>
      </c>
      <c r="I2677">
        <f>VLOOKUP($C2677,Baggrundsvariable!$A$101:$H$198,Baggrundsvariable!G$298,0)</f>
        <v>1.9</v>
      </c>
      <c r="J2677">
        <f>VLOOKUP($C2677,Baggrundsvariable!$A$101:$H$198,Baggrundsvariable!H$298,0)</f>
        <v>8.3000000000000007</v>
      </c>
      <c r="K2677">
        <f>VLOOKUP($C2677,Baggrundsvariable!$A$101:$H$198,Baggrundsvariable!I$298,0)</f>
        <v>11.5</v>
      </c>
    </row>
    <row r="2678" spans="1:11" x14ac:dyDescent="0.2">
      <c r="A2678">
        <v>8700</v>
      </c>
      <c r="B2678" t="s">
        <v>1122</v>
      </c>
      <c r="C2678">
        <v>615</v>
      </c>
      <c r="D2678" t="s">
        <v>1321</v>
      </c>
      <c r="E2678">
        <v>2015</v>
      </c>
      <c r="F2678">
        <f>IFERROR(VLOOKUP($A2678,'BM011'!$D$4:$T$606,15,0),"")</f>
        <v>10982</v>
      </c>
      <c r="G2678">
        <f>VLOOKUP($C2678,Baggrundsvariable!$A$101:$H$198,Baggrundsvariable!E$298,0)</f>
        <v>212286</v>
      </c>
      <c r="H2678">
        <f>VLOOKUP($C2678,Baggrundsvariable!$A$101:$H$198,Baggrundsvariable!F$298,0)</f>
        <v>0.6</v>
      </c>
      <c r="I2678">
        <f>VLOOKUP($C2678,Baggrundsvariable!$A$101:$H$198,Baggrundsvariable!G$298,0)</f>
        <v>3.1</v>
      </c>
      <c r="J2678">
        <f>VLOOKUP($C2678,Baggrundsvariable!$A$101:$H$198,Baggrundsvariable!H$298,0)</f>
        <v>17.5</v>
      </c>
      <c r="K2678">
        <f>VLOOKUP($C2678,Baggrundsvariable!$A$101:$H$198,Baggrundsvariable!I$298,0)</f>
        <v>15.9</v>
      </c>
    </row>
    <row r="2679" spans="1:11" x14ac:dyDescent="0.2">
      <c r="A2679">
        <v>8700</v>
      </c>
      <c r="B2679" t="s">
        <v>1122</v>
      </c>
      <c r="C2679">
        <v>766</v>
      </c>
      <c r="D2679" t="s">
        <v>1306</v>
      </c>
      <c r="E2679">
        <v>2015</v>
      </c>
      <c r="F2679">
        <f>IFERROR(VLOOKUP($A2679,'BM011'!$D$4:$T$606,15,0),"")</f>
        <v>10982</v>
      </c>
      <c r="G2679">
        <f>VLOOKUP($C2679,Baggrundsvariable!$A$101:$H$198,Baggrundsvariable!E$298,0)</f>
        <v>218083</v>
      </c>
      <c r="H2679">
        <f>VLOOKUP($C2679,Baggrundsvariable!$A$101:$H$198,Baggrundsvariable!F$298,0)</f>
        <v>0.35833333333333323</v>
      </c>
      <c r="I2679">
        <f>VLOOKUP($C2679,Baggrundsvariable!$A$101:$H$198,Baggrundsvariable!G$298,0)</f>
        <v>2.2000000000000002</v>
      </c>
      <c r="J2679">
        <f>VLOOKUP($C2679,Baggrundsvariable!$A$101:$H$198,Baggrundsvariable!H$298,0)</f>
        <v>11.1</v>
      </c>
      <c r="K2679">
        <f>VLOOKUP($C2679,Baggrundsvariable!$A$101:$H$198,Baggrundsvariable!I$298,0)</f>
        <v>12.7</v>
      </c>
    </row>
    <row r="2680" spans="1:11" x14ac:dyDescent="0.2">
      <c r="A2680">
        <v>8721</v>
      </c>
      <c r="B2680" t="s">
        <v>1123</v>
      </c>
      <c r="C2680">
        <v>766</v>
      </c>
      <c r="D2680" t="s">
        <v>1306</v>
      </c>
      <c r="E2680">
        <v>2015</v>
      </c>
      <c r="F2680" t="str">
        <f>IFERROR(VLOOKUP($A2680,'BM011'!$D$4:$T$606,15,0),"")</f>
        <v/>
      </c>
      <c r="G2680">
        <f>VLOOKUP($C2680,Baggrundsvariable!$A$101:$H$198,Baggrundsvariable!E$298,0)</f>
        <v>218083</v>
      </c>
      <c r="H2680">
        <f>VLOOKUP($C2680,Baggrundsvariable!$A$101:$H$198,Baggrundsvariable!F$298,0)</f>
        <v>0.35833333333333323</v>
      </c>
      <c r="I2680">
        <f>VLOOKUP($C2680,Baggrundsvariable!$A$101:$H$198,Baggrundsvariable!G$298,0)</f>
        <v>2.2000000000000002</v>
      </c>
      <c r="J2680">
        <f>VLOOKUP($C2680,Baggrundsvariable!$A$101:$H$198,Baggrundsvariable!H$298,0)</f>
        <v>11.1</v>
      </c>
      <c r="K2680">
        <f>VLOOKUP($C2680,Baggrundsvariable!$A$101:$H$198,Baggrundsvariable!I$298,0)</f>
        <v>12.7</v>
      </c>
    </row>
    <row r="2681" spans="1:11" x14ac:dyDescent="0.2">
      <c r="A2681">
        <v>8722</v>
      </c>
      <c r="B2681" t="s">
        <v>1124</v>
      </c>
      <c r="C2681">
        <v>766</v>
      </c>
      <c r="D2681" t="s">
        <v>1306</v>
      </c>
      <c r="E2681">
        <v>2015</v>
      </c>
      <c r="F2681">
        <f>IFERROR(VLOOKUP($A2681,'BM011'!$D$4:$T$606,15,0),"")</f>
        <v>9645</v>
      </c>
      <c r="G2681">
        <f>VLOOKUP($C2681,Baggrundsvariable!$A$101:$H$198,Baggrundsvariable!E$298,0)</f>
        <v>218083</v>
      </c>
      <c r="H2681">
        <f>VLOOKUP($C2681,Baggrundsvariable!$A$101:$H$198,Baggrundsvariable!F$298,0)</f>
        <v>0.35833333333333323</v>
      </c>
      <c r="I2681">
        <f>VLOOKUP($C2681,Baggrundsvariable!$A$101:$H$198,Baggrundsvariable!G$298,0)</f>
        <v>2.2000000000000002</v>
      </c>
      <c r="J2681">
        <f>VLOOKUP($C2681,Baggrundsvariable!$A$101:$H$198,Baggrundsvariable!H$298,0)</f>
        <v>11.1</v>
      </c>
      <c r="K2681">
        <f>VLOOKUP($C2681,Baggrundsvariable!$A$101:$H$198,Baggrundsvariable!I$298,0)</f>
        <v>12.7</v>
      </c>
    </row>
    <row r="2682" spans="1:11" x14ac:dyDescent="0.2">
      <c r="A2682">
        <v>8723</v>
      </c>
      <c r="B2682" t="s">
        <v>1125</v>
      </c>
      <c r="C2682">
        <v>766</v>
      </c>
      <c r="D2682" t="s">
        <v>1306</v>
      </c>
      <c r="E2682">
        <v>2015</v>
      </c>
      <c r="F2682">
        <f>IFERROR(VLOOKUP($A2682,'BM011'!$D$4:$T$606,15,0),"")</f>
        <v>9097</v>
      </c>
      <c r="G2682">
        <f>VLOOKUP($C2682,Baggrundsvariable!$A$101:$H$198,Baggrundsvariable!E$298,0)</f>
        <v>218083</v>
      </c>
      <c r="H2682">
        <f>VLOOKUP($C2682,Baggrundsvariable!$A$101:$H$198,Baggrundsvariable!F$298,0)</f>
        <v>0.35833333333333323</v>
      </c>
      <c r="I2682">
        <f>VLOOKUP($C2682,Baggrundsvariable!$A$101:$H$198,Baggrundsvariable!G$298,0)</f>
        <v>2.2000000000000002</v>
      </c>
      <c r="J2682">
        <f>VLOOKUP($C2682,Baggrundsvariable!$A$101:$H$198,Baggrundsvariable!H$298,0)</f>
        <v>11.1</v>
      </c>
      <c r="K2682">
        <f>VLOOKUP($C2682,Baggrundsvariable!$A$101:$H$198,Baggrundsvariable!I$298,0)</f>
        <v>12.7</v>
      </c>
    </row>
    <row r="2683" spans="1:11" x14ac:dyDescent="0.2">
      <c r="A2683">
        <v>8732</v>
      </c>
      <c r="B2683" t="s">
        <v>1126</v>
      </c>
      <c r="C2683">
        <v>615</v>
      </c>
      <c r="D2683" t="s">
        <v>1321</v>
      </c>
      <c r="E2683">
        <v>2015</v>
      </c>
      <c r="F2683">
        <f>IFERROR(VLOOKUP($A2683,'BM011'!$D$4:$T$606,15,0),"")</f>
        <v>10366</v>
      </c>
      <c r="G2683">
        <f>VLOOKUP($C2683,Baggrundsvariable!$A$101:$H$198,Baggrundsvariable!E$298,0)</f>
        <v>212286</v>
      </c>
      <c r="H2683">
        <f>VLOOKUP($C2683,Baggrundsvariable!$A$101:$H$198,Baggrundsvariable!F$298,0)</f>
        <v>0.6</v>
      </c>
      <c r="I2683">
        <f>VLOOKUP($C2683,Baggrundsvariable!$A$101:$H$198,Baggrundsvariable!G$298,0)</f>
        <v>3.1</v>
      </c>
      <c r="J2683">
        <f>VLOOKUP($C2683,Baggrundsvariable!$A$101:$H$198,Baggrundsvariable!H$298,0)</f>
        <v>17.5</v>
      </c>
      <c r="K2683">
        <f>VLOOKUP($C2683,Baggrundsvariable!$A$101:$H$198,Baggrundsvariable!I$298,0)</f>
        <v>15.9</v>
      </c>
    </row>
    <row r="2684" spans="1:11" x14ac:dyDescent="0.2">
      <c r="A2684">
        <v>8740</v>
      </c>
      <c r="B2684" t="s">
        <v>1127</v>
      </c>
      <c r="C2684">
        <v>615</v>
      </c>
      <c r="D2684" t="s">
        <v>1321</v>
      </c>
      <c r="E2684">
        <v>2015</v>
      </c>
      <c r="F2684">
        <f>IFERROR(VLOOKUP($A2684,'BM011'!$D$4:$T$606,15,0),"")</f>
        <v>6383</v>
      </c>
      <c r="G2684">
        <f>VLOOKUP($C2684,Baggrundsvariable!$A$101:$H$198,Baggrundsvariable!E$298,0)</f>
        <v>212286</v>
      </c>
      <c r="H2684">
        <f>VLOOKUP($C2684,Baggrundsvariable!$A$101:$H$198,Baggrundsvariable!F$298,0)</f>
        <v>0.6</v>
      </c>
      <c r="I2684">
        <f>VLOOKUP($C2684,Baggrundsvariable!$A$101:$H$198,Baggrundsvariable!G$298,0)</f>
        <v>3.1</v>
      </c>
      <c r="J2684">
        <f>VLOOKUP($C2684,Baggrundsvariable!$A$101:$H$198,Baggrundsvariable!H$298,0)</f>
        <v>17.5</v>
      </c>
      <c r="K2684">
        <f>VLOOKUP($C2684,Baggrundsvariable!$A$101:$H$198,Baggrundsvariable!I$298,0)</f>
        <v>15.9</v>
      </c>
    </row>
    <row r="2685" spans="1:11" x14ac:dyDescent="0.2">
      <c r="A2685">
        <v>8740</v>
      </c>
      <c r="B2685" t="s">
        <v>1127</v>
      </c>
      <c r="C2685">
        <v>740</v>
      </c>
      <c r="D2685" t="s">
        <v>1308</v>
      </c>
      <c r="E2685">
        <v>2015</v>
      </c>
      <c r="F2685">
        <f>IFERROR(VLOOKUP($A2685,'BM011'!$D$4:$T$606,15,0),"")</f>
        <v>6383</v>
      </c>
      <c r="G2685">
        <f>VLOOKUP($C2685,Baggrundsvariable!$A$101:$H$198,Baggrundsvariable!E$298,0)</f>
        <v>223506</v>
      </c>
      <c r="H2685">
        <f>VLOOKUP($C2685,Baggrundsvariable!$A$101:$H$198,Baggrundsvariable!F$298,0)</f>
        <v>0.79166666666666663</v>
      </c>
      <c r="I2685">
        <f>VLOOKUP($C2685,Baggrundsvariable!$A$101:$H$198,Baggrundsvariable!G$298,0)</f>
        <v>2.8</v>
      </c>
      <c r="J2685">
        <f>VLOOKUP($C2685,Baggrundsvariable!$A$101:$H$198,Baggrundsvariable!H$298,0)</f>
        <v>13.7</v>
      </c>
      <c r="K2685">
        <f>VLOOKUP($C2685,Baggrundsvariable!$A$101:$H$198,Baggrundsvariable!I$298,0)</f>
        <v>14.6</v>
      </c>
    </row>
    <row r="2686" spans="1:11" x14ac:dyDescent="0.2">
      <c r="A2686">
        <v>8751</v>
      </c>
      <c r="B2686" t="s">
        <v>1128</v>
      </c>
      <c r="C2686">
        <v>615</v>
      </c>
      <c r="D2686" t="s">
        <v>1321</v>
      </c>
      <c r="E2686">
        <v>2015</v>
      </c>
      <c r="F2686">
        <f>IFERROR(VLOOKUP($A2686,'BM011'!$D$4:$T$606,15,0),"")</f>
        <v>10692</v>
      </c>
      <c r="G2686">
        <f>VLOOKUP($C2686,Baggrundsvariable!$A$101:$H$198,Baggrundsvariable!E$298,0)</f>
        <v>212286</v>
      </c>
      <c r="H2686">
        <f>VLOOKUP($C2686,Baggrundsvariable!$A$101:$H$198,Baggrundsvariable!F$298,0)</f>
        <v>0.6</v>
      </c>
      <c r="I2686">
        <f>VLOOKUP($C2686,Baggrundsvariable!$A$101:$H$198,Baggrundsvariable!G$298,0)</f>
        <v>3.1</v>
      </c>
      <c r="J2686">
        <f>VLOOKUP($C2686,Baggrundsvariable!$A$101:$H$198,Baggrundsvariable!H$298,0)</f>
        <v>17.5</v>
      </c>
      <c r="K2686">
        <f>VLOOKUP($C2686,Baggrundsvariable!$A$101:$H$198,Baggrundsvariable!I$298,0)</f>
        <v>15.9</v>
      </c>
    </row>
    <row r="2687" spans="1:11" x14ac:dyDescent="0.2">
      <c r="A2687">
        <v>8751</v>
      </c>
      <c r="B2687" t="s">
        <v>1128</v>
      </c>
      <c r="C2687">
        <v>746</v>
      </c>
      <c r="D2687" t="s">
        <v>1317</v>
      </c>
      <c r="E2687">
        <v>2015</v>
      </c>
      <c r="F2687">
        <f>IFERROR(VLOOKUP($A2687,'BM011'!$D$4:$T$606,15,0),"")</f>
        <v>10692</v>
      </c>
      <c r="G2687">
        <f>VLOOKUP($C2687,Baggrundsvariable!$A$101:$H$198,Baggrundsvariable!E$298,0)</f>
        <v>241806</v>
      </c>
      <c r="H2687">
        <f>VLOOKUP($C2687,Baggrundsvariable!$A$101:$H$198,Baggrundsvariable!F$298,0)</f>
        <v>0.34999999999999992</v>
      </c>
      <c r="I2687">
        <f>VLOOKUP($C2687,Baggrundsvariable!$A$101:$H$198,Baggrundsvariable!G$298,0)</f>
        <v>1.9</v>
      </c>
      <c r="J2687">
        <f>VLOOKUP($C2687,Baggrundsvariable!$A$101:$H$198,Baggrundsvariable!H$298,0)</f>
        <v>8.3000000000000007</v>
      </c>
      <c r="K2687">
        <f>VLOOKUP($C2687,Baggrundsvariable!$A$101:$H$198,Baggrundsvariable!I$298,0)</f>
        <v>11.5</v>
      </c>
    </row>
    <row r="2688" spans="1:11" x14ac:dyDescent="0.2">
      <c r="A2688">
        <v>8752</v>
      </c>
      <c r="B2688" t="s">
        <v>1129</v>
      </c>
      <c r="C2688">
        <v>615</v>
      </c>
      <c r="D2688" t="s">
        <v>1321</v>
      </c>
      <c r="E2688">
        <v>2015</v>
      </c>
      <c r="F2688">
        <f>IFERROR(VLOOKUP($A2688,'BM011'!$D$4:$T$606,15,0),"")</f>
        <v>9697</v>
      </c>
      <c r="G2688">
        <f>VLOOKUP($C2688,Baggrundsvariable!$A$101:$H$198,Baggrundsvariable!E$298,0)</f>
        <v>212286</v>
      </c>
      <c r="H2688">
        <f>VLOOKUP($C2688,Baggrundsvariable!$A$101:$H$198,Baggrundsvariable!F$298,0)</f>
        <v>0.6</v>
      </c>
      <c r="I2688">
        <f>VLOOKUP($C2688,Baggrundsvariable!$A$101:$H$198,Baggrundsvariable!G$298,0)</f>
        <v>3.1</v>
      </c>
      <c r="J2688">
        <f>VLOOKUP($C2688,Baggrundsvariable!$A$101:$H$198,Baggrundsvariable!H$298,0)</f>
        <v>17.5</v>
      </c>
      <c r="K2688">
        <f>VLOOKUP($C2688,Baggrundsvariable!$A$101:$H$198,Baggrundsvariable!I$298,0)</f>
        <v>15.9</v>
      </c>
    </row>
    <row r="2689" spans="1:11" x14ac:dyDescent="0.2">
      <c r="A2689">
        <v>8762</v>
      </c>
      <c r="B2689" t="s">
        <v>1130</v>
      </c>
      <c r="C2689">
        <v>615</v>
      </c>
      <c r="D2689" t="s">
        <v>1321</v>
      </c>
      <c r="E2689">
        <v>2015</v>
      </c>
      <c r="F2689" t="str">
        <f>IFERROR(VLOOKUP($A2689,'BM011'!$D$4:$T$606,15,0),"")</f>
        <v/>
      </c>
      <c r="G2689">
        <f>VLOOKUP($C2689,Baggrundsvariable!$A$101:$H$198,Baggrundsvariable!E$298,0)</f>
        <v>212286</v>
      </c>
      <c r="H2689">
        <f>VLOOKUP($C2689,Baggrundsvariable!$A$101:$H$198,Baggrundsvariable!F$298,0)</f>
        <v>0.6</v>
      </c>
      <c r="I2689">
        <f>VLOOKUP($C2689,Baggrundsvariable!$A$101:$H$198,Baggrundsvariable!G$298,0)</f>
        <v>3.1</v>
      </c>
      <c r="J2689">
        <f>VLOOKUP($C2689,Baggrundsvariable!$A$101:$H$198,Baggrundsvariable!H$298,0)</f>
        <v>17.5</v>
      </c>
      <c r="K2689">
        <f>VLOOKUP($C2689,Baggrundsvariable!$A$101:$H$198,Baggrundsvariable!I$298,0)</f>
        <v>15.9</v>
      </c>
    </row>
    <row r="2690" spans="1:11" x14ac:dyDescent="0.2">
      <c r="A2690">
        <v>8762</v>
      </c>
      <c r="B2690" t="s">
        <v>1130</v>
      </c>
      <c r="C2690">
        <v>766</v>
      </c>
      <c r="D2690" t="s">
        <v>1306</v>
      </c>
      <c r="E2690">
        <v>2015</v>
      </c>
      <c r="F2690" t="str">
        <f>IFERROR(VLOOKUP($A2690,'BM011'!$D$4:$T$606,15,0),"")</f>
        <v/>
      </c>
      <c r="G2690">
        <f>VLOOKUP($C2690,Baggrundsvariable!$A$101:$H$198,Baggrundsvariable!E$298,0)</f>
        <v>218083</v>
      </c>
      <c r="H2690">
        <f>VLOOKUP($C2690,Baggrundsvariable!$A$101:$H$198,Baggrundsvariable!F$298,0)</f>
        <v>0.35833333333333323</v>
      </c>
      <c r="I2690">
        <f>VLOOKUP($C2690,Baggrundsvariable!$A$101:$H$198,Baggrundsvariable!G$298,0)</f>
        <v>2.2000000000000002</v>
      </c>
      <c r="J2690">
        <f>VLOOKUP($C2690,Baggrundsvariable!$A$101:$H$198,Baggrundsvariable!H$298,0)</f>
        <v>11.1</v>
      </c>
      <c r="K2690">
        <f>VLOOKUP($C2690,Baggrundsvariable!$A$101:$H$198,Baggrundsvariable!I$298,0)</f>
        <v>12.7</v>
      </c>
    </row>
    <row r="2691" spans="1:11" x14ac:dyDescent="0.2">
      <c r="A2691">
        <v>8763</v>
      </c>
      <c r="B2691" t="s">
        <v>1131</v>
      </c>
      <c r="C2691">
        <v>766</v>
      </c>
      <c r="D2691" t="s">
        <v>1306</v>
      </c>
      <c r="E2691">
        <v>2015</v>
      </c>
      <c r="F2691">
        <f>IFERROR(VLOOKUP($A2691,'BM011'!$D$4:$T$606,15,0),"")</f>
        <v>6727</v>
      </c>
      <c r="G2691">
        <f>VLOOKUP($C2691,Baggrundsvariable!$A$101:$H$198,Baggrundsvariable!E$298,0)</f>
        <v>218083</v>
      </c>
      <c r="H2691">
        <f>VLOOKUP($C2691,Baggrundsvariable!$A$101:$H$198,Baggrundsvariable!F$298,0)</f>
        <v>0.35833333333333323</v>
      </c>
      <c r="I2691">
        <f>VLOOKUP($C2691,Baggrundsvariable!$A$101:$H$198,Baggrundsvariable!G$298,0)</f>
        <v>2.2000000000000002</v>
      </c>
      <c r="J2691">
        <f>VLOOKUP($C2691,Baggrundsvariable!$A$101:$H$198,Baggrundsvariable!H$298,0)</f>
        <v>11.1</v>
      </c>
      <c r="K2691">
        <f>VLOOKUP($C2691,Baggrundsvariable!$A$101:$H$198,Baggrundsvariable!I$298,0)</f>
        <v>12.7</v>
      </c>
    </row>
    <row r="2692" spans="1:11" x14ac:dyDescent="0.2">
      <c r="A2692">
        <v>8765</v>
      </c>
      <c r="B2692" t="s">
        <v>1132</v>
      </c>
      <c r="C2692">
        <v>615</v>
      </c>
      <c r="D2692" t="s">
        <v>1321</v>
      </c>
      <c r="E2692">
        <v>2015</v>
      </c>
      <c r="F2692" t="str">
        <f>IFERROR(VLOOKUP($A2692,'BM011'!$D$4:$T$606,15,0),"")</f>
        <v/>
      </c>
      <c r="G2692">
        <f>VLOOKUP($C2692,Baggrundsvariable!$A$101:$H$198,Baggrundsvariable!E$298,0)</f>
        <v>212286</v>
      </c>
      <c r="H2692">
        <f>VLOOKUP($C2692,Baggrundsvariable!$A$101:$H$198,Baggrundsvariable!F$298,0)</f>
        <v>0.6</v>
      </c>
      <c r="I2692">
        <f>VLOOKUP($C2692,Baggrundsvariable!$A$101:$H$198,Baggrundsvariable!G$298,0)</f>
        <v>3.1</v>
      </c>
      <c r="J2692">
        <f>VLOOKUP($C2692,Baggrundsvariable!$A$101:$H$198,Baggrundsvariable!H$298,0)</f>
        <v>17.5</v>
      </c>
      <c r="K2692">
        <f>VLOOKUP($C2692,Baggrundsvariable!$A$101:$H$198,Baggrundsvariable!I$298,0)</f>
        <v>15.9</v>
      </c>
    </row>
    <row r="2693" spans="1:11" x14ac:dyDescent="0.2">
      <c r="A2693">
        <v>8765</v>
      </c>
      <c r="B2693" t="s">
        <v>1132</v>
      </c>
      <c r="C2693">
        <v>756</v>
      </c>
      <c r="D2693" t="s">
        <v>1307</v>
      </c>
      <c r="E2693">
        <v>2015</v>
      </c>
      <c r="F2693" t="str">
        <f>IFERROR(VLOOKUP($A2693,'BM011'!$D$4:$T$606,15,0),"")</f>
        <v/>
      </c>
      <c r="G2693">
        <f>VLOOKUP($C2693,Baggrundsvariable!$A$101:$H$198,Baggrundsvariable!E$298,0)</f>
        <v>207661</v>
      </c>
      <c r="H2693">
        <f>VLOOKUP($C2693,Baggrundsvariable!$A$101:$H$198,Baggrundsvariable!F$298,0)</f>
        <v>0.79999999999999982</v>
      </c>
      <c r="I2693">
        <f>VLOOKUP($C2693,Baggrundsvariable!$A$101:$H$198,Baggrundsvariable!G$298,0)</f>
        <v>2.6</v>
      </c>
      <c r="J2693">
        <f>VLOOKUP($C2693,Baggrundsvariable!$A$101:$H$198,Baggrundsvariable!H$298,0)</f>
        <v>15.3</v>
      </c>
      <c r="K2693">
        <f>VLOOKUP($C2693,Baggrundsvariable!$A$101:$H$198,Baggrundsvariable!I$298,0)</f>
        <v>14.1</v>
      </c>
    </row>
    <row r="2694" spans="1:11" x14ac:dyDescent="0.2">
      <c r="A2694">
        <v>8766</v>
      </c>
      <c r="B2694" t="s">
        <v>1133</v>
      </c>
      <c r="C2694">
        <v>756</v>
      </c>
      <c r="D2694" t="s">
        <v>1307</v>
      </c>
      <c r="E2694">
        <v>2015</v>
      </c>
      <c r="F2694" t="str">
        <f>IFERROR(VLOOKUP($A2694,'BM011'!$D$4:$T$606,15,0),"")</f>
        <v/>
      </c>
      <c r="G2694">
        <f>VLOOKUP($C2694,Baggrundsvariable!$A$101:$H$198,Baggrundsvariable!E$298,0)</f>
        <v>207661</v>
      </c>
      <c r="H2694">
        <f>VLOOKUP($C2694,Baggrundsvariable!$A$101:$H$198,Baggrundsvariable!F$298,0)</f>
        <v>0.79999999999999982</v>
      </c>
      <c r="I2694">
        <f>VLOOKUP($C2694,Baggrundsvariable!$A$101:$H$198,Baggrundsvariable!G$298,0)</f>
        <v>2.6</v>
      </c>
      <c r="J2694">
        <f>VLOOKUP($C2694,Baggrundsvariable!$A$101:$H$198,Baggrundsvariable!H$298,0)</f>
        <v>15.3</v>
      </c>
      <c r="K2694">
        <f>VLOOKUP($C2694,Baggrundsvariable!$A$101:$H$198,Baggrundsvariable!I$298,0)</f>
        <v>14.1</v>
      </c>
    </row>
    <row r="2695" spans="1:11" x14ac:dyDescent="0.2">
      <c r="A2695">
        <v>8766</v>
      </c>
      <c r="B2695" t="s">
        <v>1133</v>
      </c>
      <c r="C2695">
        <v>766</v>
      </c>
      <c r="D2695" t="s">
        <v>1306</v>
      </c>
      <c r="E2695">
        <v>2015</v>
      </c>
      <c r="F2695" t="str">
        <f>IFERROR(VLOOKUP($A2695,'BM011'!$D$4:$T$606,15,0),"")</f>
        <v/>
      </c>
      <c r="G2695">
        <f>VLOOKUP($C2695,Baggrundsvariable!$A$101:$H$198,Baggrundsvariable!E$298,0)</f>
        <v>218083</v>
      </c>
      <c r="H2695">
        <f>VLOOKUP($C2695,Baggrundsvariable!$A$101:$H$198,Baggrundsvariable!F$298,0)</f>
        <v>0.35833333333333323</v>
      </c>
      <c r="I2695">
        <f>VLOOKUP($C2695,Baggrundsvariable!$A$101:$H$198,Baggrundsvariable!G$298,0)</f>
        <v>2.2000000000000002</v>
      </c>
      <c r="J2695">
        <f>VLOOKUP($C2695,Baggrundsvariable!$A$101:$H$198,Baggrundsvariable!H$298,0)</f>
        <v>11.1</v>
      </c>
      <c r="K2695">
        <f>VLOOKUP($C2695,Baggrundsvariable!$A$101:$H$198,Baggrundsvariable!I$298,0)</f>
        <v>12.7</v>
      </c>
    </row>
    <row r="2696" spans="1:11" x14ac:dyDescent="0.2">
      <c r="A2696">
        <v>8781</v>
      </c>
      <c r="B2696" t="s">
        <v>1134</v>
      </c>
      <c r="C2696">
        <v>615</v>
      </c>
      <c r="D2696" t="s">
        <v>1321</v>
      </c>
      <c r="E2696">
        <v>2015</v>
      </c>
      <c r="F2696" t="str">
        <f>IFERROR(VLOOKUP($A2696,'BM011'!$D$4:$T$606,15,0),"")</f>
        <v/>
      </c>
      <c r="G2696">
        <f>VLOOKUP($C2696,Baggrundsvariable!$A$101:$H$198,Baggrundsvariable!E$298,0)</f>
        <v>212286</v>
      </c>
      <c r="H2696">
        <f>VLOOKUP($C2696,Baggrundsvariable!$A$101:$H$198,Baggrundsvariable!F$298,0)</f>
        <v>0.6</v>
      </c>
      <c r="I2696">
        <f>VLOOKUP($C2696,Baggrundsvariable!$A$101:$H$198,Baggrundsvariable!G$298,0)</f>
        <v>3.1</v>
      </c>
      <c r="J2696">
        <f>VLOOKUP($C2696,Baggrundsvariable!$A$101:$H$198,Baggrundsvariable!H$298,0)</f>
        <v>17.5</v>
      </c>
      <c r="K2696">
        <f>VLOOKUP($C2696,Baggrundsvariable!$A$101:$H$198,Baggrundsvariable!I$298,0)</f>
        <v>15.9</v>
      </c>
    </row>
    <row r="2697" spans="1:11" x14ac:dyDescent="0.2">
      <c r="A2697">
        <v>8781</v>
      </c>
      <c r="B2697" t="s">
        <v>1134</v>
      </c>
      <c r="C2697">
        <v>766</v>
      </c>
      <c r="D2697" t="s">
        <v>1306</v>
      </c>
      <c r="E2697">
        <v>2015</v>
      </c>
      <c r="F2697" t="str">
        <f>IFERROR(VLOOKUP($A2697,'BM011'!$D$4:$T$606,15,0),"")</f>
        <v/>
      </c>
      <c r="G2697">
        <f>VLOOKUP($C2697,Baggrundsvariable!$A$101:$H$198,Baggrundsvariable!E$298,0)</f>
        <v>218083</v>
      </c>
      <c r="H2697">
        <f>VLOOKUP($C2697,Baggrundsvariable!$A$101:$H$198,Baggrundsvariable!F$298,0)</f>
        <v>0.35833333333333323</v>
      </c>
      <c r="I2697">
        <f>VLOOKUP($C2697,Baggrundsvariable!$A$101:$H$198,Baggrundsvariable!G$298,0)</f>
        <v>2.2000000000000002</v>
      </c>
      <c r="J2697">
        <f>VLOOKUP($C2697,Baggrundsvariable!$A$101:$H$198,Baggrundsvariable!H$298,0)</f>
        <v>11.1</v>
      </c>
      <c r="K2697">
        <f>VLOOKUP($C2697,Baggrundsvariable!$A$101:$H$198,Baggrundsvariable!I$298,0)</f>
        <v>12.7</v>
      </c>
    </row>
    <row r="2698" spans="1:11" x14ac:dyDescent="0.2">
      <c r="A2698">
        <v>8783</v>
      </c>
      <c r="B2698" t="s">
        <v>1135</v>
      </c>
      <c r="C2698">
        <v>615</v>
      </c>
      <c r="D2698" t="s">
        <v>1321</v>
      </c>
      <c r="E2698">
        <v>2015</v>
      </c>
      <c r="F2698">
        <f>IFERROR(VLOOKUP($A2698,'BM011'!$D$4:$T$606,15,0),"")</f>
        <v>8791</v>
      </c>
      <c r="G2698">
        <f>VLOOKUP($C2698,Baggrundsvariable!$A$101:$H$198,Baggrundsvariable!E$298,0)</f>
        <v>212286</v>
      </c>
      <c r="H2698">
        <f>VLOOKUP($C2698,Baggrundsvariable!$A$101:$H$198,Baggrundsvariable!F$298,0)</f>
        <v>0.6</v>
      </c>
      <c r="I2698">
        <f>VLOOKUP($C2698,Baggrundsvariable!$A$101:$H$198,Baggrundsvariable!G$298,0)</f>
        <v>3.1</v>
      </c>
      <c r="J2698">
        <f>VLOOKUP($C2698,Baggrundsvariable!$A$101:$H$198,Baggrundsvariable!H$298,0)</f>
        <v>17.5</v>
      </c>
      <c r="K2698">
        <f>VLOOKUP($C2698,Baggrundsvariable!$A$101:$H$198,Baggrundsvariable!I$298,0)</f>
        <v>15.9</v>
      </c>
    </row>
    <row r="2699" spans="1:11" x14ac:dyDescent="0.2">
      <c r="A2699">
        <v>8783</v>
      </c>
      <c r="B2699" t="s">
        <v>1135</v>
      </c>
      <c r="C2699">
        <v>766</v>
      </c>
      <c r="D2699" t="s">
        <v>1306</v>
      </c>
      <c r="E2699">
        <v>2015</v>
      </c>
      <c r="F2699">
        <f>IFERROR(VLOOKUP($A2699,'BM011'!$D$4:$T$606,15,0),"")</f>
        <v>8791</v>
      </c>
      <c r="G2699">
        <f>VLOOKUP($C2699,Baggrundsvariable!$A$101:$H$198,Baggrundsvariable!E$298,0)</f>
        <v>218083</v>
      </c>
      <c r="H2699">
        <f>VLOOKUP($C2699,Baggrundsvariable!$A$101:$H$198,Baggrundsvariable!F$298,0)</f>
        <v>0.35833333333333323</v>
      </c>
      <c r="I2699">
        <f>VLOOKUP($C2699,Baggrundsvariable!$A$101:$H$198,Baggrundsvariable!G$298,0)</f>
        <v>2.2000000000000002</v>
      </c>
      <c r="J2699">
        <f>VLOOKUP($C2699,Baggrundsvariable!$A$101:$H$198,Baggrundsvariable!H$298,0)</f>
        <v>11.1</v>
      </c>
      <c r="K2699">
        <f>VLOOKUP($C2699,Baggrundsvariable!$A$101:$H$198,Baggrundsvariable!I$298,0)</f>
        <v>12.7</v>
      </c>
    </row>
    <row r="2700" spans="1:11" x14ac:dyDescent="0.2">
      <c r="A2700">
        <v>8789</v>
      </c>
      <c r="B2700" t="s">
        <v>1136</v>
      </c>
      <c r="C2700">
        <v>615</v>
      </c>
      <c r="D2700" t="s">
        <v>1321</v>
      </c>
      <c r="E2700">
        <v>2015</v>
      </c>
      <c r="F2700" t="str">
        <f>IFERROR(VLOOKUP($A2700,'BM011'!$D$4:$T$606,15,0),"")</f>
        <v/>
      </c>
      <c r="G2700">
        <f>VLOOKUP($C2700,Baggrundsvariable!$A$101:$H$198,Baggrundsvariable!E$298,0)</f>
        <v>212286</v>
      </c>
      <c r="H2700">
        <f>VLOOKUP($C2700,Baggrundsvariable!$A$101:$H$198,Baggrundsvariable!F$298,0)</f>
        <v>0.6</v>
      </c>
      <c r="I2700">
        <f>VLOOKUP($C2700,Baggrundsvariable!$A$101:$H$198,Baggrundsvariable!G$298,0)</f>
        <v>3.1</v>
      </c>
      <c r="J2700">
        <f>VLOOKUP($C2700,Baggrundsvariable!$A$101:$H$198,Baggrundsvariable!H$298,0)</f>
        <v>17.5</v>
      </c>
      <c r="K2700">
        <f>VLOOKUP($C2700,Baggrundsvariable!$A$101:$H$198,Baggrundsvariable!I$298,0)</f>
        <v>15.9</v>
      </c>
    </row>
    <row r="2701" spans="1:11" x14ac:dyDescent="0.2">
      <c r="A2701">
        <v>8799</v>
      </c>
      <c r="B2701" t="s">
        <v>1137</v>
      </c>
      <c r="C2701">
        <v>727</v>
      </c>
      <c r="D2701" t="s">
        <v>1315</v>
      </c>
      <c r="E2701">
        <v>2015</v>
      </c>
      <c r="F2701" t="str">
        <f>IFERROR(VLOOKUP($A2701,'BM011'!$D$4:$T$606,15,0),"")</f>
        <v/>
      </c>
      <c r="G2701">
        <f>VLOOKUP($C2701,Baggrundsvariable!$A$101:$H$198,Baggrundsvariable!E$298,0)</f>
        <v>222963</v>
      </c>
      <c r="H2701">
        <f>VLOOKUP($C2701,Baggrundsvariable!$A$101:$H$198,Baggrundsvariable!F$298,0)</f>
        <v>0.41666666666666669</v>
      </c>
      <c r="I2701">
        <f>VLOOKUP($C2701,Baggrundsvariable!$A$101:$H$198,Baggrundsvariable!G$298,0)</f>
        <v>2</v>
      </c>
      <c r="J2701">
        <f>VLOOKUP($C2701,Baggrundsvariable!$A$101:$H$198,Baggrundsvariable!H$298,0)</f>
        <v>10.8</v>
      </c>
      <c r="K2701">
        <f>VLOOKUP($C2701,Baggrundsvariable!$A$101:$H$198,Baggrundsvariable!I$298,0)</f>
        <v>14.5</v>
      </c>
    </row>
    <row r="2702" spans="1:11" x14ac:dyDescent="0.2">
      <c r="A2702">
        <v>8800</v>
      </c>
      <c r="B2702" t="s">
        <v>1138</v>
      </c>
      <c r="C2702">
        <v>740</v>
      </c>
      <c r="D2702" t="s">
        <v>1308</v>
      </c>
      <c r="E2702">
        <v>2015</v>
      </c>
      <c r="F2702">
        <f>IFERROR(VLOOKUP($A2702,'BM011'!$D$4:$T$606,15,0),"")</f>
        <v>10985</v>
      </c>
      <c r="G2702">
        <f>VLOOKUP($C2702,Baggrundsvariable!$A$101:$H$198,Baggrundsvariable!E$298,0)</f>
        <v>223506</v>
      </c>
      <c r="H2702">
        <f>VLOOKUP($C2702,Baggrundsvariable!$A$101:$H$198,Baggrundsvariable!F$298,0)</f>
        <v>0.79166666666666663</v>
      </c>
      <c r="I2702">
        <f>VLOOKUP($C2702,Baggrundsvariable!$A$101:$H$198,Baggrundsvariable!G$298,0)</f>
        <v>2.8</v>
      </c>
      <c r="J2702">
        <f>VLOOKUP($C2702,Baggrundsvariable!$A$101:$H$198,Baggrundsvariable!H$298,0)</f>
        <v>13.7</v>
      </c>
      <c r="K2702">
        <f>VLOOKUP($C2702,Baggrundsvariable!$A$101:$H$198,Baggrundsvariable!I$298,0)</f>
        <v>14.6</v>
      </c>
    </row>
    <row r="2703" spans="1:11" x14ac:dyDescent="0.2">
      <c r="A2703">
        <v>8800</v>
      </c>
      <c r="B2703" t="s">
        <v>1138</v>
      </c>
      <c r="C2703">
        <v>791</v>
      </c>
      <c r="D2703" t="s">
        <v>1309</v>
      </c>
      <c r="E2703">
        <v>2015</v>
      </c>
      <c r="F2703">
        <f>IFERROR(VLOOKUP($A2703,'BM011'!$D$4:$T$606,15,0),"")</f>
        <v>10985</v>
      </c>
      <c r="G2703">
        <f>VLOOKUP($C2703,Baggrundsvariable!$A$101:$H$198,Baggrundsvariable!E$298,0)</f>
        <v>212065</v>
      </c>
      <c r="H2703">
        <f>VLOOKUP($C2703,Baggrundsvariable!$A$101:$H$198,Baggrundsvariable!F$298,0)</f>
        <v>0.69166666666666654</v>
      </c>
      <c r="I2703">
        <f>VLOOKUP($C2703,Baggrundsvariable!$A$101:$H$198,Baggrundsvariable!G$298,0)</f>
        <v>3.5</v>
      </c>
      <c r="J2703">
        <f>VLOOKUP($C2703,Baggrundsvariable!$A$101:$H$198,Baggrundsvariable!H$298,0)</f>
        <v>15.5</v>
      </c>
      <c r="K2703">
        <f>VLOOKUP($C2703,Baggrundsvariable!$A$101:$H$198,Baggrundsvariable!I$298,0)</f>
        <v>14.4</v>
      </c>
    </row>
    <row r="2704" spans="1:11" x14ac:dyDescent="0.2">
      <c r="A2704">
        <v>8830</v>
      </c>
      <c r="B2704" t="s">
        <v>1139</v>
      </c>
      <c r="C2704">
        <v>791</v>
      </c>
      <c r="D2704" t="s">
        <v>1309</v>
      </c>
      <c r="E2704">
        <v>2015</v>
      </c>
      <c r="F2704">
        <f>IFERROR(VLOOKUP($A2704,'BM011'!$D$4:$T$606,15,0),"")</f>
        <v>6775</v>
      </c>
      <c r="G2704">
        <f>VLOOKUP($C2704,Baggrundsvariable!$A$101:$H$198,Baggrundsvariable!E$298,0)</f>
        <v>212065</v>
      </c>
      <c r="H2704">
        <f>VLOOKUP($C2704,Baggrundsvariable!$A$101:$H$198,Baggrundsvariable!F$298,0)</f>
        <v>0.69166666666666654</v>
      </c>
      <c r="I2704">
        <f>VLOOKUP($C2704,Baggrundsvariable!$A$101:$H$198,Baggrundsvariable!G$298,0)</f>
        <v>3.5</v>
      </c>
      <c r="J2704">
        <f>VLOOKUP($C2704,Baggrundsvariable!$A$101:$H$198,Baggrundsvariable!H$298,0)</f>
        <v>15.5</v>
      </c>
      <c r="K2704">
        <f>VLOOKUP($C2704,Baggrundsvariable!$A$101:$H$198,Baggrundsvariable!I$298,0)</f>
        <v>14.4</v>
      </c>
    </row>
    <row r="2705" spans="1:11" x14ac:dyDescent="0.2">
      <c r="A2705">
        <v>8831</v>
      </c>
      <c r="B2705" t="s">
        <v>1140</v>
      </c>
      <c r="C2705">
        <v>791</v>
      </c>
      <c r="D2705" t="s">
        <v>1309</v>
      </c>
      <c r="E2705">
        <v>2015</v>
      </c>
      <c r="F2705">
        <f>IFERROR(VLOOKUP($A2705,'BM011'!$D$4:$T$606,15,0),"")</f>
        <v>7462</v>
      </c>
      <c r="G2705">
        <f>VLOOKUP($C2705,Baggrundsvariable!$A$101:$H$198,Baggrundsvariable!E$298,0)</f>
        <v>212065</v>
      </c>
      <c r="H2705">
        <f>VLOOKUP($C2705,Baggrundsvariable!$A$101:$H$198,Baggrundsvariable!F$298,0)</f>
        <v>0.69166666666666654</v>
      </c>
      <c r="I2705">
        <f>VLOOKUP($C2705,Baggrundsvariable!$A$101:$H$198,Baggrundsvariable!G$298,0)</f>
        <v>3.5</v>
      </c>
      <c r="J2705">
        <f>VLOOKUP($C2705,Baggrundsvariable!$A$101:$H$198,Baggrundsvariable!H$298,0)</f>
        <v>15.5</v>
      </c>
      <c r="K2705">
        <f>VLOOKUP($C2705,Baggrundsvariable!$A$101:$H$198,Baggrundsvariable!I$298,0)</f>
        <v>14.4</v>
      </c>
    </row>
    <row r="2706" spans="1:11" x14ac:dyDescent="0.2">
      <c r="A2706">
        <v>8832</v>
      </c>
      <c r="B2706" t="s">
        <v>1141</v>
      </c>
      <c r="C2706">
        <v>791</v>
      </c>
      <c r="D2706" t="s">
        <v>1309</v>
      </c>
      <c r="E2706">
        <v>2015</v>
      </c>
      <c r="F2706">
        <f>IFERROR(VLOOKUP($A2706,'BM011'!$D$4:$T$606,15,0),"")</f>
        <v>8163</v>
      </c>
      <c r="G2706">
        <f>VLOOKUP($C2706,Baggrundsvariable!$A$101:$H$198,Baggrundsvariable!E$298,0)</f>
        <v>212065</v>
      </c>
      <c r="H2706">
        <f>VLOOKUP($C2706,Baggrundsvariable!$A$101:$H$198,Baggrundsvariable!F$298,0)</f>
        <v>0.69166666666666654</v>
      </c>
      <c r="I2706">
        <f>VLOOKUP($C2706,Baggrundsvariable!$A$101:$H$198,Baggrundsvariable!G$298,0)</f>
        <v>3.5</v>
      </c>
      <c r="J2706">
        <f>VLOOKUP($C2706,Baggrundsvariable!$A$101:$H$198,Baggrundsvariable!H$298,0)</f>
        <v>15.5</v>
      </c>
      <c r="K2706">
        <f>VLOOKUP($C2706,Baggrundsvariable!$A$101:$H$198,Baggrundsvariable!I$298,0)</f>
        <v>14.4</v>
      </c>
    </row>
    <row r="2707" spans="1:11" x14ac:dyDescent="0.2">
      <c r="A2707">
        <v>8840</v>
      </c>
      <c r="B2707" t="s">
        <v>1142</v>
      </c>
      <c r="C2707">
        <v>740</v>
      </c>
      <c r="D2707" t="s">
        <v>1308</v>
      </c>
      <c r="E2707">
        <v>2015</v>
      </c>
      <c r="F2707">
        <f>IFERROR(VLOOKUP($A2707,'BM011'!$D$4:$T$606,15,0),"")</f>
        <v>6307</v>
      </c>
      <c r="G2707">
        <f>VLOOKUP($C2707,Baggrundsvariable!$A$101:$H$198,Baggrundsvariable!E$298,0)</f>
        <v>223506</v>
      </c>
      <c r="H2707">
        <f>VLOOKUP($C2707,Baggrundsvariable!$A$101:$H$198,Baggrundsvariable!F$298,0)</f>
        <v>0.79166666666666663</v>
      </c>
      <c r="I2707">
        <f>VLOOKUP($C2707,Baggrundsvariable!$A$101:$H$198,Baggrundsvariable!G$298,0)</f>
        <v>2.8</v>
      </c>
      <c r="J2707">
        <f>VLOOKUP($C2707,Baggrundsvariable!$A$101:$H$198,Baggrundsvariable!H$298,0)</f>
        <v>13.7</v>
      </c>
      <c r="K2707">
        <f>VLOOKUP($C2707,Baggrundsvariable!$A$101:$H$198,Baggrundsvariable!I$298,0)</f>
        <v>14.6</v>
      </c>
    </row>
    <row r="2708" spans="1:11" x14ac:dyDescent="0.2">
      <c r="A2708">
        <v>8840</v>
      </c>
      <c r="B2708" t="s">
        <v>1142</v>
      </c>
      <c r="C2708">
        <v>791</v>
      </c>
      <c r="D2708" t="s">
        <v>1309</v>
      </c>
      <c r="E2708">
        <v>2015</v>
      </c>
      <c r="F2708">
        <f>IFERROR(VLOOKUP($A2708,'BM011'!$D$4:$T$606,15,0),"")</f>
        <v>6307</v>
      </c>
      <c r="G2708">
        <f>VLOOKUP($C2708,Baggrundsvariable!$A$101:$H$198,Baggrundsvariable!E$298,0)</f>
        <v>212065</v>
      </c>
      <c r="H2708">
        <f>VLOOKUP($C2708,Baggrundsvariable!$A$101:$H$198,Baggrundsvariable!F$298,0)</f>
        <v>0.69166666666666654</v>
      </c>
      <c r="I2708">
        <f>VLOOKUP($C2708,Baggrundsvariable!$A$101:$H$198,Baggrundsvariable!G$298,0)</f>
        <v>3.5</v>
      </c>
      <c r="J2708">
        <f>VLOOKUP($C2708,Baggrundsvariable!$A$101:$H$198,Baggrundsvariable!H$298,0)</f>
        <v>15.5</v>
      </c>
      <c r="K2708">
        <f>VLOOKUP($C2708,Baggrundsvariable!$A$101:$H$198,Baggrundsvariable!I$298,0)</f>
        <v>14.4</v>
      </c>
    </row>
    <row r="2709" spans="1:11" x14ac:dyDescent="0.2">
      <c r="A2709">
        <v>8850</v>
      </c>
      <c r="B2709" t="s">
        <v>1143</v>
      </c>
      <c r="C2709">
        <v>710</v>
      </c>
      <c r="D2709" t="s">
        <v>1318</v>
      </c>
      <c r="E2709">
        <v>2015</v>
      </c>
      <c r="F2709">
        <f>IFERROR(VLOOKUP($A2709,'BM011'!$D$4:$T$606,15,0),"")</f>
        <v>7317</v>
      </c>
      <c r="G2709">
        <f>VLOOKUP($C2709,Baggrundsvariable!$A$101:$H$198,Baggrundsvariable!E$298,0)</f>
        <v>224587</v>
      </c>
      <c r="H2709">
        <f>VLOOKUP($C2709,Baggrundsvariable!$A$101:$H$198,Baggrundsvariable!F$298,0)</f>
        <v>0.4916666666666667</v>
      </c>
      <c r="I2709">
        <f>VLOOKUP($C2709,Baggrundsvariable!$A$101:$H$198,Baggrundsvariable!G$298,0)</f>
        <v>2.2999999999999998</v>
      </c>
      <c r="J2709">
        <f>VLOOKUP($C2709,Baggrundsvariable!$A$101:$H$198,Baggrundsvariable!H$298,0)</f>
        <v>9.3000000000000007</v>
      </c>
      <c r="K2709">
        <f>VLOOKUP($C2709,Baggrundsvariable!$A$101:$H$198,Baggrundsvariable!I$298,0)</f>
        <v>11.8</v>
      </c>
    </row>
    <row r="2710" spans="1:11" x14ac:dyDescent="0.2">
      <c r="A2710">
        <v>8850</v>
      </c>
      <c r="B2710" t="s">
        <v>1143</v>
      </c>
      <c r="C2710">
        <v>791</v>
      </c>
      <c r="D2710" t="s">
        <v>1309</v>
      </c>
      <c r="E2710">
        <v>2015</v>
      </c>
      <c r="F2710">
        <f>IFERROR(VLOOKUP($A2710,'BM011'!$D$4:$T$606,15,0),"")</f>
        <v>7317</v>
      </c>
      <c r="G2710">
        <f>VLOOKUP($C2710,Baggrundsvariable!$A$101:$H$198,Baggrundsvariable!E$298,0)</f>
        <v>212065</v>
      </c>
      <c r="H2710">
        <f>VLOOKUP($C2710,Baggrundsvariable!$A$101:$H$198,Baggrundsvariable!F$298,0)</f>
        <v>0.69166666666666654</v>
      </c>
      <c r="I2710">
        <f>VLOOKUP($C2710,Baggrundsvariable!$A$101:$H$198,Baggrundsvariable!G$298,0)</f>
        <v>3.5</v>
      </c>
      <c r="J2710">
        <f>VLOOKUP($C2710,Baggrundsvariable!$A$101:$H$198,Baggrundsvariable!H$298,0)</f>
        <v>15.5</v>
      </c>
      <c r="K2710">
        <f>VLOOKUP($C2710,Baggrundsvariable!$A$101:$H$198,Baggrundsvariable!I$298,0)</f>
        <v>14.4</v>
      </c>
    </row>
    <row r="2711" spans="1:11" x14ac:dyDescent="0.2">
      <c r="A2711">
        <v>8860</v>
      </c>
      <c r="B2711" t="s">
        <v>1144</v>
      </c>
      <c r="C2711">
        <v>710</v>
      </c>
      <c r="D2711" t="s">
        <v>1318</v>
      </c>
      <c r="E2711">
        <v>2015</v>
      </c>
      <c r="F2711">
        <f>IFERROR(VLOOKUP($A2711,'BM011'!$D$4:$T$606,15,0),"")</f>
        <v>6017</v>
      </c>
      <c r="G2711">
        <f>VLOOKUP($C2711,Baggrundsvariable!$A$101:$H$198,Baggrundsvariable!E$298,0)</f>
        <v>224587</v>
      </c>
      <c r="H2711">
        <f>VLOOKUP($C2711,Baggrundsvariable!$A$101:$H$198,Baggrundsvariable!F$298,0)</f>
        <v>0.4916666666666667</v>
      </c>
      <c r="I2711">
        <f>VLOOKUP($C2711,Baggrundsvariable!$A$101:$H$198,Baggrundsvariable!G$298,0)</f>
        <v>2.2999999999999998</v>
      </c>
      <c r="J2711">
        <f>VLOOKUP($C2711,Baggrundsvariable!$A$101:$H$198,Baggrundsvariable!H$298,0)</f>
        <v>9.3000000000000007</v>
      </c>
      <c r="K2711">
        <f>VLOOKUP($C2711,Baggrundsvariable!$A$101:$H$198,Baggrundsvariable!I$298,0)</f>
        <v>11.8</v>
      </c>
    </row>
    <row r="2712" spans="1:11" x14ac:dyDescent="0.2">
      <c r="A2712">
        <v>8860</v>
      </c>
      <c r="B2712" t="s">
        <v>1144</v>
      </c>
      <c r="C2712">
        <v>730</v>
      </c>
      <c r="D2712" t="s">
        <v>1322</v>
      </c>
      <c r="E2712">
        <v>2015</v>
      </c>
      <c r="F2712">
        <f>IFERROR(VLOOKUP($A2712,'BM011'!$D$4:$T$606,15,0),"")</f>
        <v>6017</v>
      </c>
      <c r="G2712">
        <f>VLOOKUP($C2712,Baggrundsvariable!$A$101:$H$198,Baggrundsvariable!E$298,0)</f>
        <v>201261</v>
      </c>
      <c r="H2712">
        <f>VLOOKUP($C2712,Baggrundsvariable!$A$101:$H$198,Baggrundsvariable!F$298,0)</f>
        <v>0.84166666666666679</v>
      </c>
      <c r="I2712">
        <f>VLOOKUP($C2712,Baggrundsvariable!$A$101:$H$198,Baggrundsvariable!G$298,0)</f>
        <v>4.3</v>
      </c>
      <c r="J2712">
        <f>VLOOKUP($C2712,Baggrundsvariable!$A$101:$H$198,Baggrundsvariable!H$298,0)</f>
        <v>20.2</v>
      </c>
      <c r="K2712">
        <f>VLOOKUP($C2712,Baggrundsvariable!$A$101:$H$198,Baggrundsvariable!I$298,0)</f>
        <v>16.3</v>
      </c>
    </row>
    <row r="2713" spans="1:11" x14ac:dyDescent="0.2">
      <c r="A2713">
        <v>8860</v>
      </c>
      <c r="B2713" t="s">
        <v>1144</v>
      </c>
      <c r="C2713">
        <v>791</v>
      </c>
      <c r="D2713" t="s">
        <v>1309</v>
      </c>
      <c r="E2713">
        <v>2015</v>
      </c>
      <c r="F2713">
        <f>IFERROR(VLOOKUP($A2713,'BM011'!$D$4:$T$606,15,0),"")</f>
        <v>6017</v>
      </c>
      <c r="G2713">
        <f>VLOOKUP($C2713,Baggrundsvariable!$A$101:$H$198,Baggrundsvariable!E$298,0)</f>
        <v>212065</v>
      </c>
      <c r="H2713">
        <f>VLOOKUP($C2713,Baggrundsvariable!$A$101:$H$198,Baggrundsvariable!F$298,0)</f>
        <v>0.69166666666666654</v>
      </c>
      <c r="I2713">
        <f>VLOOKUP($C2713,Baggrundsvariable!$A$101:$H$198,Baggrundsvariable!G$298,0)</f>
        <v>3.5</v>
      </c>
      <c r="J2713">
        <f>VLOOKUP($C2713,Baggrundsvariable!$A$101:$H$198,Baggrundsvariable!H$298,0)</f>
        <v>15.5</v>
      </c>
      <c r="K2713">
        <f>VLOOKUP($C2713,Baggrundsvariable!$A$101:$H$198,Baggrundsvariable!I$298,0)</f>
        <v>14.4</v>
      </c>
    </row>
    <row r="2714" spans="1:11" x14ac:dyDescent="0.2">
      <c r="A2714">
        <v>8870</v>
      </c>
      <c r="B2714" t="s">
        <v>1145</v>
      </c>
      <c r="C2714">
        <v>710</v>
      </c>
      <c r="D2714" t="s">
        <v>1318</v>
      </c>
      <c r="E2714">
        <v>2015</v>
      </c>
      <c r="F2714">
        <f>IFERROR(VLOOKUP($A2714,'BM011'!$D$4:$T$606,15,0),"")</f>
        <v>8092</v>
      </c>
      <c r="G2714">
        <f>VLOOKUP($C2714,Baggrundsvariable!$A$101:$H$198,Baggrundsvariable!E$298,0)</f>
        <v>224587</v>
      </c>
      <c r="H2714">
        <f>VLOOKUP($C2714,Baggrundsvariable!$A$101:$H$198,Baggrundsvariable!F$298,0)</f>
        <v>0.4916666666666667</v>
      </c>
      <c r="I2714">
        <f>VLOOKUP($C2714,Baggrundsvariable!$A$101:$H$198,Baggrundsvariable!G$298,0)</f>
        <v>2.2999999999999998</v>
      </c>
      <c r="J2714">
        <f>VLOOKUP($C2714,Baggrundsvariable!$A$101:$H$198,Baggrundsvariable!H$298,0)</f>
        <v>9.3000000000000007</v>
      </c>
      <c r="K2714">
        <f>VLOOKUP($C2714,Baggrundsvariable!$A$101:$H$198,Baggrundsvariable!I$298,0)</f>
        <v>11.8</v>
      </c>
    </row>
    <row r="2715" spans="1:11" x14ac:dyDescent="0.2">
      <c r="A2715">
        <v>8870</v>
      </c>
      <c r="B2715" t="s">
        <v>1145</v>
      </c>
      <c r="C2715">
        <v>730</v>
      </c>
      <c r="D2715" t="s">
        <v>1322</v>
      </c>
      <c r="E2715">
        <v>2015</v>
      </c>
      <c r="F2715">
        <f>IFERROR(VLOOKUP($A2715,'BM011'!$D$4:$T$606,15,0),"")</f>
        <v>8092</v>
      </c>
      <c r="G2715">
        <f>VLOOKUP($C2715,Baggrundsvariable!$A$101:$H$198,Baggrundsvariable!E$298,0)</f>
        <v>201261</v>
      </c>
      <c r="H2715">
        <f>VLOOKUP($C2715,Baggrundsvariable!$A$101:$H$198,Baggrundsvariable!F$298,0)</f>
        <v>0.84166666666666679</v>
      </c>
      <c r="I2715">
        <f>VLOOKUP($C2715,Baggrundsvariable!$A$101:$H$198,Baggrundsvariable!G$298,0)</f>
        <v>4.3</v>
      </c>
      <c r="J2715">
        <f>VLOOKUP($C2715,Baggrundsvariable!$A$101:$H$198,Baggrundsvariable!H$298,0)</f>
        <v>20.2</v>
      </c>
      <c r="K2715">
        <f>VLOOKUP($C2715,Baggrundsvariable!$A$101:$H$198,Baggrundsvariable!I$298,0)</f>
        <v>16.3</v>
      </c>
    </row>
    <row r="2716" spans="1:11" x14ac:dyDescent="0.2">
      <c r="A2716">
        <v>8881</v>
      </c>
      <c r="B2716" t="s">
        <v>1146</v>
      </c>
      <c r="C2716">
        <v>710</v>
      </c>
      <c r="D2716" t="s">
        <v>1318</v>
      </c>
      <c r="E2716">
        <v>2015</v>
      </c>
      <c r="F2716">
        <f>IFERROR(VLOOKUP($A2716,'BM011'!$D$4:$T$606,15,0),"")</f>
        <v>9649</v>
      </c>
      <c r="G2716">
        <f>VLOOKUP($C2716,Baggrundsvariable!$A$101:$H$198,Baggrundsvariable!E$298,0)</f>
        <v>224587</v>
      </c>
      <c r="H2716">
        <f>VLOOKUP($C2716,Baggrundsvariable!$A$101:$H$198,Baggrundsvariable!F$298,0)</f>
        <v>0.4916666666666667</v>
      </c>
      <c r="I2716">
        <f>VLOOKUP($C2716,Baggrundsvariable!$A$101:$H$198,Baggrundsvariable!G$298,0)</f>
        <v>2.2999999999999998</v>
      </c>
      <c r="J2716">
        <f>VLOOKUP($C2716,Baggrundsvariable!$A$101:$H$198,Baggrundsvariable!H$298,0)</f>
        <v>9.3000000000000007</v>
      </c>
      <c r="K2716">
        <f>VLOOKUP($C2716,Baggrundsvariable!$A$101:$H$198,Baggrundsvariable!I$298,0)</f>
        <v>11.8</v>
      </c>
    </row>
    <row r="2717" spans="1:11" x14ac:dyDescent="0.2">
      <c r="A2717">
        <v>8881</v>
      </c>
      <c r="B2717" t="s">
        <v>1146</v>
      </c>
      <c r="C2717">
        <v>740</v>
      </c>
      <c r="D2717" t="s">
        <v>1308</v>
      </c>
      <c r="E2717">
        <v>2015</v>
      </c>
      <c r="F2717">
        <f>IFERROR(VLOOKUP($A2717,'BM011'!$D$4:$T$606,15,0),"")</f>
        <v>9649</v>
      </c>
      <c r="G2717">
        <f>VLOOKUP($C2717,Baggrundsvariable!$A$101:$H$198,Baggrundsvariable!E$298,0)</f>
        <v>223506</v>
      </c>
      <c r="H2717">
        <f>VLOOKUP($C2717,Baggrundsvariable!$A$101:$H$198,Baggrundsvariable!F$298,0)</f>
        <v>0.79166666666666663</v>
      </c>
      <c r="I2717">
        <f>VLOOKUP($C2717,Baggrundsvariable!$A$101:$H$198,Baggrundsvariable!G$298,0)</f>
        <v>2.8</v>
      </c>
      <c r="J2717">
        <f>VLOOKUP($C2717,Baggrundsvariable!$A$101:$H$198,Baggrundsvariable!H$298,0)</f>
        <v>13.7</v>
      </c>
      <c r="K2717">
        <f>VLOOKUP($C2717,Baggrundsvariable!$A$101:$H$198,Baggrundsvariable!I$298,0)</f>
        <v>14.6</v>
      </c>
    </row>
    <row r="2718" spans="1:11" x14ac:dyDescent="0.2">
      <c r="A2718">
        <v>8882</v>
      </c>
      <c r="B2718" t="s">
        <v>1147</v>
      </c>
      <c r="C2718">
        <v>710</v>
      </c>
      <c r="D2718" t="s">
        <v>1318</v>
      </c>
      <c r="E2718">
        <v>2015</v>
      </c>
      <c r="F2718">
        <f>IFERROR(VLOOKUP($A2718,'BM011'!$D$4:$T$606,15,0),"")</f>
        <v>7953</v>
      </c>
      <c r="G2718">
        <f>VLOOKUP($C2718,Baggrundsvariable!$A$101:$H$198,Baggrundsvariable!E$298,0)</f>
        <v>224587</v>
      </c>
      <c r="H2718">
        <f>VLOOKUP($C2718,Baggrundsvariable!$A$101:$H$198,Baggrundsvariable!F$298,0)</f>
        <v>0.4916666666666667</v>
      </c>
      <c r="I2718">
        <f>VLOOKUP($C2718,Baggrundsvariable!$A$101:$H$198,Baggrundsvariable!G$298,0)</f>
        <v>2.2999999999999998</v>
      </c>
      <c r="J2718">
        <f>VLOOKUP($C2718,Baggrundsvariable!$A$101:$H$198,Baggrundsvariable!H$298,0)</f>
        <v>9.3000000000000007</v>
      </c>
      <c r="K2718">
        <f>VLOOKUP($C2718,Baggrundsvariable!$A$101:$H$198,Baggrundsvariable!I$298,0)</f>
        <v>11.8</v>
      </c>
    </row>
    <row r="2719" spans="1:11" x14ac:dyDescent="0.2">
      <c r="A2719">
        <v>8882</v>
      </c>
      <c r="B2719" t="s">
        <v>1147</v>
      </c>
      <c r="C2719">
        <v>740</v>
      </c>
      <c r="D2719" t="s">
        <v>1308</v>
      </c>
      <c r="E2719">
        <v>2015</v>
      </c>
      <c r="F2719">
        <f>IFERROR(VLOOKUP($A2719,'BM011'!$D$4:$T$606,15,0),"")</f>
        <v>7953</v>
      </c>
      <c r="G2719">
        <f>VLOOKUP($C2719,Baggrundsvariable!$A$101:$H$198,Baggrundsvariable!E$298,0)</f>
        <v>223506</v>
      </c>
      <c r="H2719">
        <f>VLOOKUP($C2719,Baggrundsvariable!$A$101:$H$198,Baggrundsvariable!F$298,0)</f>
        <v>0.79166666666666663</v>
      </c>
      <c r="I2719">
        <f>VLOOKUP($C2719,Baggrundsvariable!$A$101:$H$198,Baggrundsvariable!G$298,0)</f>
        <v>2.8</v>
      </c>
      <c r="J2719">
        <f>VLOOKUP($C2719,Baggrundsvariable!$A$101:$H$198,Baggrundsvariable!H$298,0)</f>
        <v>13.7</v>
      </c>
      <c r="K2719">
        <f>VLOOKUP($C2719,Baggrundsvariable!$A$101:$H$198,Baggrundsvariable!I$298,0)</f>
        <v>14.6</v>
      </c>
    </row>
    <row r="2720" spans="1:11" x14ac:dyDescent="0.2">
      <c r="A2720">
        <v>8883</v>
      </c>
      <c r="B2720" t="s">
        <v>1148</v>
      </c>
      <c r="C2720">
        <v>740</v>
      </c>
      <c r="D2720" t="s">
        <v>1308</v>
      </c>
      <c r="E2720">
        <v>2015</v>
      </c>
      <c r="F2720">
        <f>IFERROR(VLOOKUP($A2720,'BM011'!$D$4:$T$606,15,0),"")</f>
        <v>8637</v>
      </c>
      <c r="G2720">
        <f>VLOOKUP($C2720,Baggrundsvariable!$A$101:$H$198,Baggrundsvariable!E$298,0)</f>
        <v>223506</v>
      </c>
      <c r="H2720">
        <f>VLOOKUP($C2720,Baggrundsvariable!$A$101:$H$198,Baggrundsvariable!F$298,0)</f>
        <v>0.79166666666666663</v>
      </c>
      <c r="I2720">
        <f>VLOOKUP($C2720,Baggrundsvariable!$A$101:$H$198,Baggrundsvariable!G$298,0)</f>
        <v>2.8</v>
      </c>
      <c r="J2720">
        <f>VLOOKUP($C2720,Baggrundsvariable!$A$101:$H$198,Baggrundsvariable!H$298,0)</f>
        <v>13.7</v>
      </c>
      <c r="K2720">
        <f>VLOOKUP($C2720,Baggrundsvariable!$A$101:$H$198,Baggrundsvariable!I$298,0)</f>
        <v>14.6</v>
      </c>
    </row>
    <row r="2721" spans="1:11" x14ac:dyDescent="0.2">
      <c r="A2721">
        <v>8900</v>
      </c>
      <c r="B2721" t="s">
        <v>1149</v>
      </c>
      <c r="C2721">
        <v>730</v>
      </c>
      <c r="D2721" t="s">
        <v>1322</v>
      </c>
      <c r="E2721">
        <v>2015</v>
      </c>
      <c r="F2721">
        <f>IFERROR(VLOOKUP($A2721,'BM011'!$D$4:$T$606,15,0),"")</f>
        <v>11084</v>
      </c>
      <c r="G2721">
        <f>VLOOKUP($C2721,Baggrundsvariable!$A$101:$H$198,Baggrundsvariable!E$298,0)</f>
        <v>201261</v>
      </c>
      <c r="H2721">
        <f>VLOOKUP($C2721,Baggrundsvariable!$A$101:$H$198,Baggrundsvariable!F$298,0)</f>
        <v>0.84166666666666679</v>
      </c>
      <c r="I2721">
        <f>VLOOKUP($C2721,Baggrundsvariable!$A$101:$H$198,Baggrundsvariable!G$298,0)</f>
        <v>4.3</v>
      </c>
      <c r="J2721">
        <f>VLOOKUP($C2721,Baggrundsvariable!$A$101:$H$198,Baggrundsvariable!H$298,0)</f>
        <v>20.2</v>
      </c>
      <c r="K2721">
        <f>VLOOKUP($C2721,Baggrundsvariable!$A$101:$H$198,Baggrundsvariable!I$298,0)</f>
        <v>16.3</v>
      </c>
    </row>
    <row r="2722" spans="1:11" x14ac:dyDescent="0.2">
      <c r="A2722">
        <v>8920</v>
      </c>
      <c r="B2722" t="s">
        <v>1150</v>
      </c>
      <c r="C2722">
        <v>730</v>
      </c>
      <c r="D2722" t="s">
        <v>1322</v>
      </c>
      <c r="E2722">
        <v>2015</v>
      </c>
      <c r="F2722">
        <f>IFERROR(VLOOKUP($A2722,'BM011'!$D$4:$T$606,15,0),"")</f>
        <v>10887</v>
      </c>
      <c r="G2722">
        <f>VLOOKUP($C2722,Baggrundsvariable!$A$101:$H$198,Baggrundsvariable!E$298,0)</f>
        <v>201261</v>
      </c>
      <c r="H2722">
        <f>VLOOKUP($C2722,Baggrundsvariable!$A$101:$H$198,Baggrundsvariable!F$298,0)</f>
        <v>0.84166666666666679</v>
      </c>
      <c r="I2722">
        <f>VLOOKUP($C2722,Baggrundsvariable!$A$101:$H$198,Baggrundsvariable!G$298,0)</f>
        <v>4.3</v>
      </c>
      <c r="J2722">
        <f>VLOOKUP($C2722,Baggrundsvariable!$A$101:$H$198,Baggrundsvariable!H$298,0)</f>
        <v>20.2</v>
      </c>
      <c r="K2722">
        <f>VLOOKUP($C2722,Baggrundsvariable!$A$101:$H$198,Baggrundsvariable!I$298,0)</f>
        <v>16.3</v>
      </c>
    </row>
    <row r="2723" spans="1:11" x14ac:dyDescent="0.2">
      <c r="A2723">
        <v>8930</v>
      </c>
      <c r="B2723" t="s">
        <v>1151</v>
      </c>
      <c r="C2723">
        <v>730</v>
      </c>
      <c r="D2723" t="s">
        <v>1322</v>
      </c>
      <c r="E2723">
        <v>2015</v>
      </c>
      <c r="F2723">
        <f>IFERROR(VLOOKUP($A2723,'BM011'!$D$4:$T$606,15,0),"")</f>
        <v>8649</v>
      </c>
      <c r="G2723">
        <f>VLOOKUP($C2723,Baggrundsvariable!$A$101:$H$198,Baggrundsvariable!E$298,0)</f>
        <v>201261</v>
      </c>
      <c r="H2723">
        <f>VLOOKUP($C2723,Baggrundsvariable!$A$101:$H$198,Baggrundsvariable!F$298,0)</f>
        <v>0.84166666666666679</v>
      </c>
      <c r="I2723">
        <f>VLOOKUP($C2723,Baggrundsvariable!$A$101:$H$198,Baggrundsvariable!G$298,0)</f>
        <v>4.3</v>
      </c>
      <c r="J2723">
        <f>VLOOKUP($C2723,Baggrundsvariable!$A$101:$H$198,Baggrundsvariable!H$298,0)</f>
        <v>20.2</v>
      </c>
      <c r="K2723">
        <f>VLOOKUP($C2723,Baggrundsvariable!$A$101:$H$198,Baggrundsvariable!I$298,0)</f>
        <v>16.3</v>
      </c>
    </row>
    <row r="2724" spans="1:11" x14ac:dyDescent="0.2">
      <c r="A2724">
        <v>8940</v>
      </c>
      <c r="B2724" t="s">
        <v>1152</v>
      </c>
      <c r="C2724">
        <v>710</v>
      </c>
      <c r="D2724" t="s">
        <v>1318</v>
      </c>
      <c r="E2724">
        <v>2015</v>
      </c>
      <c r="F2724">
        <f>IFERROR(VLOOKUP($A2724,'BM011'!$D$4:$T$606,15,0),"")</f>
        <v>8325</v>
      </c>
      <c r="G2724">
        <f>VLOOKUP($C2724,Baggrundsvariable!$A$101:$H$198,Baggrundsvariable!E$298,0)</f>
        <v>224587</v>
      </c>
      <c r="H2724">
        <f>VLOOKUP($C2724,Baggrundsvariable!$A$101:$H$198,Baggrundsvariable!F$298,0)</f>
        <v>0.4916666666666667</v>
      </c>
      <c r="I2724">
        <f>VLOOKUP($C2724,Baggrundsvariable!$A$101:$H$198,Baggrundsvariable!G$298,0)</f>
        <v>2.2999999999999998</v>
      </c>
      <c r="J2724">
        <f>VLOOKUP($C2724,Baggrundsvariable!$A$101:$H$198,Baggrundsvariable!H$298,0)</f>
        <v>9.3000000000000007</v>
      </c>
      <c r="K2724">
        <f>VLOOKUP($C2724,Baggrundsvariable!$A$101:$H$198,Baggrundsvariable!I$298,0)</f>
        <v>11.8</v>
      </c>
    </row>
    <row r="2725" spans="1:11" x14ac:dyDescent="0.2">
      <c r="A2725">
        <v>8940</v>
      </c>
      <c r="B2725" t="s">
        <v>1152</v>
      </c>
      <c r="C2725">
        <v>730</v>
      </c>
      <c r="D2725" t="s">
        <v>1322</v>
      </c>
      <c r="E2725">
        <v>2015</v>
      </c>
      <c r="F2725">
        <f>IFERROR(VLOOKUP($A2725,'BM011'!$D$4:$T$606,15,0),"")</f>
        <v>8325</v>
      </c>
      <c r="G2725">
        <f>VLOOKUP($C2725,Baggrundsvariable!$A$101:$H$198,Baggrundsvariable!E$298,0)</f>
        <v>201261</v>
      </c>
      <c r="H2725">
        <f>VLOOKUP($C2725,Baggrundsvariable!$A$101:$H$198,Baggrundsvariable!F$298,0)</f>
        <v>0.84166666666666679</v>
      </c>
      <c r="I2725">
        <f>VLOOKUP($C2725,Baggrundsvariable!$A$101:$H$198,Baggrundsvariable!G$298,0)</f>
        <v>4.3</v>
      </c>
      <c r="J2725">
        <f>VLOOKUP($C2725,Baggrundsvariable!$A$101:$H$198,Baggrundsvariable!H$298,0)</f>
        <v>20.2</v>
      </c>
      <c r="K2725">
        <f>VLOOKUP($C2725,Baggrundsvariable!$A$101:$H$198,Baggrundsvariable!I$298,0)</f>
        <v>16.3</v>
      </c>
    </row>
    <row r="2726" spans="1:11" x14ac:dyDescent="0.2">
      <c r="A2726">
        <v>8950</v>
      </c>
      <c r="B2726" t="s">
        <v>1153</v>
      </c>
      <c r="C2726">
        <v>707</v>
      </c>
      <c r="D2726" t="s">
        <v>1320</v>
      </c>
      <c r="E2726">
        <v>2015</v>
      </c>
      <c r="F2726">
        <f>IFERROR(VLOOKUP($A2726,'BM011'!$D$4:$T$606,15,0),"")</f>
        <v>4348</v>
      </c>
      <c r="G2726">
        <f>VLOOKUP($C2726,Baggrundsvariable!$A$101:$H$198,Baggrundsvariable!E$298,0)</f>
        <v>195317</v>
      </c>
      <c r="H2726">
        <f>VLOOKUP($C2726,Baggrundsvariable!$A$101:$H$198,Baggrundsvariable!F$298,0)</f>
        <v>0.73333333333333328</v>
      </c>
      <c r="I2726">
        <f>VLOOKUP($C2726,Baggrundsvariable!$A$101:$H$198,Baggrundsvariable!G$298,0)</f>
        <v>5</v>
      </c>
      <c r="J2726">
        <f>VLOOKUP($C2726,Baggrundsvariable!$A$101:$H$198,Baggrundsvariable!H$298,0)</f>
        <v>19.7</v>
      </c>
      <c r="K2726">
        <f>VLOOKUP($C2726,Baggrundsvariable!$A$101:$H$198,Baggrundsvariable!I$298,0)</f>
        <v>16.100000000000001</v>
      </c>
    </row>
    <row r="2727" spans="1:11" x14ac:dyDescent="0.2">
      <c r="A2727">
        <v>8960</v>
      </c>
      <c r="B2727" t="s">
        <v>1154</v>
      </c>
      <c r="C2727">
        <v>710</v>
      </c>
      <c r="D2727" t="s">
        <v>1318</v>
      </c>
      <c r="E2727">
        <v>2015</v>
      </c>
      <c r="F2727">
        <f>IFERROR(VLOOKUP($A2727,'BM011'!$D$4:$T$606,15,0),"")</f>
        <v>11124</v>
      </c>
      <c r="G2727">
        <f>VLOOKUP($C2727,Baggrundsvariable!$A$101:$H$198,Baggrundsvariable!E$298,0)</f>
        <v>224587</v>
      </c>
      <c r="H2727">
        <f>VLOOKUP($C2727,Baggrundsvariable!$A$101:$H$198,Baggrundsvariable!F$298,0)</f>
        <v>0.4916666666666667</v>
      </c>
      <c r="I2727">
        <f>VLOOKUP($C2727,Baggrundsvariable!$A$101:$H$198,Baggrundsvariable!G$298,0)</f>
        <v>2.2999999999999998</v>
      </c>
      <c r="J2727">
        <f>VLOOKUP($C2727,Baggrundsvariable!$A$101:$H$198,Baggrundsvariable!H$298,0)</f>
        <v>9.3000000000000007</v>
      </c>
      <c r="K2727">
        <f>VLOOKUP($C2727,Baggrundsvariable!$A$101:$H$198,Baggrundsvariable!I$298,0)</f>
        <v>11.8</v>
      </c>
    </row>
    <row r="2728" spans="1:11" x14ac:dyDescent="0.2">
      <c r="A2728">
        <v>8960</v>
      </c>
      <c r="B2728" t="s">
        <v>1154</v>
      </c>
      <c r="C2728">
        <v>730</v>
      </c>
      <c r="D2728" t="s">
        <v>1322</v>
      </c>
      <c r="E2728">
        <v>2015</v>
      </c>
      <c r="F2728">
        <f>IFERROR(VLOOKUP($A2728,'BM011'!$D$4:$T$606,15,0),"")</f>
        <v>11124</v>
      </c>
      <c r="G2728">
        <f>VLOOKUP($C2728,Baggrundsvariable!$A$101:$H$198,Baggrundsvariable!E$298,0)</f>
        <v>201261</v>
      </c>
      <c r="H2728">
        <f>VLOOKUP($C2728,Baggrundsvariable!$A$101:$H$198,Baggrundsvariable!F$298,0)</f>
        <v>0.84166666666666679</v>
      </c>
      <c r="I2728">
        <f>VLOOKUP($C2728,Baggrundsvariable!$A$101:$H$198,Baggrundsvariable!G$298,0)</f>
        <v>4.3</v>
      </c>
      <c r="J2728">
        <f>VLOOKUP($C2728,Baggrundsvariable!$A$101:$H$198,Baggrundsvariable!H$298,0)</f>
        <v>20.2</v>
      </c>
      <c r="K2728">
        <f>VLOOKUP($C2728,Baggrundsvariable!$A$101:$H$198,Baggrundsvariable!I$298,0)</f>
        <v>16.3</v>
      </c>
    </row>
    <row r="2729" spans="1:11" x14ac:dyDescent="0.2">
      <c r="A2729">
        <v>8961</v>
      </c>
      <c r="B2729" t="s">
        <v>1155</v>
      </c>
      <c r="C2729">
        <v>707</v>
      </c>
      <c r="D2729" t="s">
        <v>1320</v>
      </c>
      <c r="E2729">
        <v>2015</v>
      </c>
      <c r="F2729">
        <f>IFERROR(VLOOKUP($A2729,'BM011'!$D$4:$T$606,15,0),"")</f>
        <v>5991</v>
      </c>
      <c r="G2729">
        <f>VLOOKUP($C2729,Baggrundsvariable!$A$101:$H$198,Baggrundsvariable!E$298,0)</f>
        <v>195317</v>
      </c>
      <c r="H2729">
        <f>VLOOKUP($C2729,Baggrundsvariable!$A$101:$H$198,Baggrundsvariable!F$298,0)</f>
        <v>0.73333333333333328</v>
      </c>
      <c r="I2729">
        <f>VLOOKUP($C2729,Baggrundsvariable!$A$101:$H$198,Baggrundsvariable!G$298,0)</f>
        <v>5</v>
      </c>
      <c r="J2729">
        <f>VLOOKUP($C2729,Baggrundsvariable!$A$101:$H$198,Baggrundsvariable!H$298,0)</f>
        <v>19.7</v>
      </c>
      <c r="K2729">
        <f>VLOOKUP($C2729,Baggrundsvariable!$A$101:$H$198,Baggrundsvariable!I$298,0)</f>
        <v>16.100000000000001</v>
      </c>
    </row>
    <row r="2730" spans="1:11" x14ac:dyDescent="0.2">
      <c r="A2730">
        <v>8963</v>
      </c>
      <c r="B2730" t="s">
        <v>1156</v>
      </c>
      <c r="C2730">
        <v>706</v>
      </c>
      <c r="D2730" t="s">
        <v>1319</v>
      </c>
      <c r="E2730">
        <v>2015</v>
      </c>
      <c r="F2730">
        <f>IFERROR(VLOOKUP($A2730,'BM011'!$D$4:$T$606,15,0),"")</f>
        <v>7067</v>
      </c>
      <c r="G2730">
        <f>VLOOKUP($C2730,Baggrundsvariable!$A$101:$H$198,Baggrundsvariable!E$298,0)</f>
        <v>216081</v>
      </c>
      <c r="H2730">
        <f>VLOOKUP($C2730,Baggrundsvariable!$A$101:$H$198,Baggrundsvariable!F$298,0)</f>
        <v>0.52500000000000013</v>
      </c>
      <c r="I2730">
        <f>VLOOKUP($C2730,Baggrundsvariable!$A$101:$H$198,Baggrundsvariable!G$298,0)</f>
        <v>2.5</v>
      </c>
      <c r="J2730">
        <f>VLOOKUP($C2730,Baggrundsvariable!$A$101:$H$198,Baggrundsvariable!H$298,0)</f>
        <v>12.4</v>
      </c>
      <c r="K2730">
        <f>VLOOKUP($C2730,Baggrundsvariable!$A$101:$H$198,Baggrundsvariable!I$298,0)</f>
        <v>13.2</v>
      </c>
    </row>
    <row r="2731" spans="1:11" x14ac:dyDescent="0.2">
      <c r="A2731">
        <v>8963</v>
      </c>
      <c r="B2731" t="s">
        <v>1156</v>
      </c>
      <c r="C2731">
        <v>707</v>
      </c>
      <c r="D2731" t="s">
        <v>1320</v>
      </c>
      <c r="E2731">
        <v>2015</v>
      </c>
      <c r="F2731">
        <f>IFERROR(VLOOKUP($A2731,'BM011'!$D$4:$T$606,15,0),"")</f>
        <v>7067</v>
      </c>
      <c r="G2731">
        <f>VLOOKUP($C2731,Baggrundsvariable!$A$101:$H$198,Baggrundsvariable!E$298,0)</f>
        <v>195317</v>
      </c>
      <c r="H2731">
        <f>VLOOKUP($C2731,Baggrundsvariable!$A$101:$H$198,Baggrundsvariable!F$298,0)</f>
        <v>0.73333333333333328</v>
      </c>
      <c r="I2731">
        <f>VLOOKUP($C2731,Baggrundsvariable!$A$101:$H$198,Baggrundsvariable!G$298,0)</f>
        <v>5</v>
      </c>
      <c r="J2731">
        <f>VLOOKUP($C2731,Baggrundsvariable!$A$101:$H$198,Baggrundsvariable!H$298,0)</f>
        <v>19.7</v>
      </c>
      <c r="K2731">
        <f>VLOOKUP($C2731,Baggrundsvariable!$A$101:$H$198,Baggrundsvariable!I$298,0)</f>
        <v>16.100000000000001</v>
      </c>
    </row>
    <row r="2732" spans="1:11" x14ac:dyDescent="0.2">
      <c r="A2732">
        <v>8970</v>
      </c>
      <c r="B2732" t="s">
        <v>1157</v>
      </c>
      <c r="C2732">
        <v>846</v>
      </c>
      <c r="D2732" t="s">
        <v>1323</v>
      </c>
      <c r="E2732">
        <v>2015</v>
      </c>
      <c r="F2732">
        <f>IFERROR(VLOOKUP($A2732,'BM011'!$D$4:$T$606,15,0),"")</f>
        <v>3207</v>
      </c>
      <c r="G2732">
        <f>VLOOKUP($C2732,Baggrundsvariable!$A$101:$H$198,Baggrundsvariable!E$298,0)</f>
        <v>200465</v>
      </c>
      <c r="H2732">
        <f>VLOOKUP($C2732,Baggrundsvariable!$A$101:$H$198,Baggrundsvariable!F$298,0)</f>
        <v>0.79999999999999993</v>
      </c>
      <c r="I2732">
        <f>VLOOKUP($C2732,Baggrundsvariable!$A$101:$H$198,Baggrundsvariable!G$298,0)</f>
        <v>3.1</v>
      </c>
      <c r="J2732">
        <f>VLOOKUP($C2732,Baggrundsvariable!$A$101:$H$198,Baggrundsvariable!H$298,0)</f>
        <v>16.600000000000001</v>
      </c>
      <c r="K2732">
        <f>VLOOKUP($C2732,Baggrundsvariable!$A$101:$H$198,Baggrundsvariable!I$298,0)</f>
        <v>13.4</v>
      </c>
    </row>
    <row r="2733" spans="1:11" x14ac:dyDescent="0.2">
      <c r="A2733">
        <v>8970</v>
      </c>
      <c r="B2733" t="s">
        <v>1157</v>
      </c>
      <c r="C2733">
        <v>730</v>
      </c>
      <c r="D2733" t="s">
        <v>1322</v>
      </c>
      <c r="E2733">
        <v>2015</v>
      </c>
      <c r="F2733">
        <f>IFERROR(VLOOKUP($A2733,'BM011'!$D$4:$T$606,15,0),"")</f>
        <v>3207</v>
      </c>
      <c r="G2733">
        <f>VLOOKUP($C2733,Baggrundsvariable!$A$101:$H$198,Baggrundsvariable!E$298,0)</f>
        <v>201261</v>
      </c>
      <c r="H2733">
        <f>VLOOKUP($C2733,Baggrundsvariable!$A$101:$H$198,Baggrundsvariable!F$298,0)</f>
        <v>0.84166666666666679</v>
      </c>
      <c r="I2733">
        <f>VLOOKUP($C2733,Baggrundsvariable!$A$101:$H$198,Baggrundsvariable!G$298,0)</f>
        <v>4.3</v>
      </c>
      <c r="J2733">
        <f>VLOOKUP($C2733,Baggrundsvariable!$A$101:$H$198,Baggrundsvariable!H$298,0)</f>
        <v>20.2</v>
      </c>
      <c r="K2733">
        <f>VLOOKUP($C2733,Baggrundsvariable!$A$101:$H$198,Baggrundsvariable!I$298,0)</f>
        <v>16.3</v>
      </c>
    </row>
    <row r="2734" spans="1:11" x14ac:dyDescent="0.2">
      <c r="A2734">
        <v>8981</v>
      </c>
      <c r="B2734" t="s">
        <v>1158</v>
      </c>
      <c r="C2734">
        <v>730</v>
      </c>
      <c r="D2734" t="s">
        <v>1322</v>
      </c>
      <c r="E2734">
        <v>2015</v>
      </c>
      <c r="F2734">
        <f>IFERROR(VLOOKUP($A2734,'BM011'!$D$4:$T$606,15,0),"")</f>
        <v>6561</v>
      </c>
      <c r="G2734">
        <f>VLOOKUP($C2734,Baggrundsvariable!$A$101:$H$198,Baggrundsvariable!E$298,0)</f>
        <v>201261</v>
      </c>
      <c r="H2734">
        <f>VLOOKUP($C2734,Baggrundsvariable!$A$101:$H$198,Baggrundsvariable!F$298,0)</f>
        <v>0.84166666666666679</v>
      </c>
      <c r="I2734">
        <f>VLOOKUP($C2734,Baggrundsvariable!$A$101:$H$198,Baggrundsvariable!G$298,0)</f>
        <v>4.3</v>
      </c>
      <c r="J2734">
        <f>VLOOKUP($C2734,Baggrundsvariable!$A$101:$H$198,Baggrundsvariable!H$298,0)</f>
        <v>20.2</v>
      </c>
      <c r="K2734">
        <f>VLOOKUP($C2734,Baggrundsvariable!$A$101:$H$198,Baggrundsvariable!I$298,0)</f>
        <v>16.3</v>
      </c>
    </row>
    <row r="2735" spans="1:11" x14ac:dyDescent="0.2">
      <c r="A2735">
        <v>8983</v>
      </c>
      <c r="B2735" t="s">
        <v>1159</v>
      </c>
      <c r="C2735">
        <v>730</v>
      </c>
      <c r="D2735" t="s">
        <v>1322</v>
      </c>
      <c r="E2735">
        <v>2015</v>
      </c>
      <c r="F2735">
        <f>IFERROR(VLOOKUP($A2735,'BM011'!$D$4:$T$606,15,0),"")</f>
        <v>6726</v>
      </c>
      <c r="G2735">
        <f>VLOOKUP($C2735,Baggrundsvariable!$A$101:$H$198,Baggrundsvariable!E$298,0)</f>
        <v>201261</v>
      </c>
      <c r="H2735">
        <f>VLOOKUP($C2735,Baggrundsvariable!$A$101:$H$198,Baggrundsvariable!F$298,0)</f>
        <v>0.84166666666666679</v>
      </c>
      <c r="I2735">
        <f>VLOOKUP($C2735,Baggrundsvariable!$A$101:$H$198,Baggrundsvariable!G$298,0)</f>
        <v>4.3</v>
      </c>
      <c r="J2735">
        <f>VLOOKUP($C2735,Baggrundsvariable!$A$101:$H$198,Baggrundsvariable!H$298,0)</f>
        <v>20.2</v>
      </c>
      <c r="K2735">
        <f>VLOOKUP($C2735,Baggrundsvariable!$A$101:$H$198,Baggrundsvariable!I$298,0)</f>
        <v>16.3</v>
      </c>
    </row>
    <row r="2736" spans="1:11" x14ac:dyDescent="0.2">
      <c r="A2736">
        <v>8990</v>
      </c>
      <c r="B2736" t="s">
        <v>1160</v>
      </c>
      <c r="C2736">
        <v>846</v>
      </c>
      <c r="D2736" t="s">
        <v>1323</v>
      </c>
      <c r="E2736">
        <v>2015</v>
      </c>
      <c r="F2736">
        <f>IFERROR(VLOOKUP($A2736,'BM011'!$D$4:$T$606,15,0),"")</f>
        <v>7417</v>
      </c>
      <c r="G2736">
        <f>VLOOKUP($C2736,Baggrundsvariable!$A$101:$H$198,Baggrundsvariable!E$298,0)</f>
        <v>200465</v>
      </c>
      <c r="H2736">
        <f>VLOOKUP($C2736,Baggrundsvariable!$A$101:$H$198,Baggrundsvariable!F$298,0)</f>
        <v>0.79999999999999993</v>
      </c>
      <c r="I2736">
        <f>VLOOKUP($C2736,Baggrundsvariable!$A$101:$H$198,Baggrundsvariable!G$298,0)</f>
        <v>3.1</v>
      </c>
      <c r="J2736">
        <f>VLOOKUP($C2736,Baggrundsvariable!$A$101:$H$198,Baggrundsvariable!H$298,0)</f>
        <v>16.600000000000001</v>
      </c>
      <c r="K2736">
        <f>VLOOKUP($C2736,Baggrundsvariable!$A$101:$H$198,Baggrundsvariable!I$298,0)</f>
        <v>13.4</v>
      </c>
    </row>
    <row r="2737" spans="1:11" x14ac:dyDescent="0.2">
      <c r="A2737">
        <v>8990</v>
      </c>
      <c r="B2737" t="s">
        <v>1160</v>
      </c>
      <c r="C2737">
        <v>730</v>
      </c>
      <c r="D2737" t="s">
        <v>1322</v>
      </c>
      <c r="E2737">
        <v>2015</v>
      </c>
      <c r="F2737">
        <f>IFERROR(VLOOKUP($A2737,'BM011'!$D$4:$T$606,15,0),"")</f>
        <v>7417</v>
      </c>
      <c r="G2737">
        <f>VLOOKUP($C2737,Baggrundsvariable!$A$101:$H$198,Baggrundsvariable!E$298,0)</f>
        <v>201261</v>
      </c>
      <c r="H2737">
        <f>VLOOKUP($C2737,Baggrundsvariable!$A$101:$H$198,Baggrundsvariable!F$298,0)</f>
        <v>0.84166666666666679</v>
      </c>
      <c r="I2737">
        <f>VLOOKUP($C2737,Baggrundsvariable!$A$101:$H$198,Baggrundsvariable!G$298,0)</f>
        <v>4.3</v>
      </c>
      <c r="J2737">
        <f>VLOOKUP($C2737,Baggrundsvariable!$A$101:$H$198,Baggrundsvariable!H$298,0)</f>
        <v>20.2</v>
      </c>
      <c r="K2737">
        <f>VLOOKUP($C2737,Baggrundsvariable!$A$101:$H$198,Baggrundsvariable!I$298,0)</f>
        <v>16.3</v>
      </c>
    </row>
    <row r="2738" spans="1:11" x14ac:dyDescent="0.2">
      <c r="A2738">
        <v>9000</v>
      </c>
      <c r="B2738" t="s">
        <v>1161</v>
      </c>
      <c r="C2738">
        <v>851</v>
      </c>
      <c r="D2738" t="s">
        <v>1324</v>
      </c>
      <c r="E2738">
        <v>2015</v>
      </c>
      <c r="F2738">
        <f>IFERROR(VLOOKUP($A2738,'BM011'!$D$4:$T$606,15,0),"")</f>
        <v>17002</v>
      </c>
      <c r="G2738">
        <f>VLOOKUP($C2738,Baggrundsvariable!$A$101:$H$198,Baggrundsvariable!E$298,0)</f>
        <v>203080</v>
      </c>
      <c r="H2738">
        <f>VLOOKUP($C2738,Baggrundsvariable!$A$101:$H$198,Baggrundsvariable!F$298,0)</f>
        <v>1.1749999999999998</v>
      </c>
      <c r="I2738">
        <f>VLOOKUP($C2738,Baggrundsvariable!$A$101:$H$198,Baggrundsvariable!G$298,0)</f>
        <v>3.5</v>
      </c>
      <c r="J2738">
        <f>VLOOKUP($C2738,Baggrundsvariable!$A$101:$H$198,Baggrundsvariable!H$298,0)</f>
        <v>20.6</v>
      </c>
      <c r="K2738">
        <f>VLOOKUP($C2738,Baggrundsvariable!$A$101:$H$198,Baggrundsvariable!I$298,0)</f>
        <v>13</v>
      </c>
    </row>
    <row r="2739" spans="1:11" x14ac:dyDescent="0.2">
      <c r="A2739">
        <v>9200</v>
      </c>
      <c r="B2739" t="s">
        <v>1162</v>
      </c>
      <c r="C2739">
        <v>851</v>
      </c>
      <c r="D2739" t="s">
        <v>1324</v>
      </c>
      <c r="E2739">
        <v>2015</v>
      </c>
      <c r="F2739">
        <f>IFERROR(VLOOKUP($A2739,'BM011'!$D$4:$T$606,15,0),"")</f>
        <v>13487</v>
      </c>
      <c r="G2739">
        <f>VLOOKUP($C2739,Baggrundsvariable!$A$101:$H$198,Baggrundsvariable!E$298,0)</f>
        <v>203080</v>
      </c>
      <c r="H2739">
        <f>VLOOKUP($C2739,Baggrundsvariable!$A$101:$H$198,Baggrundsvariable!F$298,0)</f>
        <v>1.1749999999999998</v>
      </c>
      <c r="I2739">
        <f>VLOOKUP($C2739,Baggrundsvariable!$A$101:$H$198,Baggrundsvariable!G$298,0)</f>
        <v>3.5</v>
      </c>
      <c r="J2739">
        <f>VLOOKUP($C2739,Baggrundsvariable!$A$101:$H$198,Baggrundsvariable!H$298,0)</f>
        <v>20.6</v>
      </c>
      <c r="K2739">
        <f>VLOOKUP($C2739,Baggrundsvariable!$A$101:$H$198,Baggrundsvariable!I$298,0)</f>
        <v>13</v>
      </c>
    </row>
    <row r="2740" spans="1:11" x14ac:dyDescent="0.2">
      <c r="A2740">
        <v>9210</v>
      </c>
      <c r="B2740" t="s">
        <v>1163</v>
      </c>
      <c r="C2740">
        <v>851</v>
      </c>
      <c r="D2740" t="s">
        <v>1324</v>
      </c>
      <c r="E2740">
        <v>2015</v>
      </c>
      <c r="F2740">
        <f>IFERROR(VLOOKUP($A2740,'BM011'!$D$4:$T$606,15,0),"")</f>
        <v>13856</v>
      </c>
      <c r="G2740">
        <f>VLOOKUP($C2740,Baggrundsvariable!$A$101:$H$198,Baggrundsvariable!E$298,0)</f>
        <v>203080</v>
      </c>
      <c r="H2740">
        <f>VLOOKUP($C2740,Baggrundsvariable!$A$101:$H$198,Baggrundsvariable!F$298,0)</f>
        <v>1.1749999999999998</v>
      </c>
      <c r="I2740">
        <f>VLOOKUP($C2740,Baggrundsvariable!$A$101:$H$198,Baggrundsvariable!G$298,0)</f>
        <v>3.5</v>
      </c>
      <c r="J2740">
        <f>VLOOKUP($C2740,Baggrundsvariable!$A$101:$H$198,Baggrundsvariable!H$298,0)</f>
        <v>20.6</v>
      </c>
      <c r="K2740">
        <f>VLOOKUP($C2740,Baggrundsvariable!$A$101:$H$198,Baggrundsvariable!I$298,0)</f>
        <v>13</v>
      </c>
    </row>
    <row r="2741" spans="1:11" x14ac:dyDescent="0.2">
      <c r="A2741">
        <v>9220</v>
      </c>
      <c r="B2741" t="s">
        <v>1164</v>
      </c>
      <c r="C2741">
        <v>851</v>
      </c>
      <c r="D2741" t="s">
        <v>1324</v>
      </c>
      <c r="E2741">
        <v>2015</v>
      </c>
      <c r="F2741">
        <f>IFERROR(VLOOKUP($A2741,'BM011'!$D$4:$T$606,15,0),"")</f>
        <v>11989</v>
      </c>
      <c r="G2741">
        <f>VLOOKUP($C2741,Baggrundsvariable!$A$101:$H$198,Baggrundsvariable!E$298,0)</f>
        <v>203080</v>
      </c>
      <c r="H2741">
        <f>VLOOKUP($C2741,Baggrundsvariable!$A$101:$H$198,Baggrundsvariable!F$298,0)</f>
        <v>1.1749999999999998</v>
      </c>
      <c r="I2741">
        <f>VLOOKUP($C2741,Baggrundsvariable!$A$101:$H$198,Baggrundsvariable!G$298,0)</f>
        <v>3.5</v>
      </c>
      <c r="J2741">
        <f>VLOOKUP($C2741,Baggrundsvariable!$A$101:$H$198,Baggrundsvariable!H$298,0)</f>
        <v>20.6</v>
      </c>
      <c r="K2741">
        <f>VLOOKUP($C2741,Baggrundsvariable!$A$101:$H$198,Baggrundsvariable!I$298,0)</f>
        <v>13</v>
      </c>
    </row>
    <row r="2742" spans="1:11" x14ac:dyDescent="0.2">
      <c r="A2742">
        <v>9230</v>
      </c>
      <c r="B2742" t="s">
        <v>1165</v>
      </c>
      <c r="C2742">
        <v>840</v>
      </c>
      <c r="D2742" t="s">
        <v>1325</v>
      </c>
      <c r="E2742">
        <v>2015</v>
      </c>
      <c r="F2742">
        <f>IFERROR(VLOOKUP($A2742,'BM011'!$D$4:$T$606,15,0),"")</f>
        <v>10613</v>
      </c>
      <c r="G2742">
        <f>VLOOKUP($C2742,Baggrundsvariable!$A$101:$H$198,Baggrundsvariable!E$298,0)</f>
        <v>218859</v>
      </c>
      <c r="H2742">
        <f>VLOOKUP($C2742,Baggrundsvariable!$A$101:$H$198,Baggrundsvariable!F$298,0)</f>
        <v>0.43333333333333335</v>
      </c>
      <c r="I2742">
        <f>VLOOKUP($C2742,Baggrundsvariable!$A$101:$H$198,Baggrundsvariable!G$298,0)</f>
        <v>1.4</v>
      </c>
      <c r="J2742">
        <f>VLOOKUP($C2742,Baggrundsvariable!$A$101:$H$198,Baggrundsvariable!H$298,0)</f>
        <v>9.4</v>
      </c>
      <c r="K2742">
        <f>VLOOKUP($C2742,Baggrundsvariable!$A$101:$H$198,Baggrundsvariable!I$298,0)</f>
        <v>11.7</v>
      </c>
    </row>
    <row r="2743" spans="1:11" x14ac:dyDescent="0.2">
      <c r="A2743">
        <v>9230</v>
      </c>
      <c r="B2743" t="s">
        <v>1165</v>
      </c>
      <c r="C2743">
        <v>851</v>
      </c>
      <c r="D2743" t="s">
        <v>1324</v>
      </c>
      <c r="E2743">
        <v>2015</v>
      </c>
      <c r="F2743">
        <f>IFERROR(VLOOKUP($A2743,'BM011'!$D$4:$T$606,15,0),"")</f>
        <v>10613</v>
      </c>
      <c r="G2743">
        <f>VLOOKUP($C2743,Baggrundsvariable!$A$101:$H$198,Baggrundsvariable!E$298,0)</f>
        <v>203080</v>
      </c>
      <c r="H2743">
        <f>VLOOKUP($C2743,Baggrundsvariable!$A$101:$H$198,Baggrundsvariable!F$298,0)</f>
        <v>1.1749999999999998</v>
      </c>
      <c r="I2743">
        <f>VLOOKUP($C2743,Baggrundsvariable!$A$101:$H$198,Baggrundsvariable!G$298,0)</f>
        <v>3.5</v>
      </c>
      <c r="J2743">
        <f>VLOOKUP($C2743,Baggrundsvariable!$A$101:$H$198,Baggrundsvariable!H$298,0)</f>
        <v>20.6</v>
      </c>
      <c r="K2743">
        <f>VLOOKUP($C2743,Baggrundsvariable!$A$101:$H$198,Baggrundsvariable!I$298,0)</f>
        <v>13</v>
      </c>
    </row>
    <row r="2744" spans="1:11" x14ac:dyDescent="0.2">
      <c r="A2744">
        <v>9240</v>
      </c>
      <c r="B2744" t="s">
        <v>1166</v>
      </c>
      <c r="C2744">
        <v>820</v>
      </c>
      <c r="D2744" t="s">
        <v>1326</v>
      </c>
      <c r="E2744">
        <v>2015</v>
      </c>
      <c r="F2744">
        <f>IFERROR(VLOOKUP($A2744,'BM011'!$D$4:$T$606,15,0),"")</f>
        <v>10009</v>
      </c>
      <c r="G2744">
        <f>VLOOKUP($C2744,Baggrundsvariable!$A$101:$H$198,Baggrundsvariable!E$298,0)</f>
        <v>192756</v>
      </c>
      <c r="H2744">
        <f>VLOOKUP($C2744,Baggrundsvariable!$A$101:$H$198,Baggrundsvariable!F$298,0)</f>
        <v>0.91666666666666696</v>
      </c>
      <c r="I2744">
        <f>VLOOKUP($C2744,Baggrundsvariable!$A$101:$H$198,Baggrundsvariable!G$298,0)</f>
        <v>3</v>
      </c>
      <c r="J2744">
        <f>VLOOKUP($C2744,Baggrundsvariable!$A$101:$H$198,Baggrundsvariable!H$298,0)</f>
        <v>18.100000000000001</v>
      </c>
      <c r="K2744">
        <f>VLOOKUP($C2744,Baggrundsvariable!$A$101:$H$198,Baggrundsvariable!I$298,0)</f>
        <v>15.2</v>
      </c>
    </row>
    <row r="2745" spans="1:11" x14ac:dyDescent="0.2">
      <c r="A2745">
        <v>9240</v>
      </c>
      <c r="B2745" t="s">
        <v>1166</v>
      </c>
      <c r="C2745">
        <v>840</v>
      </c>
      <c r="D2745" t="s">
        <v>1325</v>
      </c>
      <c r="E2745">
        <v>2015</v>
      </c>
      <c r="F2745">
        <f>IFERROR(VLOOKUP($A2745,'BM011'!$D$4:$T$606,15,0),"")</f>
        <v>10009</v>
      </c>
      <c r="G2745">
        <f>VLOOKUP($C2745,Baggrundsvariable!$A$101:$H$198,Baggrundsvariable!E$298,0)</f>
        <v>218859</v>
      </c>
      <c r="H2745">
        <f>VLOOKUP($C2745,Baggrundsvariable!$A$101:$H$198,Baggrundsvariable!F$298,0)</f>
        <v>0.43333333333333335</v>
      </c>
      <c r="I2745">
        <f>VLOOKUP($C2745,Baggrundsvariable!$A$101:$H$198,Baggrundsvariable!G$298,0)</f>
        <v>1.4</v>
      </c>
      <c r="J2745">
        <f>VLOOKUP($C2745,Baggrundsvariable!$A$101:$H$198,Baggrundsvariable!H$298,0)</f>
        <v>9.4</v>
      </c>
      <c r="K2745">
        <f>VLOOKUP($C2745,Baggrundsvariable!$A$101:$H$198,Baggrundsvariable!I$298,0)</f>
        <v>11.7</v>
      </c>
    </row>
    <row r="2746" spans="1:11" x14ac:dyDescent="0.2">
      <c r="A2746">
        <v>9240</v>
      </c>
      <c r="B2746" t="s">
        <v>1166</v>
      </c>
      <c r="C2746">
        <v>851</v>
      </c>
      <c r="D2746" t="s">
        <v>1324</v>
      </c>
      <c r="E2746">
        <v>2015</v>
      </c>
      <c r="F2746">
        <f>IFERROR(VLOOKUP($A2746,'BM011'!$D$4:$T$606,15,0),"")</f>
        <v>10009</v>
      </c>
      <c r="G2746">
        <f>VLOOKUP($C2746,Baggrundsvariable!$A$101:$H$198,Baggrundsvariable!E$298,0)</f>
        <v>203080</v>
      </c>
      <c r="H2746">
        <f>VLOOKUP($C2746,Baggrundsvariable!$A$101:$H$198,Baggrundsvariable!F$298,0)</f>
        <v>1.1749999999999998</v>
      </c>
      <c r="I2746">
        <f>VLOOKUP($C2746,Baggrundsvariable!$A$101:$H$198,Baggrundsvariable!G$298,0)</f>
        <v>3.5</v>
      </c>
      <c r="J2746">
        <f>VLOOKUP($C2746,Baggrundsvariable!$A$101:$H$198,Baggrundsvariable!H$298,0)</f>
        <v>20.6</v>
      </c>
      <c r="K2746">
        <f>VLOOKUP($C2746,Baggrundsvariable!$A$101:$H$198,Baggrundsvariable!I$298,0)</f>
        <v>13</v>
      </c>
    </row>
    <row r="2747" spans="1:11" x14ac:dyDescent="0.2">
      <c r="A2747">
        <v>9260</v>
      </c>
      <c r="B2747" t="s">
        <v>1167</v>
      </c>
      <c r="C2747">
        <v>840</v>
      </c>
      <c r="D2747" t="s">
        <v>1325</v>
      </c>
      <c r="E2747">
        <v>2015</v>
      </c>
      <c r="F2747">
        <f>IFERROR(VLOOKUP($A2747,'BM011'!$D$4:$T$606,15,0),"")</f>
        <v>12308</v>
      </c>
      <c r="G2747">
        <f>VLOOKUP($C2747,Baggrundsvariable!$A$101:$H$198,Baggrundsvariable!E$298,0)</f>
        <v>218859</v>
      </c>
      <c r="H2747">
        <f>VLOOKUP($C2747,Baggrundsvariable!$A$101:$H$198,Baggrundsvariable!F$298,0)</f>
        <v>0.43333333333333335</v>
      </c>
      <c r="I2747">
        <f>VLOOKUP($C2747,Baggrundsvariable!$A$101:$H$198,Baggrundsvariable!G$298,0)</f>
        <v>1.4</v>
      </c>
      <c r="J2747">
        <f>VLOOKUP($C2747,Baggrundsvariable!$A$101:$H$198,Baggrundsvariable!H$298,0)</f>
        <v>9.4</v>
      </c>
      <c r="K2747">
        <f>VLOOKUP($C2747,Baggrundsvariable!$A$101:$H$198,Baggrundsvariable!I$298,0)</f>
        <v>11.7</v>
      </c>
    </row>
    <row r="2748" spans="1:11" x14ac:dyDescent="0.2">
      <c r="A2748">
        <v>9260</v>
      </c>
      <c r="B2748" t="s">
        <v>1167</v>
      </c>
      <c r="C2748">
        <v>851</v>
      </c>
      <c r="D2748" t="s">
        <v>1324</v>
      </c>
      <c r="E2748">
        <v>2015</v>
      </c>
      <c r="F2748">
        <f>IFERROR(VLOOKUP($A2748,'BM011'!$D$4:$T$606,15,0),"")</f>
        <v>12308</v>
      </c>
      <c r="G2748">
        <f>VLOOKUP($C2748,Baggrundsvariable!$A$101:$H$198,Baggrundsvariable!E$298,0)</f>
        <v>203080</v>
      </c>
      <c r="H2748">
        <f>VLOOKUP($C2748,Baggrundsvariable!$A$101:$H$198,Baggrundsvariable!F$298,0)</f>
        <v>1.1749999999999998</v>
      </c>
      <c r="I2748">
        <f>VLOOKUP($C2748,Baggrundsvariable!$A$101:$H$198,Baggrundsvariable!G$298,0)</f>
        <v>3.5</v>
      </c>
      <c r="J2748">
        <f>VLOOKUP($C2748,Baggrundsvariable!$A$101:$H$198,Baggrundsvariable!H$298,0)</f>
        <v>20.6</v>
      </c>
      <c r="K2748">
        <f>VLOOKUP($C2748,Baggrundsvariable!$A$101:$H$198,Baggrundsvariable!I$298,0)</f>
        <v>13</v>
      </c>
    </row>
    <row r="2749" spans="1:11" x14ac:dyDescent="0.2">
      <c r="A2749">
        <v>9270</v>
      </c>
      <c r="B2749" t="s">
        <v>1168</v>
      </c>
      <c r="C2749">
        <v>851</v>
      </c>
      <c r="D2749" t="s">
        <v>1324</v>
      </c>
      <c r="E2749">
        <v>2015</v>
      </c>
      <c r="F2749">
        <f>IFERROR(VLOOKUP($A2749,'BM011'!$D$4:$T$606,15,0),"")</f>
        <v>12919</v>
      </c>
      <c r="G2749">
        <f>VLOOKUP($C2749,Baggrundsvariable!$A$101:$H$198,Baggrundsvariable!E$298,0)</f>
        <v>203080</v>
      </c>
      <c r="H2749">
        <f>VLOOKUP($C2749,Baggrundsvariable!$A$101:$H$198,Baggrundsvariable!F$298,0)</f>
        <v>1.1749999999999998</v>
      </c>
      <c r="I2749">
        <f>VLOOKUP($C2749,Baggrundsvariable!$A$101:$H$198,Baggrundsvariable!G$298,0)</f>
        <v>3.5</v>
      </c>
      <c r="J2749">
        <f>VLOOKUP($C2749,Baggrundsvariable!$A$101:$H$198,Baggrundsvariable!H$298,0)</f>
        <v>20.6</v>
      </c>
      <c r="K2749">
        <f>VLOOKUP($C2749,Baggrundsvariable!$A$101:$H$198,Baggrundsvariable!I$298,0)</f>
        <v>13</v>
      </c>
    </row>
    <row r="2750" spans="1:11" x14ac:dyDescent="0.2">
      <c r="A2750">
        <v>9280</v>
      </c>
      <c r="B2750" t="s">
        <v>1169</v>
      </c>
      <c r="C2750">
        <v>851</v>
      </c>
      <c r="D2750" t="s">
        <v>1324</v>
      </c>
      <c r="E2750">
        <v>2015</v>
      </c>
      <c r="F2750">
        <f>IFERROR(VLOOKUP($A2750,'BM011'!$D$4:$T$606,15,0),"")</f>
        <v>9470</v>
      </c>
      <c r="G2750">
        <f>VLOOKUP($C2750,Baggrundsvariable!$A$101:$H$198,Baggrundsvariable!E$298,0)</f>
        <v>203080</v>
      </c>
      <c r="H2750">
        <f>VLOOKUP($C2750,Baggrundsvariable!$A$101:$H$198,Baggrundsvariable!F$298,0)</f>
        <v>1.1749999999999998</v>
      </c>
      <c r="I2750">
        <f>VLOOKUP($C2750,Baggrundsvariable!$A$101:$H$198,Baggrundsvariable!G$298,0)</f>
        <v>3.5</v>
      </c>
      <c r="J2750">
        <f>VLOOKUP($C2750,Baggrundsvariable!$A$101:$H$198,Baggrundsvariable!H$298,0)</f>
        <v>20.6</v>
      </c>
      <c r="K2750">
        <f>VLOOKUP($C2750,Baggrundsvariable!$A$101:$H$198,Baggrundsvariable!I$298,0)</f>
        <v>13</v>
      </c>
    </row>
    <row r="2751" spans="1:11" x14ac:dyDescent="0.2">
      <c r="A2751">
        <v>9293</v>
      </c>
      <c r="B2751" t="s">
        <v>1170</v>
      </c>
      <c r="C2751">
        <v>840</v>
      </c>
      <c r="D2751" t="s">
        <v>1325</v>
      </c>
      <c r="E2751">
        <v>2015</v>
      </c>
      <c r="F2751">
        <f>IFERROR(VLOOKUP($A2751,'BM011'!$D$4:$T$606,15,0),"")</f>
        <v>3683</v>
      </c>
      <c r="G2751">
        <f>VLOOKUP($C2751,Baggrundsvariable!$A$101:$H$198,Baggrundsvariable!E$298,0)</f>
        <v>218859</v>
      </c>
      <c r="H2751">
        <f>VLOOKUP($C2751,Baggrundsvariable!$A$101:$H$198,Baggrundsvariable!F$298,0)</f>
        <v>0.43333333333333335</v>
      </c>
      <c r="I2751">
        <f>VLOOKUP($C2751,Baggrundsvariable!$A$101:$H$198,Baggrundsvariable!G$298,0)</f>
        <v>1.4</v>
      </c>
      <c r="J2751">
        <f>VLOOKUP($C2751,Baggrundsvariable!$A$101:$H$198,Baggrundsvariable!H$298,0)</f>
        <v>9.4</v>
      </c>
      <c r="K2751">
        <f>VLOOKUP($C2751,Baggrundsvariable!$A$101:$H$198,Baggrundsvariable!I$298,0)</f>
        <v>11.7</v>
      </c>
    </row>
    <row r="2752" spans="1:11" x14ac:dyDescent="0.2">
      <c r="A2752">
        <v>9293</v>
      </c>
      <c r="B2752" t="s">
        <v>1170</v>
      </c>
      <c r="C2752">
        <v>851</v>
      </c>
      <c r="D2752" t="s">
        <v>1324</v>
      </c>
      <c r="E2752">
        <v>2015</v>
      </c>
      <c r="F2752">
        <f>IFERROR(VLOOKUP($A2752,'BM011'!$D$4:$T$606,15,0),"")</f>
        <v>3683</v>
      </c>
      <c r="G2752">
        <f>VLOOKUP($C2752,Baggrundsvariable!$A$101:$H$198,Baggrundsvariable!E$298,0)</f>
        <v>203080</v>
      </c>
      <c r="H2752">
        <f>VLOOKUP($C2752,Baggrundsvariable!$A$101:$H$198,Baggrundsvariable!F$298,0)</f>
        <v>1.1749999999999998</v>
      </c>
      <c r="I2752">
        <f>VLOOKUP($C2752,Baggrundsvariable!$A$101:$H$198,Baggrundsvariable!G$298,0)</f>
        <v>3.5</v>
      </c>
      <c r="J2752">
        <f>VLOOKUP($C2752,Baggrundsvariable!$A$101:$H$198,Baggrundsvariable!H$298,0)</f>
        <v>20.6</v>
      </c>
      <c r="K2752">
        <f>VLOOKUP($C2752,Baggrundsvariable!$A$101:$H$198,Baggrundsvariable!I$298,0)</f>
        <v>13</v>
      </c>
    </row>
    <row r="2753" spans="1:11" x14ac:dyDescent="0.2">
      <c r="A2753">
        <v>9300</v>
      </c>
      <c r="B2753" t="s">
        <v>1171</v>
      </c>
      <c r="C2753">
        <v>813</v>
      </c>
      <c r="D2753" t="s">
        <v>1327</v>
      </c>
      <c r="E2753">
        <v>2015</v>
      </c>
      <c r="F2753">
        <f>IFERROR(VLOOKUP($A2753,'BM011'!$D$4:$T$606,15,0),"")</f>
        <v>7128</v>
      </c>
      <c r="G2753">
        <f>VLOOKUP($C2753,Baggrundsvariable!$A$101:$H$198,Baggrundsvariable!E$298,0)</f>
        <v>201863</v>
      </c>
      <c r="H2753">
        <f>VLOOKUP($C2753,Baggrundsvariable!$A$101:$H$198,Baggrundsvariable!F$298,0)</f>
        <v>0.90833333333333366</v>
      </c>
      <c r="I2753">
        <f>VLOOKUP($C2753,Baggrundsvariable!$A$101:$H$198,Baggrundsvariable!G$298,0)</f>
        <v>2.8</v>
      </c>
      <c r="J2753">
        <f>VLOOKUP($C2753,Baggrundsvariable!$A$101:$H$198,Baggrundsvariable!H$298,0)</f>
        <v>15</v>
      </c>
      <c r="K2753">
        <f>VLOOKUP($C2753,Baggrundsvariable!$A$101:$H$198,Baggrundsvariable!I$298,0)</f>
        <v>12.1</v>
      </c>
    </row>
    <row r="2754" spans="1:11" x14ac:dyDescent="0.2">
      <c r="A2754">
        <v>9310</v>
      </c>
      <c r="B2754" t="s">
        <v>1172</v>
      </c>
      <c r="C2754">
        <v>851</v>
      </c>
      <c r="D2754" t="s">
        <v>1324</v>
      </c>
      <c r="E2754">
        <v>2015</v>
      </c>
      <c r="F2754">
        <f>IFERROR(VLOOKUP($A2754,'BM011'!$D$4:$T$606,15,0),"")</f>
        <v>9921</v>
      </c>
      <c r="G2754">
        <f>VLOOKUP($C2754,Baggrundsvariable!$A$101:$H$198,Baggrundsvariable!E$298,0)</f>
        <v>203080</v>
      </c>
      <c r="H2754">
        <f>VLOOKUP($C2754,Baggrundsvariable!$A$101:$H$198,Baggrundsvariable!F$298,0)</f>
        <v>1.1749999999999998</v>
      </c>
      <c r="I2754">
        <f>VLOOKUP($C2754,Baggrundsvariable!$A$101:$H$198,Baggrundsvariable!G$298,0)</f>
        <v>3.5</v>
      </c>
      <c r="J2754">
        <f>VLOOKUP($C2754,Baggrundsvariable!$A$101:$H$198,Baggrundsvariable!H$298,0)</f>
        <v>20.6</v>
      </c>
      <c r="K2754">
        <f>VLOOKUP($C2754,Baggrundsvariable!$A$101:$H$198,Baggrundsvariable!I$298,0)</f>
        <v>13</v>
      </c>
    </row>
    <row r="2755" spans="1:11" x14ac:dyDescent="0.2">
      <c r="A2755">
        <v>9320</v>
      </c>
      <c r="B2755" t="s">
        <v>1173</v>
      </c>
      <c r="C2755">
        <v>810</v>
      </c>
      <c r="D2755" t="s">
        <v>1328</v>
      </c>
      <c r="E2755">
        <v>2015</v>
      </c>
      <c r="F2755">
        <f>IFERROR(VLOOKUP($A2755,'BM011'!$D$4:$T$606,15,0),"")</f>
        <v>7740</v>
      </c>
      <c r="G2755">
        <f>VLOOKUP($C2755,Baggrundsvariable!$A$101:$H$198,Baggrundsvariable!E$298,0)</f>
        <v>198125</v>
      </c>
      <c r="H2755">
        <f>VLOOKUP($C2755,Baggrundsvariable!$A$101:$H$198,Baggrundsvariable!F$298,0)</f>
        <v>0.65833333333333321</v>
      </c>
      <c r="I2755">
        <f>VLOOKUP($C2755,Baggrundsvariable!$A$101:$H$198,Baggrundsvariable!G$298,0)</f>
        <v>3.5</v>
      </c>
      <c r="J2755">
        <f>VLOOKUP($C2755,Baggrundsvariable!$A$101:$H$198,Baggrundsvariable!H$298,0)</f>
        <v>15.4</v>
      </c>
      <c r="K2755">
        <f>VLOOKUP($C2755,Baggrundsvariable!$A$101:$H$198,Baggrundsvariable!I$298,0)</f>
        <v>12.6</v>
      </c>
    </row>
    <row r="2756" spans="1:11" x14ac:dyDescent="0.2">
      <c r="A2756">
        <v>9320</v>
      </c>
      <c r="B2756" t="s">
        <v>1173</v>
      </c>
      <c r="C2756">
        <v>851</v>
      </c>
      <c r="D2756" t="s">
        <v>1324</v>
      </c>
      <c r="E2756">
        <v>2015</v>
      </c>
      <c r="F2756">
        <f>IFERROR(VLOOKUP($A2756,'BM011'!$D$4:$T$606,15,0),"")</f>
        <v>7740</v>
      </c>
      <c r="G2756">
        <f>VLOOKUP($C2756,Baggrundsvariable!$A$101:$H$198,Baggrundsvariable!E$298,0)</f>
        <v>203080</v>
      </c>
      <c r="H2756">
        <f>VLOOKUP($C2756,Baggrundsvariable!$A$101:$H$198,Baggrundsvariable!F$298,0)</f>
        <v>1.1749999999999998</v>
      </c>
      <c r="I2756">
        <f>VLOOKUP($C2756,Baggrundsvariable!$A$101:$H$198,Baggrundsvariable!G$298,0)</f>
        <v>3.5</v>
      </c>
      <c r="J2756">
        <f>VLOOKUP($C2756,Baggrundsvariable!$A$101:$H$198,Baggrundsvariable!H$298,0)</f>
        <v>20.6</v>
      </c>
      <c r="K2756">
        <f>VLOOKUP($C2756,Baggrundsvariable!$A$101:$H$198,Baggrundsvariable!I$298,0)</f>
        <v>13</v>
      </c>
    </row>
    <row r="2757" spans="1:11" x14ac:dyDescent="0.2">
      <c r="A2757">
        <v>9330</v>
      </c>
      <c r="B2757" t="s">
        <v>1174</v>
      </c>
      <c r="C2757">
        <v>810</v>
      </c>
      <c r="D2757" t="s">
        <v>1328</v>
      </c>
      <c r="E2757">
        <v>2015</v>
      </c>
      <c r="F2757">
        <f>IFERROR(VLOOKUP($A2757,'BM011'!$D$4:$T$606,15,0),"")</f>
        <v>9229</v>
      </c>
      <c r="G2757">
        <f>VLOOKUP($C2757,Baggrundsvariable!$A$101:$H$198,Baggrundsvariable!E$298,0)</f>
        <v>198125</v>
      </c>
      <c r="H2757">
        <f>VLOOKUP($C2757,Baggrundsvariable!$A$101:$H$198,Baggrundsvariable!F$298,0)</f>
        <v>0.65833333333333321</v>
      </c>
      <c r="I2757">
        <f>VLOOKUP($C2757,Baggrundsvariable!$A$101:$H$198,Baggrundsvariable!G$298,0)</f>
        <v>3.5</v>
      </c>
      <c r="J2757">
        <f>VLOOKUP($C2757,Baggrundsvariable!$A$101:$H$198,Baggrundsvariable!H$298,0)</f>
        <v>15.4</v>
      </c>
      <c r="K2757">
        <f>VLOOKUP($C2757,Baggrundsvariable!$A$101:$H$198,Baggrundsvariable!I$298,0)</f>
        <v>12.6</v>
      </c>
    </row>
    <row r="2758" spans="1:11" x14ac:dyDescent="0.2">
      <c r="A2758">
        <v>9330</v>
      </c>
      <c r="B2758" t="s">
        <v>1174</v>
      </c>
      <c r="C2758">
        <v>813</v>
      </c>
      <c r="D2758" t="s">
        <v>1327</v>
      </c>
      <c r="E2758">
        <v>2015</v>
      </c>
      <c r="F2758">
        <f>IFERROR(VLOOKUP($A2758,'BM011'!$D$4:$T$606,15,0),"")</f>
        <v>9229</v>
      </c>
      <c r="G2758">
        <f>VLOOKUP($C2758,Baggrundsvariable!$A$101:$H$198,Baggrundsvariable!E$298,0)</f>
        <v>201863</v>
      </c>
      <c r="H2758">
        <f>VLOOKUP($C2758,Baggrundsvariable!$A$101:$H$198,Baggrundsvariable!F$298,0)</f>
        <v>0.90833333333333366</v>
      </c>
      <c r="I2758">
        <f>VLOOKUP($C2758,Baggrundsvariable!$A$101:$H$198,Baggrundsvariable!G$298,0)</f>
        <v>2.8</v>
      </c>
      <c r="J2758">
        <f>VLOOKUP($C2758,Baggrundsvariable!$A$101:$H$198,Baggrundsvariable!H$298,0)</f>
        <v>15</v>
      </c>
      <c r="K2758">
        <f>VLOOKUP($C2758,Baggrundsvariable!$A$101:$H$198,Baggrundsvariable!I$298,0)</f>
        <v>12.1</v>
      </c>
    </row>
    <row r="2759" spans="1:11" x14ac:dyDescent="0.2">
      <c r="A2759">
        <v>9340</v>
      </c>
      <c r="B2759" t="s">
        <v>1175</v>
      </c>
      <c r="C2759">
        <v>810</v>
      </c>
      <c r="D2759" t="s">
        <v>1328</v>
      </c>
      <c r="E2759">
        <v>2015</v>
      </c>
      <c r="F2759" t="str">
        <f>IFERROR(VLOOKUP($A2759,'BM011'!$D$4:$T$606,15,0),"")</f>
        <v/>
      </c>
      <c r="G2759">
        <f>VLOOKUP($C2759,Baggrundsvariable!$A$101:$H$198,Baggrundsvariable!E$298,0)</f>
        <v>198125</v>
      </c>
      <c r="H2759">
        <f>VLOOKUP($C2759,Baggrundsvariable!$A$101:$H$198,Baggrundsvariable!F$298,0)</f>
        <v>0.65833333333333321</v>
      </c>
      <c r="I2759">
        <f>VLOOKUP($C2759,Baggrundsvariable!$A$101:$H$198,Baggrundsvariable!G$298,0)</f>
        <v>3.5</v>
      </c>
      <c r="J2759">
        <f>VLOOKUP($C2759,Baggrundsvariable!$A$101:$H$198,Baggrundsvariable!H$298,0)</f>
        <v>15.4</v>
      </c>
      <c r="K2759">
        <f>VLOOKUP($C2759,Baggrundsvariable!$A$101:$H$198,Baggrundsvariable!I$298,0)</f>
        <v>12.6</v>
      </c>
    </row>
    <row r="2760" spans="1:11" x14ac:dyDescent="0.2">
      <c r="A2760">
        <v>9340</v>
      </c>
      <c r="B2760" t="s">
        <v>1175</v>
      </c>
      <c r="C2760">
        <v>813</v>
      </c>
      <c r="D2760" t="s">
        <v>1327</v>
      </c>
      <c r="E2760">
        <v>2015</v>
      </c>
      <c r="F2760" t="str">
        <f>IFERROR(VLOOKUP($A2760,'BM011'!$D$4:$T$606,15,0),"")</f>
        <v/>
      </c>
      <c r="G2760">
        <f>VLOOKUP($C2760,Baggrundsvariable!$A$101:$H$198,Baggrundsvariable!E$298,0)</f>
        <v>201863</v>
      </c>
      <c r="H2760">
        <f>VLOOKUP($C2760,Baggrundsvariable!$A$101:$H$198,Baggrundsvariable!F$298,0)</f>
        <v>0.90833333333333366</v>
      </c>
      <c r="I2760">
        <f>VLOOKUP($C2760,Baggrundsvariable!$A$101:$H$198,Baggrundsvariable!G$298,0)</f>
        <v>2.8</v>
      </c>
      <c r="J2760">
        <f>VLOOKUP($C2760,Baggrundsvariable!$A$101:$H$198,Baggrundsvariable!H$298,0)</f>
        <v>15</v>
      </c>
      <c r="K2760">
        <f>VLOOKUP($C2760,Baggrundsvariable!$A$101:$H$198,Baggrundsvariable!I$298,0)</f>
        <v>12.1</v>
      </c>
    </row>
    <row r="2761" spans="1:11" x14ac:dyDescent="0.2">
      <c r="A2761">
        <v>9352</v>
      </c>
      <c r="B2761" t="s">
        <v>1176</v>
      </c>
      <c r="C2761">
        <v>810</v>
      </c>
      <c r="D2761" t="s">
        <v>1328</v>
      </c>
      <c r="E2761">
        <v>2015</v>
      </c>
      <c r="F2761" t="str">
        <f>IFERROR(VLOOKUP($A2761,'BM011'!$D$4:$T$606,15,0),"")</f>
        <v/>
      </c>
      <c r="G2761">
        <f>VLOOKUP($C2761,Baggrundsvariable!$A$101:$H$198,Baggrundsvariable!E$298,0)</f>
        <v>198125</v>
      </c>
      <c r="H2761">
        <f>VLOOKUP($C2761,Baggrundsvariable!$A$101:$H$198,Baggrundsvariable!F$298,0)</f>
        <v>0.65833333333333321</v>
      </c>
      <c r="I2761">
        <f>VLOOKUP($C2761,Baggrundsvariable!$A$101:$H$198,Baggrundsvariable!G$298,0)</f>
        <v>3.5</v>
      </c>
      <c r="J2761">
        <f>VLOOKUP($C2761,Baggrundsvariable!$A$101:$H$198,Baggrundsvariable!H$298,0)</f>
        <v>15.4</v>
      </c>
      <c r="K2761">
        <f>VLOOKUP($C2761,Baggrundsvariable!$A$101:$H$198,Baggrundsvariable!I$298,0)</f>
        <v>12.6</v>
      </c>
    </row>
    <row r="2762" spans="1:11" x14ac:dyDescent="0.2">
      <c r="A2762">
        <v>9352</v>
      </c>
      <c r="B2762" t="s">
        <v>1176</v>
      </c>
      <c r="C2762">
        <v>813</v>
      </c>
      <c r="D2762" t="s">
        <v>1327</v>
      </c>
      <c r="E2762">
        <v>2015</v>
      </c>
      <c r="F2762" t="str">
        <f>IFERROR(VLOOKUP($A2762,'BM011'!$D$4:$T$606,15,0),"")</f>
        <v/>
      </c>
      <c r="G2762">
        <f>VLOOKUP($C2762,Baggrundsvariable!$A$101:$H$198,Baggrundsvariable!E$298,0)</f>
        <v>201863</v>
      </c>
      <c r="H2762">
        <f>VLOOKUP($C2762,Baggrundsvariable!$A$101:$H$198,Baggrundsvariable!F$298,0)</f>
        <v>0.90833333333333366</v>
      </c>
      <c r="I2762">
        <f>VLOOKUP($C2762,Baggrundsvariable!$A$101:$H$198,Baggrundsvariable!G$298,0)</f>
        <v>2.8</v>
      </c>
      <c r="J2762">
        <f>VLOOKUP($C2762,Baggrundsvariable!$A$101:$H$198,Baggrundsvariable!H$298,0)</f>
        <v>15</v>
      </c>
      <c r="K2762">
        <f>VLOOKUP($C2762,Baggrundsvariable!$A$101:$H$198,Baggrundsvariable!I$298,0)</f>
        <v>12.1</v>
      </c>
    </row>
    <row r="2763" spans="1:11" x14ac:dyDescent="0.2">
      <c r="A2763">
        <v>9362</v>
      </c>
      <c r="B2763" t="s">
        <v>1177</v>
      </c>
      <c r="C2763">
        <v>851</v>
      </c>
      <c r="D2763" t="s">
        <v>1324</v>
      </c>
      <c r="E2763">
        <v>2015</v>
      </c>
      <c r="F2763">
        <f>IFERROR(VLOOKUP($A2763,'BM011'!$D$4:$T$606,15,0),"")</f>
        <v>5853</v>
      </c>
      <c r="G2763">
        <f>VLOOKUP($C2763,Baggrundsvariable!$A$101:$H$198,Baggrundsvariable!E$298,0)</f>
        <v>203080</v>
      </c>
      <c r="H2763">
        <f>VLOOKUP($C2763,Baggrundsvariable!$A$101:$H$198,Baggrundsvariable!F$298,0)</f>
        <v>1.1749999999999998</v>
      </c>
      <c r="I2763">
        <f>VLOOKUP($C2763,Baggrundsvariable!$A$101:$H$198,Baggrundsvariable!G$298,0)</f>
        <v>3.5</v>
      </c>
      <c r="J2763">
        <f>VLOOKUP($C2763,Baggrundsvariable!$A$101:$H$198,Baggrundsvariable!H$298,0)</f>
        <v>20.6</v>
      </c>
      <c r="K2763">
        <f>VLOOKUP($C2763,Baggrundsvariable!$A$101:$H$198,Baggrundsvariable!I$298,0)</f>
        <v>13</v>
      </c>
    </row>
    <row r="2764" spans="1:11" x14ac:dyDescent="0.2">
      <c r="A2764">
        <v>9370</v>
      </c>
      <c r="B2764" t="s">
        <v>1178</v>
      </c>
      <c r="C2764">
        <v>810</v>
      </c>
      <c r="D2764" t="s">
        <v>1328</v>
      </c>
      <c r="E2764">
        <v>2015</v>
      </c>
      <c r="F2764">
        <f>IFERROR(VLOOKUP($A2764,'BM011'!$D$4:$T$606,15,0),"")</f>
        <v>8878</v>
      </c>
      <c r="G2764">
        <f>VLOOKUP($C2764,Baggrundsvariable!$A$101:$H$198,Baggrundsvariable!E$298,0)</f>
        <v>198125</v>
      </c>
      <c r="H2764">
        <f>VLOOKUP($C2764,Baggrundsvariable!$A$101:$H$198,Baggrundsvariable!F$298,0)</f>
        <v>0.65833333333333321</v>
      </c>
      <c r="I2764">
        <f>VLOOKUP($C2764,Baggrundsvariable!$A$101:$H$198,Baggrundsvariable!G$298,0)</f>
        <v>3.5</v>
      </c>
      <c r="J2764">
        <f>VLOOKUP($C2764,Baggrundsvariable!$A$101:$H$198,Baggrundsvariable!H$298,0)</f>
        <v>15.4</v>
      </c>
      <c r="K2764">
        <f>VLOOKUP($C2764,Baggrundsvariable!$A$101:$H$198,Baggrundsvariable!I$298,0)</f>
        <v>12.6</v>
      </c>
    </row>
    <row r="2765" spans="1:11" x14ac:dyDescent="0.2">
      <c r="A2765">
        <v>9370</v>
      </c>
      <c r="B2765" t="s">
        <v>1178</v>
      </c>
      <c r="C2765">
        <v>851</v>
      </c>
      <c r="D2765" t="s">
        <v>1324</v>
      </c>
      <c r="E2765">
        <v>2015</v>
      </c>
      <c r="F2765">
        <f>IFERROR(VLOOKUP($A2765,'BM011'!$D$4:$T$606,15,0),"")</f>
        <v>8878</v>
      </c>
      <c r="G2765">
        <f>VLOOKUP($C2765,Baggrundsvariable!$A$101:$H$198,Baggrundsvariable!E$298,0)</f>
        <v>203080</v>
      </c>
      <c r="H2765">
        <f>VLOOKUP($C2765,Baggrundsvariable!$A$101:$H$198,Baggrundsvariable!F$298,0)</f>
        <v>1.1749999999999998</v>
      </c>
      <c r="I2765">
        <f>VLOOKUP($C2765,Baggrundsvariable!$A$101:$H$198,Baggrundsvariable!G$298,0)</f>
        <v>3.5</v>
      </c>
      <c r="J2765">
        <f>VLOOKUP($C2765,Baggrundsvariable!$A$101:$H$198,Baggrundsvariable!H$298,0)</f>
        <v>20.6</v>
      </c>
      <c r="K2765">
        <f>VLOOKUP($C2765,Baggrundsvariable!$A$101:$H$198,Baggrundsvariable!I$298,0)</f>
        <v>13</v>
      </c>
    </row>
    <row r="2766" spans="1:11" x14ac:dyDescent="0.2">
      <c r="A2766">
        <v>9380</v>
      </c>
      <c r="B2766" t="s">
        <v>1179</v>
      </c>
      <c r="C2766">
        <v>851</v>
      </c>
      <c r="D2766" t="s">
        <v>1324</v>
      </c>
      <c r="E2766">
        <v>2015</v>
      </c>
      <c r="F2766">
        <f>IFERROR(VLOOKUP($A2766,'BM011'!$D$4:$T$606,15,0),"")</f>
        <v>10887</v>
      </c>
      <c r="G2766">
        <f>VLOOKUP($C2766,Baggrundsvariable!$A$101:$H$198,Baggrundsvariable!E$298,0)</f>
        <v>203080</v>
      </c>
      <c r="H2766">
        <f>VLOOKUP($C2766,Baggrundsvariable!$A$101:$H$198,Baggrundsvariable!F$298,0)</f>
        <v>1.1749999999999998</v>
      </c>
      <c r="I2766">
        <f>VLOOKUP($C2766,Baggrundsvariable!$A$101:$H$198,Baggrundsvariable!G$298,0)</f>
        <v>3.5</v>
      </c>
      <c r="J2766">
        <f>VLOOKUP($C2766,Baggrundsvariable!$A$101:$H$198,Baggrundsvariable!H$298,0)</f>
        <v>20.6</v>
      </c>
      <c r="K2766">
        <f>VLOOKUP($C2766,Baggrundsvariable!$A$101:$H$198,Baggrundsvariable!I$298,0)</f>
        <v>13</v>
      </c>
    </row>
    <row r="2767" spans="1:11" x14ac:dyDescent="0.2">
      <c r="A2767">
        <v>9381</v>
      </c>
      <c r="B2767" t="s">
        <v>1180</v>
      </c>
      <c r="C2767">
        <v>849</v>
      </c>
      <c r="D2767" t="s">
        <v>1329</v>
      </c>
      <c r="E2767">
        <v>2015</v>
      </c>
      <c r="F2767">
        <f>IFERROR(VLOOKUP($A2767,'BM011'!$D$4:$T$606,15,0),"")</f>
        <v>6631</v>
      </c>
      <c r="G2767">
        <f>VLOOKUP($C2767,Baggrundsvariable!$A$101:$H$198,Baggrundsvariable!E$298,0)</f>
        <v>200225</v>
      </c>
      <c r="H2767">
        <f>VLOOKUP($C2767,Baggrundsvariable!$A$101:$H$198,Baggrundsvariable!F$298,0)</f>
        <v>0.63333333333333319</v>
      </c>
      <c r="I2767">
        <f>VLOOKUP($C2767,Baggrundsvariable!$A$101:$H$198,Baggrundsvariable!G$298,0)</f>
        <v>3.5</v>
      </c>
      <c r="J2767">
        <f>VLOOKUP($C2767,Baggrundsvariable!$A$101:$H$198,Baggrundsvariable!H$298,0)</f>
        <v>15.5</v>
      </c>
      <c r="K2767">
        <f>VLOOKUP($C2767,Baggrundsvariable!$A$101:$H$198,Baggrundsvariable!I$298,0)</f>
        <v>11.9</v>
      </c>
    </row>
    <row r="2768" spans="1:11" x14ac:dyDescent="0.2">
      <c r="A2768">
        <v>9381</v>
      </c>
      <c r="B2768" t="s">
        <v>1180</v>
      </c>
      <c r="C2768">
        <v>851</v>
      </c>
      <c r="D2768" t="s">
        <v>1324</v>
      </c>
      <c r="E2768">
        <v>2015</v>
      </c>
      <c r="F2768">
        <f>IFERROR(VLOOKUP($A2768,'BM011'!$D$4:$T$606,15,0),"")</f>
        <v>6631</v>
      </c>
      <c r="G2768">
        <f>VLOOKUP($C2768,Baggrundsvariable!$A$101:$H$198,Baggrundsvariable!E$298,0)</f>
        <v>203080</v>
      </c>
      <c r="H2768">
        <f>VLOOKUP($C2768,Baggrundsvariable!$A$101:$H$198,Baggrundsvariable!F$298,0)</f>
        <v>1.1749999999999998</v>
      </c>
      <c r="I2768">
        <f>VLOOKUP($C2768,Baggrundsvariable!$A$101:$H$198,Baggrundsvariable!G$298,0)</f>
        <v>3.5</v>
      </c>
      <c r="J2768">
        <f>VLOOKUP($C2768,Baggrundsvariable!$A$101:$H$198,Baggrundsvariable!H$298,0)</f>
        <v>20.6</v>
      </c>
      <c r="K2768">
        <f>VLOOKUP($C2768,Baggrundsvariable!$A$101:$H$198,Baggrundsvariable!I$298,0)</f>
        <v>13</v>
      </c>
    </row>
    <row r="2769" spans="1:11" x14ac:dyDescent="0.2">
      <c r="A2769">
        <v>9382</v>
      </c>
      <c r="B2769" t="s">
        <v>1181</v>
      </c>
      <c r="C2769">
        <v>810</v>
      </c>
      <c r="D2769" t="s">
        <v>1328</v>
      </c>
      <c r="E2769">
        <v>2015</v>
      </c>
      <c r="F2769">
        <f>IFERROR(VLOOKUP($A2769,'BM011'!$D$4:$T$606,15,0),"")</f>
        <v>7362</v>
      </c>
      <c r="G2769">
        <f>VLOOKUP($C2769,Baggrundsvariable!$A$101:$H$198,Baggrundsvariable!E$298,0)</f>
        <v>198125</v>
      </c>
      <c r="H2769">
        <f>VLOOKUP($C2769,Baggrundsvariable!$A$101:$H$198,Baggrundsvariable!F$298,0)</f>
        <v>0.65833333333333321</v>
      </c>
      <c r="I2769">
        <f>VLOOKUP($C2769,Baggrundsvariable!$A$101:$H$198,Baggrundsvariable!G$298,0)</f>
        <v>3.5</v>
      </c>
      <c r="J2769">
        <f>VLOOKUP($C2769,Baggrundsvariable!$A$101:$H$198,Baggrundsvariable!H$298,0)</f>
        <v>15.4</v>
      </c>
      <c r="K2769">
        <f>VLOOKUP($C2769,Baggrundsvariable!$A$101:$H$198,Baggrundsvariable!I$298,0)</f>
        <v>12.6</v>
      </c>
    </row>
    <row r="2770" spans="1:11" x14ac:dyDescent="0.2">
      <c r="A2770">
        <v>9382</v>
      </c>
      <c r="B2770" t="s">
        <v>1181</v>
      </c>
      <c r="C2770">
        <v>849</v>
      </c>
      <c r="D2770" t="s">
        <v>1329</v>
      </c>
      <c r="E2770">
        <v>2015</v>
      </c>
      <c r="F2770">
        <f>IFERROR(VLOOKUP($A2770,'BM011'!$D$4:$T$606,15,0),"")</f>
        <v>7362</v>
      </c>
      <c r="G2770">
        <f>VLOOKUP($C2770,Baggrundsvariable!$A$101:$H$198,Baggrundsvariable!E$298,0)</f>
        <v>200225</v>
      </c>
      <c r="H2770">
        <f>VLOOKUP($C2770,Baggrundsvariable!$A$101:$H$198,Baggrundsvariable!F$298,0)</f>
        <v>0.63333333333333319</v>
      </c>
      <c r="I2770">
        <f>VLOOKUP($C2770,Baggrundsvariable!$A$101:$H$198,Baggrundsvariable!G$298,0)</f>
        <v>3.5</v>
      </c>
      <c r="J2770">
        <f>VLOOKUP($C2770,Baggrundsvariable!$A$101:$H$198,Baggrundsvariable!H$298,0)</f>
        <v>15.5</v>
      </c>
      <c r="K2770">
        <f>VLOOKUP($C2770,Baggrundsvariable!$A$101:$H$198,Baggrundsvariable!I$298,0)</f>
        <v>11.9</v>
      </c>
    </row>
    <row r="2771" spans="1:11" x14ac:dyDescent="0.2">
      <c r="A2771">
        <v>9382</v>
      </c>
      <c r="B2771" t="s">
        <v>1181</v>
      </c>
      <c r="C2771">
        <v>851</v>
      </c>
      <c r="D2771" t="s">
        <v>1324</v>
      </c>
      <c r="E2771">
        <v>2015</v>
      </c>
      <c r="F2771">
        <f>IFERROR(VLOOKUP($A2771,'BM011'!$D$4:$T$606,15,0),"")</f>
        <v>7362</v>
      </c>
      <c r="G2771">
        <f>VLOOKUP($C2771,Baggrundsvariable!$A$101:$H$198,Baggrundsvariable!E$298,0)</f>
        <v>203080</v>
      </c>
      <c r="H2771">
        <f>VLOOKUP($C2771,Baggrundsvariable!$A$101:$H$198,Baggrundsvariable!F$298,0)</f>
        <v>1.1749999999999998</v>
      </c>
      <c r="I2771">
        <f>VLOOKUP($C2771,Baggrundsvariable!$A$101:$H$198,Baggrundsvariable!G$298,0)</f>
        <v>3.5</v>
      </c>
      <c r="J2771">
        <f>VLOOKUP($C2771,Baggrundsvariable!$A$101:$H$198,Baggrundsvariable!H$298,0)</f>
        <v>20.6</v>
      </c>
      <c r="K2771">
        <f>VLOOKUP($C2771,Baggrundsvariable!$A$101:$H$198,Baggrundsvariable!I$298,0)</f>
        <v>13</v>
      </c>
    </row>
    <row r="2772" spans="1:11" x14ac:dyDescent="0.2">
      <c r="A2772">
        <v>9400</v>
      </c>
      <c r="B2772" t="s">
        <v>1182</v>
      </c>
      <c r="C2772">
        <v>851</v>
      </c>
      <c r="D2772" t="s">
        <v>1324</v>
      </c>
      <c r="E2772">
        <v>2015</v>
      </c>
      <c r="F2772">
        <f>IFERROR(VLOOKUP($A2772,'BM011'!$D$4:$T$606,15,0),"")</f>
        <v>12750</v>
      </c>
      <c r="G2772">
        <f>VLOOKUP($C2772,Baggrundsvariable!$A$101:$H$198,Baggrundsvariable!E$298,0)</f>
        <v>203080</v>
      </c>
      <c r="H2772">
        <f>VLOOKUP($C2772,Baggrundsvariable!$A$101:$H$198,Baggrundsvariable!F$298,0)</f>
        <v>1.1749999999999998</v>
      </c>
      <c r="I2772">
        <f>VLOOKUP($C2772,Baggrundsvariable!$A$101:$H$198,Baggrundsvariable!G$298,0)</f>
        <v>3.5</v>
      </c>
      <c r="J2772">
        <f>VLOOKUP($C2772,Baggrundsvariable!$A$101:$H$198,Baggrundsvariable!H$298,0)</f>
        <v>20.6</v>
      </c>
      <c r="K2772">
        <f>VLOOKUP($C2772,Baggrundsvariable!$A$101:$H$198,Baggrundsvariable!I$298,0)</f>
        <v>13</v>
      </c>
    </row>
    <row r="2773" spans="1:11" x14ac:dyDescent="0.2">
      <c r="A2773">
        <v>9430</v>
      </c>
      <c r="B2773" t="s">
        <v>1183</v>
      </c>
      <c r="C2773">
        <v>849</v>
      </c>
      <c r="D2773" t="s">
        <v>1329</v>
      </c>
      <c r="E2773">
        <v>2015</v>
      </c>
      <c r="F2773">
        <f>IFERROR(VLOOKUP($A2773,'BM011'!$D$4:$T$606,15,0),"")</f>
        <v>10236</v>
      </c>
      <c r="G2773">
        <f>VLOOKUP($C2773,Baggrundsvariable!$A$101:$H$198,Baggrundsvariable!E$298,0)</f>
        <v>200225</v>
      </c>
      <c r="H2773">
        <f>VLOOKUP($C2773,Baggrundsvariable!$A$101:$H$198,Baggrundsvariable!F$298,0)</f>
        <v>0.63333333333333319</v>
      </c>
      <c r="I2773">
        <f>VLOOKUP($C2773,Baggrundsvariable!$A$101:$H$198,Baggrundsvariable!G$298,0)</f>
        <v>3.5</v>
      </c>
      <c r="J2773">
        <f>VLOOKUP($C2773,Baggrundsvariable!$A$101:$H$198,Baggrundsvariable!H$298,0)</f>
        <v>15.5</v>
      </c>
      <c r="K2773">
        <f>VLOOKUP($C2773,Baggrundsvariable!$A$101:$H$198,Baggrundsvariable!I$298,0)</f>
        <v>11.9</v>
      </c>
    </row>
    <row r="2774" spans="1:11" x14ac:dyDescent="0.2">
      <c r="A2774">
        <v>9430</v>
      </c>
      <c r="B2774" t="s">
        <v>1183</v>
      </c>
      <c r="C2774">
        <v>851</v>
      </c>
      <c r="D2774" t="s">
        <v>1324</v>
      </c>
      <c r="E2774">
        <v>2015</v>
      </c>
      <c r="F2774">
        <f>IFERROR(VLOOKUP($A2774,'BM011'!$D$4:$T$606,15,0),"")</f>
        <v>10236</v>
      </c>
      <c r="G2774">
        <f>VLOOKUP($C2774,Baggrundsvariable!$A$101:$H$198,Baggrundsvariable!E$298,0)</f>
        <v>203080</v>
      </c>
      <c r="H2774">
        <f>VLOOKUP($C2774,Baggrundsvariable!$A$101:$H$198,Baggrundsvariable!F$298,0)</f>
        <v>1.1749999999999998</v>
      </c>
      <c r="I2774">
        <f>VLOOKUP($C2774,Baggrundsvariable!$A$101:$H$198,Baggrundsvariable!G$298,0)</f>
        <v>3.5</v>
      </c>
      <c r="J2774">
        <f>VLOOKUP($C2774,Baggrundsvariable!$A$101:$H$198,Baggrundsvariable!H$298,0)</f>
        <v>20.6</v>
      </c>
      <c r="K2774">
        <f>VLOOKUP($C2774,Baggrundsvariable!$A$101:$H$198,Baggrundsvariable!I$298,0)</f>
        <v>13</v>
      </c>
    </row>
    <row r="2775" spans="1:11" x14ac:dyDescent="0.2">
      <c r="A2775">
        <v>9440</v>
      </c>
      <c r="B2775" t="s">
        <v>1184</v>
      </c>
      <c r="C2775">
        <v>810</v>
      </c>
      <c r="D2775" t="s">
        <v>1328</v>
      </c>
      <c r="E2775">
        <v>2015</v>
      </c>
      <c r="F2775">
        <f>IFERROR(VLOOKUP($A2775,'BM011'!$D$4:$T$606,15,0),"")</f>
        <v>9857</v>
      </c>
      <c r="G2775">
        <f>VLOOKUP($C2775,Baggrundsvariable!$A$101:$H$198,Baggrundsvariable!E$298,0)</f>
        <v>198125</v>
      </c>
      <c r="H2775">
        <f>VLOOKUP($C2775,Baggrundsvariable!$A$101:$H$198,Baggrundsvariable!F$298,0)</f>
        <v>0.65833333333333321</v>
      </c>
      <c r="I2775">
        <f>VLOOKUP($C2775,Baggrundsvariable!$A$101:$H$198,Baggrundsvariable!G$298,0)</f>
        <v>3.5</v>
      </c>
      <c r="J2775">
        <f>VLOOKUP($C2775,Baggrundsvariable!$A$101:$H$198,Baggrundsvariable!H$298,0)</f>
        <v>15.4</v>
      </c>
      <c r="K2775">
        <f>VLOOKUP($C2775,Baggrundsvariable!$A$101:$H$198,Baggrundsvariable!I$298,0)</f>
        <v>12.6</v>
      </c>
    </row>
    <row r="2776" spans="1:11" x14ac:dyDescent="0.2">
      <c r="A2776">
        <v>9440</v>
      </c>
      <c r="B2776" t="s">
        <v>1184</v>
      </c>
      <c r="C2776">
        <v>849</v>
      </c>
      <c r="D2776" t="s">
        <v>1329</v>
      </c>
      <c r="E2776">
        <v>2015</v>
      </c>
      <c r="F2776">
        <f>IFERROR(VLOOKUP($A2776,'BM011'!$D$4:$T$606,15,0),"")</f>
        <v>9857</v>
      </c>
      <c r="G2776">
        <f>VLOOKUP($C2776,Baggrundsvariable!$A$101:$H$198,Baggrundsvariable!E$298,0)</f>
        <v>200225</v>
      </c>
      <c r="H2776">
        <f>VLOOKUP($C2776,Baggrundsvariable!$A$101:$H$198,Baggrundsvariable!F$298,0)</f>
        <v>0.63333333333333319</v>
      </c>
      <c r="I2776">
        <f>VLOOKUP($C2776,Baggrundsvariable!$A$101:$H$198,Baggrundsvariable!G$298,0)</f>
        <v>3.5</v>
      </c>
      <c r="J2776">
        <f>VLOOKUP($C2776,Baggrundsvariable!$A$101:$H$198,Baggrundsvariable!H$298,0)</f>
        <v>15.5</v>
      </c>
      <c r="K2776">
        <f>VLOOKUP($C2776,Baggrundsvariable!$A$101:$H$198,Baggrundsvariable!I$298,0)</f>
        <v>11.9</v>
      </c>
    </row>
    <row r="2777" spans="1:11" x14ac:dyDescent="0.2">
      <c r="A2777">
        <v>9440</v>
      </c>
      <c r="B2777" t="s">
        <v>1184</v>
      </c>
      <c r="C2777">
        <v>851</v>
      </c>
      <c r="D2777" t="s">
        <v>1324</v>
      </c>
      <c r="E2777">
        <v>2015</v>
      </c>
      <c r="F2777">
        <f>IFERROR(VLOOKUP($A2777,'BM011'!$D$4:$T$606,15,0),"")</f>
        <v>9857</v>
      </c>
      <c r="G2777">
        <f>VLOOKUP($C2777,Baggrundsvariable!$A$101:$H$198,Baggrundsvariable!E$298,0)</f>
        <v>203080</v>
      </c>
      <c r="H2777">
        <f>VLOOKUP($C2777,Baggrundsvariable!$A$101:$H$198,Baggrundsvariable!F$298,0)</f>
        <v>1.1749999999999998</v>
      </c>
      <c r="I2777">
        <f>VLOOKUP($C2777,Baggrundsvariable!$A$101:$H$198,Baggrundsvariable!G$298,0)</f>
        <v>3.5</v>
      </c>
      <c r="J2777">
        <f>VLOOKUP($C2777,Baggrundsvariable!$A$101:$H$198,Baggrundsvariable!H$298,0)</f>
        <v>20.6</v>
      </c>
      <c r="K2777">
        <f>VLOOKUP($C2777,Baggrundsvariable!$A$101:$H$198,Baggrundsvariable!I$298,0)</f>
        <v>13</v>
      </c>
    </row>
    <row r="2778" spans="1:11" x14ac:dyDescent="0.2">
      <c r="A2778">
        <v>9460</v>
      </c>
      <c r="B2778" t="s">
        <v>1185</v>
      </c>
      <c r="C2778">
        <v>849</v>
      </c>
      <c r="D2778" t="s">
        <v>1329</v>
      </c>
      <c r="E2778">
        <v>2015</v>
      </c>
      <c r="F2778">
        <f>IFERROR(VLOOKUP($A2778,'BM011'!$D$4:$T$606,15,0),"")</f>
        <v>4027</v>
      </c>
      <c r="G2778">
        <f>VLOOKUP($C2778,Baggrundsvariable!$A$101:$H$198,Baggrundsvariable!E$298,0)</f>
        <v>200225</v>
      </c>
      <c r="H2778">
        <f>VLOOKUP($C2778,Baggrundsvariable!$A$101:$H$198,Baggrundsvariable!F$298,0)</f>
        <v>0.63333333333333319</v>
      </c>
      <c r="I2778">
        <f>VLOOKUP($C2778,Baggrundsvariable!$A$101:$H$198,Baggrundsvariable!G$298,0)</f>
        <v>3.5</v>
      </c>
      <c r="J2778">
        <f>VLOOKUP($C2778,Baggrundsvariable!$A$101:$H$198,Baggrundsvariable!H$298,0)</f>
        <v>15.5</v>
      </c>
      <c r="K2778">
        <f>VLOOKUP($C2778,Baggrundsvariable!$A$101:$H$198,Baggrundsvariable!I$298,0)</f>
        <v>11.9</v>
      </c>
    </row>
    <row r="2779" spans="1:11" x14ac:dyDescent="0.2">
      <c r="A2779">
        <v>9480</v>
      </c>
      <c r="B2779" t="s">
        <v>1186</v>
      </c>
      <c r="C2779">
        <v>810</v>
      </c>
      <c r="D2779" t="s">
        <v>1328</v>
      </c>
      <c r="E2779">
        <v>2015</v>
      </c>
      <c r="F2779">
        <f>IFERROR(VLOOKUP($A2779,'BM011'!$D$4:$T$606,15,0),"")</f>
        <v>5761</v>
      </c>
      <c r="G2779">
        <f>VLOOKUP($C2779,Baggrundsvariable!$A$101:$H$198,Baggrundsvariable!E$298,0)</f>
        <v>198125</v>
      </c>
      <c r="H2779">
        <f>VLOOKUP($C2779,Baggrundsvariable!$A$101:$H$198,Baggrundsvariable!F$298,0)</f>
        <v>0.65833333333333321</v>
      </c>
      <c r="I2779">
        <f>VLOOKUP($C2779,Baggrundsvariable!$A$101:$H$198,Baggrundsvariable!G$298,0)</f>
        <v>3.5</v>
      </c>
      <c r="J2779">
        <f>VLOOKUP($C2779,Baggrundsvariable!$A$101:$H$198,Baggrundsvariable!H$298,0)</f>
        <v>15.4</v>
      </c>
      <c r="K2779">
        <f>VLOOKUP($C2779,Baggrundsvariable!$A$101:$H$198,Baggrundsvariable!I$298,0)</f>
        <v>12.6</v>
      </c>
    </row>
    <row r="2780" spans="1:11" x14ac:dyDescent="0.2">
      <c r="A2780">
        <v>9480</v>
      </c>
      <c r="B2780" t="s">
        <v>1186</v>
      </c>
      <c r="C2780">
        <v>849</v>
      </c>
      <c r="D2780" t="s">
        <v>1329</v>
      </c>
      <c r="E2780">
        <v>2015</v>
      </c>
      <c r="F2780">
        <f>IFERROR(VLOOKUP($A2780,'BM011'!$D$4:$T$606,15,0),"")</f>
        <v>5761</v>
      </c>
      <c r="G2780">
        <f>VLOOKUP($C2780,Baggrundsvariable!$A$101:$H$198,Baggrundsvariable!E$298,0)</f>
        <v>200225</v>
      </c>
      <c r="H2780">
        <f>VLOOKUP($C2780,Baggrundsvariable!$A$101:$H$198,Baggrundsvariable!F$298,0)</f>
        <v>0.63333333333333319</v>
      </c>
      <c r="I2780">
        <f>VLOOKUP($C2780,Baggrundsvariable!$A$101:$H$198,Baggrundsvariable!G$298,0)</f>
        <v>3.5</v>
      </c>
      <c r="J2780">
        <f>VLOOKUP($C2780,Baggrundsvariable!$A$101:$H$198,Baggrundsvariable!H$298,0)</f>
        <v>15.5</v>
      </c>
      <c r="K2780">
        <f>VLOOKUP($C2780,Baggrundsvariable!$A$101:$H$198,Baggrundsvariable!I$298,0)</f>
        <v>11.9</v>
      </c>
    </row>
    <row r="2781" spans="1:11" x14ac:dyDescent="0.2">
      <c r="A2781">
        <v>9480</v>
      </c>
      <c r="B2781" t="s">
        <v>1186</v>
      </c>
      <c r="C2781">
        <v>860</v>
      </c>
      <c r="D2781" t="s">
        <v>1330</v>
      </c>
      <c r="E2781">
        <v>2015</v>
      </c>
      <c r="F2781">
        <f>IFERROR(VLOOKUP($A2781,'BM011'!$D$4:$T$606,15,0),"")</f>
        <v>5761</v>
      </c>
      <c r="G2781">
        <f>VLOOKUP($C2781,Baggrundsvariable!$A$101:$H$198,Baggrundsvariable!E$298,0)</f>
        <v>201501</v>
      </c>
      <c r="H2781">
        <f>VLOOKUP($C2781,Baggrundsvariable!$A$101:$H$198,Baggrundsvariable!F$298,0)</f>
        <v>0.66666666666666663</v>
      </c>
      <c r="I2781">
        <f>VLOOKUP($C2781,Baggrundsvariable!$A$101:$H$198,Baggrundsvariable!G$298,0)</f>
        <v>3.3</v>
      </c>
      <c r="J2781">
        <f>VLOOKUP($C2781,Baggrundsvariable!$A$101:$H$198,Baggrundsvariable!H$298,0)</f>
        <v>17.7</v>
      </c>
      <c r="K2781">
        <f>VLOOKUP($C2781,Baggrundsvariable!$A$101:$H$198,Baggrundsvariable!I$298,0)</f>
        <v>14.5</v>
      </c>
    </row>
    <row r="2782" spans="1:11" x14ac:dyDescent="0.2">
      <c r="A2782">
        <v>9490</v>
      </c>
      <c r="B2782" t="s">
        <v>1187</v>
      </c>
      <c r="C2782">
        <v>849</v>
      </c>
      <c r="D2782" t="s">
        <v>1329</v>
      </c>
      <c r="E2782">
        <v>2015</v>
      </c>
      <c r="F2782">
        <f>IFERROR(VLOOKUP($A2782,'BM011'!$D$4:$T$606,15,0),"")</f>
        <v>5739</v>
      </c>
      <c r="G2782">
        <f>VLOOKUP($C2782,Baggrundsvariable!$A$101:$H$198,Baggrundsvariable!E$298,0)</f>
        <v>200225</v>
      </c>
      <c r="H2782">
        <f>VLOOKUP($C2782,Baggrundsvariable!$A$101:$H$198,Baggrundsvariable!F$298,0)</f>
        <v>0.63333333333333319</v>
      </c>
      <c r="I2782">
        <f>VLOOKUP($C2782,Baggrundsvariable!$A$101:$H$198,Baggrundsvariable!G$298,0)</f>
        <v>3.5</v>
      </c>
      <c r="J2782">
        <f>VLOOKUP($C2782,Baggrundsvariable!$A$101:$H$198,Baggrundsvariable!H$298,0)</f>
        <v>15.5</v>
      </c>
      <c r="K2782">
        <f>VLOOKUP($C2782,Baggrundsvariable!$A$101:$H$198,Baggrundsvariable!I$298,0)</f>
        <v>11.9</v>
      </c>
    </row>
    <row r="2783" spans="1:11" x14ac:dyDescent="0.2">
      <c r="A2783">
        <v>9492</v>
      </c>
      <c r="B2783" t="s">
        <v>1188</v>
      </c>
      <c r="C2783">
        <v>849</v>
      </c>
      <c r="D2783" t="s">
        <v>1329</v>
      </c>
      <c r="E2783">
        <v>2015</v>
      </c>
      <c r="F2783">
        <f>IFERROR(VLOOKUP($A2783,'BM011'!$D$4:$T$606,15,0),"")</f>
        <v>19564</v>
      </c>
      <c r="G2783">
        <f>VLOOKUP($C2783,Baggrundsvariable!$A$101:$H$198,Baggrundsvariable!E$298,0)</f>
        <v>200225</v>
      </c>
      <c r="H2783">
        <f>VLOOKUP($C2783,Baggrundsvariable!$A$101:$H$198,Baggrundsvariable!F$298,0)</f>
        <v>0.63333333333333319</v>
      </c>
      <c r="I2783">
        <f>VLOOKUP($C2783,Baggrundsvariable!$A$101:$H$198,Baggrundsvariable!G$298,0)</f>
        <v>3.5</v>
      </c>
      <c r="J2783">
        <f>VLOOKUP($C2783,Baggrundsvariable!$A$101:$H$198,Baggrundsvariable!H$298,0)</f>
        <v>15.5</v>
      </c>
      <c r="K2783">
        <f>VLOOKUP($C2783,Baggrundsvariable!$A$101:$H$198,Baggrundsvariable!I$298,0)</f>
        <v>11.9</v>
      </c>
    </row>
    <row r="2784" spans="1:11" x14ac:dyDescent="0.2">
      <c r="A2784">
        <v>9493</v>
      </c>
      <c r="B2784" t="s">
        <v>1189</v>
      </c>
      <c r="C2784">
        <v>849</v>
      </c>
      <c r="D2784" t="s">
        <v>1329</v>
      </c>
      <c r="E2784">
        <v>2015</v>
      </c>
      <c r="F2784" t="str">
        <f>IFERROR(VLOOKUP($A2784,'BM011'!$D$4:$T$606,15,0),"")</f>
        <v/>
      </c>
      <c r="G2784">
        <f>VLOOKUP($C2784,Baggrundsvariable!$A$101:$H$198,Baggrundsvariable!E$298,0)</f>
        <v>200225</v>
      </c>
      <c r="H2784">
        <f>VLOOKUP($C2784,Baggrundsvariable!$A$101:$H$198,Baggrundsvariable!F$298,0)</f>
        <v>0.63333333333333319</v>
      </c>
      <c r="I2784">
        <f>VLOOKUP($C2784,Baggrundsvariable!$A$101:$H$198,Baggrundsvariable!G$298,0)</f>
        <v>3.5</v>
      </c>
      <c r="J2784">
        <f>VLOOKUP($C2784,Baggrundsvariable!$A$101:$H$198,Baggrundsvariable!H$298,0)</f>
        <v>15.5</v>
      </c>
      <c r="K2784">
        <f>VLOOKUP($C2784,Baggrundsvariable!$A$101:$H$198,Baggrundsvariable!I$298,0)</f>
        <v>11.9</v>
      </c>
    </row>
    <row r="2785" spans="1:11" x14ac:dyDescent="0.2">
      <c r="A2785">
        <v>9500</v>
      </c>
      <c r="B2785" t="s">
        <v>1190</v>
      </c>
      <c r="C2785">
        <v>840</v>
      </c>
      <c r="D2785" t="s">
        <v>1325</v>
      </c>
      <c r="E2785">
        <v>2015</v>
      </c>
      <c r="F2785">
        <f>IFERROR(VLOOKUP($A2785,'BM011'!$D$4:$T$606,15,0),"")</f>
        <v>7830</v>
      </c>
      <c r="G2785">
        <f>VLOOKUP($C2785,Baggrundsvariable!$A$101:$H$198,Baggrundsvariable!E$298,0)</f>
        <v>218859</v>
      </c>
      <c r="H2785">
        <f>VLOOKUP($C2785,Baggrundsvariable!$A$101:$H$198,Baggrundsvariable!F$298,0)</f>
        <v>0.43333333333333335</v>
      </c>
      <c r="I2785">
        <f>VLOOKUP($C2785,Baggrundsvariable!$A$101:$H$198,Baggrundsvariable!G$298,0)</f>
        <v>1.4</v>
      </c>
      <c r="J2785">
        <f>VLOOKUP($C2785,Baggrundsvariable!$A$101:$H$198,Baggrundsvariable!H$298,0)</f>
        <v>9.4</v>
      </c>
      <c r="K2785">
        <f>VLOOKUP($C2785,Baggrundsvariable!$A$101:$H$198,Baggrundsvariable!I$298,0)</f>
        <v>11.7</v>
      </c>
    </row>
    <row r="2786" spans="1:11" x14ac:dyDescent="0.2">
      <c r="A2786">
        <v>9500</v>
      </c>
      <c r="B2786" t="s">
        <v>1190</v>
      </c>
      <c r="C2786">
        <v>846</v>
      </c>
      <c r="D2786" t="s">
        <v>1323</v>
      </c>
      <c r="E2786">
        <v>2015</v>
      </c>
      <c r="F2786">
        <f>IFERROR(VLOOKUP($A2786,'BM011'!$D$4:$T$606,15,0),"")</f>
        <v>7830</v>
      </c>
      <c r="G2786">
        <f>VLOOKUP($C2786,Baggrundsvariable!$A$101:$H$198,Baggrundsvariable!E$298,0)</f>
        <v>200465</v>
      </c>
      <c r="H2786">
        <f>VLOOKUP($C2786,Baggrundsvariable!$A$101:$H$198,Baggrundsvariable!F$298,0)</f>
        <v>0.79999999999999993</v>
      </c>
      <c r="I2786">
        <f>VLOOKUP($C2786,Baggrundsvariable!$A$101:$H$198,Baggrundsvariable!G$298,0)</f>
        <v>3.1</v>
      </c>
      <c r="J2786">
        <f>VLOOKUP($C2786,Baggrundsvariable!$A$101:$H$198,Baggrundsvariable!H$298,0)</f>
        <v>16.600000000000001</v>
      </c>
      <c r="K2786">
        <f>VLOOKUP($C2786,Baggrundsvariable!$A$101:$H$198,Baggrundsvariable!I$298,0)</f>
        <v>13.4</v>
      </c>
    </row>
    <row r="2787" spans="1:11" x14ac:dyDescent="0.2">
      <c r="A2787">
        <v>9500</v>
      </c>
      <c r="B2787" t="s">
        <v>1190</v>
      </c>
      <c r="C2787">
        <v>791</v>
      </c>
      <c r="D2787" t="s">
        <v>1309</v>
      </c>
      <c r="E2787">
        <v>2015</v>
      </c>
      <c r="F2787">
        <f>IFERROR(VLOOKUP($A2787,'BM011'!$D$4:$T$606,15,0),"")</f>
        <v>7830</v>
      </c>
      <c r="G2787">
        <f>VLOOKUP($C2787,Baggrundsvariable!$A$101:$H$198,Baggrundsvariable!E$298,0)</f>
        <v>212065</v>
      </c>
      <c r="H2787">
        <f>VLOOKUP($C2787,Baggrundsvariable!$A$101:$H$198,Baggrundsvariable!F$298,0)</f>
        <v>0.69166666666666654</v>
      </c>
      <c r="I2787">
        <f>VLOOKUP($C2787,Baggrundsvariable!$A$101:$H$198,Baggrundsvariable!G$298,0)</f>
        <v>3.5</v>
      </c>
      <c r="J2787">
        <f>VLOOKUP($C2787,Baggrundsvariable!$A$101:$H$198,Baggrundsvariable!H$298,0)</f>
        <v>15.5</v>
      </c>
      <c r="K2787">
        <f>VLOOKUP($C2787,Baggrundsvariable!$A$101:$H$198,Baggrundsvariable!I$298,0)</f>
        <v>14.4</v>
      </c>
    </row>
    <row r="2788" spans="1:11" x14ac:dyDescent="0.2">
      <c r="A2788">
        <v>9510</v>
      </c>
      <c r="B2788" t="s">
        <v>1191</v>
      </c>
      <c r="C2788">
        <v>840</v>
      </c>
      <c r="D2788" t="s">
        <v>1325</v>
      </c>
      <c r="E2788">
        <v>2015</v>
      </c>
      <c r="F2788">
        <f>IFERROR(VLOOKUP($A2788,'BM011'!$D$4:$T$606,15,0),"")</f>
        <v>7531</v>
      </c>
      <c r="G2788">
        <f>VLOOKUP($C2788,Baggrundsvariable!$A$101:$H$198,Baggrundsvariable!E$298,0)</f>
        <v>218859</v>
      </c>
      <c r="H2788">
        <f>VLOOKUP($C2788,Baggrundsvariable!$A$101:$H$198,Baggrundsvariable!F$298,0)</f>
        <v>0.43333333333333335</v>
      </c>
      <c r="I2788">
        <f>VLOOKUP($C2788,Baggrundsvariable!$A$101:$H$198,Baggrundsvariable!G$298,0)</f>
        <v>1.4</v>
      </c>
      <c r="J2788">
        <f>VLOOKUP($C2788,Baggrundsvariable!$A$101:$H$198,Baggrundsvariable!H$298,0)</f>
        <v>9.4</v>
      </c>
      <c r="K2788">
        <f>VLOOKUP($C2788,Baggrundsvariable!$A$101:$H$198,Baggrundsvariable!I$298,0)</f>
        <v>11.7</v>
      </c>
    </row>
    <row r="2789" spans="1:11" x14ac:dyDescent="0.2">
      <c r="A2789">
        <v>9510</v>
      </c>
      <c r="B2789" t="s">
        <v>1191</v>
      </c>
      <c r="C2789">
        <v>846</v>
      </c>
      <c r="D2789" t="s">
        <v>1323</v>
      </c>
      <c r="E2789">
        <v>2015</v>
      </c>
      <c r="F2789">
        <f>IFERROR(VLOOKUP($A2789,'BM011'!$D$4:$T$606,15,0),"")</f>
        <v>7531</v>
      </c>
      <c r="G2789">
        <f>VLOOKUP($C2789,Baggrundsvariable!$A$101:$H$198,Baggrundsvariable!E$298,0)</f>
        <v>200465</v>
      </c>
      <c r="H2789">
        <f>VLOOKUP($C2789,Baggrundsvariable!$A$101:$H$198,Baggrundsvariable!F$298,0)</f>
        <v>0.79999999999999993</v>
      </c>
      <c r="I2789">
        <f>VLOOKUP($C2789,Baggrundsvariable!$A$101:$H$198,Baggrundsvariable!G$298,0)</f>
        <v>3.1</v>
      </c>
      <c r="J2789">
        <f>VLOOKUP($C2789,Baggrundsvariable!$A$101:$H$198,Baggrundsvariable!H$298,0)</f>
        <v>16.600000000000001</v>
      </c>
      <c r="K2789">
        <f>VLOOKUP($C2789,Baggrundsvariable!$A$101:$H$198,Baggrundsvariable!I$298,0)</f>
        <v>13.4</v>
      </c>
    </row>
    <row r="2790" spans="1:11" x14ac:dyDescent="0.2">
      <c r="A2790">
        <v>9520</v>
      </c>
      <c r="B2790" t="s">
        <v>1192</v>
      </c>
      <c r="C2790">
        <v>840</v>
      </c>
      <c r="D2790" t="s">
        <v>1325</v>
      </c>
      <c r="E2790">
        <v>2015</v>
      </c>
      <c r="F2790">
        <f>IFERROR(VLOOKUP($A2790,'BM011'!$D$4:$T$606,15,0),"")</f>
        <v>10339</v>
      </c>
      <c r="G2790">
        <f>VLOOKUP($C2790,Baggrundsvariable!$A$101:$H$198,Baggrundsvariable!E$298,0)</f>
        <v>218859</v>
      </c>
      <c r="H2790">
        <f>VLOOKUP($C2790,Baggrundsvariable!$A$101:$H$198,Baggrundsvariable!F$298,0)</f>
        <v>0.43333333333333335</v>
      </c>
      <c r="I2790">
        <f>VLOOKUP($C2790,Baggrundsvariable!$A$101:$H$198,Baggrundsvariable!G$298,0)</f>
        <v>1.4</v>
      </c>
      <c r="J2790">
        <f>VLOOKUP($C2790,Baggrundsvariable!$A$101:$H$198,Baggrundsvariable!H$298,0)</f>
        <v>9.4</v>
      </c>
      <c r="K2790">
        <f>VLOOKUP($C2790,Baggrundsvariable!$A$101:$H$198,Baggrundsvariable!I$298,0)</f>
        <v>11.7</v>
      </c>
    </row>
    <row r="2791" spans="1:11" x14ac:dyDescent="0.2">
      <c r="A2791">
        <v>9530</v>
      </c>
      <c r="B2791" t="s">
        <v>1193</v>
      </c>
      <c r="C2791">
        <v>840</v>
      </c>
      <c r="D2791" t="s">
        <v>1325</v>
      </c>
      <c r="E2791">
        <v>2015</v>
      </c>
      <c r="F2791">
        <f>IFERROR(VLOOKUP($A2791,'BM011'!$D$4:$T$606,15,0),"")</f>
        <v>11537</v>
      </c>
      <c r="G2791">
        <f>VLOOKUP($C2791,Baggrundsvariable!$A$101:$H$198,Baggrundsvariable!E$298,0)</f>
        <v>218859</v>
      </c>
      <c r="H2791">
        <f>VLOOKUP($C2791,Baggrundsvariable!$A$101:$H$198,Baggrundsvariable!F$298,0)</f>
        <v>0.43333333333333335</v>
      </c>
      <c r="I2791">
        <f>VLOOKUP($C2791,Baggrundsvariable!$A$101:$H$198,Baggrundsvariable!G$298,0)</f>
        <v>1.4</v>
      </c>
      <c r="J2791">
        <f>VLOOKUP($C2791,Baggrundsvariable!$A$101:$H$198,Baggrundsvariable!H$298,0)</f>
        <v>9.4</v>
      </c>
      <c r="K2791">
        <f>VLOOKUP($C2791,Baggrundsvariable!$A$101:$H$198,Baggrundsvariable!I$298,0)</f>
        <v>11.7</v>
      </c>
    </row>
    <row r="2792" spans="1:11" x14ac:dyDescent="0.2">
      <c r="A2792">
        <v>9530</v>
      </c>
      <c r="B2792" t="s">
        <v>1193</v>
      </c>
      <c r="C2792">
        <v>851</v>
      </c>
      <c r="D2792" t="s">
        <v>1324</v>
      </c>
      <c r="E2792">
        <v>2015</v>
      </c>
      <c r="F2792">
        <f>IFERROR(VLOOKUP($A2792,'BM011'!$D$4:$T$606,15,0),"")</f>
        <v>11537</v>
      </c>
      <c r="G2792">
        <f>VLOOKUP($C2792,Baggrundsvariable!$A$101:$H$198,Baggrundsvariable!E$298,0)</f>
        <v>203080</v>
      </c>
      <c r="H2792">
        <f>VLOOKUP($C2792,Baggrundsvariable!$A$101:$H$198,Baggrundsvariable!F$298,0)</f>
        <v>1.1749999999999998</v>
      </c>
      <c r="I2792">
        <f>VLOOKUP($C2792,Baggrundsvariable!$A$101:$H$198,Baggrundsvariable!G$298,0)</f>
        <v>3.5</v>
      </c>
      <c r="J2792">
        <f>VLOOKUP($C2792,Baggrundsvariable!$A$101:$H$198,Baggrundsvariable!H$298,0)</f>
        <v>20.6</v>
      </c>
      <c r="K2792">
        <f>VLOOKUP($C2792,Baggrundsvariable!$A$101:$H$198,Baggrundsvariable!I$298,0)</f>
        <v>13</v>
      </c>
    </row>
    <row r="2793" spans="1:11" x14ac:dyDescent="0.2">
      <c r="A2793">
        <v>9541</v>
      </c>
      <c r="B2793" t="s">
        <v>1194</v>
      </c>
      <c r="C2793">
        <v>820</v>
      </c>
      <c r="D2793" t="s">
        <v>1326</v>
      </c>
      <c r="E2793">
        <v>2015</v>
      </c>
      <c r="F2793">
        <f>IFERROR(VLOOKUP($A2793,'BM011'!$D$4:$T$606,15,0),"")</f>
        <v>6234</v>
      </c>
      <c r="G2793">
        <f>VLOOKUP($C2793,Baggrundsvariable!$A$101:$H$198,Baggrundsvariable!E$298,0)</f>
        <v>192756</v>
      </c>
      <c r="H2793">
        <f>VLOOKUP($C2793,Baggrundsvariable!$A$101:$H$198,Baggrundsvariable!F$298,0)</f>
        <v>0.91666666666666696</v>
      </c>
      <c r="I2793">
        <f>VLOOKUP($C2793,Baggrundsvariable!$A$101:$H$198,Baggrundsvariable!G$298,0)</f>
        <v>3</v>
      </c>
      <c r="J2793">
        <f>VLOOKUP($C2793,Baggrundsvariable!$A$101:$H$198,Baggrundsvariable!H$298,0)</f>
        <v>18.100000000000001</v>
      </c>
      <c r="K2793">
        <f>VLOOKUP($C2793,Baggrundsvariable!$A$101:$H$198,Baggrundsvariable!I$298,0)</f>
        <v>15.2</v>
      </c>
    </row>
    <row r="2794" spans="1:11" x14ac:dyDescent="0.2">
      <c r="A2794">
        <v>9541</v>
      </c>
      <c r="B2794" t="s">
        <v>1194</v>
      </c>
      <c r="C2794">
        <v>840</v>
      </c>
      <c r="D2794" t="s">
        <v>1325</v>
      </c>
      <c r="E2794">
        <v>2015</v>
      </c>
      <c r="F2794">
        <f>IFERROR(VLOOKUP($A2794,'BM011'!$D$4:$T$606,15,0),"")</f>
        <v>6234</v>
      </c>
      <c r="G2794">
        <f>VLOOKUP($C2794,Baggrundsvariable!$A$101:$H$198,Baggrundsvariable!E$298,0)</f>
        <v>218859</v>
      </c>
      <c r="H2794">
        <f>VLOOKUP($C2794,Baggrundsvariable!$A$101:$H$198,Baggrundsvariable!F$298,0)</f>
        <v>0.43333333333333335</v>
      </c>
      <c r="I2794">
        <f>VLOOKUP($C2794,Baggrundsvariable!$A$101:$H$198,Baggrundsvariable!G$298,0)</f>
        <v>1.4</v>
      </c>
      <c r="J2794">
        <f>VLOOKUP($C2794,Baggrundsvariable!$A$101:$H$198,Baggrundsvariable!H$298,0)</f>
        <v>9.4</v>
      </c>
      <c r="K2794">
        <f>VLOOKUP($C2794,Baggrundsvariable!$A$101:$H$198,Baggrundsvariable!I$298,0)</f>
        <v>11.7</v>
      </c>
    </row>
    <row r="2795" spans="1:11" x14ac:dyDescent="0.2">
      <c r="A2795">
        <v>9550</v>
      </c>
      <c r="B2795" t="s">
        <v>1195</v>
      </c>
      <c r="C2795">
        <v>846</v>
      </c>
      <c r="D2795" t="s">
        <v>1323</v>
      </c>
      <c r="E2795">
        <v>2015</v>
      </c>
      <c r="F2795">
        <f>IFERROR(VLOOKUP($A2795,'BM011'!$D$4:$T$606,15,0),"")</f>
        <v>6701</v>
      </c>
      <c r="G2795">
        <f>VLOOKUP($C2795,Baggrundsvariable!$A$101:$H$198,Baggrundsvariable!E$298,0)</f>
        <v>200465</v>
      </c>
      <c r="H2795">
        <f>VLOOKUP($C2795,Baggrundsvariable!$A$101:$H$198,Baggrundsvariable!F$298,0)</f>
        <v>0.79999999999999993</v>
      </c>
      <c r="I2795">
        <f>VLOOKUP($C2795,Baggrundsvariable!$A$101:$H$198,Baggrundsvariable!G$298,0)</f>
        <v>3.1</v>
      </c>
      <c r="J2795">
        <f>VLOOKUP($C2795,Baggrundsvariable!$A$101:$H$198,Baggrundsvariable!H$298,0)</f>
        <v>16.600000000000001</v>
      </c>
      <c r="K2795">
        <f>VLOOKUP($C2795,Baggrundsvariable!$A$101:$H$198,Baggrundsvariable!I$298,0)</f>
        <v>13.4</v>
      </c>
    </row>
    <row r="2796" spans="1:11" x14ac:dyDescent="0.2">
      <c r="A2796">
        <v>9550</v>
      </c>
      <c r="B2796" t="s">
        <v>1195</v>
      </c>
      <c r="C2796">
        <v>730</v>
      </c>
      <c r="D2796" t="s">
        <v>1322</v>
      </c>
      <c r="E2796">
        <v>2015</v>
      </c>
      <c r="F2796">
        <f>IFERROR(VLOOKUP($A2796,'BM011'!$D$4:$T$606,15,0),"")</f>
        <v>6701</v>
      </c>
      <c r="G2796">
        <f>VLOOKUP($C2796,Baggrundsvariable!$A$101:$H$198,Baggrundsvariable!E$298,0)</f>
        <v>201261</v>
      </c>
      <c r="H2796">
        <f>VLOOKUP($C2796,Baggrundsvariable!$A$101:$H$198,Baggrundsvariable!F$298,0)</f>
        <v>0.84166666666666679</v>
      </c>
      <c r="I2796">
        <f>VLOOKUP($C2796,Baggrundsvariable!$A$101:$H$198,Baggrundsvariable!G$298,0)</f>
        <v>4.3</v>
      </c>
      <c r="J2796">
        <f>VLOOKUP($C2796,Baggrundsvariable!$A$101:$H$198,Baggrundsvariable!H$298,0)</f>
        <v>20.2</v>
      </c>
      <c r="K2796">
        <f>VLOOKUP($C2796,Baggrundsvariable!$A$101:$H$198,Baggrundsvariable!I$298,0)</f>
        <v>16.3</v>
      </c>
    </row>
    <row r="2797" spans="1:11" x14ac:dyDescent="0.2">
      <c r="A2797">
        <v>9560</v>
      </c>
      <c r="B2797" t="s">
        <v>1196</v>
      </c>
      <c r="C2797">
        <v>840</v>
      </c>
      <c r="D2797" t="s">
        <v>1325</v>
      </c>
      <c r="E2797">
        <v>2015</v>
      </c>
      <c r="F2797">
        <f>IFERROR(VLOOKUP($A2797,'BM011'!$D$4:$T$606,15,0),"")</f>
        <v>5710</v>
      </c>
      <c r="G2797">
        <f>VLOOKUP($C2797,Baggrundsvariable!$A$101:$H$198,Baggrundsvariable!E$298,0)</f>
        <v>218859</v>
      </c>
      <c r="H2797">
        <f>VLOOKUP($C2797,Baggrundsvariable!$A$101:$H$198,Baggrundsvariable!F$298,0)</f>
        <v>0.43333333333333335</v>
      </c>
      <c r="I2797">
        <f>VLOOKUP($C2797,Baggrundsvariable!$A$101:$H$198,Baggrundsvariable!G$298,0)</f>
        <v>1.4</v>
      </c>
      <c r="J2797">
        <f>VLOOKUP($C2797,Baggrundsvariable!$A$101:$H$198,Baggrundsvariable!H$298,0)</f>
        <v>9.4</v>
      </c>
      <c r="K2797">
        <f>VLOOKUP($C2797,Baggrundsvariable!$A$101:$H$198,Baggrundsvariable!I$298,0)</f>
        <v>11.7</v>
      </c>
    </row>
    <row r="2798" spans="1:11" x14ac:dyDescent="0.2">
      <c r="A2798">
        <v>9560</v>
      </c>
      <c r="B2798" t="s">
        <v>1196</v>
      </c>
      <c r="C2798">
        <v>846</v>
      </c>
      <c r="D2798" t="s">
        <v>1323</v>
      </c>
      <c r="E2798">
        <v>2015</v>
      </c>
      <c r="F2798">
        <f>IFERROR(VLOOKUP($A2798,'BM011'!$D$4:$T$606,15,0),"")</f>
        <v>5710</v>
      </c>
      <c r="G2798">
        <f>VLOOKUP($C2798,Baggrundsvariable!$A$101:$H$198,Baggrundsvariable!E$298,0)</f>
        <v>200465</v>
      </c>
      <c r="H2798">
        <f>VLOOKUP($C2798,Baggrundsvariable!$A$101:$H$198,Baggrundsvariable!F$298,0)</f>
        <v>0.79999999999999993</v>
      </c>
      <c r="I2798">
        <f>VLOOKUP($C2798,Baggrundsvariable!$A$101:$H$198,Baggrundsvariable!G$298,0)</f>
        <v>3.1</v>
      </c>
      <c r="J2798">
        <f>VLOOKUP($C2798,Baggrundsvariable!$A$101:$H$198,Baggrundsvariable!H$298,0)</f>
        <v>16.600000000000001</v>
      </c>
      <c r="K2798">
        <f>VLOOKUP($C2798,Baggrundsvariable!$A$101:$H$198,Baggrundsvariable!I$298,0)</f>
        <v>13.4</v>
      </c>
    </row>
    <row r="2799" spans="1:11" x14ac:dyDescent="0.2">
      <c r="A2799">
        <v>9574</v>
      </c>
      <c r="B2799" t="s">
        <v>1197</v>
      </c>
      <c r="C2799">
        <v>840</v>
      </c>
      <c r="D2799" t="s">
        <v>1325</v>
      </c>
      <c r="E2799">
        <v>2015</v>
      </c>
      <c r="F2799" t="str">
        <f>IFERROR(VLOOKUP($A2799,'BM011'!$D$4:$T$606,15,0),"")</f>
        <v/>
      </c>
      <c r="G2799">
        <f>VLOOKUP($C2799,Baggrundsvariable!$A$101:$H$198,Baggrundsvariable!E$298,0)</f>
        <v>218859</v>
      </c>
      <c r="H2799">
        <f>VLOOKUP($C2799,Baggrundsvariable!$A$101:$H$198,Baggrundsvariable!F$298,0)</f>
        <v>0.43333333333333335</v>
      </c>
      <c r="I2799">
        <f>VLOOKUP($C2799,Baggrundsvariable!$A$101:$H$198,Baggrundsvariable!G$298,0)</f>
        <v>1.4</v>
      </c>
      <c r="J2799">
        <f>VLOOKUP($C2799,Baggrundsvariable!$A$101:$H$198,Baggrundsvariable!H$298,0)</f>
        <v>9.4</v>
      </c>
      <c r="K2799">
        <f>VLOOKUP($C2799,Baggrundsvariable!$A$101:$H$198,Baggrundsvariable!I$298,0)</f>
        <v>11.7</v>
      </c>
    </row>
    <row r="2800" spans="1:11" x14ac:dyDescent="0.2">
      <c r="A2800">
        <v>9575</v>
      </c>
      <c r="B2800" t="s">
        <v>1198</v>
      </c>
      <c r="C2800">
        <v>840</v>
      </c>
      <c r="D2800" t="s">
        <v>1325</v>
      </c>
      <c r="E2800">
        <v>2015</v>
      </c>
      <c r="F2800">
        <f>IFERROR(VLOOKUP($A2800,'BM011'!$D$4:$T$606,15,0),"")</f>
        <v>6150</v>
      </c>
      <c r="G2800">
        <f>VLOOKUP($C2800,Baggrundsvariable!$A$101:$H$198,Baggrundsvariable!E$298,0)</f>
        <v>218859</v>
      </c>
      <c r="H2800">
        <f>VLOOKUP($C2800,Baggrundsvariable!$A$101:$H$198,Baggrundsvariable!F$298,0)</f>
        <v>0.43333333333333335</v>
      </c>
      <c r="I2800">
        <f>VLOOKUP($C2800,Baggrundsvariable!$A$101:$H$198,Baggrundsvariable!G$298,0)</f>
        <v>1.4</v>
      </c>
      <c r="J2800">
        <f>VLOOKUP($C2800,Baggrundsvariable!$A$101:$H$198,Baggrundsvariable!H$298,0)</f>
        <v>9.4</v>
      </c>
      <c r="K2800">
        <f>VLOOKUP($C2800,Baggrundsvariable!$A$101:$H$198,Baggrundsvariable!I$298,0)</f>
        <v>11.7</v>
      </c>
    </row>
    <row r="2801" spans="1:11" x14ac:dyDescent="0.2">
      <c r="A2801">
        <v>9600</v>
      </c>
      <c r="B2801" t="s">
        <v>1199</v>
      </c>
      <c r="C2801">
        <v>820</v>
      </c>
      <c r="D2801" t="s">
        <v>1326</v>
      </c>
      <c r="E2801">
        <v>2015</v>
      </c>
      <c r="F2801">
        <f>IFERROR(VLOOKUP($A2801,'BM011'!$D$4:$T$606,15,0),"")</f>
        <v>7598</v>
      </c>
      <c r="G2801">
        <f>VLOOKUP($C2801,Baggrundsvariable!$A$101:$H$198,Baggrundsvariable!E$298,0)</f>
        <v>192756</v>
      </c>
      <c r="H2801">
        <f>VLOOKUP($C2801,Baggrundsvariable!$A$101:$H$198,Baggrundsvariable!F$298,0)</f>
        <v>0.91666666666666696</v>
      </c>
      <c r="I2801">
        <f>VLOOKUP($C2801,Baggrundsvariable!$A$101:$H$198,Baggrundsvariable!G$298,0)</f>
        <v>3</v>
      </c>
      <c r="J2801">
        <f>VLOOKUP($C2801,Baggrundsvariable!$A$101:$H$198,Baggrundsvariable!H$298,0)</f>
        <v>18.100000000000001</v>
      </c>
      <c r="K2801">
        <f>VLOOKUP($C2801,Baggrundsvariable!$A$101:$H$198,Baggrundsvariable!I$298,0)</f>
        <v>15.2</v>
      </c>
    </row>
    <row r="2802" spans="1:11" x14ac:dyDescent="0.2">
      <c r="A2802">
        <v>9600</v>
      </c>
      <c r="B2802" t="s">
        <v>1199</v>
      </c>
      <c r="C2802">
        <v>840</v>
      </c>
      <c r="D2802" t="s">
        <v>1325</v>
      </c>
      <c r="E2802">
        <v>2015</v>
      </c>
      <c r="F2802">
        <f>IFERROR(VLOOKUP($A2802,'BM011'!$D$4:$T$606,15,0),"")</f>
        <v>7598</v>
      </c>
      <c r="G2802">
        <f>VLOOKUP($C2802,Baggrundsvariable!$A$101:$H$198,Baggrundsvariable!E$298,0)</f>
        <v>218859</v>
      </c>
      <c r="H2802">
        <f>VLOOKUP($C2802,Baggrundsvariable!$A$101:$H$198,Baggrundsvariable!F$298,0)</f>
        <v>0.43333333333333335</v>
      </c>
      <c r="I2802">
        <f>VLOOKUP($C2802,Baggrundsvariable!$A$101:$H$198,Baggrundsvariable!G$298,0)</f>
        <v>1.4</v>
      </c>
      <c r="J2802">
        <f>VLOOKUP($C2802,Baggrundsvariable!$A$101:$H$198,Baggrundsvariable!H$298,0)</f>
        <v>9.4</v>
      </c>
      <c r="K2802">
        <f>VLOOKUP($C2802,Baggrundsvariable!$A$101:$H$198,Baggrundsvariable!I$298,0)</f>
        <v>11.7</v>
      </c>
    </row>
    <row r="2803" spans="1:11" x14ac:dyDescent="0.2">
      <c r="A2803">
        <v>9610</v>
      </c>
      <c r="B2803" t="s">
        <v>1200</v>
      </c>
      <c r="C2803">
        <v>820</v>
      </c>
      <c r="D2803" t="s">
        <v>1326</v>
      </c>
      <c r="E2803">
        <v>2015</v>
      </c>
      <c r="F2803">
        <f>IFERROR(VLOOKUP($A2803,'BM011'!$D$4:$T$606,15,0),"")</f>
        <v>5784</v>
      </c>
      <c r="G2803">
        <f>VLOOKUP($C2803,Baggrundsvariable!$A$101:$H$198,Baggrundsvariable!E$298,0)</f>
        <v>192756</v>
      </c>
      <c r="H2803">
        <f>VLOOKUP($C2803,Baggrundsvariable!$A$101:$H$198,Baggrundsvariable!F$298,0)</f>
        <v>0.91666666666666696</v>
      </c>
      <c r="I2803">
        <f>VLOOKUP($C2803,Baggrundsvariable!$A$101:$H$198,Baggrundsvariable!G$298,0)</f>
        <v>3</v>
      </c>
      <c r="J2803">
        <f>VLOOKUP($C2803,Baggrundsvariable!$A$101:$H$198,Baggrundsvariable!H$298,0)</f>
        <v>18.100000000000001</v>
      </c>
      <c r="K2803">
        <f>VLOOKUP($C2803,Baggrundsvariable!$A$101:$H$198,Baggrundsvariable!I$298,0)</f>
        <v>15.2</v>
      </c>
    </row>
    <row r="2804" spans="1:11" x14ac:dyDescent="0.2">
      <c r="A2804">
        <v>9610</v>
      </c>
      <c r="B2804" t="s">
        <v>1200</v>
      </c>
      <c r="C2804">
        <v>840</v>
      </c>
      <c r="D2804" t="s">
        <v>1325</v>
      </c>
      <c r="E2804">
        <v>2015</v>
      </c>
      <c r="F2804">
        <f>IFERROR(VLOOKUP($A2804,'BM011'!$D$4:$T$606,15,0),"")</f>
        <v>5784</v>
      </c>
      <c r="G2804">
        <f>VLOOKUP($C2804,Baggrundsvariable!$A$101:$H$198,Baggrundsvariable!E$298,0)</f>
        <v>218859</v>
      </c>
      <c r="H2804">
        <f>VLOOKUP($C2804,Baggrundsvariable!$A$101:$H$198,Baggrundsvariable!F$298,0)</f>
        <v>0.43333333333333335</v>
      </c>
      <c r="I2804">
        <f>VLOOKUP($C2804,Baggrundsvariable!$A$101:$H$198,Baggrundsvariable!G$298,0)</f>
        <v>1.4</v>
      </c>
      <c r="J2804">
        <f>VLOOKUP($C2804,Baggrundsvariable!$A$101:$H$198,Baggrundsvariable!H$298,0)</f>
        <v>9.4</v>
      </c>
      <c r="K2804">
        <f>VLOOKUP($C2804,Baggrundsvariable!$A$101:$H$198,Baggrundsvariable!I$298,0)</f>
        <v>11.7</v>
      </c>
    </row>
    <row r="2805" spans="1:11" x14ac:dyDescent="0.2">
      <c r="A2805">
        <v>9620</v>
      </c>
      <c r="B2805" t="s">
        <v>1201</v>
      </c>
      <c r="C2805">
        <v>820</v>
      </c>
      <c r="D2805" t="s">
        <v>1326</v>
      </c>
      <c r="E2805">
        <v>2015</v>
      </c>
      <c r="F2805">
        <f>IFERROR(VLOOKUP($A2805,'BM011'!$D$4:$T$606,15,0),"")</f>
        <v>4506</v>
      </c>
      <c r="G2805">
        <f>VLOOKUP($C2805,Baggrundsvariable!$A$101:$H$198,Baggrundsvariable!E$298,0)</f>
        <v>192756</v>
      </c>
      <c r="H2805">
        <f>VLOOKUP($C2805,Baggrundsvariable!$A$101:$H$198,Baggrundsvariable!F$298,0)</f>
        <v>0.91666666666666696</v>
      </c>
      <c r="I2805">
        <f>VLOOKUP($C2805,Baggrundsvariable!$A$101:$H$198,Baggrundsvariable!G$298,0)</f>
        <v>3</v>
      </c>
      <c r="J2805">
        <f>VLOOKUP($C2805,Baggrundsvariable!$A$101:$H$198,Baggrundsvariable!H$298,0)</f>
        <v>18.100000000000001</v>
      </c>
      <c r="K2805">
        <f>VLOOKUP($C2805,Baggrundsvariable!$A$101:$H$198,Baggrundsvariable!I$298,0)</f>
        <v>15.2</v>
      </c>
    </row>
    <row r="2806" spans="1:11" x14ac:dyDescent="0.2">
      <c r="A2806">
        <v>9620</v>
      </c>
      <c r="B2806" t="s">
        <v>1201</v>
      </c>
      <c r="C2806">
        <v>840</v>
      </c>
      <c r="D2806" t="s">
        <v>1325</v>
      </c>
      <c r="E2806">
        <v>2015</v>
      </c>
      <c r="F2806">
        <f>IFERROR(VLOOKUP($A2806,'BM011'!$D$4:$T$606,15,0),"")</f>
        <v>4506</v>
      </c>
      <c r="G2806">
        <f>VLOOKUP($C2806,Baggrundsvariable!$A$101:$H$198,Baggrundsvariable!E$298,0)</f>
        <v>218859</v>
      </c>
      <c r="H2806">
        <f>VLOOKUP($C2806,Baggrundsvariable!$A$101:$H$198,Baggrundsvariable!F$298,0)</f>
        <v>0.43333333333333335</v>
      </c>
      <c r="I2806">
        <f>VLOOKUP($C2806,Baggrundsvariable!$A$101:$H$198,Baggrundsvariable!G$298,0)</f>
        <v>1.4</v>
      </c>
      <c r="J2806">
        <f>VLOOKUP($C2806,Baggrundsvariable!$A$101:$H$198,Baggrundsvariable!H$298,0)</f>
        <v>9.4</v>
      </c>
      <c r="K2806">
        <f>VLOOKUP($C2806,Baggrundsvariable!$A$101:$H$198,Baggrundsvariable!I$298,0)</f>
        <v>11.7</v>
      </c>
    </row>
    <row r="2807" spans="1:11" x14ac:dyDescent="0.2">
      <c r="A2807">
        <v>9620</v>
      </c>
      <c r="B2807" t="s">
        <v>1201</v>
      </c>
      <c r="C2807">
        <v>846</v>
      </c>
      <c r="D2807" t="s">
        <v>1323</v>
      </c>
      <c r="E2807">
        <v>2015</v>
      </c>
      <c r="F2807">
        <f>IFERROR(VLOOKUP($A2807,'BM011'!$D$4:$T$606,15,0),"")</f>
        <v>4506</v>
      </c>
      <c r="G2807">
        <f>VLOOKUP($C2807,Baggrundsvariable!$A$101:$H$198,Baggrundsvariable!E$298,0)</f>
        <v>200465</v>
      </c>
      <c r="H2807">
        <f>VLOOKUP($C2807,Baggrundsvariable!$A$101:$H$198,Baggrundsvariable!F$298,0)</f>
        <v>0.79999999999999993</v>
      </c>
      <c r="I2807">
        <f>VLOOKUP($C2807,Baggrundsvariable!$A$101:$H$198,Baggrundsvariable!G$298,0)</f>
        <v>3.1</v>
      </c>
      <c r="J2807">
        <f>VLOOKUP($C2807,Baggrundsvariable!$A$101:$H$198,Baggrundsvariable!H$298,0)</f>
        <v>16.600000000000001</v>
      </c>
      <c r="K2807">
        <f>VLOOKUP($C2807,Baggrundsvariable!$A$101:$H$198,Baggrundsvariable!I$298,0)</f>
        <v>13.4</v>
      </c>
    </row>
    <row r="2808" spans="1:11" x14ac:dyDescent="0.2">
      <c r="A2808">
        <v>9620</v>
      </c>
      <c r="B2808" t="s">
        <v>1201</v>
      </c>
      <c r="C2808">
        <v>791</v>
      </c>
      <c r="D2808" t="s">
        <v>1309</v>
      </c>
      <c r="E2808">
        <v>2015</v>
      </c>
      <c r="F2808">
        <f>IFERROR(VLOOKUP($A2808,'BM011'!$D$4:$T$606,15,0),"")</f>
        <v>4506</v>
      </c>
      <c r="G2808">
        <f>VLOOKUP($C2808,Baggrundsvariable!$A$101:$H$198,Baggrundsvariable!E$298,0)</f>
        <v>212065</v>
      </c>
      <c r="H2808">
        <f>VLOOKUP($C2808,Baggrundsvariable!$A$101:$H$198,Baggrundsvariable!F$298,0)</f>
        <v>0.69166666666666654</v>
      </c>
      <c r="I2808">
        <f>VLOOKUP($C2808,Baggrundsvariable!$A$101:$H$198,Baggrundsvariable!G$298,0)</f>
        <v>3.5</v>
      </c>
      <c r="J2808">
        <f>VLOOKUP($C2808,Baggrundsvariable!$A$101:$H$198,Baggrundsvariable!H$298,0)</f>
        <v>15.5</v>
      </c>
      <c r="K2808">
        <f>VLOOKUP($C2808,Baggrundsvariable!$A$101:$H$198,Baggrundsvariable!I$298,0)</f>
        <v>14.4</v>
      </c>
    </row>
    <row r="2809" spans="1:11" x14ac:dyDescent="0.2">
      <c r="A2809">
        <v>9631</v>
      </c>
      <c r="B2809" t="s">
        <v>1202</v>
      </c>
      <c r="C2809">
        <v>820</v>
      </c>
      <c r="D2809" t="s">
        <v>1326</v>
      </c>
      <c r="E2809">
        <v>2015</v>
      </c>
      <c r="F2809" t="str">
        <f>IFERROR(VLOOKUP($A2809,'BM011'!$D$4:$T$606,15,0),"")</f>
        <v/>
      </c>
      <c r="G2809">
        <f>VLOOKUP($C2809,Baggrundsvariable!$A$101:$H$198,Baggrundsvariable!E$298,0)</f>
        <v>192756</v>
      </c>
      <c r="H2809">
        <f>VLOOKUP($C2809,Baggrundsvariable!$A$101:$H$198,Baggrundsvariable!F$298,0)</f>
        <v>0.91666666666666696</v>
      </c>
      <c r="I2809">
        <f>VLOOKUP($C2809,Baggrundsvariable!$A$101:$H$198,Baggrundsvariable!G$298,0)</f>
        <v>3</v>
      </c>
      <c r="J2809">
        <f>VLOOKUP($C2809,Baggrundsvariable!$A$101:$H$198,Baggrundsvariable!H$298,0)</f>
        <v>18.100000000000001</v>
      </c>
      <c r="K2809">
        <f>VLOOKUP($C2809,Baggrundsvariable!$A$101:$H$198,Baggrundsvariable!I$298,0)</f>
        <v>15.2</v>
      </c>
    </row>
    <row r="2810" spans="1:11" x14ac:dyDescent="0.2">
      <c r="A2810">
        <v>9631</v>
      </c>
      <c r="B2810" t="s">
        <v>1202</v>
      </c>
      <c r="C2810">
        <v>791</v>
      </c>
      <c r="D2810" t="s">
        <v>1309</v>
      </c>
      <c r="E2810">
        <v>2015</v>
      </c>
      <c r="F2810" t="str">
        <f>IFERROR(VLOOKUP($A2810,'BM011'!$D$4:$T$606,15,0),"")</f>
        <v/>
      </c>
      <c r="G2810">
        <f>VLOOKUP($C2810,Baggrundsvariable!$A$101:$H$198,Baggrundsvariable!E$298,0)</f>
        <v>212065</v>
      </c>
      <c r="H2810">
        <f>VLOOKUP($C2810,Baggrundsvariable!$A$101:$H$198,Baggrundsvariable!F$298,0)</f>
        <v>0.69166666666666654</v>
      </c>
      <c r="I2810">
        <f>VLOOKUP($C2810,Baggrundsvariable!$A$101:$H$198,Baggrundsvariable!G$298,0)</f>
        <v>3.5</v>
      </c>
      <c r="J2810">
        <f>VLOOKUP($C2810,Baggrundsvariable!$A$101:$H$198,Baggrundsvariable!H$298,0)</f>
        <v>15.5</v>
      </c>
      <c r="K2810">
        <f>VLOOKUP($C2810,Baggrundsvariable!$A$101:$H$198,Baggrundsvariable!I$298,0)</f>
        <v>14.4</v>
      </c>
    </row>
    <row r="2811" spans="1:11" x14ac:dyDescent="0.2">
      <c r="A2811">
        <v>9632</v>
      </c>
      <c r="B2811" t="s">
        <v>1203</v>
      </c>
      <c r="C2811">
        <v>846</v>
      </c>
      <c r="D2811" t="s">
        <v>1323</v>
      </c>
      <c r="E2811">
        <v>2015</v>
      </c>
      <c r="F2811" t="str">
        <f>IFERROR(VLOOKUP($A2811,'BM011'!$D$4:$T$606,15,0),"")</f>
        <v/>
      </c>
      <c r="G2811">
        <f>VLOOKUP($C2811,Baggrundsvariable!$A$101:$H$198,Baggrundsvariable!E$298,0)</f>
        <v>200465</v>
      </c>
      <c r="H2811">
        <f>VLOOKUP($C2811,Baggrundsvariable!$A$101:$H$198,Baggrundsvariable!F$298,0)</f>
        <v>0.79999999999999993</v>
      </c>
      <c r="I2811">
        <f>VLOOKUP($C2811,Baggrundsvariable!$A$101:$H$198,Baggrundsvariable!G$298,0)</f>
        <v>3.1</v>
      </c>
      <c r="J2811">
        <f>VLOOKUP($C2811,Baggrundsvariable!$A$101:$H$198,Baggrundsvariable!H$298,0)</f>
        <v>16.600000000000001</v>
      </c>
      <c r="K2811">
        <f>VLOOKUP($C2811,Baggrundsvariable!$A$101:$H$198,Baggrundsvariable!I$298,0)</f>
        <v>13.4</v>
      </c>
    </row>
    <row r="2812" spans="1:11" x14ac:dyDescent="0.2">
      <c r="A2812">
        <v>9632</v>
      </c>
      <c r="B2812" t="s">
        <v>1203</v>
      </c>
      <c r="C2812">
        <v>791</v>
      </c>
      <c r="D2812" t="s">
        <v>1309</v>
      </c>
      <c r="E2812">
        <v>2015</v>
      </c>
      <c r="F2812" t="str">
        <f>IFERROR(VLOOKUP($A2812,'BM011'!$D$4:$T$606,15,0),"")</f>
        <v/>
      </c>
      <c r="G2812">
        <f>VLOOKUP($C2812,Baggrundsvariable!$A$101:$H$198,Baggrundsvariable!E$298,0)</f>
        <v>212065</v>
      </c>
      <c r="H2812">
        <f>VLOOKUP($C2812,Baggrundsvariable!$A$101:$H$198,Baggrundsvariable!F$298,0)</f>
        <v>0.69166666666666654</v>
      </c>
      <c r="I2812">
        <f>VLOOKUP($C2812,Baggrundsvariable!$A$101:$H$198,Baggrundsvariable!G$298,0)</f>
        <v>3.5</v>
      </c>
      <c r="J2812">
        <f>VLOOKUP($C2812,Baggrundsvariable!$A$101:$H$198,Baggrundsvariable!H$298,0)</f>
        <v>15.5</v>
      </c>
      <c r="K2812">
        <f>VLOOKUP($C2812,Baggrundsvariable!$A$101:$H$198,Baggrundsvariable!I$298,0)</f>
        <v>14.4</v>
      </c>
    </row>
    <row r="2813" spans="1:11" x14ac:dyDescent="0.2">
      <c r="A2813">
        <v>9640</v>
      </c>
      <c r="B2813" t="s">
        <v>1204</v>
      </c>
      <c r="C2813">
        <v>820</v>
      </c>
      <c r="D2813" t="s">
        <v>1326</v>
      </c>
      <c r="E2813">
        <v>2015</v>
      </c>
      <c r="F2813">
        <f>IFERROR(VLOOKUP($A2813,'BM011'!$D$4:$T$606,15,0),"")</f>
        <v>3459</v>
      </c>
      <c r="G2813">
        <f>VLOOKUP($C2813,Baggrundsvariable!$A$101:$H$198,Baggrundsvariable!E$298,0)</f>
        <v>192756</v>
      </c>
      <c r="H2813">
        <f>VLOOKUP($C2813,Baggrundsvariable!$A$101:$H$198,Baggrundsvariable!F$298,0)</f>
        <v>0.91666666666666696</v>
      </c>
      <c r="I2813">
        <f>VLOOKUP($C2813,Baggrundsvariable!$A$101:$H$198,Baggrundsvariable!G$298,0)</f>
        <v>3</v>
      </c>
      <c r="J2813">
        <f>VLOOKUP($C2813,Baggrundsvariable!$A$101:$H$198,Baggrundsvariable!H$298,0)</f>
        <v>18.100000000000001</v>
      </c>
      <c r="K2813">
        <f>VLOOKUP($C2813,Baggrundsvariable!$A$101:$H$198,Baggrundsvariable!I$298,0)</f>
        <v>15.2</v>
      </c>
    </row>
    <row r="2814" spans="1:11" x14ac:dyDescent="0.2">
      <c r="A2814">
        <v>9670</v>
      </c>
      <c r="B2814" t="s">
        <v>1205</v>
      </c>
      <c r="C2814">
        <v>820</v>
      </c>
      <c r="D2814" t="s">
        <v>1326</v>
      </c>
      <c r="E2814">
        <v>2015</v>
      </c>
      <c r="F2814">
        <f>IFERROR(VLOOKUP($A2814,'BM011'!$D$4:$T$606,15,0),"")</f>
        <v>6160</v>
      </c>
      <c r="G2814">
        <f>VLOOKUP($C2814,Baggrundsvariable!$A$101:$H$198,Baggrundsvariable!E$298,0)</f>
        <v>192756</v>
      </c>
      <c r="H2814">
        <f>VLOOKUP($C2814,Baggrundsvariable!$A$101:$H$198,Baggrundsvariable!F$298,0)</f>
        <v>0.91666666666666696</v>
      </c>
      <c r="I2814">
        <f>VLOOKUP($C2814,Baggrundsvariable!$A$101:$H$198,Baggrundsvariable!G$298,0)</f>
        <v>3</v>
      </c>
      <c r="J2814">
        <f>VLOOKUP($C2814,Baggrundsvariable!$A$101:$H$198,Baggrundsvariable!H$298,0)</f>
        <v>18.100000000000001</v>
      </c>
      <c r="K2814">
        <f>VLOOKUP($C2814,Baggrundsvariable!$A$101:$H$198,Baggrundsvariable!I$298,0)</f>
        <v>15.2</v>
      </c>
    </row>
    <row r="2815" spans="1:11" x14ac:dyDescent="0.2">
      <c r="A2815">
        <v>9670</v>
      </c>
      <c r="B2815" t="s">
        <v>1205</v>
      </c>
      <c r="C2815">
        <v>849</v>
      </c>
      <c r="D2815" t="s">
        <v>1329</v>
      </c>
      <c r="E2815">
        <v>2015</v>
      </c>
      <c r="F2815">
        <f>IFERROR(VLOOKUP($A2815,'BM011'!$D$4:$T$606,15,0),"")</f>
        <v>6160</v>
      </c>
      <c r="G2815">
        <f>VLOOKUP($C2815,Baggrundsvariable!$A$101:$H$198,Baggrundsvariable!E$298,0)</f>
        <v>200225</v>
      </c>
      <c r="H2815">
        <f>VLOOKUP($C2815,Baggrundsvariable!$A$101:$H$198,Baggrundsvariable!F$298,0)</f>
        <v>0.63333333333333319</v>
      </c>
      <c r="I2815">
        <f>VLOOKUP($C2815,Baggrundsvariable!$A$101:$H$198,Baggrundsvariable!G$298,0)</f>
        <v>3.5</v>
      </c>
      <c r="J2815">
        <f>VLOOKUP($C2815,Baggrundsvariable!$A$101:$H$198,Baggrundsvariable!H$298,0)</f>
        <v>15.5</v>
      </c>
      <c r="K2815">
        <f>VLOOKUP($C2815,Baggrundsvariable!$A$101:$H$198,Baggrundsvariable!I$298,0)</f>
        <v>11.9</v>
      </c>
    </row>
    <row r="2816" spans="1:11" x14ac:dyDescent="0.2">
      <c r="A2816">
        <v>9681</v>
      </c>
      <c r="B2816" t="s">
        <v>1206</v>
      </c>
      <c r="C2816">
        <v>820</v>
      </c>
      <c r="D2816" t="s">
        <v>1326</v>
      </c>
      <c r="E2816">
        <v>2015</v>
      </c>
      <c r="F2816" t="str">
        <f>IFERROR(VLOOKUP($A2816,'BM011'!$D$4:$T$606,15,0),"")</f>
        <v/>
      </c>
      <c r="G2816">
        <f>VLOOKUP($C2816,Baggrundsvariable!$A$101:$H$198,Baggrundsvariable!E$298,0)</f>
        <v>192756</v>
      </c>
      <c r="H2816">
        <f>VLOOKUP($C2816,Baggrundsvariable!$A$101:$H$198,Baggrundsvariable!F$298,0)</f>
        <v>0.91666666666666696</v>
      </c>
      <c r="I2816">
        <f>VLOOKUP($C2816,Baggrundsvariable!$A$101:$H$198,Baggrundsvariable!G$298,0)</f>
        <v>3</v>
      </c>
      <c r="J2816">
        <f>VLOOKUP($C2816,Baggrundsvariable!$A$101:$H$198,Baggrundsvariable!H$298,0)</f>
        <v>18.100000000000001</v>
      </c>
      <c r="K2816">
        <f>VLOOKUP($C2816,Baggrundsvariable!$A$101:$H$198,Baggrundsvariable!I$298,0)</f>
        <v>15.2</v>
      </c>
    </row>
    <row r="2817" spans="1:11" x14ac:dyDescent="0.2">
      <c r="A2817">
        <v>9690</v>
      </c>
      <c r="B2817" t="s">
        <v>1207</v>
      </c>
      <c r="C2817">
        <v>849</v>
      </c>
      <c r="D2817" t="s">
        <v>1329</v>
      </c>
      <c r="E2817">
        <v>2015</v>
      </c>
      <c r="F2817">
        <f>IFERROR(VLOOKUP($A2817,'BM011'!$D$4:$T$606,15,0),"")</f>
        <v>6136</v>
      </c>
      <c r="G2817">
        <f>VLOOKUP($C2817,Baggrundsvariable!$A$101:$H$198,Baggrundsvariable!E$298,0)</f>
        <v>200225</v>
      </c>
      <c r="H2817">
        <f>VLOOKUP($C2817,Baggrundsvariable!$A$101:$H$198,Baggrundsvariable!F$298,0)</f>
        <v>0.63333333333333319</v>
      </c>
      <c r="I2817">
        <f>VLOOKUP($C2817,Baggrundsvariable!$A$101:$H$198,Baggrundsvariable!G$298,0)</f>
        <v>3.5</v>
      </c>
      <c r="J2817">
        <f>VLOOKUP($C2817,Baggrundsvariable!$A$101:$H$198,Baggrundsvariable!H$298,0)</f>
        <v>15.5</v>
      </c>
      <c r="K2817">
        <f>VLOOKUP($C2817,Baggrundsvariable!$A$101:$H$198,Baggrundsvariable!I$298,0)</f>
        <v>11.9</v>
      </c>
    </row>
    <row r="2818" spans="1:11" x14ac:dyDescent="0.2">
      <c r="A2818">
        <v>9700</v>
      </c>
      <c r="B2818" t="s">
        <v>1208</v>
      </c>
      <c r="C2818">
        <v>810</v>
      </c>
      <c r="D2818" t="s">
        <v>1328</v>
      </c>
      <c r="E2818">
        <v>2015</v>
      </c>
      <c r="F2818">
        <f>IFERROR(VLOOKUP($A2818,'BM011'!$D$4:$T$606,15,0),"")</f>
        <v>6561</v>
      </c>
      <c r="G2818">
        <f>VLOOKUP($C2818,Baggrundsvariable!$A$101:$H$198,Baggrundsvariable!E$298,0)</f>
        <v>198125</v>
      </c>
      <c r="H2818">
        <f>VLOOKUP($C2818,Baggrundsvariable!$A$101:$H$198,Baggrundsvariable!F$298,0)</f>
        <v>0.65833333333333321</v>
      </c>
      <c r="I2818">
        <f>VLOOKUP($C2818,Baggrundsvariable!$A$101:$H$198,Baggrundsvariable!G$298,0)</f>
        <v>3.5</v>
      </c>
      <c r="J2818">
        <f>VLOOKUP($C2818,Baggrundsvariable!$A$101:$H$198,Baggrundsvariable!H$298,0)</f>
        <v>15.4</v>
      </c>
      <c r="K2818">
        <f>VLOOKUP($C2818,Baggrundsvariable!$A$101:$H$198,Baggrundsvariable!I$298,0)</f>
        <v>12.6</v>
      </c>
    </row>
    <row r="2819" spans="1:11" x14ac:dyDescent="0.2">
      <c r="A2819">
        <v>9700</v>
      </c>
      <c r="B2819" t="s">
        <v>1208</v>
      </c>
      <c r="C2819">
        <v>849</v>
      </c>
      <c r="D2819" t="s">
        <v>1329</v>
      </c>
      <c r="E2819">
        <v>2015</v>
      </c>
      <c r="F2819">
        <f>IFERROR(VLOOKUP($A2819,'BM011'!$D$4:$T$606,15,0),"")</f>
        <v>6561</v>
      </c>
      <c r="G2819">
        <f>VLOOKUP($C2819,Baggrundsvariable!$A$101:$H$198,Baggrundsvariable!E$298,0)</f>
        <v>200225</v>
      </c>
      <c r="H2819">
        <f>VLOOKUP($C2819,Baggrundsvariable!$A$101:$H$198,Baggrundsvariable!F$298,0)</f>
        <v>0.63333333333333319</v>
      </c>
      <c r="I2819">
        <f>VLOOKUP($C2819,Baggrundsvariable!$A$101:$H$198,Baggrundsvariable!G$298,0)</f>
        <v>3.5</v>
      </c>
      <c r="J2819">
        <f>VLOOKUP($C2819,Baggrundsvariable!$A$101:$H$198,Baggrundsvariable!H$298,0)</f>
        <v>15.5</v>
      </c>
      <c r="K2819">
        <f>VLOOKUP($C2819,Baggrundsvariable!$A$101:$H$198,Baggrundsvariable!I$298,0)</f>
        <v>11.9</v>
      </c>
    </row>
    <row r="2820" spans="1:11" x14ac:dyDescent="0.2">
      <c r="A2820">
        <v>9740</v>
      </c>
      <c r="B2820" t="s">
        <v>1209</v>
      </c>
      <c r="C2820">
        <v>810</v>
      </c>
      <c r="D2820" t="s">
        <v>1328</v>
      </c>
      <c r="E2820">
        <v>2015</v>
      </c>
      <c r="F2820" t="str">
        <f>IFERROR(VLOOKUP($A2820,'BM011'!$D$4:$T$606,15,0),"")</f>
        <v/>
      </c>
      <c r="G2820">
        <f>VLOOKUP($C2820,Baggrundsvariable!$A$101:$H$198,Baggrundsvariable!E$298,0)</f>
        <v>198125</v>
      </c>
      <c r="H2820">
        <f>VLOOKUP($C2820,Baggrundsvariable!$A$101:$H$198,Baggrundsvariable!F$298,0)</f>
        <v>0.65833333333333321</v>
      </c>
      <c r="I2820">
        <f>VLOOKUP($C2820,Baggrundsvariable!$A$101:$H$198,Baggrundsvariable!G$298,0)</f>
        <v>3.5</v>
      </c>
      <c r="J2820">
        <f>VLOOKUP($C2820,Baggrundsvariable!$A$101:$H$198,Baggrundsvariable!H$298,0)</f>
        <v>15.4</v>
      </c>
      <c r="K2820">
        <f>VLOOKUP($C2820,Baggrundsvariable!$A$101:$H$198,Baggrundsvariable!I$298,0)</f>
        <v>12.6</v>
      </c>
    </row>
    <row r="2821" spans="1:11" x14ac:dyDescent="0.2">
      <c r="A2821">
        <v>9740</v>
      </c>
      <c r="B2821" t="s">
        <v>1209</v>
      </c>
      <c r="C2821">
        <v>860</v>
      </c>
      <c r="D2821" t="s">
        <v>1330</v>
      </c>
      <c r="E2821">
        <v>2015</v>
      </c>
      <c r="F2821" t="str">
        <f>IFERROR(VLOOKUP($A2821,'BM011'!$D$4:$T$606,15,0),"")</f>
        <v/>
      </c>
      <c r="G2821">
        <f>VLOOKUP($C2821,Baggrundsvariable!$A$101:$H$198,Baggrundsvariable!E$298,0)</f>
        <v>201501</v>
      </c>
      <c r="H2821">
        <f>VLOOKUP($C2821,Baggrundsvariable!$A$101:$H$198,Baggrundsvariable!F$298,0)</f>
        <v>0.66666666666666663</v>
      </c>
      <c r="I2821">
        <f>VLOOKUP($C2821,Baggrundsvariable!$A$101:$H$198,Baggrundsvariable!G$298,0)</f>
        <v>3.3</v>
      </c>
      <c r="J2821">
        <f>VLOOKUP($C2821,Baggrundsvariable!$A$101:$H$198,Baggrundsvariable!H$298,0)</f>
        <v>17.7</v>
      </c>
      <c r="K2821">
        <f>VLOOKUP($C2821,Baggrundsvariable!$A$101:$H$198,Baggrundsvariable!I$298,0)</f>
        <v>14.5</v>
      </c>
    </row>
    <row r="2822" spans="1:11" x14ac:dyDescent="0.2">
      <c r="A2822">
        <v>9750</v>
      </c>
      <c r="B2822" t="s">
        <v>1210</v>
      </c>
      <c r="C2822">
        <v>810</v>
      </c>
      <c r="D2822" t="s">
        <v>1328</v>
      </c>
      <c r="E2822">
        <v>2015</v>
      </c>
      <c r="F2822" t="str">
        <f>IFERROR(VLOOKUP($A2822,'BM011'!$D$4:$T$606,15,0),"")</f>
        <v/>
      </c>
      <c r="G2822">
        <f>VLOOKUP($C2822,Baggrundsvariable!$A$101:$H$198,Baggrundsvariable!E$298,0)</f>
        <v>198125</v>
      </c>
      <c r="H2822">
        <f>VLOOKUP($C2822,Baggrundsvariable!$A$101:$H$198,Baggrundsvariable!F$298,0)</f>
        <v>0.65833333333333321</v>
      </c>
      <c r="I2822">
        <f>VLOOKUP($C2822,Baggrundsvariable!$A$101:$H$198,Baggrundsvariable!G$298,0)</f>
        <v>3.5</v>
      </c>
      <c r="J2822">
        <f>VLOOKUP($C2822,Baggrundsvariable!$A$101:$H$198,Baggrundsvariable!H$298,0)</f>
        <v>15.4</v>
      </c>
      <c r="K2822">
        <f>VLOOKUP($C2822,Baggrundsvariable!$A$101:$H$198,Baggrundsvariable!I$298,0)</f>
        <v>12.6</v>
      </c>
    </row>
    <row r="2823" spans="1:11" x14ac:dyDescent="0.2">
      <c r="A2823">
        <v>9750</v>
      </c>
      <c r="B2823" t="s">
        <v>1210</v>
      </c>
      <c r="C2823">
        <v>813</v>
      </c>
      <c r="D2823" t="s">
        <v>1327</v>
      </c>
      <c r="E2823">
        <v>2015</v>
      </c>
      <c r="F2823" t="str">
        <f>IFERROR(VLOOKUP($A2823,'BM011'!$D$4:$T$606,15,0),"")</f>
        <v/>
      </c>
      <c r="G2823">
        <f>VLOOKUP($C2823,Baggrundsvariable!$A$101:$H$198,Baggrundsvariable!E$298,0)</f>
        <v>201863</v>
      </c>
      <c r="H2823">
        <f>VLOOKUP($C2823,Baggrundsvariable!$A$101:$H$198,Baggrundsvariable!F$298,0)</f>
        <v>0.90833333333333366</v>
      </c>
      <c r="I2823">
        <f>VLOOKUP($C2823,Baggrundsvariable!$A$101:$H$198,Baggrundsvariable!G$298,0)</f>
        <v>2.8</v>
      </c>
      <c r="J2823">
        <f>VLOOKUP($C2823,Baggrundsvariable!$A$101:$H$198,Baggrundsvariable!H$298,0)</f>
        <v>15</v>
      </c>
      <c r="K2823">
        <f>VLOOKUP($C2823,Baggrundsvariable!$A$101:$H$198,Baggrundsvariable!I$298,0)</f>
        <v>12.1</v>
      </c>
    </row>
    <row r="2824" spans="1:11" x14ac:dyDescent="0.2">
      <c r="A2824">
        <v>9750</v>
      </c>
      <c r="B2824" t="s">
        <v>1210</v>
      </c>
      <c r="C2824">
        <v>860</v>
      </c>
      <c r="D2824" t="s">
        <v>1330</v>
      </c>
      <c r="E2824">
        <v>2015</v>
      </c>
      <c r="F2824" t="str">
        <f>IFERROR(VLOOKUP($A2824,'BM011'!$D$4:$T$606,15,0),"")</f>
        <v/>
      </c>
      <c r="G2824">
        <f>VLOOKUP($C2824,Baggrundsvariable!$A$101:$H$198,Baggrundsvariable!E$298,0)</f>
        <v>201501</v>
      </c>
      <c r="H2824">
        <f>VLOOKUP($C2824,Baggrundsvariable!$A$101:$H$198,Baggrundsvariable!F$298,0)</f>
        <v>0.66666666666666663</v>
      </c>
      <c r="I2824">
        <f>VLOOKUP($C2824,Baggrundsvariable!$A$101:$H$198,Baggrundsvariable!G$298,0)</f>
        <v>3.3</v>
      </c>
      <c r="J2824">
        <f>VLOOKUP($C2824,Baggrundsvariable!$A$101:$H$198,Baggrundsvariable!H$298,0)</f>
        <v>17.7</v>
      </c>
      <c r="K2824">
        <f>VLOOKUP($C2824,Baggrundsvariable!$A$101:$H$198,Baggrundsvariable!I$298,0)</f>
        <v>14.5</v>
      </c>
    </row>
    <row r="2825" spans="1:11" x14ac:dyDescent="0.2">
      <c r="A2825">
        <v>9760</v>
      </c>
      <c r="B2825" t="s">
        <v>1211</v>
      </c>
      <c r="C2825">
        <v>810</v>
      </c>
      <c r="D2825" t="s">
        <v>1328</v>
      </c>
      <c r="E2825">
        <v>2015</v>
      </c>
      <c r="F2825">
        <f>IFERROR(VLOOKUP($A2825,'BM011'!$D$4:$T$606,15,0),"")</f>
        <v>5266</v>
      </c>
      <c r="G2825">
        <f>VLOOKUP($C2825,Baggrundsvariable!$A$101:$H$198,Baggrundsvariable!E$298,0)</f>
        <v>198125</v>
      </c>
      <c r="H2825">
        <f>VLOOKUP($C2825,Baggrundsvariable!$A$101:$H$198,Baggrundsvariable!F$298,0)</f>
        <v>0.65833333333333321</v>
      </c>
      <c r="I2825">
        <f>VLOOKUP($C2825,Baggrundsvariable!$A$101:$H$198,Baggrundsvariable!G$298,0)</f>
        <v>3.5</v>
      </c>
      <c r="J2825">
        <f>VLOOKUP($C2825,Baggrundsvariable!$A$101:$H$198,Baggrundsvariable!H$298,0)</f>
        <v>15.4</v>
      </c>
      <c r="K2825">
        <f>VLOOKUP($C2825,Baggrundsvariable!$A$101:$H$198,Baggrundsvariable!I$298,0)</f>
        <v>12.6</v>
      </c>
    </row>
    <row r="2826" spans="1:11" x14ac:dyDescent="0.2">
      <c r="A2826">
        <v>9760</v>
      </c>
      <c r="B2826" t="s">
        <v>1211</v>
      </c>
      <c r="C2826">
        <v>860</v>
      </c>
      <c r="D2826" t="s">
        <v>1330</v>
      </c>
      <c r="E2826">
        <v>2015</v>
      </c>
      <c r="F2826">
        <f>IFERROR(VLOOKUP($A2826,'BM011'!$D$4:$T$606,15,0),"")</f>
        <v>5266</v>
      </c>
      <c r="G2826">
        <f>VLOOKUP($C2826,Baggrundsvariable!$A$101:$H$198,Baggrundsvariable!E$298,0)</f>
        <v>201501</v>
      </c>
      <c r="H2826">
        <f>VLOOKUP($C2826,Baggrundsvariable!$A$101:$H$198,Baggrundsvariable!F$298,0)</f>
        <v>0.66666666666666663</v>
      </c>
      <c r="I2826">
        <f>VLOOKUP($C2826,Baggrundsvariable!$A$101:$H$198,Baggrundsvariable!G$298,0)</f>
        <v>3.3</v>
      </c>
      <c r="J2826">
        <f>VLOOKUP($C2826,Baggrundsvariable!$A$101:$H$198,Baggrundsvariable!H$298,0)</f>
        <v>17.7</v>
      </c>
      <c r="K2826">
        <f>VLOOKUP($C2826,Baggrundsvariable!$A$101:$H$198,Baggrundsvariable!I$298,0)</f>
        <v>14.5</v>
      </c>
    </row>
    <row r="2827" spans="1:11" x14ac:dyDescent="0.2">
      <c r="A2827">
        <v>9800</v>
      </c>
      <c r="B2827" t="s">
        <v>1212</v>
      </c>
      <c r="C2827">
        <v>860</v>
      </c>
      <c r="D2827" t="s">
        <v>1330</v>
      </c>
      <c r="E2827">
        <v>2015</v>
      </c>
      <c r="F2827">
        <f>IFERROR(VLOOKUP($A2827,'BM011'!$D$4:$T$606,15,0),"")</f>
        <v>8201</v>
      </c>
      <c r="G2827">
        <f>VLOOKUP($C2827,Baggrundsvariable!$A$101:$H$198,Baggrundsvariable!E$298,0)</f>
        <v>201501</v>
      </c>
      <c r="H2827">
        <f>VLOOKUP($C2827,Baggrundsvariable!$A$101:$H$198,Baggrundsvariable!F$298,0)</f>
        <v>0.66666666666666663</v>
      </c>
      <c r="I2827">
        <f>VLOOKUP($C2827,Baggrundsvariable!$A$101:$H$198,Baggrundsvariable!G$298,0)</f>
        <v>3.3</v>
      </c>
      <c r="J2827">
        <f>VLOOKUP($C2827,Baggrundsvariable!$A$101:$H$198,Baggrundsvariable!H$298,0)</f>
        <v>17.7</v>
      </c>
      <c r="K2827">
        <f>VLOOKUP($C2827,Baggrundsvariable!$A$101:$H$198,Baggrundsvariable!I$298,0)</f>
        <v>14.5</v>
      </c>
    </row>
    <row r="2828" spans="1:11" x14ac:dyDescent="0.2">
      <c r="A2828">
        <v>9830</v>
      </c>
      <c r="B2828" t="s">
        <v>1213</v>
      </c>
      <c r="C2828">
        <v>813</v>
      </c>
      <c r="D2828" t="s">
        <v>1327</v>
      </c>
      <c r="E2828">
        <v>2015</v>
      </c>
      <c r="F2828">
        <f>IFERROR(VLOOKUP($A2828,'BM011'!$D$4:$T$606,15,0),"")</f>
        <v>4106</v>
      </c>
      <c r="G2828">
        <f>VLOOKUP($C2828,Baggrundsvariable!$A$101:$H$198,Baggrundsvariable!E$298,0)</f>
        <v>201863</v>
      </c>
      <c r="H2828">
        <f>VLOOKUP($C2828,Baggrundsvariable!$A$101:$H$198,Baggrundsvariable!F$298,0)</f>
        <v>0.90833333333333366</v>
      </c>
      <c r="I2828">
        <f>VLOOKUP($C2828,Baggrundsvariable!$A$101:$H$198,Baggrundsvariable!G$298,0)</f>
        <v>2.8</v>
      </c>
      <c r="J2828">
        <f>VLOOKUP($C2828,Baggrundsvariable!$A$101:$H$198,Baggrundsvariable!H$298,0)</f>
        <v>15</v>
      </c>
      <c r="K2828">
        <f>VLOOKUP($C2828,Baggrundsvariable!$A$101:$H$198,Baggrundsvariable!I$298,0)</f>
        <v>12.1</v>
      </c>
    </row>
    <row r="2829" spans="1:11" x14ac:dyDescent="0.2">
      <c r="A2829">
        <v>9830</v>
      </c>
      <c r="B2829" t="s">
        <v>1213</v>
      </c>
      <c r="C2829">
        <v>860</v>
      </c>
      <c r="D2829" t="s">
        <v>1330</v>
      </c>
      <c r="E2829">
        <v>2015</v>
      </c>
      <c r="F2829">
        <f>IFERROR(VLOOKUP($A2829,'BM011'!$D$4:$T$606,15,0),"")</f>
        <v>4106</v>
      </c>
      <c r="G2829">
        <f>VLOOKUP($C2829,Baggrundsvariable!$A$101:$H$198,Baggrundsvariable!E$298,0)</f>
        <v>201501</v>
      </c>
      <c r="H2829">
        <f>VLOOKUP($C2829,Baggrundsvariable!$A$101:$H$198,Baggrundsvariable!F$298,0)</f>
        <v>0.66666666666666663</v>
      </c>
      <c r="I2829">
        <f>VLOOKUP($C2829,Baggrundsvariable!$A$101:$H$198,Baggrundsvariable!G$298,0)</f>
        <v>3.3</v>
      </c>
      <c r="J2829">
        <f>VLOOKUP($C2829,Baggrundsvariable!$A$101:$H$198,Baggrundsvariable!H$298,0)</f>
        <v>17.7</v>
      </c>
      <c r="K2829">
        <f>VLOOKUP($C2829,Baggrundsvariable!$A$101:$H$198,Baggrundsvariable!I$298,0)</f>
        <v>14.5</v>
      </c>
    </row>
    <row r="2830" spans="1:11" x14ac:dyDescent="0.2">
      <c r="A2830">
        <v>9850</v>
      </c>
      <c r="B2830" t="s">
        <v>1214</v>
      </c>
      <c r="C2830">
        <v>860</v>
      </c>
      <c r="D2830" t="s">
        <v>1330</v>
      </c>
      <c r="E2830">
        <v>2015</v>
      </c>
      <c r="F2830">
        <f>IFERROR(VLOOKUP($A2830,'BM011'!$D$4:$T$606,15,0),"")</f>
        <v>4700</v>
      </c>
      <c r="G2830">
        <f>VLOOKUP($C2830,Baggrundsvariable!$A$101:$H$198,Baggrundsvariable!E$298,0)</f>
        <v>201501</v>
      </c>
      <c r="H2830">
        <f>VLOOKUP($C2830,Baggrundsvariable!$A$101:$H$198,Baggrundsvariable!F$298,0)</f>
        <v>0.66666666666666663</v>
      </c>
      <c r="I2830">
        <f>VLOOKUP($C2830,Baggrundsvariable!$A$101:$H$198,Baggrundsvariable!G$298,0)</f>
        <v>3.3</v>
      </c>
      <c r="J2830">
        <f>VLOOKUP($C2830,Baggrundsvariable!$A$101:$H$198,Baggrundsvariable!H$298,0)</f>
        <v>17.7</v>
      </c>
      <c r="K2830">
        <f>VLOOKUP($C2830,Baggrundsvariable!$A$101:$H$198,Baggrundsvariable!I$298,0)</f>
        <v>14.5</v>
      </c>
    </row>
    <row r="2831" spans="1:11" x14ac:dyDescent="0.2">
      <c r="A2831">
        <v>9870</v>
      </c>
      <c r="B2831" t="s">
        <v>1215</v>
      </c>
      <c r="C2831">
        <v>813</v>
      </c>
      <c r="D2831" t="s">
        <v>1327</v>
      </c>
      <c r="E2831">
        <v>2015</v>
      </c>
      <c r="F2831">
        <f>IFERROR(VLOOKUP($A2831,'BM011'!$D$4:$T$606,15,0),"")</f>
        <v>6440</v>
      </c>
      <c r="G2831">
        <f>VLOOKUP($C2831,Baggrundsvariable!$A$101:$H$198,Baggrundsvariable!E$298,0)</f>
        <v>201863</v>
      </c>
      <c r="H2831">
        <f>VLOOKUP($C2831,Baggrundsvariable!$A$101:$H$198,Baggrundsvariable!F$298,0)</f>
        <v>0.90833333333333366</v>
      </c>
      <c r="I2831">
        <f>VLOOKUP($C2831,Baggrundsvariable!$A$101:$H$198,Baggrundsvariable!G$298,0)</f>
        <v>2.8</v>
      </c>
      <c r="J2831">
        <f>VLOOKUP($C2831,Baggrundsvariable!$A$101:$H$198,Baggrundsvariable!H$298,0)</f>
        <v>15</v>
      </c>
      <c r="K2831">
        <f>VLOOKUP($C2831,Baggrundsvariable!$A$101:$H$198,Baggrundsvariable!I$298,0)</f>
        <v>12.1</v>
      </c>
    </row>
    <row r="2832" spans="1:11" x14ac:dyDescent="0.2">
      <c r="A2832">
        <v>9870</v>
      </c>
      <c r="B2832" t="s">
        <v>1215</v>
      </c>
      <c r="C2832">
        <v>860</v>
      </c>
      <c r="D2832" t="s">
        <v>1330</v>
      </c>
      <c r="E2832">
        <v>2015</v>
      </c>
      <c r="F2832">
        <f>IFERROR(VLOOKUP($A2832,'BM011'!$D$4:$T$606,15,0),"")</f>
        <v>6440</v>
      </c>
      <c r="G2832">
        <f>VLOOKUP($C2832,Baggrundsvariable!$A$101:$H$198,Baggrundsvariable!E$298,0)</f>
        <v>201501</v>
      </c>
      <c r="H2832">
        <f>VLOOKUP($C2832,Baggrundsvariable!$A$101:$H$198,Baggrundsvariable!F$298,0)</f>
        <v>0.66666666666666663</v>
      </c>
      <c r="I2832">
        <f>VLOOKUP($C2832,Baggrundsvariable!$A$101:$H$198,Baggrundsvariable!G$298,0)</f>
        <v>3.3</v>
      </c>
      <c r="J2832">
        <f>VLOOKUP($C2832,Baggrundsvariable!$A$101:$H$198,Baggrundsvariable!H$298,0)</f>
        <v>17.7</v>
      </c>
      <c r="K2832">
        <f>VLOOKUP($C2832,Baggrundsvariable!$A$101:$H$198,Baggrundsvariable!I$298,0)</f>
        <v>14.5</v>
      </c>
    </row>
    <row r="2833" spans="1:11" x14ac:dyDescent="0.2">
      <c r="A2833">
        <v>9881</v>
      </c>
      <c r="B2833" t="s">
        <v>1216</v>
      </c>
      <c r="C2833">
        <v>813</v>
      </c>
      <c r="D2833" t="s">
        <v>1327</v>
      </c>
      <c r="E2833">
        <v>2015</v>
      </c>
      <c r="F2833">
        <f>IFERROR(VLOOKUP($A2833,'BM011'!$D$4:$T$606,15,0),"")</f>
        <v>3216</v>
      </c>
      <c r="G2833">
        <f>VLOOKUP($C2833,Baggrundsvariable!$A$101:$H$198,Baggrundsvariable!E$298,0)</f>
        <v>201863</v>
      </c>
      <c r="H2833">
        <f>VLOOKUP($C2833,Baggrundsvariable!$A$101:$H$198,Baggrundsvariable!F$298,0)</f>
        <v>0.90833333333333366</v>
      </c>
      <c r="I2833">
        <f>VLOOKUP($C2833,Baggrundsvariable!$A$101:$H$198,Baggrundsvariable!G$298,0)</f>
        <v>2.8</v>
      </c>
      <c r="J2833">
        <f>VLOOKUP($C2833,Baggrundsvariable!$A$101:$H$198,Baggrundsvariable!H$298,0)</f>
        <v>15</v>
      </c>
      <c r="K2833">
        <f>VLOOKUP($C2833,Baggrundsvariable!$A$101:$H$198,Baggrundsvariable!I$298,0)</f>
        <v>12.1</v>
      </c>
    </row>
    <row r="2834" spans="1:11" x14ac:dyDescent="0.2">
      <c r="A2834">
        <v>9881</v>
      </c>
      <c r="B2834" t="s">
        <v>1216</v>
      </c>
      <c r="C2834">
        <v>860</v>
      </c>
      <c r="D2834" t="s">
        <v>1330</v>
      </c>
      <c r="E2834">
        <v>2015</v>
      </c>
      <c r="F2834">
        <f>IFERROR(VLOOKUP($A2834,'BM011'!$D$4:$T$606,15,0),"")</f>
        <v>3216</v>
      </c>
      <c r="G2834">
        <f>VLOOKUP($C2834,Baggrundsvariable!$A$101:$H$198,Baggrundsvariable!E$298,0)</f>
        <v>201501</v>
      </c>
      <c r="H2834">
        <f>VLOOKUP($C2834,Baggrundsvariable!$A$101:$H$198,Baggrundsvariable!F$298,0)</f>
        <v>0.66666666666666663</v>
      </c>
      <c r="I2834">
        <f>VLOOKUP($C2834,Baggrundsvariable!$A$101:$H$198,Baggrundsvariable!G$298,0)</f>
        <v>3.3</v>
      </c>
      <c r="J2834">
        <f>VLOOKUP($C2834,Baggrundsvariable!$A$101:$H$198,Baggrundsvariable!H$298,0)</f>
        <v>17.7</v>
      </c>
      <c r="K2834">
        <f>VLOOKUP($C2834,Baggrundsvariable!$A$101:$H$198,Baggrundsvariable!I$298,0)</f>
        <v>14.5</v>
      </c>
    </row>
    <row r="2835" spans="1:11" x14ac:dyDescent="0.2">
      <c r="A2835">
        <v>9900</v>
      </c>
      <c r="B2835" t="s">
        <v>1217</v>
      </c>
      <c r="C2835">
        <v>813</v>
      </c>
      <c r="D2835" t="s">
        <v>1327</v>
      </c>
      <c r="E2835">
        <v>2015</v>
      </c>
      <c r="F2835">
        <f>IFERROR(VLOOKUP($A2835,'BM011'!$D$4:$T$606,15,0),"")</f>
        <v>7439</v>
      </c>
      <c r="G2835">
        <f>VLOOKUP($C2835,Baggrundsvariable!$A$101:$H$198,Baggrundsvariable!E$298,0)</f>
        <v>201863</v>
      </c>
      <c r="H2835">
        <f>VLOOKUP($C2835,Baggrundsvariable!$A$101:$H$198,Baggrundsvariable!F$298,0)</f>
        <v>0.90833333333333366</v>
      </c>
      <c r="I2835">
        <f>VLOOKUP($C2835,Baggrundsvariable!$A$101:$H$198,Baggrundsvariable!G$298,0)</f>
        <v>2.8</v>
      </c>
      <c r="J2835">
        <f>VLOOKUP($C2835,Baggrundsvariable!$A$101:$H$198,Baggrundsvariable!H$298,0)</f>
        <v>15</v>
      </c>
      <c r="K2835">
        <f>VLOOKUP($C2835,Baggrundsvariable!$A$101:$H$198,Baggrundsvariable!I$298,0)</f>
        <v>12.1</v>
      </c>
    </row>
    <row r="2836" spans="1:11" x14ac:dyDescent="0.2">
      <c r="A2836">
        <v>9900</v>
      </c>
      <c r="B2836" t="s">
        <v>1217</v>
      </c>
      <c r="C2836">
        <v>860</v>
      </c>
      <c r="D2836" t="s">
        <v>1330</v>
      </c>
      <c r="E2836">
        <v>2015</v>
      </c>
      <c r="F2836">
        <f>IFERROR(VLOOKUP($A2836,'BM011'!$D$4:$T$606,15,0),"")</f>
        <v>7439</v>
      </c>
      <c r="G2836">
        <f>VLOOKUP($C2836,Baggrundsvariable!$A$101:$H$198,Baggrundsvariable!E$298,0)</f>
        <v>201501</v>
      </c>
      <c r="H2836">
        <f>VLOOKUP($C2836,Baggrundsvariable!$A$101:$H$198,Baggrundsvariable!F$298,0)</f>
        <v>0.66666666666666663</v>
      </c>
      <c r="I2836">
        <f>VLOOKUP($C2836,Baggrundsvariable!$A$101:$H$198,Baggrundsvariable!G$298,0)</f>
        <v>3.3</v>
      </c>
      <c r="J2836">
        <f>VLOOKUP($C2836,Baggrundsvariable!$A$101:$H$198,Baggrundsvariable!H$298,0)</f>
        <v>17.7</v>
      </c>
      <c r="K2836">
        <f>VLOOKUP($C2836,Baggrundsvariable!$A$101:$H$198,Baggrundsvariable!I$298,0)</f>
        <v>14.5</v>
      </c>
    </row>
    <row r="2837" spans="1:11" x14ac:dyDescent="0.2">
      <c r="A2837">
        <v>9940</v>
      </c>
      <c r="B2837" t="s">
        <v>1218</v>
      </c>
      <c r="C2837">
        <v>825</v>
      </c>
      <c r="D2837" t="s">
        <v>1331</v>
      </c>
      <c r="E2837">
        <v>2015</v>
      </c>
      <c r="F2837">
        <f>IFERROR(VLOOKUP($A2837,'BM011'!$D$4:$T$606,15,0),"")</f>
        <v>6718</v>
      </c>
      <c r="G2837">
        <f>VLOOKUP($C2837,Baggrundsvariable!$A$101:$H$198,Baggrundsvariable!E$298,0)</f>
        <v>188907</v>
      </c>
      <c r="H2837">
        <f>VLOOKUP($C2837,Baggrundsvariable!$A$101:$H$198,Baggrundsvariable!F$298,0)</f>
        <v>0.33333333333333331</v>
      </c>
      <c r="I2837">
        <f>VLOOKUP($C2837,Baggrundsvariable!$A$101:$H$198,Baggrundsvariable!G$298,0)</f>
        <v>3.8</v>
      </c>
      <c r="J2837">
        <f>VLOOKUP($C2837,Baggrundsvariable!$A$101:$H$198,Baggrundsvariable!H$298,0)</f>
        <v>17.899999999999999</v>
      </c>
      <c r="K2837">
        <f>VLOOKUP($C2837,Baggrundsvariable!$A$101:$H$198,Baggrundsvariable!I$298,0)</f>
        <v>14.9</v>
      </c>
    </row>
    <row r="2838" spans="1:11" x14ac:dyDescent="0.2">
      <c r="A2838">
        <v>9970</v>
      </c>
      <c r="B2838" t="s">
        <v>1219</v>
      </c>
      <c r="C2838">
        <v>813</v>
      </c>
      <c r="D2838" t="s">
        <v>1327</v>
      </c>
      <c r="E2838">
        <v>2015</v>
      </c>
      <c r="F2838">
        <f>IFERROR(VLOOKUP($A2838,'BM011'!$D$4:$T$606,15,0),"")</f>
        <v>6498</v>
      </c>
      <c r="G2838">
        <f>VLOOKUP($C2838,Baggrundsvariable!$A$101:$H$198,Baggrundsvariable!E$298,0)</f>
        <v>201863</v>
      </c>
      <c r="H2838">
        <f>VLOOKUP($C2838,Baggrundsvariable!$A$101:$H$198,Baggrundsvariable!F$298,0)</f>
        <v>0.90833333333333366</v>
      </c>
      <c r="I2838">
        <f>VLOOKUP($C2838,Baggrundsvariable!$A$101:$H$198,Baggrundsvariable!G$298,0)</f>
        <v>2.8</v>
      </c>
      <c r="J2838">
        <f>VLOOKUP($C2838,Baggrundsvariable!$A$101:$H$198,Baggrundsvariable!H$298,0)</f>
        <v>15</v>
      </c>
      <c r="K2838">
        <f>VLOOKUP($C2838,Baggrundsvariable!$A$101:$H$198,Baggrundsvariable!I$298,0)</f>
        <v>12.1</v>
      </c>
    </row>
    <row r="2839" spans="1:11" x14ac:dyDescent="0.2">
      <c r="A2839">
        <v>9981</v>
      </c>
      <c r="B2839" t="s">
        <v>1220</v>
      </c>
      <c r="C2839">
        <v>813</v>
      </c>
      <c r="D2839" t="s">
        <v>1327</v>
      </c>
      <c r="E2839">
        <v>2015</v>
      </c>
      <c r="F2839" t="str">
        <f>IFERROR(VLOOKUP($A2839,'BM011'!$D$4:$T$606,15,0),"")</f>
        <v/>
      </c>
      <c r="G2839">
        <f>VLOOKUP($C2839,Baggrundsvariable!$A$101:$H$198,Baggrundsvariable!E$298,0)</f>
        <v>201863</v>
      </c>
      <c r="H2839">
        <f>VLOOKUP($C2839,Baggrundsvariable!$A$101:$H$198,Baggrundsvariable!F$298,0)</f>
        <v>0.90833333333333366</v>
      </c>
      <c r="I2839">
        <f>VLOOKUP($C2839,Baggrundsvariable!$A$101:$H$198,Baggrundsvariable!G$298,0)</f>
        <v>2.8</v>
      </c>
      <c r="J2839">
        <f>VLOOKUP($C2839,Baggrundsvariable!$A$101:$H$198,Baggrundsvariable!H$298,0)</f>
        <v>15</v>
      </c>
      <c r="K2839">
        <f>VLOOKUP($C2839,Baggrundsvariable!$A$101:$H$198,Baggrundsvariable!I$298,0)</f>
        <v>12.1</v>
      </c>
    </row>
    <row r="2840" spans="1:11" x14ac:dyDescent="0.2">
      <c r="A2840">
        <v>9982</v>
      </c>
      <c r="B2840" t="s">
        <v>1221</v>
      </c>
      <c r="C2840">
        <v>813</v>
      </c>
      <c r="D2840" t="s">
        <v>1327</v>
      </c>
      <c r="E2840">
        <v>2015</v>
      </c>
      <c r="F2840">
        <f>IFERROR(VLOOKUP($A2840,'BM011'!$D$4:$T$606,15,0),"")</f>
        <v>5136</v>
      </c>
      <c r="G2840">
        <f>VLOOKUP($C2840,Baggrundsvariable!$A$101:$H$198,Baggrundsvariable!E$298,0)</f>
        <v>201863</v>
      </c>
      <c r="H2840">
        <f>VLOOKUP($C2840,Baggrundsvariable!$A$101:$H$198,Baggrundsvariable!F$298,0)</f>
        <v>0.90833333333333366</v>
      </c>
      <c r="I2840">
        <f>VLOOKUP($C2840,Baggrundsvariable!$A$101:$H$198,Baggrundsvariable!G$298,0)</f>
        <v>2.8</v>
      </c>
      <c r="J2840">
        <f>VLOOKUP($C2840,Baggrundsvariable!$A$101:$H$198,Baggrundsvariable!H$298,0)</f>
        <v>15</v>
      </c>
      <c r="K2840">
        <f>VLOOKUP($C2840,Baggrundsvariable!$A$101:$H$198,Baggrundsvariable!I$298,0)</f>
        <v>12.1</v>
      </c>
    </row>
    <row r="2841" spans="1:11" x14ac:dyDescent="0.2">
      <c r="A2841">
        <v>9982</v>
      </c>
      <c r="B2841" t="s">
        <v>1221</v>
      </c>
      <c r="C2841">
        <v>860</v>
      </c>
      <c r="D2841" t="s">
        <v>1330</v>
      </c>
      <c r="E2841">
        <v>2015</v>
      </c>
      <c r="F2841">
        <f>IFERROR(VLOOKUP($A2841,'BM011'!$D$4:$T$606,15,0),"")</f>
        <v>5136</v>
      </c>
      <c r="G2841">
        <f>VLOOKUP($C2841,Baggrundsvariable!$A$101:$H$198,Baggrundsvariable!E$298,0)</f>
        <v>201501</v>
      </c>
      <c r="H2841">
        <f>VLOOKUP($C2841,Baggrundsvariable!$A$101:$H$198,Baggrundsvariable!F$298,0)</f>
        <v>0.66666666666666663</v>
      </c>
      <c r="I2841">
        <f>VLOOKUP($C2841,Baggrundsvariable!$A$101:$H$198,Baggrundsvariable!G$298,0)</f>
        <v>3.3</v>
      </c>
      <c r="J2841">
        <f>VLOOKUP($C2841,Baggrundsvariable!$A$101:$H$198,Baggrundsvariable!H$298,0)</f>
        <v>17.7</v>
      </c>
      <c r="K2841">
        <f>VLOOKUP($C2841,Baggrundsvariable!$A$101:$H$198,Baggrundsvariable!I$298,0)</f>
        <v>14.5</v>
      </c>
    </row>
    <row r="2842" spans="1:11" x14ac:dyDescent="0.2">
      <c r="A2842">
        <v>9990</v>
      </c>
      <c r="B2842" t="s">
        <v>1222</v>
      </c>
      <c r="C2842">
        <v>813</v>
      </c>
      <c r="D2842" t="s">
        <v>1327</v>
      </c>
      <c r="E2842">
        <v>2015</v>
      </c>
      <c r="F2842">
        <f>IFERROR(VLOOKUP($A2842,'BM011'!$D$4:$T$606,15,0),"")</f>
        <v>12381</v>
      </c>
      <c r="G2842">
        <f>VLOOKUP($C2842,Baggrundsvariable!$A$101:$H$198,Baggrundsvariable!E$298,0)</f>
        <v>201863</v>
      </c>
      <c r="H2842">
        <f>VLOOKUP($C2842,Baggrundsvariable!$A$101:$H$198,Baggrundsvariable!F$298,0)</f>
        <v>0.90833333333333366</v>
      </c>
      <c r="I2842">
        <f>VLOOKUP($C2842,Baggrundsvariable!$A$101:$H$198,Baggrundsvariable!G$298,0)</f>
        <v>2.8</v>
      </c>
      <c r="J2842">
        <f>VLOOKUP($C2842,Baggrundsvariable!$A$101:$H$198,Baggrundsvariable!H$298,0)</f>
        <v>15</v>
      </c>
      <c r="K2842">
        <f>VLOOKUP($C2842,Baggrundsvariable!$A$101:$H$198,Baggrundsvariable!I$298,0)</f>
        <v>12.1</v>
      </c>
    </row>
    <row r="2843" spans="1:11" x14ac:dyDescent="0.2">
      <c r="A2843">
        <v>1000</v>
      </c>
      <c r="B2843" t="s">
        <v>617</v>
      </c>
      <c r="C2843">
        <v>101</v>
      </c>
      <c r="D2843" t="s">
        <v>1232</v>
      </c>
      <c r="E2843">
        <v>2019</v>
      </c>
      <c r="F2843" t="str">
        <f>IFERROR(VLOOKUP($A2843,'BM011'!$D$4:$T$606,17,0),"")</f>
        <v/>
      </c>
      <c r="G2843">
        <f>VLOOKUP($C2843,Baggrundsvariable!$A$199:$H$296,Baggrundsvariable!E$298,0)</f>
        <v>228338</v>
      </c>
      <c r="H2843">
        <f>VLOOKUP($C2843,Baggrundsvariable!$A$199:$H$296,Baggrundsvariable!F$298,0)</f>
        <v>0.7583333333333333</v>
      </c>
      <c r="I2843">
        <f>VLOOKUP($C2843,Baggrundsvariable!$A$199:$H$296,Baggrundsvariable!G$298,0)</f>
        <v>8.8000000000000007</v>
      </c>
      <c r="J2843">
        <f>VLOOKUP($C2843,Baggrundsvariable!$A$199:$H$296,Baggrundsvariable!H$298,0)</f>
        <v>44.9</v>
      </c>
      <c r="K2843">
        <f>VLOOKUP($C2843,Baggrundsvariable!$A$199:$H$296,Baggrundsvariable!I$298,0)</f>
        <v>18.2</v>
      </c>
    </row>
    <row r="2844" spans="1:11" x14ac:dyDescent="0.2">
      <c r="A2844">
        <v>1050</v>
      </c>
      <c r="B2844" t="s">
        <v>617</v>
      </c>
      <c r="C2844">
        <v>101</v>
      </c>
      <c r="D2844" t="s">
        <v>1232</v>
      </c>
      <c r="E2844">
        <v>2019</v>
      </c>
      <c r="F2844" t="str">
        <f>IFERROR(VLOOKUP($A2844,'BM011'!$D$4:$T$606,17,0),"")</f>
        <v/>
      </c>
      <c r="G2844">
        <f>VLOOKUP($C2844,Baggrundsvariable!$A$199:$H$296,Baggrundsvariable!E$298,0)</f>
        <v>228338</v>
      </c>
      <c r="H2844">
        <f>VLOOKUP($C2844,Baggrundsvariable!$A$199:$H$296,Baggrundsvariable!F$298,0)</f>
        <v>0.7583333333333333</v>
      </c>
      <c r="I2844">
        <f>VLOOKUP($C2844,Baggrundsvariable!$A$199:$H$296,Baggrundsvariable!G$298,0)</f>
        <v>8.8000000000000007</v>
      </c>
      <c r="J2844">
        <f>VLOOKUP($C2844,Baggrundsvariable!$A$199:$H$296,Baggrundsvariable!H$298,0)</f>
        <v>44.9</v>
      </c>
      <c r="K2844">
        <f>VLOOKUP($C2844,Baggrundsvariable!$A$199:$H$296,Baggrundsvariable!I$298,0)</f>
        <v>18.2</v>
      </c>
    </row>
    <row r="2845" spans="1:11" x14ac:dyDescent="0.2">
      <c r="A2845">
        <v>1051</v>
      </c>
      <c r="B2845" t="s">
        <v>617</v>
      </c>
      <c r="C2845">
        <v>101</v>
      </c>
      <c r="D2845" t="s">
        <v>1232</v>
      </c>
      <c r="E2845">
        <v>2019</v>
      </c>
      <c r="F2845" t="str">
        <f>IFERROR(VLOOKUP($A2845,'BM011'!$D$4:$T$606,17,0),"")</f>
        <v/>
      </c>
      <c r="G2845">
        <f>VLOOKUP($C2845,Baggrundsvariable!$A$199:$H$296,Baggrundsvariable!E$298,0)</f>
        <v>228338</v>
      </c>
      <c r="H2845">
        <f>VLOOKUP($C2845,Baggrundsvariable!$A$199:$H$296,Baggrundsvariable!F$298,0)</f>
        <v>0.7583333333333333</v>
      </c>
      <c r="I2845">
        <f>VLOOKUP($C2845,Baggrundsvariable!$A$199:$H$296,Baggrundsvariable!G$298,0)</f>
        <v>8.8000000000000007</v>
      </c>
      <c r="J2845">
        <f>VLOOKUP($C2845,Baggrundsvariable!$A$199:$H$296,Baggrundsvariable!H$298,0)</f>
        <v>44.9</v>
      </c>
      <c r="K2845">
        <f>VLOOKUP($C2845,Baggrundsvariable!$A$199:$H$296,Baggrundsvariable!I$298,0)</f>
        <v>18.2</v>
      </c>
    </row>
    <row r="2846" spans="1:11" x14ac:dyDescent="0.2">
      <c r="A2846">
        <v>1052</v>
      </c>
      <c r="B2846" t="s">
        <v>617</v>
      </c>
      <c r="C2846">
        <v>101</v>
      </c>
      <c r="D2846" t="s">
        <v>1232</v>
      </c>
      <c r="E2846">
        <v>2019</v>
      </c>
      <c r="F2846" t="str">
        <f>IFERROR(VLOOKUP($A2846,'BM011'!$D$4:$T$606,17,0),"")</f>
        <v/>
      </c>
      <c r="G2846">
        <f>VLOOKUP($C2846,Baggrundsvariable!$A$199:$H$296,Baggrundsvariable!E$298,0)</f>
        <v>228338</v>
      </c>
      <c r="H2846">
        <f>VLOOKUP($C2846,Baggrundsvariable!$A$199:$H$296,Baggrundsvariable!F$298,0)</f>
        <v>0.7583333333333333</v>
      </c>
      <c r="I2846">
        <f>VLOOKUP($C2846,Baggrundsvariable!$A$199:$H$296,Baggrundsvariable!G$298,0)</f>
        <v>8.8000000000000007</v>
      </c>
      <c r="J2846">
        <f>VLOOKUP($C2846,Baggrundsvariable!$A$199:$H$296,Baggrundsvariable!H$298,0)</f>
        <v>44.9</v>
      </c>
      <c r="K2846">
        <f>VLOOKUP($C2846,Baggrundsvariable!$A$199:$H$296,Baggrundsvariable!I$298,0)</f>
        <v>18.2</v>
      </c>
    </row>
    <row r="2847" spans="1:11" x14ac:dyDescent="0.2">
      <c r="A2847">
        <v>1053</v>
      </c>
      <c r="B2847" t="s">
        <v>617</v>
      </c>
      <c r="C2847">
        <v>101</v>
      </c>
      <c r="D2847" t="s">
        <v>1232</v>
      </c>
      <c r="E2847">
        <v>2019</v>
      </c>
      <c r="F2847" t="str">
        <f>IFERROR(VLOOKUP($A2847,'BM011'!$D$4:$T$606,17,0),"")</f>
        <v/>
      </c>
      <c r="G2847">
        <f>VLOOKUP($C2847,Baggrundsvariable!$A$199:$H$296,Baggrundsvariable!E$298,0)</f>
        <v>228338</v>
      </c>
      <c r="H2847">
        <f>VLOOKUP($C2847,Baggrundsvariable!$A$199:$H$296,Baggrundsvariable!F$298,0)</f>
        <v>0.7583333333333333</v>
      </c>
      <c r="I2847">
        <f>VLOOKUP($C2847,Baggrundsvariable!$A$199:$H$296,Baggrundsvariable!G$298,0)</f>
        <v>8.8000000000000007</v>
      </c>
      <c r="J2847">
        <f>VLOOKUP($C2847,Baggrundsvariable!$A$199:$H$296,Baggrundsvariable!H$298,0)</f>
        <v>44.9</v>
      </c>
      <c r="K2847">
        <f>VLOOKUP($C2847,Baggrundsvariable!$A$199:$H$296,Baggrundsvariable!I$298,0)</f>
        <v>18.2</v>
      </c>
    </row>
    <row r="2848" spans="1:11" x14ac:dyDescent="0.2">
      <c r="A2848">
        <v>1054</v>
      </c>
      <c r="B2848" t="s">
        <v>617</v>
      </c>
      <c r="C2848">
        <v>101</v>
      </c>
      <c r="D2848" t="s">
        <v>1232</v>
      </c>
      <c r="E2848">
        <v>2019</v>
      </c>
      <c r="F2848" t="str">
        <f>IFERROR(VLOOKUP($A2848,'BM011'!$D$4:$T$606,17,0),"")</f>
        <v/>
      </c>
      <c r="G2848">
        <f>VLOOKUP($C2848,Baggrundsvariable!$A$199:$H$296,Baggrundsvariable!E$298,0)</f>
        <v>228338</v>
      </c>
      <c r="H2848">
        <f>VLOOKUP($C2848,Baggrundsvariable!$A$199:$H$296,Baggrundsvariable!F$298,0)</f>
        <v>0.7583333333333333</v>
      </c>
      <c r="I2848">
        <f>VLOOKUP($C2848,Baggrundsvariable!$A$199:$H$296,Baggrundsvariable!G$298,0)</f>
        <v>8.8000000000000007</v>
      </c>
      <c r="J2848">
        <f>VLOOKUP($C2848,Baggrundsvariable!$A$199:$H$296,Baggrundsvariable!H$298,0)</f>
        <v>44.9</v>
      </c>
      <c r="K2848">
        <f>VLOOKUP($C2848,Baggrundsvariable!$A$199:$H$296,Baggrundsvariable!I$298,0)</f>
        <v>18.2</v>
      </c>
    </row>
    <row r="2849" spans="1:11" x14ac:dyDescent="0.2">
      <c r="A2849">
        <v>1055</v>
      </c>
      <c r="B2849" t="s">
        <v>617</v>
      </c>
      <c r="C2849">
        <v>101</v>
      </c>
      <c r="D2849" t="s">
        <v>1232</v>
      </c>
      <c r="E2849">
        <v>2019</v>
      </c>
      <c r="F2849" t="str">
        <f>IFERROR(VLOOKUP($A2849,'BM011'!$D$4:$T$606,17,0),"")</f>
        <v/>
      </c>
      <c r="G2849">
        <f>VLOOKUP($C2849,Baggrundsvariable!$A$199:$H$296,Baggrundsvariable!E$298,0)</f>
        <v>228338</v>
      </c>
      <c r="H2849">
        <f>VLOOKUP($C2849,Baggrundsvariable!$A$199:$H$296,Baggrundsvariable!F$298,0)</f>
        <v>0.7583333333333333</v>
      </c>
      <c r="I2849">
        <f>VLOOKUP($C2849,Baggrundsvariable!$A$199:$H$296,Baggrundsvariable!G$298,0)</f>
        <v>8.8000000000000007</v>
      </c>
      <c r="J2849">
        <f>VLOOKUP($C2849,Baggrundsvariable!$A$199:$H$296,Baggrundsvariable!H$298,0)</f>
        <v>44.9</v>
      </c>
      <c r="K2849">
        <f>VLOOKUP($C2849,Baggrundsvariable!$A$199:$H$296,Baggrundsvariable!I$298,0)</f>
        <v>18.2</v>
      </c>
    </row>
    <row r="2850" spans="1:11" x14ac:dyDescent="0.2">
      <c r="A2850">
        <v>1056</v>
      </c>
      <c r="B2850" t="s">
        <v>617</v>
      </c>
      <c r="C2850">
        <v>101</v>
      </c>
      <c r="D2850" t="s">
        <v>1232</v>
      </c>
      <c r="E2850">
        <v>2019</v>
      </c>
      <c r="F2850" t="str">
        <f>IFERROR(VLOOKUP($A2850,'BM011'!$D$4:$T$606,17,0),"")</f>
        <v/>
      </c>
      <c r="G2850">
        <f>VLOOKUP($C2850,Baggrundsvariable!$A$199:$H$296,Baggrundsvariable!E$298,0)</f>
        <v>228338</v>
      </c>
      <c r="H2850">
        <f>VLOOKUP($C2850,Baggrundsvariable!$A$199:$H$296,Baggrundsvariable!F$298,0)</f>
        <v>0.7583333333333333</v>
      </c>
      <c r="I2850">
        <f>VLOOKUP($C2850,Baggrundsvariable!$A$199:$H$296,Baggrundsvariable!G$298,0)</f>
        <v>8.8000000000000007</v>
      </c>
      <c r="J2850">
        <f>VLOOKUP($C2850,Baggrundsvariable!$A$199:$H$296,Baggrundsvariable!H$298,0)</f>
        <v>44.9</v>
      </c>
      <c r="K2850">
        <f>VLOOKUP($C2850,Baggrundsvariable!$A$199:$H$296,Baggrundsvariable!I$298,0)</f>
        <v>18.2</v>
      </c>
    </row>
    <row r="2851" spans="1:11" x14ac:dyDescent="0.2">
      <c r="A2851">
        <v>1057</v>
      </c>
      <c r="B2851" t="s">
        <v>617</v>
      </c>
      <c r="C2851">
        <v>101</v>
      </c>
      <c r="D2851" t="s">
        <v>1232</v>
      </c>
      <c r="E2851">
        <v>2019</v>
      </c>
      <c r="F2851" t="str">
        <f>IFERROR(VLOOKUP($A2851,'BM011'!$D$4:$T$606,17,0),"")</f>
        <v/>
      </c>
      <c r="G2851">
        <f>VLOOKUP($C2851,Baggrundsvariable!$A$199:$H$296,Baggrundsvariable!E$298,0)</f>
        <v>228338</v>
      </c>
      <c r="H2851">
        <f>VLOOKUP($C2851,Baggrundsvariable!$A$199:$H$296,Baggrundsvariable!F$298,0)</f>
        <v>0.7583333333333333</v>
      </c>
      <c r="I2851">
        <f>VLOOKUP($C2851,Baggrundsvariable!$A$199:$H$296,Baggrundsvariable!G$298,0)</f>
        <v>8.8000000000000007</v>
      </c>
      <c r="J2851">
        <f>VLOOKUP($C2851,Baggrundsvariable!$A$199:$H$296,Baggrundsvariable!H$298,0)</f>
        <v>44.9</v>
      </c>
      <c r="K2851">
        <f>VLOOKUP($C2851,Baggrundsvariable!$A$199:$H$296,Baggrundsvariable!I$298,0)</f>
        <v>18.2</v>
      </c>
    </row>
    <row r="2852" spans="1:11" x14ac:dyDescent="0.2">
      <c r="A2852">
        <v>1058</v>
      </c>
      <c r="B2852" t="s">
        <v>617</v>
      </c>
      <c r="C2852">
        <v>101</v>
      </c>
      <c r="D2852" t="s">
        <v>1232</v>
      </c>
      <c r="E2852">
        <v>2019</v>
      </c>
      <c r="F2852" t="str">
        <f>IFERROR(VLOOKUP($A2852,'BM011'!$D$4:$T$606,17,0),"")</f>
        <v/>
      </c>
      <c r="G2852">
        <f>VLOOKUP($C2852,Baggrundsvariable!$A$199:$H$296,Baggrundsvariable!E$298,0)</f>
        <v>228338</v>
      </c>
      <c r="H2852">
        <f>VLOOKUP($C2852,Baggrundsvariable!$A$199:$H$296,Baggrundsvariable!F$298,0)</f>
        <v>0.7583333333333333</v>
      </c>
      <c r="I2852">
        <f>VLOOKUP($C2852,Baggrundsvariable!$A$199:$H$296,Baggrundsvariable!G$298,0)</f>
        <v>8.8000000000000007</v>
      </c>
      <c r="J2852">
        <f>VLOOKUP($C2852,Baggrundsvariable!$A$199:$H$296,Baggrundsvariable!H$298,0)</f>
        <v>44.9</v>
      </c>
      <c r="K2852">
        <f>VLOOKUP($C2852,Baggrundsvariable!$A$199:$H$296,Baggrundsvariable!I$298,0)</f>
        <v>18.2</v>
      </c>
    </row>
    <row r="2853" spans="1:11" x14ac:dyDescent="0.2">
      <c r="A2853">
        <v>1059</v>
      </c>
      <c r="B2853" t="s">
        <v>617</v>
      </c>
      <c r="C2853">
        <v>101</v>
      </c>
      <c r="D2853" t="s">
        <v>1232</v>
      </c>
      <c r="E2853">
        <v>2019</v>
      </c>
      <c r="F2853" t="str">
        <f>IFERROR(VLOOKUP($A2853,'BM011'!$D$4:$T$606,17,0),"")</f>
        <v/>
      </c>
      <c r="G2853">
        <f>VLOOKUP($C2853,Baggrundsvariable!$A$199:$H$296,Baggrundsvariable!E$298,0)</f>
        <v>228338</v>
      </c>
      <c r="H2853">
        <f>VLOOKUP($C2853,Baggrundsvariable!$A$199:$H$296,Baggrundsvariable!F$298,0)</f>
        <v>0.7583333333333333</v>
      </c>
      <c r="I2853">
        <f>VLOOKUP($C2853,Baggrundsvariable!$A$199:$H$296,Baggrundsvariable!G$298,0)</f>
        <v>8.8000000000000007</v>
      </c>
      <c r="J2853">
        <f>VLOOKUP($C2853,Baggrundsvariable!$A$199:$H$296,Baggrundsvariable!H$298,0)</f>
        <v>44.9</v>
      </c>
      <c r="K2853">
        <f>VLOOKUP($C2853,Baggrundsvariable!$A$199:$H$296,Baggrundsvariable!I$298,0)</f>
        <v>18.2</v>
      </c>
    </row>
    <row r="2854" spans="1:11" x14ac:dyDescent="0.2">
      <c r="A2854">
        <v>1060</v>
      </c>
      <c r="B2854" t="s">
        <v>617</v>
      </c>
      <c r="C2854">
        <v>101</v>
      </c>
      <c r="D2854" t="s">
        <v>1232</v>
      </c>
      <c r="E2854">
        <v>2019</v>
      </c>
      <c r="F2854" t="str">
        <f>IFERROR(VLOOKUP($A2854,'BM011'!$D$4:$T$606,17,0),"")</f>
        <v/>
      </c>
      <c r="G2854">
        <f>VLOOKUP($C2854,Baggrundsvariable!$A$199:$H$296,Baggrundsvariable!E$298,0)</f>
        <v>228338</v>
      </c>
      <c r="H2854">
        <f>VLOOKUP($C2854,Baggrundsvariable!$A$199:$H$296,Baggrundsvariable!F$298,0)</f>
        <v>0.7583333333333333</v>
      </c>
      <c r="I2854">
        <f>VLOOKUP($C2854,Baggrundsvariable!$A$199:$H$296,Baggrundsvariable!G$298,0)</f>
        <v>8.8000000000000007</v>
      </c>
      <c r="J2854">
        <f>VLOOKUP($C2854,Baggrundsvariable!$A$199:$H$296,Baggrundsvariable!H$298,0)</f>
        <v>44.9</v>
      </c>
      <c r="K2854">
        <f>VLOOKUP($C2854,Baggrundsvariable!$A$199:$H$296,Baggrundsvariable!I$298,0)</f>
        <v>18.2</v>
      </c>
    </row>
    <row r="2855" spans="1:11" x14ac:dyDescent="0.2">
      <c r="A2855">
        <v>1061</v>
      </c>
      <c r="B2855" t="s">
        <v>617</v>
      </c>
      <c r="C2855">
        <v>101</v>
      </c>
      <c r="D2855" t="s">
        <v>1232</v>
      </c>
      <c r="E2855">
        <v>2019</v>
      </c>
      <c r="F2855" t="str">
        <f>IFERROR(VLOOKUP($A2855,'BM011'!$D$4:$T$606,17,0),"")</f>
        <v/>
      </c>
      <c r="G2855">
        <f>VLOOKUP($C2855,Baggrundsvariable!$A$199:$H$296,Baggrundsvariable!E$298,0)</f>
        <v>228338</v>
      </c>
      <c r="H2855">
        <f>VLOOKUP($C2855,Baggrundsvariable!$A$199:$H$296,Baggrundsvariable!F$298,0)</f>
        <v>0.7583333333333333</v>
      </c>
      <c r="I2855">
        <f>VLOOKUP($C2855,Baggrundsvariable!$A$199:$H$296,Baggrundsvariable!G$298,0)</f>
        <v>8.8000000000000007</v>
      </c>
      <c r="J2855">
        <f>VLOOKUP($C2855,Baggrundsvariable!$A$199:$H$296,Baggrundsvariable!H$298,0)</f>
        <v>44.9</v>
      </c>
      <c r="K2855">
        <f>VLOOKUP($C2855,Baggrundsvariable!$A$199:$H$296,Baggrundsvariable!I$298,0)</f>
        <v>18.2</v>
      </c>
    </row>
    <row r="2856" spans="1:11" x14ac:dyDescent="0.2">
      <c r="A2856">
        <v>1062</v>
      </c>
      <c r="B2856" t="s">
        <v>617</v>
      </c>
      <c r="C2856">
        <v>101</v>
      </c>
      <c r="D2856" t="s">
        <v>1232</v>
      </c>
      <c r="E2856">
        <v>2019</v>
      </c>
      <c r="F2856" t="str">
        <f>IFERROR(VLOOKUP($A2856,'BM011'!$D$4:$T$606,17,0),"")</f>
        <v/>
      </c>
      <c r="G2856">
        <f>VLOOKUP($C2856,Baggrundsvariable!$A$199:$H$296,Baggrundsvariable!E$298,0)</f>
        <v>228338</v>
      </c>
      <c r="H2856">
        <f>VLOOKUP($C2856,Baggrundsvariable!$A$199:$H$296,Baggrundsvariable!F$298,0)</f>
        <v>0.7583333333333333</v>
      </c>
      <c r="I2856">
        <f>VLOOKUP($C2856,Baggrundsvariable!$A$199:$H$296,Baggrundsvariable!G$298,0)</f>
        <v>8.8000000000000007</v>
      </c>
      <c r="J2856">
        <f>VLOOKUP($C2856,Baggrundsvariable!$A$199:$H$296,Baggrundsvariable!H$298,0)</f>
        <v>44.9</v>
      </c>
      <c r="K2856">
        <f>VLOOKUP($C2856,Baggrundsvariable!$A$199:$H$296,Baggrundsvariable!I$298,0)</f>
        <v>18.2</v>
      </c>
    </row>
    <row r="2857" spans="1:11" x14ac:dyDescent="0.2">
      <c r="A2857">
        <v>1063</v>
      </c>
      <c r="B2857" t="s">
        <v>617</v>
      </c>
      <c r="C2857">
        <v>101</v>
      </c>
      <c r="D2857" t="s">
        <v>1232</v>
      </c>
      <c r="E2857">
        <v>2019</v>
      </c>
      <c r="F2857" t="str">
        <f>IFERROR(VLOOKUP($A2857,'BM011'!$D$4:$T$606,17,0),"")</f>
        <v/>
      </c>
      <c r="G2857">
        <f>VLOOKUP($C2857,Baggrundsvariable!$A$199:$H$296,Baggrundsvariable!E$298,0)</f>
        <v>228338</v>
      </c>
      <c r="H2857">
        <f>VLOOKUP($C2857,Baggrundsvariable!$A$199:$H$296,Baggrundsvariable!F$298,0)</f>
        <v>0.7583333333333333</v>
      </c>
      <c r="I2857">
        <f>VLOOKUP($C2857,Baggrundsvariable!$A$199:$H$296,Baggrundsvariable!G$298,0)</f>
        <v>8.8000000000000007</v>
      </c>
      <c r="J2857">
        <f>VLOOKUP($C2857,Baggrundsvariable!$A$199:$H$296,Baggrundsvariable!H$298,0)</f>
        <v>44.9</v>
      </c>
      <c r="K2857">
        <f>VLOOKUP($C2857,Baggrundsvariable!$A$199:$H$296,Baggrundsvariable!I$298,0)</f>
        <v>18.2</v>
      </c>
    </row>
    <row r="2858" spans="1:11" x14ac:dyDescent="0.2">
      <c r="A2858">
        <v>1064</v>
      </c>
      <c r="B2858" t="s">
        <v>617</v>
      </c>
      <c r="C2858">
        <v>101</v>
      </c>
      <c r="D2858" t="s">
        <v>1232</v>
      </c>
      <c r="E2858">
        <v>2019</v>
      </c>
      <c r="F2858" t="str">
        <f>IFERROR(VLOOKUP($A2858,'BM011'!$D$4:$T$606,17,0),"")</f>
        <v/>
      </c>
      <c r="G2858">
        <f>VLOOKUP($C2858,Baggrundsvariable!$A$199:$H$296,Baggrundsvariable!E$298,0)</f>
        <v>228338</v>
      </c>
      <c r="H2858">
        <f>VLOOKUP($C2858,Baggrundsvariable!$A$199:$H$296,Baggrundsvariable!F$298,0)</f>
        <v>0.7583333333333333</v>
      </c>
      <c r="I2858">
        <f>VLOOKUP($C2858,Baggrundsvariable!$A$199:$H$296,Baggrundsvariable!G$298,0)</f>
        <v>8.8000000000000007</v>
      </c>
      <c r="J2858">
        <f>VLOOKUP($C2858,Baggrundsvariable!$A$199:$H$296,Baggrundsvariable!H$298,0)</f>
        <v>44.9</v>
      </c>
      <c r="K2858">
        <f>VLOOKUP($C2858,Baggrundsvariable!$A$199:$H$296,Baggrundsvariable!I$298,0)</f>
        <v>18.2</v>
      </c>
    </row>
    <row r="2859" spans="1:11" x14ac:dyDescent="0.2">
      <c r="A2859">
        <v>1065</v>
      </c>
      <c r="B2859" t="s">
        <v>617</v>
      </c>
      <c r="C2859">
        <v>101</v>
      </c>
      <c r="D2859" t="s">
        <v>1232</v>
      </c>
      <c r="E2859">
        <v>2019</v>
      </c>
      <c r="F2859" t="str">
        <f>IFERROR(VLOOKUP($A2859,'BM011'!$D$4:$T$606,17,0),"")</f>
        <v/>
      </c>
      <c r="G2859">
        <f>VLOOKUP($C2859,Baggrundsvariable!$A$199:$H$296,Baggrundsvariable!E$298,0)</f>
        <v>228338</v>
      </c>
      <c r="H2859">
        <f>VLOOKUP($C2859,Baggrundsvariable!$A$199:$H$296,Baggrundsvariable!F$298,0)</f>
        <v>0.7583333333333333</v>
      </c>
      <c r="I2859">
        <f>VLOOKUP($C2859,Baggrundsvariable!$A$199:$H$296,Baggrundsvariable!G$298,0)</f>
        <v>8.8000000000000007</v>
      </c>
      <c r="J2859">
        <f>VLOOKUP($C2859,Baggrundsvariable!$A$199:$H$296,Baggrundsvariable!H$298,0)</f>
        <v>44.9</v>
      </c>
      <c r="K2859">
        <f>VLOOKUP($C2859,Baggrundsvariable!$A$199:$H$296,Baggrundsvariable!I$298,0)</f>
        <v>18.2</v>
      </c>
    </row>
    <row r="2860" spans="1:11" x14ac:dyDescent="0.2">
      <c r="A2860">
        <v>1066</v>
      </c>
      <c r="B2860" t="s">
        <v>617</v>
      </c>
      <c r="C2860">
        <v>101</v>
      </c>
      <c r="D2860" t="s">
        <v>1232</v>
      </c>
      <c r="E2860">
        <v>2019</v>
      </c>
      <c r="F2860" t="str">
        <f>IFERROR(VLOOKUP($A2860,'BM011'!$D$4:$T$606,17,0),"")</f>
        <v/>
      </c>
      <c r="G2860">
        <f>VLOOKUP($C2860,Baggrundsvariable!$A$199:$H$296,Baggrundsvariable!E$298,0)</f>
        <v>228338</v>
      </c>
      <c r="H2860">
        <f>VLOOKUP($C2860,Baggrundsvariable!$A$199:$H$296,Baggrundsvariable!F$298,0)</f>
        <v>0.7583333333333333</v>
      </c>
      <c r="I2860">
        <f>VLOOKUP($C2860,Baggrundsvariable!$A$199:$H$296,Baggrundsvariable!G$298,0)</f>
        <v>8.8000000000000007</v>
      </c>
      <c r="J2860">
        <f>VLOOKUP($C2860,Baggrundsvariable!$A$199:$H$296,Baggrundsvariable!H$298,0)</f>
        <v>44.9</v>
      </c>
      <c r="K2860">
        <f>VLOOKUP($C2860,Baggrundsvariable!$A$199:$H$296,Baggrundsvariable!I$298,0)</f>
        <v>18.2</v>
      </c>
    </row>
    <row r="2861" spans="1:11" x14ac:dyDescent="0.2">
      <c r="A2861">
        <v>1067</v>
      </c>
      <c r="B2861" t="s">
        <v>617</v>
      </c>
      <c r="C2861">
        <v>101</v>
      </c>
      <c r="D2861" t="s">
        <v>1232</v>
      </c>
      <c r="E2861">
        <v>2019</v>
      </c>
      <c r="F2861" t="str">
        <f>IFERROR(VLOOKUP($A2861,'BM011'!$D$4:$T$606,17,0),"")</f>
        <v/>
      </c>
      <c r="G2861">
        <f>VLOOKUP($C2861,Baggrundsvariable!$A$199:$H$296,Baggrundsvariable!E$298,0)</f>
        <v>228338</v>
      </c>
      <c r="H2861">
        <f>VLOOKUP($C2861,Baggrundsvariable!$A$199:$H$296,Baggrundsvariable!F$298,0)</f>
        <v>0.7583333333333333</v>
      </c>
      <c r="I2861">
        <f>VLOOKUP($C2861,Baggrundsvariable!$A$199:$H$296,Baggrundsvariable!G$298,0)</f>
        <v>8.8000000000000007</v>
      </c>
      <c r="J2861">
        <f>VLOOKUP($C2861,Baggrundsvariable!$A$199:$H$296,Baggrundsvariable!H$298,0)</f>
        <v>44.9</v>
      </c>
      <c r="K2861">
        <f>VLOOKUP($C2861,Baggrundsvariable!$A$199:$H$296,Baggrundsvariable!I$298,0)</f>
        <v>18.2</v>
      </c>
    </row>
    <row r="2862" spans="1:11" x14ac:dyDescent="0.2">
      <c r="A2862">
        <v>1068</v>
      </c>
      <c r="B2862" t="s">
        <v>617</v>
      </c>
      <c r="C2862">
        <v>101</v>
      </c>
      <c r="D2862" t="s">
        <v>1232</v>
      </c>
      <c r="E2862">
        <v>2019</v>
      </c>
      <c r="F2862" t="str">
        <f>IFERROR(VLOOKUP($A2862,'BM011'!$D$4:$T$606,17,0),"")</f>
        <v/>
      </c>
      <c r="G2862">
        <f>VLOOKUP($C2862,Baggrundsvariable!$A$199:$H$296,Baggrundsvariable!E$298,0)</f>
        <v>228338</v>
      </c>
      <c r="H2862">
        <f>VLOOKUP($C2862,Baggrundsvariable!$A$199:$H$296,Baggrundsvariable!F$298,0)</f>
        <v>0.7583333333333333</v>
      </c>
      <c r="I2862">
        <f>VLOOKUP($C2862,Baggrundsvariable!$A$199:$H$296,Baggrundsvariable!G$298,0)</f>
        <v>8.8000000000000007</v>
      </c>
      <c r="J2862">
        <f>VLOOKUP($C2862,Baggrundsvariable!$A$199:$H$296,Baggrundsvariable!H$298,0)</f>
        <v>44.9</v>
      </c>
      <c r="K2862">
        <f>VLOOKUP($C2862,Baggrundsvariable!$A$199:$H$296,Baggrundsvariable!I$298,0)</f>
        <v>18.2</v>
      </c>
    </row>
    <row r="2863" spans="1:11" x14ac:dyDescent="0.2">
      <c r="A2863">
        <v>1069</v>
      </c>
      <c r="B2863" t="s">
        <v>617</v>
      </c>
      <c r="C2863">
        <v>101</v>
      </c>
      <c r="D2863" t="s">
        <v>1232</v>
      </c>
      <c r="E2863">
        <v>2019</v>
      </c>
      <c r="F2863" t="str">
        <f>IFERROR(VLOOKUP($A2863,'BM011'!$D$4:$T$606,17,0),"")</f>
        <v/>
      </c>
      <c r="G2863">
        <f>VLOOKUP($C2863,Baggrundsvariable!$A$199:$H$296,Baggrundsvariable!E$298,0)</f>
        <v>228338</v>
      </c>
      <c r="H2863">
        <f>VLOOKUP($C2863,Baggrundsvariable!$A$199:$H$296,Baggrundsvariable!F$298,0)</f>
        <v>0.7583333333333333</v>
      </c>
      <c r="I2863">
        <f>VLOOKUP($C2863,Baggrundsvariable!$A$199:$H$296,Baggrundsvariable!G$298,0)</f>
        <v>8.8000000000000007</v>
      </c>
      <c r="J2863">
        <f>VLOOKUP($C2863,Baggrundsvariable!$A$199:$H$296,Baggrundsvariable!H$298,0)</f>
        <v>44.9</v>
      </c>
      <c r="K2863">
        <f>VLOOKUP($C2863,Baggrundsvariable!$A$199:$H$296,Baggrundsvariable!I$298,0)</f>
        <v>18.2</v>
      </c>
    </row>
    <row r="2864" spans="1:11" x14ac:dyDescent="0.2">
      <c r="A2864">
        <v>1070</v>
      </c>
      <c r="B2864" t="s">
        <v>617</v>
      </c>
      <c r="C2864">
        <v>101</v>
      </c>
      <c r="D2864" t="s">
        <v>1232</v>
      </c>
      <c r="E2864">
        <v>2019</v>
      </c>
      <c r="F2864" t="str">
        <f>IFERROR(VLOOKUP($A2864,'BM011'!$D$4:$T$606,17,0),"")</f>
        <v/>
      </c>
      <c r="G2864">
        <f>VLOOKUP($C2864,Baggrundsvariable!$A$199:$H$296,Baggrundsvariable!E$298,0)</f>
        <v>228338</v>
      </c>
      <c r="H2864">
        <f>VLOOKUP($C2864,Baggrundsvariable!$A$199:$H$296,Baggrundsvariable!F$298,0)</f>
        <v>0.7583333333333333</v>
      </c>
      <c r="I2864">
        <f>VLOOKUP($C2864,Baggrundsvariable!$A$199:$H$296,Baggrundsvariable!G$298,0)</f>
        <v>8.8000000000000007</v>
      </c>
      <c r="J2864">
        <f>VLOOKUP($C2864,Baggrundsvariable!$A$199:$H$296,Baggrundsvariable!H$298,0)</f>
        <v>44.9</v>
      </c>
      <c r="K2864">
        <f>VLOOKUP($C2864,Baggrundsvariable!$A$199:$H$296,Baggrundsvariable!I$298,0)</f>
        <v>18.2</v>
      </c>
    </row>
    <row r="2865" spans="1:11" x14ac:dyDescent="0.2">
      <c r="A2865">
        <v>1071</v>
      </c>
      <c r="B2865" t="s">
        <v>617</v>
      </c>
      <c r="C2865">
        <v>101</v>
      </c>
      <c r="D2865" t="s">
        <v>1232</v>
      </c>
      <c r="E2865">
        <v>2019</v>
      </c>
      <c r="F2865" t="str">
        <f>IFERROR(VLOOKUP($A2865,'BM011'!$D$4:$T$606,17,0),"")</f>
        <v/>
      </c>
      <c r="G2865">
        <f>VLOOKUP($C2865,Baggrundsvariable!$A$199:$H$296,Baggrundsvariable!E$298,0)</f>
        <v>228338</v>
      </c>
      <c r="H2865">
        <f>VLOOKUP($C2865,Baggrundsvariable!$A$199:$H$296,Baggrundsvariable!F$298,0)</f>
        <v>0.7583333333333333</v>
      </c>
      <c r="I2865">
        <f>VLOOKUP($C2865,Baggrundsvariable!$A$199:$H$296,Baggrundsvariable!G$298,0)</f>
        <v>8.8000000000000007</v>
      </c>
      <c r="J2865">
        <f>VLOOKUP($C2865,Baggrundsvariable!$A$199:$H$296,Baggrundsvariable!H$298,0)</f>
        <v>44.9</v>
      </c>
      <c r="K2865">
        <f>VLOOKUP($C2865,Baggrundsvariable!$A$199:$H$296,Baggrundsvariable!I$298,0)</f>
        <v>18.2</v>
      </c>
    </row>
    <row r="2866" spans="1:11" x14ac:dyDescent="0.2">
      <c r="A2866">
        <v>1072</v>
      </c>
      <c r="B2866" t="s">
        <v>617</v>
      </c>
      <c r="C2866">
        <v>101</v>
      </c>
      <c r="D2866" t="s">
        <v>1232</v>
      </c>
      <c r="E2866">
        <v>2019</v>
      </c>
      <c r="F2866" t="str">
        <f>IFERROR(VLOOKUP($A2866,'BM011'!$D$4:$T$606,17,0),"")</f>
        <v/>
      </c>
      <c r="G2866">
        <f>VLOOKUP($C2866,Baggrundsvariable!$A$199:$H$296,Baggrundsvariable!E$298,0)</f>
        <v>228338</v>
      </c>
      <c r="H2866">
        <f>VLOOKUP($C2866,Baggrundsvariable!$A$199:$H$296,Baggrundsvariable!F$298,0)</f>
        <v>0.7583333333333333</v>
      </c>
      <c r="I2866">
        <f>VLOOKUP($C2866,Baggrundsvariable!$A$199:$H$296,Baggrundsvariable!G$298,0)</f>
        <v>8.8000000000000007</v>
      </c>
      <c r="J2866">
        <f>VLOOKUP($C2866,Baggrundsvariable!$A$199:$H$296,Baggrundsvariable!H$298,0)</f>
        <v>44.9</v>
      </c>
      <c r="K2866">
        <f>VLOOKUP($C2866,Baggrundsvariable!$A$199:$H$296,Baggrundsvariable!I$298,0)</f>
        <v>18.2</v>
      </c>
    </row>
    <row r="2867" spans="1:11" x14ac:dyDescent="0.2">
      <c r="A2867">
        <v>1073</v>
      </c>
      <c r="B2867" t="s">
        <v>617</v>
      </c>
      <c r="C2867">
        <v>101</v>
      </c>
      <c r="D2867" t="s">
        <v>1232</v>
      </c>
      <c r="E2867">
        <v>2019</v>
      </c>
      <c r="F2867" t="str">
        <f>IFERROR(VLOOKUP($A2867,'BM011'!$D$4:$T$606,17,0),"")</f>
        <v/>
      </c>
      <c r="G2867">
        <f>VLOOKUP($C2867,Baggrundsvariable!$A$199:$H$296,Baggrundsvariable!E$298,0)</f>
        <v>228338</v>
      </c>
      <c r="H2867">
        <f>VLOOKUP($C2867,Baggrundsvariable!$A$199:$H$296,Baggrundsvariable!F$298,0)</f>
        <v>0.7583333333333333</v>
      </c>
      <c r="I2867">
        <f>VLOOKUP($C2867,Baggrundsvariable!$A$199:$H$296,Baggrundsvariable!G$298,0)</f>
        <v>8.8000000000000007</v>
      </c>
      <c r="J2867">
        <f>VLOOKUP($C2867,Baggrundsvariable!$A$199:$H$296,Baggrundsvariable!H$298,0)</f>
        <v>44.9</v>
      </c>
      <c r="K2867">
        <f>VLOOKUP($C2867,Baggrundsvariable!$A$199:$H$296,Baggrundsvariable!I$298,0)</f>
        <v>18.2</v>
      </c>
    </row>
    <row r="2868" spans="1:11" x14ac:dyDescent="0.2">
      <c r="A2868">
        <v>1074</v>
      </c>
      <c r="B2868" t="s">
        <v>617</v>
      </c>
      <c r="C2868">
        <v>101</v>
      </c>
      <c r="D2868" t="s">
        <v>1232</v>
      </c>
      <c r="E2868">
        <v>2019</v>
      </c>
      <c r="F2868" t="str">
        <f>IFERROR(VLOOKUP($A2868,'BM011'!$D$4:$T$606,17,0),"")</f>
        <v/>
      </c>
      <c r="G2868">
        <f>VLOOKUP($C2868,Baggrundsvariable!$A$199:$H$296,Baggrundsvariable!E$298,0)</f>
        <v>228338</v>
      </c>
      <c r="H2868">
        <f>VLOOKUP($C2868,Baggrundsvariable!$A$199:$H$296,Baggrundsvariable!F$298,0)</f>
        <v>0.7583333333333333</v>
      </c>
      <c r="I2868">
        <f>VLOOKUP($C2868,Baggrundsvariable!$A$199:$H$296,Baggrundsvariable!G$298,0)</f>
        <v>8.8000000000000007</v>
      </c>
      <c r="J2868">
        <f>VLOOKUP($C2868,Baggrundsvariable!$A$199:$H$296,Baggrundsvariable!H$298,0)</f>
        <v>44.9</v>
      </c>
      <c r="K2868">
        <f>VLOOKUP($C2868,Baggrundsvariable!$A$199:$H$296,Baggrundsvariable!I$298,0)</f>
        <v>18.2</v>
      </c>
    </row>
    <row r="2869" spans="1:11" x14ac:dyDescent="0.2">
      <c r="A2869">
        <v>1092</v>
      </c>
      <c r="B2869" t="s">
        <v>617</v>
      </c>
      <c r="C2869">
        <v>101</v>
      </c>
      <c r="D2869" t="s">
        <v>1232</v>
      </c>
      <c r="E2869">
        <v>2019</v>
      </c>
      <c r="F2869" t="str">
        <f>IFERROR(VLOOKUP($A2869,'BM011'!$D$4:$T$606,17,0),"")</f>
        <v/>
      </c>
      <c r="G2869">
        <f>VLOOKUP($C2869,Baggrundsvariable!$A$199:$H$296,Baggrundsvariable!E$298,0)</f>
        <v>228338</v>
      </c>
      <c r="H2869">
        <f>VLOOKUP($C2869,Baggrundsvariable!$A$199:$H$296,Baggrundsvariable!F$298,0)</f>
        <v>0.7583333333333333</v>
      </c>
      <c r="I2869">
        <f>VLOOKUP($C2869,Baggrundsvariable!$A$199:$H$296,Baggrundsvariable!G$298,0)</f>
        <v>8.8000000000000007</v>
      </c>
      <c r="J2869">
        <f>VLOOKUP($C2869,Baggrundsvariable!$A$199:$H$296,Baggrundsvariable!H$298,0)</f>
        <v>44.9</v>
      </c>
      <c r="K2869">
        <f>VLOOKUP($C2869,Baggrundsvariable!$A$199:$H$296,Baggrundsvariable!I$298,0)</f>
        <v>18.2</v>
      </c>
    </row>
    <row r="2870" spans="1:11" x14ac:dyDescent="0.2">
      <c r="A2870">
        <v>1093</v>
      </c>
      <c r="B2870" t="s">
        <v>617</v>
      </c>
      <c r="C2870">
        <v>101</v>
      </c>
      <c r="D2870" t="s">
        <v>1232</v>
      </c>
      <c r="E2870">
        <v>2019</v>
      </c>
      <c r="F2870" t="str">
        <f>IFERROR(VLOOKUP($A2870,'BM011'!$D$4:$T$606,17,0),"")</f>
        <v/>
      </c>
      <c r="G2870">
        <f>VLOOKUP($C2870,Baggrundsvariable!$A$199:$H$296,Baggrundsvariable!E$298,0)</f>
        <v>228338</v>
      </c>
      <c r="H2870">
        <f>VLOOKUP($C2870,Baggrundsvariable!$A$199:$H$296,Baggrundsvariable!F$298,0)</f>
        <v>0.7583333333333333</v>
      </c>
      <c r="I2870">
        <f>VLOOKUP($C2870,Baggrundsvariable!$A$199:$H$296,Baggrundsvariable!G$298,0)</f>
        <v>8.8000000000000007</v>
      </c>
      <c r="J2870">
        <f>VLOOKUP($C2870,Baggrundsvariable!$A$199:$H$296,Baggrundsvariable!H$298,0)</f>
        <v>44.9</v>
      </c>
      <c r="K2870">
        <f>VLOOKUP($C2870,Baggrundsvariable!$A$199:$H$296,Baggrundsvariable!I$298,0)</f>
        <v>18.2</v>
      </c>
    </row>
    <row r="2871" spans="1:11" x14ac:dyDescent="0.2">
      <c r="A2871">
        <v>1095</v>
      </c>
      <c r="B2871" t="s">
        <v>617</v>
      </c>
      <c r="C2871">
        <v>101</v>
      </c>
      <c r="D2871" t="s">
        <v>1232</v>
      </c>
      <c r="E2871">
        <v>2019</v>
      </c>
      <c r="F2871" t="str">
        <f>IFERROR(VLOOKUP($A2871,'BM011'!$D$4:$T$606,17,0),"")</f>
        <v/>
      </c>
      <c r="G2871">
        <f>VLOOKUP($C2871,Baggrundsvariable!$A$199:$H$296,Baggrundsvariable!E$298,0)</f>
        <v>228338</v>
      </c>
      <c r="H2871">
        <f>VLOOKUP($C2871,Baggrundsvariable!$A$199:$H$296,Baggrundsvariable!F$298,0)</f>
        <v>0.7583333333333333</v>
      </c>
      <c r="I2871">
        <f>VLOOKUP($C2871,Baggrundsvariable!$A$199:$H$296,Baggrundsvariable!G$298,0)</f>
        <v>8.8000000000000007</v>
      </c>
      <c r="J2871">
        <f>VLOOKUP($C2871,Baggrundsvariable!$A$199:$H$296,Baggrundsvariable!H$298,0)</f>
        <v>44.9</v>
      </c>
      <c r="K2871">
        <f>VLOOKUP($C2871,Baggrundsvariable!$A$199:$H$296,Baggrundsvariable!I$298,0)</f>
        <v>18.2</v>
      </c>
    </row>
    <row r="2872" spans="1:11" x14ac:dyDescent="0.2">
      <c r="A2872">
        <v>1098</v>
      </c>
      <c r="B2872" t="s">
        <v>617</v>
      </c>
      <c r="C2872">
        <v>101</v>
      </c>
      <c r="D2872" t="s">
        <v>1232</v>
      </c>
      <c r="E2872">
        <v>2019</v>
      </c>
      <c r="F2872" t="str">
        <f>IFERROR(VLOOKUP($A2872,'BM011'!$D$4:$T$606,17,0),"")</f>
        <v/>
      </c>
      <c r="G2872">
        <f>VLOOKUP($C2872,Baggrundsvariable!$A$199:$H$296,Baggrundsvariable!E$298,0)</f>
        <v>228338</v>
      </c>
      <c r="H2872">
        <f>VLOOKUP($C2872,Baggrundsvariable!$A$199:$H$296,Baggrundsvariable!F$298,0)</f>
        <v>0.7583333333333333</v>
      </c>
      <c r="I2872">
        <f>VLOOKUP($C2872,Baggrundsvariable!$A$199:$H$296,Baggrundsvariable!G$298,0)</f>
        <v>8.8000000000000007</v>
      </c>
      <c r="J2872">
        <f>VLOOKUP($C2872,Baggrundsvariable!$A$199:$H$296,Baggrundsvariable!H$298,0)</f>
        <v>44.9</v>
      </c>
      <c r="K2872">
        <f>VLOOKUP($C2872,Baggrundsvariable!$A$199:$H$296,Baggrundsvariable!I$298,0)</f>
        <v>18.2</v>
      </c>
    </row>
    <row r="2873" spans="1:11" x14ac:dyDescent="0.2">
      <c r="A2873">
        <v>1100</v>
      </c>
      <c r="B2873" t="s">
        <v>617</v>
      </c>
      <c r="C2873">
        <v>101</v>
      </c>
      <c r="D2873" t="s">
        <v>1232</v>
      </c>
      <c r="E2873">
        <v>2019</v>
      </c>
      <c r="F2873" t="str">
        <f>IFERROR(VLOOKUP($A2873,'BM011'!$D$4:$T$606,17,0),"")</f>
        <v/>
      </c>
      <c r="G2873">
        <f>VLOOKUP($C2873,Baggrundsvariable!$A$199:$H$296,Baggrundsvariable!E$298,0)</f>
        <v>228338</v>
      </c>
      <c r="H2873">
        <f>VLOOKUP($C2873,Baggrundsvariable!$A$199:$H$296,Baggrundsvariable!F$298,0)</f>
        <v>0.7583333333333333</v>
      </c>
      <c r="I2873">
        <f>VLOOKUP($C2873,Baggrundsvariable!$A$199:$H$296,Baggrundsvariable!G$298,0)</f>
        <v>8.8000000000000007</v>
      </c>
      <c r="J2873">
        <f>VLOOKUP($C2873,Baggrundsvariable!$A$199:$H$296,Baggrundsvariable!H$298,0)</f>
        <v>44.9</v>
      </c>
      <c r="K2873">
        <f>VLOOKUP($C2873,Baggrundsvariable!$A$199:$H$296,Baggrundsvariable!I$298,0)</f>
        <v>18.2</v>
      </c>
    </row>
    <row r="2874" spans="1:11" x14ac:dyDescent="0.2">
      <c r="A2874">
        <v>1101</v>
      </c>
      <c r="B2874" t="s">
        <v>617</v>
      </c>
      <c r="C2874">
        <v>101</v>
      </c>
      <c r="D2874" t="s">
        <v>1232</v>
      </c>
      <c r="E2874">
        <v>2019</v>
      </c>
      <c r="F2874" t="str">
        <f>IFERROR(VLOOKUP($A2874,'BM011'!$D$4:$T$606,17,0),"")</f>
        <v/>
      </c>
      <c r="G2874">
        <f>VLOOKUP($C2874,Baggrundsvariable!$A$199:$H$296,Baggrundsvariable!E$298,0)</f>
        <v>228338</v>
      </c>
      <c r="H2874">
        <f>VLOOKUP($C2874,Baggrundsvariable!$A$199:$H$296,Baggrundsvariable!F$298,0)</f>
        <v>0.7583333333333333</v>
      </c>
      <c r="I2874">
        <f>VLOOKUP($C2874,Baggrundsvariable!$A$199:$H$296,Baggrundsvariable!G$298,0)</f>
        <v>8.8000000000000007</v>
      </c>
      <c r="J2874">
        <f>VLOOKUP($C2874,Baggrundsvariable!$A$199:$H$296,Baggrundsvariable!H$298,0)</f>
        <v>44.9</v>
      </c>
      <c r="K2874">
        <f>VLOOKUP($C2874,Baggrundsvariable!$A$199:$H$296,Baggrundsvariable!I$298,0)</f>
        <v>18.2</v>
      </c>
    </row>
    <row r="2875" spans="1:11" x14ac:dyDescent="0.2">
      <c r="A2875">
        <v>1102</v>
      </c>
      <c r="B2875" t="s">
        <v>617</v>
      </c>
      <c r="C2875">
        <v>101</v>
      </c>
      <c r="D2875" t="s">
        <v>1232</v>
      </c>
      <c r="E2875">
        <v>2019</v>
      </c>
      <c r="F2875" t="str">
        <f>IFERROR(VLOOKUP($A2875,'BM011'!$D$4:$T$606,17,0),"")</f>
        <v/>
      </c>
      <c r="G2875">
        <f>VLOOKUP($C2875,Baggrundsvariable!$A$199:$H$296,Baggrundsvariable!E$298,0)</f>
        <v>228338</v>
      </c>
      <c r="H2875">
        <f>VLOOKUP($C2875,Baggrundsvariable!$A$199:$H$296,Baggrundsvariable!F$298,0)</f>
        <v>0.7583333333333333</v>
      </c>
      <c r="I2875">
        <f>VLOOKUP($C2875,Baggrundsvariable!$A$199:$H$296,Baggrundsvariable!G$298,0)</f>
        <v>8.8000000000000007</v>
      </c>
      <c r="J2875">
        <f>VLOOKUP($C2875,Baggrundsvariable!$A$199:$H$296,Baggrundsvariable!H$298,0)</f>
        <v>44.9</v>
      </c>
      <c r="K2875">
        <f>VLOOKUP($C2875,Baggrundsvariable!$A$199:$H$296,Baggrundsvariable!I$298,0)</f>
        <v>18.2</v>
      </c>
    </row>
    <row r="2876" spans="1:11" x14ac:dyDescent="0.2">
      <c r="A2876">
        <v>1103</v>
      </c>
      <c r="B2876" t="s">
        <v>617</v>
      </c>
      <c r="C2876">
        <v>101</v>
      </c>
      <c r="D2876" t="s">
        <v>1232</v>
      </c>
      <c r="E2876">
        <v>2019</v>
      </c>
      <c r="F2876" t="str">
        <f>IFERROR(VLOOKUP($A2876,'BM011'!$D$4:$T$606,17,0),"")</f>
        <v/>
      </c>
      <c r="G2876">
        <f>VLOOKUP($C2876,Baggrundsvariable!$A$199:$H$296,Baggrundsvariable!E$298,0)</f>
        <v>228338</v>
      </c>
      <c r="H2876">
        <f>VLOOKUP($C2876,Baggrundsvariable!$A$199:$H$296,Baggrundsvariable!F$298,0)</f>
        <v>0.7583333333333333</v>
      </c>
      <c r="I2876">
        <f>VLOOKUP($C2876,Baggrundsvariable!$A$199:$H$296,Baggrundsvariable!G$298,0)</f>
        <v>8.8000000000000007</v>
      </c>
      <c r="J2876">
        <f>VLOOKUP($C2876,Baggrundsvariable!$A$199:$H$296,Baggrundsvariable!H$298,0)</f>
        <v>44.9</v>
      </c>
      <c r="K2876">
        <f>VLOOKUP($C2876,Baggrundsvariable!$A$199:$H$296,Baggrundsvariable!I$298,0)</f>
        <v>18.2</v>
      </c>
    </row>
    <row r="2877" spans="1:11" x14ac:dyDescent="0.2">
      <c r="A2877">
        <v>1104</v>
      </c>
      <c r="B2877" t="s">
        <v>617</v>
      </c>
      <c r="C2877">
        <v>101</v>
      </c>
      <c r="D2877" t="s">
        <v>1232</v>
      </c>
      <c r="E2877">
        <v>2019</v>
      </c>
      <c r="F2877" t="str">
        <f>IFERROR(VLOOKUP($A2877,'BM011'!$D$4:$T$606,17,0),"")</f>
        <v/>
      </c>
      <c r="G2877">
        <f>VLOOKUP($C2877,Baggrundsvariable!$A$199:$H$296,Baggrundsvariable!E$298,0)</f>
        <v>228338</v>
      </c>
      <c r="H2877">
        <f>VLOOKUP($C2877,Baggrundsvariable!$A$199:$H$296,Baggrundsvariable!F$298,0)</f>
        <v>0.7583333333333333</v>
      </c>
      <c r="I2877">
        <f>VLOOKUP($C2877,Baggrundsvariable!$A$199:$H$296,Baggrundsvariable!G$298,0)</f>
        <v>8.8000000000000007</v>
      </c>
      <c r="J2877">
        <f>VLOOKUP($C2877,Baggrundsvariable!$A$199:$H$296,Baggrundsvariable!H$298,0)</f>
        <v>44.9</v>
      </c>
      <c r="K2877">
        <f>VLOOKUP($C2877,Baggrundsvariable!$A$199:$H$296,Baggrundsvariable!I$298,0)</f>
        <v>18.2</v>
      </c>
    </row>
    <row r="2878" spans="1:11" x14ac:dyDescent="0.2">
      <c r="A2878">
        <v>1105</v>
      </c>
      <c r="B2878" t="s">
        <v>617</v>
      </c>
      <c r="C2878">
        <v>101</v>
      </c>
      <c r="D2878" t="s">
        <v>1232</v>
      </c>
      <c r="E2878">
        <v>2019</v>
      </c>
      <c r="F2878" t="str">
        <f>IFERROR(VLOOKUP($A2878,'BM011'!$D$4:$T$606,17,0),"")</f>
        <v/>
      </c>
      <c r="G2878">
        <f>VLOOKUP($C2878,Baggrundsvariable!$A$199:$H$296,Baggrundsvariable!E$298,0)</f>
        <v>228338</v>
      </c>
      <c r="H2878">
        <f>VLOOKUP($C2878,Baggrundsvariable!$A$199:$H$296,Baggrundsvariable!F$298,0)</f>
        <v>0.7583333333333333</v>
      </c>
      <c r="I2878">
        <f>VLOOKUP($C2878,Baggrundsvariable!$A$199:$H$296,Baggrundsvariable!G$298,0)</f>
        <v>8.8000000000000007</v>
      </c>
      <c r="J2878">
        <f>VLOOKUP($C2878,Baggrundsvariable!$A$199:$H$296,Baggrundsvariable!H$298,0)</f>
        <v>44.9</v>
      </c>
      <c r="K2878">
        <f>VLOOKUP($C2878,Baggrundsvariable!$A$199:$H$296,Baggrundsvariable!I$298,0)</f>
        <v>18.2</v>
      </c>
    </row>
    <row r="2879" spans="1:11" x14ac:dyDescent="0.2">
      <c r="A2879">
        <v>1106</v>
      </c>
      <c r="B2879" t="s">
        <v>617</v>
      </c>
      <c r="C2879">
        <v>101</v>
      </c>
      <c r="D2879" t="s">
        <v>1232</v>
      </c>
      <c r="E2879">
        <v>2019</v>
      </c>
      <c r="F2879" t="str">
        <f>IFERROR(VLOOKUP($A2879,'BM011'!$D$4:$T$606,17,0),"")</f>
        <v/>
      </c>
      <c r="G2879">
        <f>VLOOKUP($C2879,Baggrundsvariable!$A$199:$H$296,Baggrundsvariable!E$298,0)</f>
        <v>228338</v>
      </c>
      <c r="H2879">
        <f>VLOOKUP($C2879,Baggrundsvariable!$A$199:$H$296,Baggrundsvariable!F$298,0)</f>
        <v>0.7583333333333333</v>
      </c>
      <c r="I2879">
        <f>VLOOKUP($C2879,Baggrundsvariable!$A$199:$H$296,Baggrundsvariable!G$298,0)</f>
        <v>8.8000000000000007</v>
      </c>
      <c r="J2879">
        <f>VLOOKUP($C2879,Baggrundsvariable!$A$199:$H$296,Baggrundsvariable!H$298,0)</f>
        <v>44.9</v>
      </c>
      <c r="K2879">
        <f>VLOOKUP($C2879,Baggrundsvariable!$A$199:$H$296,Baggrundsvariable!I$298,0)</f>
        <v>18.2</v>
      </c>
    </row>
    <row r="2880" spans="1:11" x14ac:dyDescent="0.2">
      <c r="A2880">
        <v>1107</v>
      </c>
      <c r="B2880" t="s">
        <v>617</v>
      </c>
      <c r="C2880">
        <v>101</v>
      </c>
      <c r="D2880" t="s">
        <v>1232</v>
      </c>
      <c r="E2880">
        <v>2019</v>
      </c>
      <c r="F2880" t="str">
        <f>IFERROR(VLOOKUP($A2880,'BM011'!$D$4:$T$606,17,0),"")</f>
        <v/>
      </c>
      <c r="G2880">
        <f>VLOOKUP($C2880,Baggrundsvariable!$A$199:$H$296,Baggrundsvariable!E$298,0)</f>
        <v>228338</v>
      </c>
      <c r="H2880">
        <f>VLOOKUP($C2880,Baggrundsvariable!$A$199:$H$296,Baggrundsvariable!F$298,0)</f>
        <v>0.7583333333333333</v>
      </c>
      <c r="I2880">
        <f>VLOOKUP($C2880,Baggrundsvariable!$A$199:$H$296,Baggrundsvariable!G$298,0)</f>
        <v>8.8000000000000007</v>
      </c>
      <c r="J2880">
        <f>VLOOKUP($C2880,Baggrundsvariable!$A$199:$H$296,Baggrundsvariable!H$298,0)</f>
        <v>44.9</v>
      </c>
      <c r="K2880">
        <f>VLOOKUP($C2880,Baggrundsvariable!$A$199:$H$296,Baggrundsvariable!I$298,0)</f>
        <v>18.2</v>
      </c>
    </row>
    <row r="2881" spans="1:11" x14ac:dyDescent="0.2">
      <c r="A2881">
        <v>1110</v>
      </c>
      <c r="B2881" t="s">
        <v>617</v>
      </c>
      <c r="C2881">
        <v>101</v>
      </c>
      <c r="D2881" t="s">
        <v>1232</v>
      </c>
      <c r="E2881">
        <v>2019</v>
      </c>
      <c r="F2881" t="str">
        <f>IFERROR(VLOOKUP($A2881,'BM011'!$D$4:$T$606,17,0),"")</f>
        <v/>
      </c>
      <c r="G2881">
        <f>VLOOKUP($C2881,Baggrundsvariable!$A$199:$H$296,Baggrundsvariable!E$298,0)</f>
        <v>228338</v>
      </c>
      <c r="H2881">
        <f>VLOOKUP($C2881,Baggrundsvariable!$A$199:$H$296,Baggrundsvariable!F$298,0)</f>
        <v>0.7583333333333333</v>
      </c>
      <c r="I2881">
        <f>VLOOKUP($C2881,Baggrundsvariable!$A$199:$H$296,Baggrundsvariable!G$298,0)</f>
        <v>8.8000000000000007</v>
      </c>
      <c r="J2881">
        <f>VLOOKUP($C2881,Baggrundsvariable!$A$199:$H$296,Baggrundsvariable!H$298,0)</f>
        <v>44.9</v>
      </c>
      <c r="K2881">
        <f>VLOOKUP($C2881,Baggrundsvariable!$A$199:$H$296,Baggrundsvariable!I$298,0)</f>
        <v>18.2</v>
      </c>
    </row>
    <row r="2882" spans="1:11" x14ac:dyDescent="0.2">
      <c r="A2882">
        <v>1111</v>
      </c>
      <c r="B2882" t="s">
        <v>617</v>
      </c>
      <c r="C2882">
        <v>101</v>
      </c>
      <c r="D2882" t="s">
        <v>1232</v>
      </c>
      <c r="E2882">
        <v>2019</v>
      </c>
      <c r="F2882" t="str">
        <f>IFERROR(VLOOKUP($A2882,'BM011'!$D$4:$T$606,17,0),"")</f>
        <v/>
      </c>
      <c r="G2882">
        <f>VLOOKUP($C2882,Baggrundsvariable!$A$199:$H$296,Baggrundsvariable!E$298,0)</f>
        <v>228338</v>
      </c>
      <c r="H2882">
        <f>VLOOKUP($C2882,Baggrundsvariable!$A$199:$H$296,Baggrundsvariable!F$298,0)</f>
        <v>0.7583333333333333</v>
      </c>
      <c r="I2882">
        <f>VLOOKUP($C2882,Baggrundsvariable!$A$199:$H$296,Baggrundsvariable!G$298,0)</f>
        <v>8.8000000000000007</v>
      </c>
      <c r="J2882">
        <f>VLOOKUP($C2882,Baggrundsvariable!$A$199:$H$296,Baggrundsvariable!H$298,0)</f>
        <v>44.9</v>
      </c>
      <c r="K2882">
        <f>VLOOKUP($C2882,Baggrundsvariable!$A$199:$H$296,Baggrundsvariable!I$298,0)</f>
        <v>18.2</v>
      </c>
    </row>
    <row r="2883" spans="1:11" x14ac:dyDescent="0.2">
      <c r="A2883">
        <v>1112</v>
      </c>
      <c r="B2883" t="s">
        <v>617</v>
      </c>
      <c r="C2883">
        <v>101</v>
      </c>
      <c r="D2883" t="s">
        <v>1232</v>
      </c>
      <c r="E2883">
        <v>2019</v>
      </c>
      <c r="F2883" t="str">
        <f>IFERROR(VLOOKUP($A2883,'BM011'!$D$4:$T$606,17,0),"")</f>
        <v/>
      </c>
      <c r="G2883">
        <f>VLOOKUP($C2883,Baggrundsvariable!$A$199:$H$296,Baggrundsvariable!E$298,0)</f>
        <v>228338</v>
      </c>
      <c r="H2883">
        <f>VLOOKUP($C2883,Baggrundsvariable!$A$199:$H$296,Baggrundsvariable!F$298,0)</f>
        <v>0.7583333333333333</v>
      </c>
      <c r="I2883">
        <f>VLOOKUP($C2883,Baggrundsvariable!$A$199:$H$296,Baggrundsvariable!G$298,0)</f>
        <v>8.8000000000000007</v>
      </c>
      <c r="J2883">
        <f>VLOOKUP($C2883,Baggrundsvariable!$A$199:$H$296,Baggrundsvariable!H$298,0)</f>
        <v>44.9</v>
      </c>
      <c r="K2883">
        <f>VLOOKUP($C2883,Baggrundsvariable!$A$199:$H$296,Baggrundsvariable!I$298,0)</f>
        <v>18.2</v>
      </c>
    </row>
    <row r="2884" spans="1:11" x14ac:dyDescent="0.2">
      <c r="A2884">
        <v>1113</v>
      </c>
      <c r="B2884" t="s">
        <v>617</v>
      </c>
      <c r="C2884">
        <v>101</v>
      </c>
      <c r="D2884" t="s">
        <v>1232</v>
      </c>
      <c r="E2884">
        <v>2019</v>
      </c>
      <c r="F2884" t="str">
        <f>IFERROR(VLOOKUP($A2884,'BM011'!$D$4:$T$606,17,0),"")</f>
        <v/>
      </c>
      <c r="G2884">
        <f>VLOOKUP($C2884,Baggrundsvariable!$A$199:$H$296,Baggrundsvariable!E$298,0)</f>
        <v>228338</v>
      </c>
      <c r="H2884">
        <f>VLOOKUP($C2884,Baggrundsvariable!$A$199:$H$296,Baggrundsvariable!F$298,0)</f>
        <v>0.7583333333333333</v>
      </c>
      <c r="I2884">
        <f>VLOOKUP($C2884,Baggrundsvariable!$A$199:$H$296,Baggrundsvariable!G$298,0)</f>
        <v>8.8000000000000007</v>
      </c>
      <c r="J2884">
        <f>VLOOKUP($C2884,Baggrundsvariable!$A$199:$H$296,Baggrundsvariable!H$298,0)</f>
        <v>44.9</v>
      </c>
      <c r="K2884">
        <f>VLOOKUP($C2884,Baggrundsvariable!$A$199:$H$296,Baggrundsvariable!I$298,0)</f>
        <v>18.2</v>
      </c>
    </row>
    <row r="2885" spans="1:11" x14ac:dyDescent="0.2">
      <c r="A2885">
        <v>1114</v>
      </c>
      <c r="B2885" t="s">
        <v>617</v>
      </c>
      <c r="C2885">
        <v>101</v>
      </c>
      <c r="D2885" t="s">
        <v>1232</v>
      </c>
      <c r="E2885">
        <v>2019</v>
      </c>
      <c r="F2885" t="str">
        <f>IFERROR(VLOOKUP($A2885,'BM011'!$D$4:$T$606,17,0),"")</f>
        <v/>
      </c>
      <c r="G2885">
        <f>VLOOKUP($C2885,Baggrundsvariable!$A$199:$H$296,Baggrundsvariable!E$298,0)</f>
        <v>228338</v>
      </c>
      <c r="H2885">
        <f>VLOOKUP($C2885,Baggrundsvariable!$A$199:$H$296,Baggrundsvariable!F$298,0)</f>
        <v>0.7583333333333333</v>
      </c>
      <c r="I2885">
        <f>VLOOKUP($C2885,Baggrundsvariable!$A$199:$H$296,Baggrundsvariable!G$298,0)</f>
        <v>8.8000000000000007</v>
      </c>
      <c r="J2885">
        <f>VLOOKUP($C2885,Baggrundsvariable!$A$199:$H$296,Baggrundsvariable!H$298,0)</f>
        <v>44.9</v>
      </c>
      <c r="K2885">
        <f>VLOOKUP($C2885,Baggrundsvariable!$A$199:$H$296,Baggrundsvariable!I$298,0)</f>
        <v>18.2</v>
      </c>
    </row>
    <row r="2886" spans="1:11" x14ac:dyDescent="0.2">
      <c r="A2886">
        <v>1115</v>
      </c>
      <c r="B2886" t="s">
        <v>617</v>
      </c>
      <c r="C2886">
        <v>101</v>
      </c>
      <c r="D2886" t="s">
        <v>1232</v>
      </c>
      <c r="E2886">
        <v>2019</v>
      </c>
      <c r="F2886" t="str">
        <f>IFERROR(VLOOKUP($A2886,'BM011'!$D$4:$T$606,17,0),"")</f>
        <v/>
      </c>
      <c r="G2886">
        <f>VLOOKUP($C2886,Baggrundsvariable!$A$199:$H$296,Baggrundsvariable!E$298,0)</f>
        <v>228338</v>
      </c>
      <c r="H2886">
        <f>VLOOKUP($C2886,Baggrundsvariable!$A$199:$H$296,Baggrundsvariable!F$298,0)</f>
        <v>0.7583333333333333</v>
      </c>
      <c r="I2886">
        <f>VLOOKUP($C2886,Baggrundsvariable!$A$199:$H$296,Baggrundsvariable!G$298,0)</f>
        <v>8.8000000000000007</v>
      </c>
      <c r="J2886">
        <f>VLOOKUP($C2886,Baggrundsvariable!$A$199:$H$296,Baggrundsvariable!H$298,0)</f>
        <v>44.9</v>
      </c>
      <c r="K2886">
        <f>VLOOKUP($C2886,Baggrundsvariable!$A$199:$H$296,Baggrundsvariable!I$298,0)</f>
        <v>18.2</v>
      </c>
    </row>
    <row r="2887" spans="1:11" x14ac:dyDescent="0.2">
      <c r="A2887">
        <v>1116</v>
      </c>
      <c r="B2887" t="s">
        <v>617</v>
      </c>
      <c r="C2887">
        <v>101</v>
      </c>
      <c r="D2887" t="s">
        <v>1232</v>
      </c>
      <c r="E2887">
        <v>2019</v>
      </c>
      <c r="F2887" t="str">
        <f>IFERROR(VLOOKUP($A2887,'BM011'!$D$4:$T$606,17,0),"")</f>
        <v/>
      </c>
      <c r="G2887">
        <f>VLOOKUP($C2887,Baggrundsvariable!$A$199:$H$296,Baggrundsvariable!E$298,0)</f>
        <v>228338</v>
      </c>
      <c r="H2887">
        <f>VLOOKUP($C2887,Baggrundsvariable!$A$199:$H$296,Baggrundsvariable!F$298,0)</f>
        <v>0.7583333333333333</v>
      </c>
      <c r="I2887">
        <f>VLOOKUP($C2887,Baggrundsvariable!$A$199:$H$296,Baggrundsvariable!G$298,0)</f>
        <v>8.8000000000000007</v>
      </c>
      <c r="J2887">
        <f>VLOOKUP($C2887,Baggrundsvariable!$A$199:$H$296,Baggrundsvariable!H$298,0)</f>
        <v>44.9</v>
      </c>
      <c r="K2887">
        <f>VLOOKUP($C2887,Baggrundsvariable!$A$199:$H$296,Baggrundsvariable!I$298,0)</f>
        <v>18.2</v>
      </c>
    </row>
    <row r="2888" spans="1:11" x14ac:dyDescent="0.2">
      <c r="A2888">
        <v>1117</v>
      </c>
      <c r="B2888" t="s">
        <v>617</v>
      </c>
      <c r="C2888">
        <v>101</v>
      </c>
      <c r="D2888" t="s">
        <v>1232</v>
      </c>
      <c r="E2888">
        <v>2019</v>
      </c>
      <c r="F2888" t="str">
        <f>IFERROR(VLOOKUP($A2888,'BM011'!$D$4:$T$606,17,0),"")</f>
        <v/>
      </c>
      <c r="G2888">
        <f>VLOOKUP($C2888,Baggrundsvariable!$A$199:$H$296,Baggrundsvariable!E$298,0)</f>
        <v>228338</v>
      </c>
      <c r="H2888">
        <f>VLOOKUP($C2888,Baggrundsvariable!$A$199:$H$296,Baggrundsvariable!F$298,0)</f>
        <v>0.7583333333333333</v>
      </c>
      <c r="I2888">
        <f>VLOOKUP($C2888,Baggrundsvariable!$A$199:$H$296,Baggrundsvariable!G$298,0)</f>
        <v>8.8000000000000007</v>
      </c>
      <c r="J2888">
        <f>VLOOKUP($C2888,Baggrundsvariable!$A$199:$H$296,Baggrundsvariable!H$298,0)</f>
        <v>44.9</v>
      </c>
      <c r="K2888">
        <f>VLOOKUP($C2888,Baggrundsvariable!$A$199:$H$296,Baggrundsvariable!I$298,0)</f>
        <v>18.2</v>
      </c>
    </row>
    <row r="2889" spans="1:11" x14ac:dyDescent="0.2">
      <c r="A2889">
        <v>1118</v>
      </c>
      <c r="B2889" t="s">
        <v>617</v>
      </c>
      <c r="C2889">
        <v>101</v>
      </c>
      <c r="D2889" t="s">
        <v>1232</v>
      </c>
      <c r="E2889">
        <v>2019</v>
      </c>
      <c r="F2889" t="str">
        <f>IFERROR(VLOOKUP($A2889,'BM011'!$D$4:$T$606,17,0),"")</f>
        <v/>
      </c>
      <c r="G2889">
        <f>VLOOKUP($C2889,Baggrundsvariable!$A$199:$H$296,Baggrundsvariable!E$298,0)</f>
        <v>228338</v>
      </c>
      <c r="H2889">
        <f>VLOOKUP($C2889,Baggrundsvariable!$A$199:$H$296,Baggrundsvariable!F$298,0)</f>
        <v>0.7583333333333333</v>
      </c>
      <c r="I2889">
        <f>VLOOKUP($C2889,Baggrundsvariable!$A$199:$H$296,Baggrundsvariable!G$298,0)</f>
        <v>8.8000000000000007</v>
      </c>
      <c r="J2889">
        <f>VLOOKUP($C2889,Baggrundsvariable!$A$199:$H$296,Baggrundsvariable!H$298,0)</f>
        <v>44.9</v>
      </c>
      <c r="K2889">
        <f>VLOOKUP($C2889,Baggrundsvariable!$A$199:$H$296,Baggrundsvariable!I$298,0)</f>
        <v>18.2</v>
      </c>
    </row>
    <row r="2890" spans="1:11" x14ac:dyDescent="0.2">
      <c r="A2890">
        <v>1119</v>
      </c>
      <c r="B2890" t="s">
        <v>617</v>
      </c>
      <c r="C2890">
        <v>101</v>
      </c>
      <c r="D2890" t="s">
        <v>1232</v>
      </c>
      <c r="E2890">
        <v>2019</v>
      </c>
      <c r="F2890" t="str">
        <f>IFERROR(VLOOKUP($A2890,'BM011'!$D$4:$T$606,17,0),"")</f>
        <v/>
      </c>
      <c r="G2890">
        <f>VLOOKUP($C2890,Baggrundsvariable!$A$199:$H$296,Baggrundsvariable!E$298,0)</f>
        <v>228338</v>
      </c>
      <c r="H2890">
        <f>VLOOKUP($C2890,Baggrundsvariable!$A$199:$H$296,Baggrundsvariable!F$298,0)</f>
        <v>0.7583333333333333</v>
      </c>
      <c r="I2890">
        <f>VLOOKUP($C2890,Baggrundsvariable!$A$199:$H$296,Baggrundsvariable!G$298,0)</f>
        <v>8.8000000000000007</v>
      </c>
      <c r="J2890">
        <f>VLOOKUP($C2890,Baggrundsvariable!$A$199:$H$296,Baggrundsvariable!H$298,0)</f>
        <v>44.9</v>
      </c>
      <c r="K2890">
        <f>VLOOKUP($C2890,Baggrundsvariable!$A$199:$H$296,Baggrundsvariable!I$298,0)</f>
        <v>18.2</v>
      </c>
    </row>
    <row r="2891" spans="1:11" x14ac:dyDescent="0.2">
      <c r="A2891">
        <v>1120</v>
      </c>
      <c r="B2891" t="s">
        <v>617</v>
      </c>
      <c r="C2891">
        <v>101</v>
      </c>
      <c r="D2891" t="s">
        <v>1232</v>
      </c>
      <c r="E2891">
        <v>2019</v>
      </c>
      <c r="F2891" t="str">
        <f>IFERROR(VLOOKUP($A2891,'BM011'!$D$4:$T$606,17,0),"")</f>
        <v/>
      </c>
      <c r="G2891">
        <f>VLOOKUP($C2891,Baggrundsvariable!$A$199:$H$296,Baggrundsvariable!E$298,0)</f>
        <v>228338</v>
      </c>
      <c r="H2891">
        <f>VLOOKUP($C2891,Baggrundsvariable!$A$199:$H$296,Baggrundsvariable!F$298,0)</f>
        <v>0.7583333333333333</v>
      </c>
      <c r="I2891">
        <f>VLOOKUP($C2891,Baggrundsvariable!$A$199:$H$296,Baggrundsvariable!G$298,0)</f>
        <v>8.8000000000000007</v>
      </c>
      <c r="J2891">
        <f>VLOOKUP($C2891,Baggrundsvariable!$A$199:$H$296,Baggrundsvariable!H$298,0)</f>
        <v>44.9</v>
      </c>
      <c r="K2891">
        <f>VLOOKUP($C2891,Baggrundsvariable!$A$199:$H$296,Baggrundsvariable!I$298,0)</f>
        <v>18.2</v>
      </c>
    </row>
    <row r="2892" spans="1:11" x14ac:dyDescent="0.2">
      <c r="A2892">
        <v>1121</v>
      </c>
      <c r="B2892" t="s">
        <v>617</v>
      </c>
      <c r="C2892">
        <v>101</v>
      </c>
      <c r="D2892" t="s">
        <v>1232</v>
      </c>
      <c r="E2892">
        <v>2019</v>
      </c>
      <c r="F2892" t="str">
        <f>IFERROR(VLOOKUP($A2892,'BM011'!$D$4:$T$606,17,0),"")</f>
        <v/>
      </c>
      <c r="G2892">
        <f>VLOOKUP($C2892,Baggrundsvariable!$A$199:$H$296,Baggrundsvariable!E$298,0)</f>
        <v>228338</v>
      </c>
      <c r="H2892">
        <f>VLOOKUP($C2892,Baggrundsvariable!$A$199:$H$296,Baggrundsvariable!F$298,0)</f>
        <v>0.7583333333333333</v>
      </c>
      <c r="I2892">
        <f>VLOOKUP($C2892,Baggrundsvariable!$A$199:$H$296,Baggrundsvariable!G$298,0)</f>
        <v>8.8000000000000007</v>
      </c>
      <c r="J2892">
        <f>VLOOKUP($C2892,Baggrundsvariable!$A$199:$H$296,Baggrundsvariable!H$298,0)</f>
        <v>44.9</v>
      </c>
      <c r="K2892">
        <f>VLOOKUP($C2892,Baggrundsvariable!$A$199:$H$296,Baggrundsvariable!I$298,0)</f>
        <v>18.2</v>
      </c>
    </row>
    <row r="2893" spans="1:11" x14ac:dyDescent="0.2">
      <c r="A2893">
        <v>1122</v>
      </c>
      <c r="B2893" t="s">
        <v>617</v>
      </c>
      <c r="C2893">
        <v>101</v>
      </c>
      <c r="D2893" t="s">
        <v>1232</v>
      </c>
      <c r="E2893">
        <v>2019</v>
      </c>
      <c r="F2893" t="str">
        <f>IFERROR(VLOOKUP($A2893,'BM011'!$D$4:$T$606,17,0),"")</f>
        <v/>
      </c>
      <c r="G2893">
        <f>VLOOKUP($C2893,Baggrundsvariable!$A$199:$H$296,Baggrundsvariable!E$298,0)</f>
        <v>228338</v>
      </c>
      <c r="H2893">
        <f>VLOOKUP($C2893,Baggrundsvariable!$A$199:$H$296,Baggrundsvariable!F$298,0)</f>
        <v>0.7583333333333333</v>
      </c>
      <c r="I2893">
        <f>VLOOKUP($C2893,Baggrundsvariable!$A$199:$H$296,Baggrundsvariable!G$298,0)</f>
        <v>8.8000000000000007</v>
      </c>
      <c r="J2893">
        <f>VLOOKUP($C2893,Baggrundsvariable!$A$199:$H$296,Baggrundsvariable!H$298,0)</f>
        <v>44.9</v>
      </c>
      <c r="K2893">
        <f>VLOOKUP($C2893,Baggrundsvariable!$A$199:$H$296,Baggrundsvariable!I$298,0)</f>
        <v>18.2</v>
      </c>
    </row>
    <row r="2894" spans="1:11" x14ac:dyDescent="0.2">
      <c r="A2894">
        <v>1123</v>
      </c>
      <c r="B2894" t="s">
        <v>617</v>
      </c>
      <c r="C2894">
        <v>101</v>
      </c>
      <c r="D2894" t="s">
        <v>1232</v>
      </c>
      <c r="E2894">
        <v>2019</v>
      </c>
      <c r="F2894" t="str">
        <f>IFERROR(VLOOKUP($A2894,'BM011'!$D$4:$T$606,17,0),"")</f>
        <v/>
      </c>
      <c r="G2894">
        <f>VLOOKUP($C2894,Baggrundsvariable!$A$199:$H$296,Baggrundsvariable!E$298,0)</f>
        <v>228338</v>
      </c>
      <c r="H2894">
        <f>VLOOKUP($C2894,Baggrundsvariable!$A$199:$H$296,Baggrundsvariable!F$298,0)</f>
        <v>0.7583333333333333</v>
      </c>
      <c r="I2894">
        <f>VLOOKUP($C2894,Baggrundsvariable!$A$199:$H$296,Baggrundsvariable!G$298,0)</f>
        <v>8.8000000000000007</v>
      </c>
      <c r="J2894">
        <f>VLOOKUP($C2894,Baggrundsvariable!$A$199:$H$296,Baggrundsvariable!H$298,0)</f>
        <v>44.9</v>
      </c>
      <c r="K2894">
        <f>VLOOKUP($C2894,Baggrundsvariable!$A$199:$H$296,Baggrundsvariable!I$298,0)</f>
        <v>18.2</v>
      </c>
    </row>
    <row r="2895" spans="1:11" x14ac:dyDescent="0.2">
      <c r="A2895">
        <v>1124</v>
      </c>
      <c r="B2895" t="s">
        <v>617</v>
      </c>
      <c r="C2895">
        <v>101</v>
      </c>
      <c r="D2895" t="s">
        <v>1232</v>
      </c>
      <c r="E2895">
        <v>2019</v>
      </c>
      <c r="F2895" t="str">
        <f>IFERROR(VLOOKUP($A2895,'BM011'!$D$4:$T$606,17,0),"")</f>
        <v/>
      </c>
      <c r="G2895">
        <f>VLOOKUP($C2895,Baggrundsvariable!$A$199:$H$296,Baggrundsvariable!E$298,0)</f>
        <v>228338</v>
      </c>
      <c r="H2895">
        <f>VLOOKUP($C2895,Baggrundsvariable!$A$199:$H$296,Baggrundsvariable!F$298,0)</f>
        <v>0.7583333333333333</v>
      </c>
      <c r="I2895">
        <f>VLOOKUP($C2895,Baggrundsvariable!$A$199:$H$296,Baggrundsvariable!G$298,0)</f>
        <v>8.8000000000000007</v>
      </c>
      <c r="J2895">
        <f>VLOOKUP($C2895,Baggrundsvariable!$A$199:$H$296,Baggrundsvariable!H$298,0)</f>
        <v>44.9</v>
      </c>
      <c r="K2895">
        <f>VLOOKUP($C2895,Baggrundsvariable!$A$199:$H$296,Baggrundsvariable!I$298,0)</f>
        <v>18.2</v>
      </c>
    </row>
    <row r="2896" spans="1:11" x14ac:dyDescent="0.2">
      <c r="A2896">
        <v>1125</v>
      </c>
      <c r="B2896" t="s">
        <v>617</v>
      </c>
      <c r="C2896">
        <v>101</v>
      </c>
      <c r="D2896" t="s">
        <v>1232</v>
      </c>
      <c r="E2896">
        <v>2019</v>
      </c>
      <c r="F2896" t="str">
        <f>IFERROR(VLOOKUP($A2896,'BM011'!$D$4:$T$606,17,0),"")</f>
        <v/>
      </c>
      <c r="G2896">
        <f>VLOOKUP($C2896,Baggrundsvariable!$A$199:$H$296,Baggrundsvariable!E$298,0)</f>
        <v>228338</v>
      </c>
      <c r="H2896">
        <f>VLOOKUP($C2896,Baggrundsvariable!$A$199:$H$296,Baggrundsvariable!F$298,0)</f>
        <v>0.7583333333333333</v>
      </c>
      <c r="I2896">
        <f>VLOOKUP($C2896,Baggrundsvariable!$A$199:$H$296,Baggrundsvariable!G$298,0)</f>
        <v>8.8000000000000007</v>
      </c>
      <c r="J2896">
        <f>VLOOKUP($C2896,Baggrundsvariable!$A$199:$H$296,Baggrundsvariable!H$298,0)</f>
        <v>44.9</v>
      </c>
      <c r="K2896">
        <f>VLOOKUP($C2896,Baggrundsvariable!$A$199:$H$296,Baggrundsvariable!I$298,0)</f>
        <v>18.2</v>
      </c>
    </row>
    <row r="2897" spans="1:11" x14ac:dyDescent="0.2">
      <c r="A2897">
        <v>1126</v>
      </c>
      <c r="B2897" t="s">
        <v>617</v>
      </c>
      <c r="C2897">
        <v>101</v>
      </c>
      <c r="D2897" t="s">
        <v>1232</v>
      </c>
      <c r="E2897">
        <v>2019</v>
      </c>
      <c r="F2897" t="str">
        <f>IFERROR(VLOOKUP($A2897,'BM011'!$D$4:$T$606,17,0),"")</f>
        <v/>
      </c>
      <c r="G2897">
        <f>VLOOKUP($C2897,Baggrundsvariable!$A$199:$H$296,Baggrundsvariable!E$298,0)</f>
        <v>228338</v>
      </c>
      <c r="H2897">
        <f>VLOOKUP($C2897,Baggrundsvariable!$A$199:$H$296,Baggrundsvariable!F$298,0)</f>
        <v>0.7583333333333333</v>
      </c>
      <c r="I2897">
        <f>VLOOKUP($C2897,Baggrundsvariable!$A$199:$H$296,Baggrundsvariable!G$298,0)</f>
        <v>8.8000000000000007</v>
      </c>
      <c r="J2897">
        <f>VLOOKUP($C2897,Baggrundsvariable!$A$199:$H$296,Baggrundsvariable!H$298,0)</f>
        <v>44.9</v>
      </c>
      <c r="K2897">
        <f>VLOOKUP($C2897,Baggrundsvariable!$A$199:$H$296,Baggrundsvariable!I$298,0)</f>
        <v>18.2</v>
      </c>
    </row>
    <row r="2898" spans="1:11" x14ac:dyDescent="0.2">
      <c r="A2898">
        <v>1127</v>
      </c>
      <c r="B2898" t="s">
        <v>617</v>
      </c>
      <c r="C2898">
        <v>101</v>
      </c>
      <c r="D2898" t="s">
        <v>1232</v>
      </c>
      <c r="E2898">
        <v>2019</v>
      </c>
      <c r="F2898" t="str">
        <f>IFERROR(VLOOKUP($A2898,'BM011'!$D$4:$T$606,17,0),"")</f>
        <v/>
      </c>
      <c r="G2898">
        <f>VLOOKUP($C2898,Baggrundsvariable!$A$199:$H$296,Baggrundsvariable!E$298,0)</f>
        <v>228338</v>
      </c>
      <c r="H2898">
        <f>VLOOKUP($C2898,Baggrundsvariable!$A$199:$H$296,Baggrundsvariable!F$298,0)</f>
        <v>0.7583333333333333</v>
      </c>
      <c r="I2898">
        <f>VLOOKUP($C2898,Baggrundsvariable!$A$199:$H$296,Baggrundsvariable!G$298,0)</f>
        <v>8.8000000000000007</v>
      </c>
      <c r="J2898">
        <f>VLOOKUP($C2898,Baggrundsvariable!$A$199:$H$296,Baggrundsvariable!H$298,0)</f>
        <v>44.9</v>
      </c>
      <c r="K2898">
        <f>VLOOKUP($C2898,Baggrundsvariable!$A$199:$H$296,Baggrundsvariable!I$298,0)</f>
        <v>18.2</v>
      </c>
    </row>
    <row r="2899" spans="1:11" x14ac:dyDescent="0.2">
      <c r="A2899">
        <v>1128</v>
      </c>
      <c r="B2899" t="s">
        <v>617</v>
      </c>
      <c r="C2899">
        <v>101</v>
      </c>
      <c r="D2899" t="s">
        <v>1232</v>
      </c>
      <c r="E2899">
        <v>2019</v>
      </c>
      <c r="F2899" t="str">
        <f>IFERROR(VLOOKUP($A2899,'BM011'!$D$4:$T$606,17,0),"")</f>
        <v/>
      </c>
      <c r="G2899">
        <f>VLOOKUP($C2899,Baggrundsvariable!$A$199:$H$296,Baggrundsvariable!E$298,0)</f>
        <v>228338</v>
      </c>
      <c r="H2899">
        <f>VLOOKUP($C2899,Baggrundsvariable!$A$199:$H$296,Baggrundsvariable!F$298,0)</f>
        <v>0.7583333333333333</v>
      </c>
      <c r="I2899">
        <f>VLOOKUP($C2899,Baggrundsvariable!$A$199:$H$296,Baggrundsvariable!G$298,0)</f>
        <v>8.8000000000000007</v>
      </c>
      <c r="J2899">
        <f>VLOOKUP($C2899,Baggrundsvariable!$A$199:$H$296,Baggrundsvariable!H$298,0)</f>
        <v>44.9</v>
      </c>
      <c r="K2899">
        <f>VLOOKUP($C2899,Baggrundsvariable!$A$199:$H$296,Baggrundsvariable!I$298,0)</f>
        <v>18.2</v>
      </c>
    </row>
    <row r="2900" spans="1:11" x14ac:dyDescent="0.2">
      <c r="A2900">
        <v>1129</v>
      </c>
      <c r="B2900" t="s">
        <v>617</v>
      </c>
      <c r="C2900">
        <v>101</v>
      </c>
      <c r="D2900" t="s">
        <v>1232</v>
      </c>
      <c r="E2900">
        <v>2019</v>
      </c>
      <c r="F2900" t="str">
        <f>IFERROR(VLOOKUP($A2900,'BM011'!$D$4:$T$606,17,0),"")</f>
        <v/>
      </c>
      <c r="G2900">
        <f>VLOOKUP($C2900,Baggrundsvariable!$A$199:$H$296,Baggrundsvariable!E$298,0)</f>
        <v>228338</v>
      </c>
      <c r="H2900">
        <f>VLOOKUP($C2900,Baggrundsvariable!$A$199:$H$296,Baggrundsvariable!F$298,0)</f>
        <v>0.7583333333333333</v>
      </c>
      <c r="I2900">
        <f>VLOOKUP($C2900,Baggrundsvariable!$A$199:$H$296,Baggrundsvariable!G$298,0)</f>
        <v>8.8000000000000007</v>
      </c>
      <c r="J2900">
        <f>VLOOKUP($C2900,Baggrundsvariable!$A$199:$H$296,Baggrundsvariable!H$298,0)</f>
        <v>44.9</v>
      </c>
      <c r="K2900">
        <f>VLOOKUP($C2900,Baggrundsvariable!$A$199:$H$296,Baggrundsvariable!I$298,0)</f>
        <v>18.2</v>
      </c>
    </row>
    <row r="2901" spans="1:11" x14ac:dyDescent="0.2">
      <c r="A2901">
        <v>1130</v>
      </c>
      <c r="B2901" t="s">
        <v>617</v>
      </c>
      <c r="C2901">
        <v>101</v>
      </c>
      <c r="D2901" t="s">
        <v>1232</v>
      </c>
      <c r="E2901">
        <v>2019</v>
      </c>
      <c r="F2901" t="str">
        <f>IFERROR(VLOOKUP($A2901,'BM011'!$D$4:$T$606,17,0),"")</f>
        <v/>
      </c>
      <c r="G2901">
        <f>VLOOKUP($C2901,Baggrundsvariable!$A$199:$H$296,Baggrundsvariable!E$298,0)</f>
        <v>228338</v>
      </c>
      <c r="H2901">
        <f>VLOOKUP($C2901,Baggrundsvariable!$A$199:$H$296,Baggrundsvariable!F$298,0)</f>
        <v>0.7583333333333333</v>
      </c>
      <c r="I2901">
        <f>VLOOKUP($C2901,Baggrundsvariable!$A$199:$H$296,Baggrundsvariable!G$298,0)</f>
        <v>8.8000000000000007</v>
      </c>
      <c r="J2901">
        <f>VLOOKUP($C2901,Baggrundsvariable!$A$199:$H$296,Baggrundsvariable!H$298,0)</f>
        <v>44.9</v>
      </c>
      <c r="K2901">
        <f>VLOOKUP($C2901,Baggrundsvariable!$A$199:$H$296,Baggrundsvariable!I$298,0)</f>
        <v>18.2</v>
      </c>
    </row>
    <row r="2902" spans="1:11" x14ac:dyDescent="0.2">
      <c r="A2902">
        <v>1131</v>
      </c>
      <c r="B2902" t="s">
        <v>617</v>
      </c>
      <c r="C2902">
        <v>101</v>
      </c>
      <c r="D2902" t="s">
        <v>1232</v>
      </c>
      <c r="E2902">
        <v>2019</v>
      </c>
      <c r="F2902" t="str">
        <f>IFERROR(VLOOKUP($A2902,'BM011'!$D$4:$T$606,17,0),"")</f>
        <v/>
      </c>
      <c r="G2902">
        <f>VLOOKUP($C2902,Baggrundsvariable!$A$199:$H$296,Baggrundsvariable!E$298,0)</f>
        <v>228338</v>
      </c>
      <c r="H2902">
        <f>VLOOKUP($C2902,Baggrundsvariable!$A$199:$H$296,Baggrundsvariable!F$298,0)</f>
        <v>0.7583333333333333</v>
      </c>
      <c r="I2902">
        <f>VLOOKUP($C2902,Baggrundsvariable!$A$199:$H$296,Baggrundsvariable!G$298,0)</f>
        <v>8.8000000000000007</v>
      </c>
      <c r="J2902">
        <f>VLOOKUP($C2902,Baggrundsvariable!$A$199:$H$296,Baggrundsvariable!H$298,0)</f>
        <v>44.9</v>
      </c>
      <c r="K2902">
        <f>VLOOKUP($C2902,Baggrundsvariable!$A$199:$H$296,Baggrundsvariable!I$298,0)</f>
        <v>18.2</v>
      </c>
    </row>
    <row r="2903" spans="1:11" x14ac:dyDescent="0.2">
      <c r="A2903">
        <v>1140</v>
      </c>
      <c r="B2903" t="s">
        <v>617</v>
      </c>
      <c r="C2903">
        <v>101</v>
      </c>
      <c r="D2903" t="s">
        <v>1232</v>
      </c>
      <c r="E2903">
        <v>2019</v>
      </c>
      <c r="F2903" t="str">
        <f>IFERROR(VLOOKUP($A2903,'BM011'!$D$4:$T$606,17,0),"")</f>
        <v/>
      </c>
      <c r="G2903">
        <f>VLOOKUP($C2903,Baggrundsvariable!$A$199:$H$296,Baggrundsvariable!E$298,0)</f>
        <v>228338</v>
      </c>
      <c r="H2903">
        <f>VLOOKUP($C2903,Baggrundsvariable!$A$199:$H$296,Baggrundsvariable!F$298,0)</f>
        <v>0.7583333333333333</v>
      </c>
      <c r="I2903">
        <f>VLOOKUP($C2903,Baggrundsvariable!$A$199:$H$296,Baggrundsvariable!G$298,0)</f>
        <v>8.8000000000000007</v>
      </c>
      <c r="J2903">
        <f>VLOOKUP($C2903,Baggrundsvariable!$A$199:$H$296,Baggrundsvariable!H$298,0)</f>
        <v>44.9</v>
      </c>
      <c r="K2903">
        <f>VLOOKUP($C2903,Baggrundsvariable!$A$199:$H$296,Baggrundsvariable!I$298,0)</f>
        <v>18.2</v>
      </c>
    </row>
    <row r="2904" spans="1:11" x14ac:dyDescent="0.2">
      <c r="A2904">
        <v>1147</v>
      </c>
      <c r="B2904" t="s">
        <v>617</v>
      </c>
      <c r="C2904">
        <v>101</v>
      </c>
      <c r="D2904" t="s">
        <v>1232</v>
      </c>
      <c r="E2904">
        <v>2019</v>
      </c>
      <c r="F2904" t="str">
        <f>IFERROR(VLOOKUP($A2904,'BM011'!$D$4:$T$606,17,0),"")</f>
        <v/>
      </c>
      <c r="G2904">
        <f>VLOOKUP($C2904,Baggrundsvariable!$A$199:$H$296,Baggrundsvariable!E$298,0)</f>
        <v>228338</v>
      </c>
      <c r="H2904">
        <f>VLOOKUP($C2904,Baggrundsvariable!$A$199:$H$296,Baggrundsvariable!F$298,0)</f>
        <v>0.7583333333333333</v>
      </c>
      <c r="I2904">
        <f>VLOOKUP($C2904,Baggrundsvariable!$A$199:$H$296,Baggrundsvariable!G$298,0)</f>
        <v>8.8000000000000007</v>
      </c>
      <c r="J2904">
        <f>VLOOKUP($C2904,Baggrundsvariable!$A$199:$H$296,Baggrundsvariable!H$298,0)</f>
        <v>44.9</v>
      </c>
      <c r="K2904">
        <f>VLOOKUP($C2904,Baggrundsvariable!$A$199:$H$296,Baggrundsvariable!I$298,0)</f>
        <v>18.2</v>
      </c>
    </row>
    <row r="2905" spans="1:11" x14ac:dyDescent="0.2">
      <c r="A2905">
        <v>1148</v>
      </c>
      <c r="B2905" t="s">
        <v>617</v>
      </c>
      <c r="C2905">
        <v>101</v>
      </c>
      <c r="D2905" t="s">
        <v>1232</v>
      </c>
      <c r="E2905">
        <v>2019</v>
      </c>
      <c r="F2905" t="str">
        <f>IFERROR(VLOOKUP($A2905,'BM011'!$D$4:$T$606,17,0),"")</f>
        <v/>
      </c>
      <c r="G2905">
        <f>VLOOKUP($C2905,Baggrundsvariable!$A$199:$H$296,Baggrundsvariable!E$298,0)</f>
        <v>228338</v>
      </c>
      <c r="H2905">
        <f>VLOOKUP($C2905,Baggrundsvariable!$A$199:$H$296,Baggrundsvariable!F$298,0)</f>
        <v>0.7583333333333333</v>
      </c>
      <c r="I2905">
        <f>VLOOKUP($C2905,Baggrundsvariable!$A$199:$H$296,Baggrundsvariable!G$298,0)</f>
        <v>8.8000000000000007</v>
      </c>
      <c r="J2905">
        <f>VLOOKUP($C2905,Baggrundsvariable!$A$199:$H$296,Baggrundsvariable!H$298,0)</f>
        <v>44.9</v>
      </c>
      <c r="K2905">
        <f>VLOOKUP($C2905,Baggrundsvariable!$A$199:$H$296,Baggrundsvariable!I$298,0)</f>
        <v>18.2</v>
      </c>
    </row>
    <row r="2906" spans="1:11" x14ac:dyDescent="0.2">
      <c r="A2906">
        <v>1150</v>
      </c>
      <c r="B2906" t="s">
        <v>617</v>
      </c>
      <c r="C2906">
        <v>101</v>
      </c>
      <c r="D2906" t="s">
        <v>1232</v>
      </c>
      <c r="E2906">
        <v>2019</v>
      </c>
      <c r="F2906" t="str">
        <f>IFERROR(VLOOKUP($A2906,'BM011'!$D$4:$T$606,17,0),"")</f>
        <v/>
      </c>
      <c r="G2906">
        <f>VLOOKUP($C2906,Baggrundsvariable!$A$199:$H$296,Baggrundsvariable!E$298,0)</f>
        <v>228338</v>
      </c>
      <c r="H2906">
        <f>VLOOKUP($C2906,Baggrundsvariable!$A$199:$H$296,Baggrundsvariable!F$298,0)</f>
        <v>0.7583333333333333</v>
      </c>
      <c r="I2906">
        <f>VLOOKUP($C2906,Baggrundsvariable!$A$199:$H$296,Baggrundsvariable!G$298,0)</f>
        <v>8.8000000000000007</v>
      </c>
      <c r="J2906">
        <f>VLOOKUP($C2906,Baggrundsvariable!$A$199:$H$296,Baggrundsvariable!H$298,0)</f>
        <v>44.9</v>
      </c>
      <c r="K2906">
        <f>VLOOKUP($C2906,Baggrundsvariable!$A$199:$H$296,Baggrundsvariable!I$298,0)</f>
        <v>18.2</v>
      </c>
    </row>
    <row r="2907" spans="1:11" x14ac:dyDescent="0.2">
      <c r="A2907">
        <v>1151</v>
      </c>
      <c r="B2907" t="s">
        <v>617</v>
      </c>
      <c r="C2907">
        <v>101</v>
      </c>
      <c r="D2907" t="s">
        <v>1232</v>
      </c>
      <c r="E2907">
        <v>2019</v>
      </c>
      <c r="F2907" t="str">
        <f>IFERROR(VLOOKUP($A2907,'BM011'!$D$4:$T$606,17,0),"")</f>
        <v/>
      </c>
      <c r="G2907">
        <f>VLOOKUP($C2907,Baggrundsvariable!$A$199:$H$296,Baggrundsvariable!E$298,0)</f>
        <v>228338</v>
      </c>
      <c r="H2907">
        <f>VLOOKUP($C2907,Baggrundsvariable!$A$199:$H$296,Baggrundsvariable!F$298,0)</f>
        <v>0.7583333333333333</v>
      </c>
      <c r="I2907">
        <f>VLOOKUP($C2907,Baggrundsvariable!$A$199:$H$296,Baggrundsvariable!G$298,0)</f>
        <v>8.8000000000000007</v>
      </c>
      <c r="J2907">
        <f>VLOOKUP($C2907,Baggrundsvariable!$A$199:$H$296,Baggrundsvariable!H$298,0)</f>
        <v>44.9</v>
      </c>
      <c r="K2907">
        <f>VLOOKUP($C2907,Baggrundsvariable!$A$199:$H$296,Baggrundsvariable!I$298,0)</f>
        <v>18.2</v>
      </c>
    </row>
    <row r="2908" spans="1:11" x14ac:dyDescent="0.2">
      <c r="A2908">
        <v>1152</v>
      </c>
      <c r="B2908" t="s">
        <v>617</v>
      </c>
      <c r="C2908">
        <v>101</v>
      </c>
      <c r="D2908" t="s">
        <v>1232</v>
      </c>
      <c r="E2908">
        <v>2019</v>
      </c>
      <c r="F2908" t="str">
        <f>IFERROR(VLOOKUP($A2908,'BM011'!$D$4:$T$606,17,0),"")</f>
        <v/>
      </c>
      <c r="G2908">
        <f>VLOOKUP($C2908,Baggrundsvariable!$A$199:$H$296,Baggrundsvariable!E$298,0)</f>
        <v>228338</v>
      </c>
      <c r="H2908">
        <f>VLOOKUP($C2908,Baggrundsvariable!$A$199:$H$296,Baggrundsvariable!F$298,0)</f>
        <v>0.7583333333333333</v>
      </c>
      <c r="I2908">
        <f>VLOOKUP($C2908,Baggrundsvariable!$A$199:$H$296,Baggrundsvariable!G$298,0)</f>
        <v>8.8000000000000007</v>
      </c>
      <c r="J2908">
        <f>VLOOKUP($C2908,Baggrundsvariable!$A$199:$H$296,Baggrundsvariable!H$298,0)</f>
        <v>44.9</v>
      </c>
      <c r="K2908">
        <f>VLOOKUP($C2908,Baggrundsvariable!$A$199:$H$296,Baggrundsvariable!I$298,0)</f>
        <v>18.2</v>
      </c>
    </row>
    <row r="2909" spans="1:11" x14ac:dyDescent="0.2">
      <c r="A2909">
        <v>1153</v>
      </c>
      <c r="B2909" t="s">
        <v>617</v>
      </c>
      <c r="C2909">
        <v>101</v>
      </c>
      <c r="D2909" t="s">
        <v>1232</v>
      </c>
      <c r="E2909">
        <v>2019</v>
      </c>
      <c r="F2909" t="str">
        <f>IFERROR(VLOOKUP($A2909,'BM011'!$D$4:$T$606,17,0),"")</f>
        <v/>
      </c>
      <c r="G2909">
        <f>VLOOKUP($C2909,Baggrundsvariable!$A$199:$H$296,Baggrundsvariable!E$298,0)</f>
        <v>228338</v>
      </c>
      <c r="H2909">
        <f>VLOOKUP($C2909,Baggrundsvariable!$A$199:$H$296,Baggrundsvariable!F$298,0)</f>
        <v>0.7583333333333333</v>
      </c>
      <c r="I2909">
        <f>VLOOKUP($C2909,Baggrundsvariable!$A$199:$H$296,Baggrundsvariable!G$298,0)</f>
        <v>8.8000000000000007</v>
      </c>
      <c r="J2909">
        <f>VLOOKUP($C2909,Baggrundsvariable!$A$199:$H$296,Baggrundsvariable!H$298,0)</f>
        <v>44.9</v>
      </c>
      <c r="K2909">
        <f>VLOOKUP($C2909,Baggrundsvariable!$A$199:$H$296,Baggrundsvariable!I$298,0)</f>
        <v>18.2</v>
      </c>
    </row>
    <row r="2910" spans="1:11" x14ac:dyDescent="0.2">
      <c r="A2910">
        <v>1154</v>
      </c>
      <c r="B2910" t="s">
        <v>617</v>
      </c>
      <c r="C2910">
        <v>101</v>
      </c>
      <c r="D2910" t="s">
        <v>1232</v>
      </c>
      <c r="E2910">
        <v>2019</v>
      </c>
      <c r="F2910" t="str">
        <f>IFERROR(VLOOKUP($A2910,'BM011'!$D$4:$T$606,17,0),"")</f>
        <v/>
      </c>
      <c r="G2910">
        <f>VLOOKUP($C2910,Baggrundsvariable!$A$199:$H$296,Baggrundsvariable!E$298,0)</f>
        <v>228338</v>
      </c>
      <c r="H2910">
        <f>VLOOKUP($C2910,Baggrundsvariable!$A$199:$H$296,Baggrundsvariable!F$298,0)</f>
        <v>0.7583333333333333</v>
      </c>
      <c r="I2910">
        <f>VLOOKUP($C2910,Baggrundsvariable!$A$199:$H$296,Baggrundsvariable!G$298,0)</f>
        <v>8.8000000000000007</v>
      </c>
      <c r="J2910">
        <f>VLOOKUP($C2910,Baggrundsvariable!$A$199:$H$296,Baggrundsvariable!H$298,0)</f>
        <v>44.9</v>
      </c>
      <c r="K2910">
        <f>VLOOKUP($C2910,Baggrundsvariable!$A$199:$H$296,Baggrundsvariable!I$298,0)</f>
        <v>18.2</v>
      </c>
    </row>
    <row r="2911" spans="1:11" x14ac:dyDescent="0.2">
      <c r="A2911">
        <v>1155</v>
      </c>
      <c r="B2911" t="s">
        <v>617</v>
      </c>
      <c r="C2911">
        <v>101</v>
      </c>
      <c r="D2911" t="s">
        <v>1232</v>
      </c>
      <c r="E2911">
        <v>2019</v>
      </c>
      <c r="F2911" t="str">
        <f>IFERROR(VLOOKUP($A2911,'BM011'!$D$4:$T$606,17,0),"")</f>
        <v/>
      </c>
      <c r="G2911">
        <f>VLOOKUP($C2911,Baggrundsvariable!$A$199:$H$296,Baggrundsvariable!E$298,0)</f>
        <v>228338</v>
      </c>
      <c r="H2911">
        <f>VLOOKUP($C2911,Baggrundsvariable!$A$199:$H$296,Baggrundsvariable!F$298,0)</f>
        <v>0.7583333333333333</v>
      </c>
      <c r="I2911">
        <f>VLOOKUP($C2911,Baggrundsvariable!$A$199:$H$296,Baggrundsvariable!G$298,0)</f>
        <v>8.8000000000000007</v>
      </c>
      <c r="J2911">
        <f>VLOOKUP($C2911,Baggrundsvariable!$A$199:$H$296,Baggrundsvariable!H$298,0)</f>
        <v>44.9</v>
      </c>
      <c r="K2911">
        <f>VLOOKUP($C2911,Baggrundsvariable!$A$199:$H$296,Baggrundsvariable!I$298,0)</f>
        <v>18.2</v>
      </c>
    </row>
    <row r="2912" spans="1:11" x14ac:dyDescent="0.2">
      <c r="A2912">
        <v>1156</v>
      </c>
      <c r="B2912" t="s">
        <v>617</v>
      </c>
      <c r="C2912">
        <v>101</v>
      </c>
      <c r="D2912" t="s">
        <v>1232</v>
      </c>
      <c r="E2912">
        <v>2019</v>
      </c>
      <c r="F2912" t="str">
        <f>IFERROR(VLOOKUP($A2912,'BM011'!$D$4:$T$606,17,0),"")</f>
        <v/>
      </c>
      <c r="G2912">
        <f>VLOOKUP($C2912,Baggrundsvariable!$A$199:$H$296,Baggrundsvariable!E$298,0)</f>
        <v>228338</v>
      </c>
      <c r="H2912">
        <f>VLOOKUP($C2912,Baggrundsvariable!$A$199:$H$296,Baggrundsvariable!F$298,0)</f>
        <v>0.7583333333333333</v>
      </c>
      <c r="I2912">
        <f>VLOOKUP($C2912,Baggrundsvariable!$A$199:$H$296,Baggrundsvariable!G$298,0)</f>
        <v>8.8000000000000007</v>
      </c>
      <c r="J2912">
        <f>VLOOKUP($C2912,Baggrundsvariable!$A$199:$H$296,Baggrundsvariable!H$298,0)</f>
        <v>44.9</v>
      </c>
      <c r="K2912">
        <f>VLOOKUP($C2912,Baggrundsvariable!$A$199:$H$296,Baggrundsvariable!I$298,0)</f>
        <v>18.2</v>
      </c>
    </row>
    <row r="2913" spans="1:11" x14ac:dyDescent="0.2">
      <c r="A2913">
        <v>1157</v>
      </c>
      <c r="B2913" t="s">
        <v>617</v>
      </c>
      <c r="C2913">
        <v>101</v>
      </c>
      <c r="D2913" t="s">
        <v>1232</v>
      </c>
      <c r="E2913">
        <v>2019</v>
      </c>
      <c r="F2913" t="str">
        <f>IFERROR(VLOOKUP($A2913,'BM011'!$D$4:$T$606,17,0),"")</f>
        <v/>
      </c>
      <c r="G2913">
        <f>VLOOKUP($C2913,Baggrundsvariable!$A$199:$H$296,Baggrundsvariable!E$298,0)</f>
        <v>228338</v>
      </c>
      <c r="H2913">
        <f>VLOOKUP($C2913,Baggrundsvariable!$A$199:$H$296,Baggrundsvariable!F$298,0)</f>
        <v>0.7583333333333333</v>
      </c>
      <c r="I2913">
        <f>VLOOKUP($C2913,Baggrundsvariable!$A$199:$H$296,Baggrundsvariable!G$298,0)</f>
        <v>8.8000000000000007</v>
      </c>
      <c r="J2913">
        <f>VLOOKUP($C2913,Baggrundsvariable!$A$199:$H$296,Baggrundsvariable!H$298,0)</f>
        <v>44.9</v>
      </c>
      <c r="K2913">
        <f>VLOOKUP($C2913,Baggrundsvariable!$A$199:$H$296,Baggrundsvariable!I$298,0)</f>
        <v>18.2</v>
      </c>
    </row>
    <row r="2914" spans="1:11" x14ac:dyDescent="0.2">
      <c r="A2914">
        <v>1158</v>
      </c>
      <c r="B2914" t="s">
        <v>617</v>
      </c>
      <c r="C2914">
        <v>101</v>
      </c>
      <c r="D2914" t="s">
        <v>1232</v>
      </c>
      <c r="E2914">
        <v>2019</v>
      </c>
      <c r="F2914" t="str">
        <f>IFERROR(VLOOKUP($A2914,'BM011'!$D$4:$T$606,17,0),"")</f>
        <v/>
      </c>
      <c r="G2914">
        <f>VLOOKUP($C2914,Baggrundsvariable!$A$199:$H$296,Baggrundsvariable!E$298,0)</f>
        <v>228338</v>
      </c>
      <c r="H2914">
        <f>VLOOKUP($C2914,Baggrundsvariable!$A$199:$H$296,Baggrundsvariable!F$298,0)</f>
        <v>0.7583333333333333</v>
      </c>
      <c r="I2914">
        <f>VLOOKUP($C2914,Baggrundsvariable!$A$199:$H$296,Baggrundsvariable!G$298,0)</f>
        <v>8.8000000000000007</v>
      </c>
      <c r="J2914">
        <f>VLOOKUP($C2914,Baggrundsvariable!$A$199:$H$296,Baggrundsvariable!H$298,0)</f>
        <v>44.9</v>
      </c>
      <c r="K2914">
        <f>VLOOKUP($C2914,Baggrundsvariable!$A$199:$H$296,Baggrundsvariable!I$298,0)</f>
        <v>18.2</v>
      </c>
    </row>
    <row r="2915" spans="1:11" x14ac:dyDescent="0.2">
      <c r="A2915">
        <v>1159</v>
      </c>
      <c r="B2915" t="s">
        <v>617</v>
      </c>
      <c r="C2915">
        <v>101</v>
      </c>
      <c r="D2915" t="s">
        <v>1232</v>
      </c>
      <c r="E2915">
        <v>2019</v>
      </c>
      <c r="F2915" t="str">
        <f>IFERROR(VLOOKUP($A2915,'BM011'!$D$4:$T$606,17,0),"")</f>
        <v/>
      </c>
      <c r="G2915">
        <f>VLOOKUP($C2915,Baggrundsvariable!$A$199:$H$296,Baggrundsvariable!E$298,0)</f>
        <v>228338</v>
      </c>
      <c r="H2915">
        <f>VLOOKUP($C2915,Baggrundsvariable!$A$199:$H$296,Baggrundsvariable!F$298,0)</f>
        <v>0.7583333333333333</v>
      </c>
      <c r="I2915">
        <f>VLOOKUP($C2915,Baggrundsvariable!$A$199:$H$296,Baggrundsvariable!G$298,0)</f>
        <v>8.8000000000000007</v>
      </c>
      <c r="J2915">
        <f>VLOOKUP($C2915,Baggrundsvariable!$A$199:$H$296,Baggrundsvariable!H$298,0)</f>
        <v>44.9</v>
      </c>
      <c r="K2915">
        <f>VLOOKUP($C2915,Baggrundsvariable!$A$199:$H$296,Baggrundsvariable!I$298,0)</f>
        <v>18.2</v>
      </c>
    </row>
    <row r="2916" spans="1:11" x14ac:dyDescent="0.2">
      <c r="A2916">
        <v>1160</v>
      </c>
      <c r="B2916" t="s">
        <v>617</v>
      </c>
      <c r="C2916">
        <v>101</v>
      </c>
      <c r="D2916" t="s">
        <v>1232</v>
      </c>
      <c r="E2916">
        <v>2019</v>
      </c>
      <c r="F2916" t="str">
        <f>IFERROR(VLOOKUP($A2916,'BM011'!$D$4:$T$606,17,0),"")</f>
        <v/>
      </c>
      <c r="G2916">
        <f>VLOOKUP($C2916,Baggrundsvariable!$A$199:$H$296,Baggrundsvariable!E$298,0)</f>
        <v>228338</v>
      </c>
      <c r="H2916">
        <f>VLOOKUP($C2916,Baggrundsvariable!$A$199:$H$296,Baggrundsvariable!F$298,0)</f>
        <v>0.7583333333333333</v>
      </c>
      <c r="I2916">
        <f>VLOOKUP($C2916,Baggrundsvariable!$A$199:$H$296,Baggrundsvariable!G$298,0)</f>
        <v>8.8000000000000007</v>
      </c>
      <c r="J2916">
        <f>VLOOKUP($C2916,Baggrundsvariable!$A$199:$H$296,Baggrundsvariable!H$298,0)</f>
        <v>44.9</v>
      </c>
      <c r="K2916">
        <f>VLOOKUP($C2916,Baggrundsvariable!$A$199:$H$296,Baggrundsvariable!I$298,0)</f>
        <v>18.2</v>
      </c>
    </row>
    <row r="2917" spans="1:11" x14ac:dyDescent="0.2">
      <c r="A2917">
        <v>1161</v>
      </c>
      <c r="B2917" t="s">
        <v>617</v>
      </c>
      <c r="C2917">
        <v>101</v>
      </c>
      <c r="D2917" t="s">
        <v>1232</v>
      </c>
      <c r="E2917">
        <v>2019</v>
      </c>
      <c r="F2917" t="str">
        <f>IFERROR(VLOOKUP($A2917,'BM011'!$D$4:$T$606,17,0),"")</f>
        <v/>
      </c>
      <c r="G2917">
        <f>VLOOKUP($C2917,Baggrundsvariable!$A$199:$H$296,Baggrundsvariable!E$298,0)</f>
        <v>228338</v>
      </c>
      <c r="H2917">
        <f>VLOOKUP($C2917,Baggrundsvariable!$A$199:$H$296,Baggrundsvariable!F$298,0)</f>
        <v>0.7583333333333333</v>
      </c>
      <c r="I2917">
        <f>VLOOKUP($C2917,Baggrundsvariable!$A$199:$H$296,Baggrundsvariable!G$298,0)</f>
        <v>8.8000000000000007</v>
      </c>
      <c r="J2917">
        <f>VLOOKUP($C2917,Baggrundsvariable!$A$199:$H$296,Baggrundsvariable!H$298,0)</f>
        <v>44.9</v>
      </c>
      <c r="K2917">
        <f>VLOOKUP($C2917,Baggrundsvariable!$A$199:$H$296,Baggrundsvariable!I$298,0)</f>
        <v>18.2</v>
      </c>
    </row>
    <row r="2918" spans="1:11" x14ac:dyDescent="0.2">
      <c r="A2918">
        <v>1162</v>
      </c>
      <c r="B2918" t="s">
        <v>617</v>
      </c>
      <c r="C2918">
        <v>101</v>
      </c>
      <c r="D2918" t="s">
        <v>1232</v>
      </c>
      <c r="E2918">
        <v>2019</v>
      </c>
      <c r="F2918" t="str">
        <f>IFERROR(VLOOKUP($A2918,'BM011'!$D$4:$T$606,17,0),"")</f>
        <v/>
      </c>
      <c r="G2918">
        <f>VLOOKUP($C2918,Baggrundsvariable!$A$199:$H$296,Baggrundsvariable!E$298,0)</f>
        <v>228338</v>
      </c>
      <c r="H2918">
        <f>VLOOKUP($C2918,Baggrundsvariable!$A$199:$H$296,Baggrundsvariable!F$298,0)</f>
        <v>0.7583333333333333</v>
      </c>
      <c r="I2918">
        <f>VLOOKUP($C2918,Baggrundsvariable!$A$199:$H$296,Baggrundsvariable!G$298,0)</f>
        <v>8.8000000000000007</v>
      </c>
      <c r="J2918">
        <f>VLOOKUP($C2918,Baggrundsvariable!$A$199:$H$296,Baggrundsvariable!H$298,0)</f>
        <v>44.9</v>
      </c>
      <c r="K2918">
        <f>VLOOKUP($C2918,Baggrundsvariable!$A$199:$H$296,Baggrundsvariable!I$298,0)</f>
        <v>18.2</v>
      </c>
    </row>
    <row r="2919" spans="1:11" x14ac:dyDescent="0.2">
      <c r="A2919">
        <v>1164</v>
      </c>
      <c r="B2919" t="s">
        <v>617</v>
      </c>
      <c r="C2919">
        <v>101</v>
      </c>
      <c r="D2919" t="s">
        <v>1232</v>
      </c>
      <c r="E2919">
        <v>2019</v>
      </c>
      <c r="F2919" t="str">
        <f>IFERROR(VLOOKUP($A2919,'BM011'!$D$4:$T$606,17,0),"")</f>
        <v/>
      </c>
      <c r="G2919">
        <f>VLOOKUP($C2919,Baggrundsvariable!$A$199:$H$296,Baggrundsvariable!E$298,0)</f>
        <v>228338</v>
      </c>
      <c r="H2919">
        <f>VLOOKUP($C2919,Baggrundsvariable!$A$199:$H$296,Baggrundsvariable!F$298,0)</f>
        <v>0.7583333333333333</v>
      </c>
      <c r="I2919">
        <f>VLOOKUP($C2919,Baggrundsvariable!$A$199:$H$296,Baggrundsvariable!G$298,0)</f>
        <v>8.8000000000000007</v>
      </c>
      <c r="J2919">
        <f>VLOOKUP($C2919,Baggrundsvariable!$A$199:$H$296,Baggrundsvariable!H$298,0)</f>
        <v>44.9</v>
      </c>
      <c r="K2919">
        <f>VLOOKUP($C2919,Baggrundsvariable!$A$199:$H$296,Baggrundsvariable!I$298,0)</f>
        <v>18.2</v>
      </c>
    </row>
    <row r="2920" spans="1:11" x14ac:dyDescent="0.2">
      <c r="A2920">
        <v>1165</v>
      </c>
      <c r="B2920" t="s">
        <v>617</v>
      </c>
      <c r="C2920">
        <v>101</v>
      </c>
      <c r="D2920" t="s">
        <v>1232</v>
      </c>
      <c r="E2920">
        <v>2019</v>
      </c>
      <c r="F2920" t="str">
        <f>IFERROR(VLOOKUP($A2920,'BM011'!$D$4:$T$606,17,0),"")</f>
        <v/>
      </c>
      <c r="G2920">
        <f>VLOOKUP($C2920,Baggrundsvariable!$A$199:$H$296,Baggrundsvariable!E$298,0)</f>
        <v>228338</v>
      </c>
      <c r="H2920">
        <f>VLOOKUP($C2920,Baggrundsvariable!$A$199:$H$296,Baggrundsvariable!F$298,0)</f>
        <v>0.7583333333333333</v>
      </c>
      <c r="I2920">
        <f>VLOOKUP($C2920,Baggrundsvariable!$A$199:$H$296,Baggrundsvariable!G$298,0)</f>
        <v>8.8000000000000007</v>
      </c>
      <c r="J2920">
        <f>VLOOKUP($C2920,Baggrundsvariable!$A$199:$H$296,Baggrundsvariable!H$298,0)</f>
        <v>44.9</v>
      </c>
      <c r="K2920">
        <f>VLOOKUP($C2920,Baggrundsvariable!$A$199:$H$296,Baggrundsvariable!I$298,0)</f>
        <v>18.2</v>
      </c>
    </row>
    <row r="2921" spans="1:11" x14ac:dyDescent="0.2">
      <c r="A2921">
        <v>1166</v>
      </c>
      <c r="B2921" t="s">
        <v>617</v>
      </c>
      <c r="C2921">
        <v>101</v>
      </c>
      <c r="D2921" t="s">
        <v>1232</v>
      </c>
      <c r="E2921">
        <v>2019</v>
      </c>
      <c r="F2921" t="str">
        <f>IFERROR(VLOOKUP($A2921,'BM011'!$D$4:$T$606,17,0),"")</f>
        <v/>
      </c>
      <c r="G2921">
        <f>VLOOKUP($C2921,Baggrundsvariable!$A$199:$H$296,Baggrundsvariable!E$298,0)</f>
        <v>228338</v>
      </c>
      <c r="H2921">
        <f>VLOOKUP($C2921,Baggrundsvariable!$A$199:$H$296,Baggrundsvariable!F$298,0)</f>
        <v>0.7583333333333333</v>
      </c>
      <c r="I2921">
        <f>VLOOKUP($C2921,Baggrundsvariable!$A$199:$H$296,Baggrundsvariable!G$298,0)</f>
        <v>8.8000000000000007</v>
      </c>
      <c r="J2921">
        <f>VLOOKUP($C2921,Baggrundsvariable!$A$199:$H$296,Baggrundsvariable!H$298,0)</f>
        <v>44.9</v>
      </c>
      <c r="K2921">
        <f>VLOOKUP($C2921,Baggrundsvariable!$A$199:$H$296,Baggrundsvariable!I$298,0)</f>
        <v>18.2</v>
      </c>
    </row>
    <row r="2922" spans="1:11" x14ac:dyDescent="0.2">
      <c r="A2922">
        <v>1167</v>
      </c>
      <c r="B2922" t="s">
        <v>617</v>
      </c>
      <c r="C2922">
        <v>101</v>
      </c>
      <c r="D2922" t="s">
        <v>1232</v>
      </c>
      <c r="E2922">
        <v>2019</v>
      </c>
      <c r="F2922" t="str">
        <f>IFERROR(VLOOKUP($A2922,'BM011'!$D$4:$T$606,17,0),"")</f>
        <v/>
      </c>
      <c r="G2922">
        <f>VLOOKUP($C2922,Baggrundsvariable!$A$199:$H$296,Baggrundsvariable!E$298,0)</f>
        <v>228338</v>
      </c>
      <c r="H2922">
        <f>VLOOKUP($C2922,Baggrundsvariable!$A$199:$H$296,Baggrundsvariable!F$298,0)</f>
        <v>0.7583333333333333</v>
      </c>
      <c r="I2922">
        <f>VLOOKUP($C2922,Baggrundsvariable!$A$199:$H$296,Baggrundsvariable!G$298,0)</f>
        <v>8.8000000000000007</v>
      </c>
      <c r="J2922">
        <f>VLOOKUP($C2922,Baggrundsvariable!$A$199:$H$296,Baggrundsvariable!H$298,0)</f>
        <v>44.9</v>
      </c>
      <c r="K2922">
        <f>VLOOKUP($C2922,Baggrundsvariable!$A$199:$H$296,Baggrundsvariable!I$298,0)</f>
        <v>18.2</v>
      </c>
    </row>
    <row r="2923" spans="1:11" x14ac:dyDescent="0.2">
      <c r="A2923">
        <v>1168</v>
      </c>
      <c r="B2923" t="s">
        <v>617</v>
      </c>
      <c r="C2923">
        <v>101</v>
      </c>
      <c r="D2923" t="s">
        <v>1232</v>
      </c>
      <c r="E2923">
        <v>2019</v>
      </c>
      <c r="F2923" t="str">
        <f>IFERROR(VLOOKUP($A2923,'BM011'!$D$4:$T$606,17,0),"")</f>
        <v/>
      </c>
      <c r="G2923">
        <f>VLOOKUP($C2923,Baggrundsvariable!$A$199:$H$296,Baggrundsvariable!E$298,0)</f>
        <v>228338</v>
      </c>
      <c r="H2923">
        <f>VLOOKUP($C2923,Baggrundsvariable!$A$199:$H$296,Baggrundsvariable!F$298,0)</f>
        <v>0.7583333333333333</v>
      </c>
      <c r="I2923">
        <f>VLOOKUP($C2923,Baggrundsvariable!$A$199:$H$296,Baggrundsvariable!G$298,0)</f>
        <v>8.8000000000000007</v>
      </c>
      <c r="J2923">
        <f>VLOOKUP($C2923,Baggrundsvariable!$A$199:$H$296,Baggrundsvariable!H$298,0)</f>
        <v>44.9</v>
      </c>
      <c r="K2923">
        <f>VLOOKUP($C2923,Baggrundsvariable!$A$199:$H$296,Baggrundsvariable!I$298,0)</f>
        <v>18.2</v>
      </c>
    </row>
    <row r="2924" spans="1:11" x14ac:dyDescent="0.2">
      <c r="A2924">
        <v>1169</v>
      </c>
      <c r="B2924" t="s">
        <v>617</v>
      </c>
      <c r="C2924">
        <v>101</v>
      </c>
      <c r="D2924" t="s">
        <v>1232</v>
      </c>
      <c r="E2924">
        <v>2019</v>
      </c>
      <c r="F2924" t="str">
        <f>IFERROR(VLOOKUP($A2924,'BM011'!$D$4:$T$606,17,0),"")</f>
        <v/>
      </c>
      <c r="G2924">
        <f>VLOOKUP($C2924,Baggrundsvariable!$A$199:$H$296,Baggrundsvariable!E$298,0)</f>
        <v>228338</v>
      </c>
      <c r="H2924">
        <f>VLOOKUP($C2924,Baggrundsvariable!$A$199:$H$296,Baggrundsvariable!F$298,0)</f>
        <v>0.7583333333333333</v>
      </c>
      <c r="I2924">
        <f>VLOOKUP($C2924,Baggrundsvariable!$A$199:$H$296,Baggrundsvariable!G$298,0)</f>
        <v>8.8000000000000007</v>
      </c>
      <c r="J2924">
        <f>VLOOKUP($C2924,Baggrundsvariable!$A$199:$H$296,Baggrundsvariable!H$298,0)</f>
        <v>44.9</v>
      </c>
      <c r="K2924">
        <f>VLOOKUP($C2924,Baggrundsvariable!$A$199:$H$296,Baggrundsvariable!I$298,0)</f>
        <v>18.2</v>
      </c>
    </row>
    <row r="2925" spans="1:11" x14ac:dyDescent="0.2">
      <c r="A2925">
        <v>1170</v>
      </c>
      <c r="B2925" t="s">
        <v>617</v>
      </c>
      <c r="C2925">
        <v>101</v>
      </c>
      <c r="D2925" t="s">
        <v>1232</v>
      </c>
      <c r="E2925">
        <v>2019</v>
      </c>
      <c r="F2925" t="str">
        <f>IFERROR(VLOOKUP($A2925,'BM011'!$D$4:$T$606,17,0),"")</f>
        <v/>
      </c>
      <c r="G2925">
        <f>VLOOKUP($C2925,Baggrundsvariable!$A$199:$H$296,Baggrundsvariable!E$298,0)</f>
        <v>228338</v>
      </c>
      <c r="H2925">
        <f>VLOOKUP($C2925,Baggrundsvariable!$A$199:$H$296,Baggrundsvariable!F$298,0)</f>
        <v>0.7583333333333333</v>
      </c>
      <c r="I2925">
        <f>VLOOKUP($C2925,Baggrundsvariable!$A$199:$H$296,Baggrundsvariable!G$298,0)</f>
        <v>8.8000000000000007</v>
      </c>
      <c r="J2925">
        <f>VLOOKUP($C2925,Baggrundsvariable!$A$199:$H$296,Baggrundsvariable!H$298,0)</f>
        <v>44.9</v>
      </c>
      <c r="K2925">
        <f>VLOOKUP($C2925,Baggrundsvariable!$A$199:$H$296,Baggrundsvariable!I$298,0)</f>
        <v>18.2</v>
      </c>
    </row>
    <row r="2926" spans="1:11" x14ac:dyDescent="0.2">
      <c r="A2926">
        <v>1171</v>
      </c>
      <c r="B2926" t="s">
        <v>617</v>
      </c>
      <c r="C2926">
        <v>101</v>
      </c>
      <c r="D2926" t="s">
        <v>1232</v>
      </c>
      <c r="E2926">
        <v>2019</v>
      </c>
      <c r="F2926" t="str">
        <f>IFERROR(VLOOKUP($A2926,'BM011'!$D$4:$T$606,17,0),"")</f>
        <v/>
      </c>
      <c r="G2926">
        <f>VLOOKUP($C2926,Baggrundsvariable!$A$199:$H$296,Baggrundsvariable!E$298,0)</f>
        <v>228338</v>
      </c>
      <c r="H2926">
        <f>VLOOKUP($C2926,Baggrundsvariable!$A$199:$H$296,Baggrundsvariable!F$298,0)</f>
        <v>0.7583333333333333</v>
      </c>
      <c r="I2926">
        <f>VLOOKUP($C2926,Baggrundsvariable!$A$199:$H$296,Baggrundsvariable!G$298,0)</f>
        <v>8.8000000000000007</v>
      </c>
      <c r="J2926">
        <f>VLOOKUP($C2926,Baggrundsvariable!$A$199:$H$296,Baggrundsvariable!H$298,0)</f>
        <v>44.9</v>
      </c>
      <c r="K2926">
        <f>VLOOKUP($C2926,Baggrundsvariable!$A$199:$H$296,Baggrundsvariable!I$298,0)</f>
        <v>18.2</v>
      </c>
    </row>
    <row r="2927" spans="1:11" x14ac:dyDescent="0.2">
      <c r="A2927">
        <v>1172</v>
      </c>
      <c r="B2927" t="s">
        <v>617</v>
      </c>
      <c r="C2927">
        <v>101</v>
      </c>
      <c r="D2927" t="s">
        <v>1232</v>
      </c>
      <c r="E2927">
        <v>2019</v>
      </c>
      <c r="F2927" t="str">
        <f>IFERROR(VLOOKUP($A2927,'BM011'!$D$4:$T$606,17,0),"")</f>
        <v/>
      </c>
      <c r="G2927">
        <f>VLOOKUP($C2927,Baggrundsvariable!$A$199:$H$296,Baggrundsvariable!E$298,0)</f>
        <v>228338</v>
      </c>
      <c r="H2927">
        <f>VLOOKUP($C2927,Baggrundsvariable!$A$199:$H$296,Baggrundsvariable!F$298,0)</f>
        <v>0.7583333333333333</v>
      </c>
      <c r="I2927">
        <f>VLOOKUP($C2927,Baggrundsvariable!$A$199:$H$296,Baggrundsvariable!G$298,0)</f>
        <v>8.8000000000000007</v>
      </c>
      <c r="J2927">
        <f>VLOOKUP($C2927,Baggrundsvariable!$A$199:$H$296,Baggrundsvariable!H$298,0)</f>
        <v>44.9</v>
      </c>
      <c r="K2927">
        <f>VLOOKUP($C2927,Baggrundsvariable!$A$199:$H$296,Baggrundsvariable!I$298,0)</f>
        <v>18.2</v>
      </c>
    </row>
    <row r="2928" spans="1:11" x14ac:dyDescent="0.2">
      <c r="A2928">
        <v>1173</v>
      </c>
      <c r="B2928" t="s">
        <v>617</v>
      </c>
      <c r="C2928">
        <v>101</v>
      </c>
      <c r="D2928" t="s">
        <v>1232</v>
      </c>
      <c r="E2928">
        <v>2019</v>
      </c>
      <c r="F2928" t="str">
        <f>IFERROR(VLOOKUP($A2928,'BM011'!$D$4:$T$606,17,0),"")</f>
        <v/>
      </c>
      <c r="G2928">
        <f>VLOOKUP($C2928,Baggrundsvariable!$A$199:$H$296,Baggrundsvariable!E$298,0)</f>
        <v>228338</v>
      </c>
      <c r="H2928">
        <f>VLOOKUP($C2928,Baggrundsvariable!$A$199:$H$296,Baggrundsvariable!F$298,0)</f>
        <v>0.7583333333333333</v>
      </c>
      <c r="I2928">
        <f>VLOOKUP($C2928,Baggrundsvariable!$A$199:$H$296,Baggrundsvariable!G$298,0)</f>
        <v>8.8000000000000007</v>
      </c>
      <c r="J2928">
        <f>VLOOKUP($C2928,Baggrundsvariable!$A$199:$H$296,Baggrundsvariable!H$298,0)</f>
        <v>44.9</v>
      </c>
      <c r="K2928">
        <f>VLOOKUP($C2928,Baggrundsvariable!$A$199:$H$296,Baggrundsvariable!I$298,0)</f>
        <v>18.2</v>
      </c>
    </row>
    <row r="2929" spans="1:11" x14ac:dyDescent="0.2">
      <c r="A2929">
        <v>1174</v>
      </c>
      <c r="B2929" t="s">
        <v>617</v>
      </c>
      <c r="C2929">
        <v>101</v>
      </c>
      <c r="D2929" t="s">
        <v>1232</v>
      </c>
      <c r="E2929">
        <v>2019</v>
      </c>
      <c r="F2929" t="str">
        <f>IFERROR(VLOOKUP($A2929,'BM011'!$D$4:$T$606,17,0),"")</f>
        <v/>
      </c>
      <c r="G2929">
        <f>VLOOKUP($C2929,Baggrundsvariable!$A$199:$H$296,Baggrundsvariable!E$298,0)</f>
        <v>228338</v>
      </c>
      <c r="H2929">
        <f>VLOOKUP($C2929,Baggrundsvariable!$A$199:$H$296,Baggrundsvariable!F$298,0)</f>
        <v>0.7583333333333333</v>
      </c>
      <c r="I2929">
        <f>VLOOKUP($C2929,Baggrundsvariable!$A$199:$H$296,Baggrundsvariable!G$298,0)</f>
        <v>8.8000000000000007</v>
      </c>
      <c r="J2929">
        <f>VLOOKUP($C2929,Baggrundsvariable!$A$199:$H$296,Baggrundsvariable!H$298,0)</f>
        <v>44.9</v>
      </c>
      <c r="K2929">
        <f>VLOOKUP($C2929,Baggrundsvariable!$A$199:$H$296,Baggrundsvariable!I$298,0)</f>
        <v>18.2</v>
      </c>
    </row>
    <row r="2930" spans="1:11" x14ac:dyDescent="0.2">
      <c r="A2930">
        <v>1175</v>
      </c>
      <c r="B2930" t="s">
        <v>617</v>
      </c>
      <c r="C2930">
        <v>101</v>
      </c>
      <c r="D2930" t="s">
        <v>1232</v>
      </c>
      <c r="E2930">
        <v>2019</v>
      </c>
      <c r="F2930" t="str">
        <f>IFERROR(VLOOKUP($A2930,'BM011'!$D$4:$T$606,17,0),"")</f>
        <v/>
      </c>
      <c r="G2930">
        <f>VLOOKUP($C2930,Baggrundsvariable!$A$199:$H$296,Baggrundsvariable!E$298,0)</f>
        <v>228338</v>
      </c>
      <c r="H2930">
        <f>VLOOKUP($C2930,Baggrundsvariable!$A$199:$H$296,Baggrundsvariable!F$298,0)</f>
        <v>0.7583333333333333</v>
      </c>
      <c r="I2930">
        <f>VLOOKUP($C2930,Baggrundsvariable!$A$199:$H$296,Baggrundsvariable!G$298,0)</f>
        <v>8.8000000000000007</v>
      </c>
      <c r="J2930">
        <f>VLOOKUP($C2930,Baggrundsvariable!$A$199:$H$296,Baggrundsvariable!H$298,0)</f>
        <v>44.9</v>
      </c>
      <c r="K2930">
        <f>VLOOKUP($C2930,Baggrundsvariable!$A$199:$H$296,Baggrundsvariable!I$298,0)</f>
        <v>18.2</v>
      </c>
    </row>
    <row r="2931" spans="1:11" x14ac:dyDescent="0.2">
      <c r="A2931">
        <v>1200</v>
      </c>
      <c r="B2931" t="s">
        <v>617</v>
      </c>
      <c r="C2931">
        <v>101</v>
      </c>
      <c r="D2931" t="s">
        <v>1232</v>
      </c>
      <c r="E2931">
        <v>2019</v>
      </c>
      <c r="F2931" t="str">
        <f>IFERROR(VLOOKUP($A2931,'BM011'!$D$4:$T$606,17,0),"")</f>
        <v/>
      </c>
      <c r="G2931">
        <f>VLOOKUP($C2931,Baggrundsvariable!$A$199:$H$296,Baggrundsvariable!E$298,0)</f>
        <v>228338</v>
      </c>
      <c r="H2931">
        <f>VLOOKUP($C2931,Baggrundsvariable!$A$199:$H$296,Baggrundsvariable!F$298,0)</f>
        <v>0.7583333333333333</v>
      </c>
      <c r="I2931">
        <f>VLOOKUP($C2931,Baggrundsvariable!$A$199:$H$296,Baggrundsvariable!G$298,0)</f>
        <v>8.8000000000000007</v>
      </c>
      <c r="J2931">
        <f>VLOOKUP($C2931,Baggrundsvariable!$A$199:$H$296,Baggrundsvariable!H$298,0)</f>
        <v>44.9</v>
      </c>
      <c r="K2931">
        <f>VLOOKUP($C2931,Baggrundsvariable!$A$199:$H$296,Baggrundsvariable!I$298,0)</f>
        <v>18.2</v>
      </c>
    </row>
    <row r="2932" spans="1:11" x14ac:dyDescent="0.2">
      <c r="A2932">
        <v>1201</v>
      </c>
      <c r="B2932" t="s">
        <v>617</v>
      </c>
      <c r="C2932">
        <v>101</v>
      </c>
      <c r="D2932" t="s">
        <v>1232</v>
      </c>
      <c r="E2932">
        <v>2019</v>
      </c>
      <c r="F2932" t="str">
        <f>IFERROR(VLOOKUP($A2932,'BM011'!$D$4:$T$606,17,0),"")</f>
        <v/>
      </c>
      <c r="G2932">
        <f>VLOOKUP($C2932,Baggrundsvariable!$A$199:$H$296,Baggrundsvariable!E$298,0)</f>
        <v>228338</v>
      </c>
      <c r="H2932">
        <f>VLOOKUP($C2932,Baggrundsvariable!$A$199:$H$296,Baggrundsvariable!F$298,0)</f>
        <v>0.7583333333333333</v>
      </c>
      <c r="I2932">
        <f>VLOOKUP($C2932,Baggrundsvariable!$A$199:$H$296,Baggrundsvariable!G$298,0)</f>
        <v>8.8000000000000007</v>
      </c>
      <c r="J2932">
        <f>VLOOKUP($C2932,Baggrundsvariable!$A$199:$H$296,Baggrundsvariable!H$298,0)</f>
        <v>44.9</v>
      </c>
      <c r="K2932">
        <f>VLOOKUP($C2932,Baggrundsvariable!$A$199:$H$296,Baggrundsvariable!I$298,0)</f>
        <v>18.2</v>
      </c>
    </row>
    <row r="2933" spans="1:11" x14ac:dyDescent="0.2">
      <c r="A2933">
        <v>1202</v>
      </c>
      <c r="B2933" t="s">
        <v>617</v>
      </c>
      <c r="C2933">
        <v>101</v>
      </c>
      <c r="D2933" t="s">
        <v>1232</v>
      </c>
      <c r="E2933">
        <v>2019</v>
      </c>
      <c r="F2933" t="str">
        <f>IFERROR(VLOOKUP($A2933,'BM011'!$D$4:$T$606,17,0),"")</f>
        <v/>
      </c>
      <c r="G2933">
        <f>VLOOKUP($C2933,Baggrundsvariable!$A$199:$H$296,Baggrundsvariable!E$298,0)</f>
        <v>228338</v>
      </c>
      <c r="H2933">
        <f>VLOOKUP($C2933,Baggrundsvariable!$A$199:$H$296,Baggrundsvariable!F$298,0)</f>
        <v>0.7583333333333333</v>
      </c>
      <c r="I2933">
        <f>VLOOKUP($C2933,Baggrundsvariable!$A$199:$H$296,Baggrundsvariable!G$298,0)</f>
        <v>8.8000000000000007</v>
      </c>
      <c r="J2933">
        <f>VLOOKUP($C2933,Baggrundsvariable!$A$199:$H$296,Baggrundsvariable!H$298,0)</f>
        <v>44.9</v>
      </c>
      <c r="K2933">
        <f>VLOOKUP($C2933,Baggrundsvariable!$A$199:$H$296,Baggrundsvariable!I$298,0)</f>
        <v>18.2</v>
      </c>
    </row>
    <row r="2934" spans="1:11" x14ac:dyDescent="0.2">
      <c r="A2934">
        <v>1203</v>
      </c>
      <c r="B2934" t="s">
        <v>617</v>
      </c>
      <c r="C2934">
        <v>101</v>
      </c>
      <c r="D2934" t="s">
        <v>1232</v>
      </c>
      <c r="E2934">
        <v>2019</v>
      </c>
      <c r="F2934" t="str">
        <f>IFERROR(VLOOKUP($A2934,'BM011'!$D$4:$T$606,17,0),"")</f>
        <v/>
      </c>
      <c r="G2934">
        <f>VLOOKUP($C2934,Baggrundsvariable!$A$199:$H$296,Baggrundsvariable!E$298,0)</f>
        <v>228338</v>
      </c>
      <c r="H2934">
        <f>VLOOKUP($C2934,Baggrundsvariable!$A$199:$H$296,Baggrundsvariable!F$298,0)</f>
        <v>0.7583333333333333</v>
      </c>
      <c r="I2934">
        <f>VLOOKUP($C2934,Baggrundsvariable!$A$199:$H$296,Baggrundsvariable!G$298,0)</f>
        <v>8.8000000000000007</v>
      </c>
      <c r="J2934">
        <f>VLOOKUP($C2934,Baggrundsvariable!$A$199:$H$296,Baggrundsvariable!H$298,0)</f>
        <v>44.9</v>
      </c>
      <c r="K2934">
        <f>VLOOKUP($C2934,Baggrundsvariable!$A$199:$H$296,Baggrundsvariable!I$298,0)</f>
        <v>18.2</v>
      </c>
    </row>
    <row r="2935" spans="1:11" x14ac:dyDescent="0.2">
      <c r="A2935">
        <v>1204</v>
      </c>
      <c r="B2935" t="s">
        <v>617</v>
      </c>
      <c r="C2935">
        <v>101</v>
      </c>
      <c r="D2935" t="s">
        <v>1232</v>
      </c>
      <c r="E2935">
        <v>2019</v>
      </c>
      <c r="F2935" t="str">
        <f>IFERROR(VLOOKUP($A2935,'BM011'!$D$4:$T$606,17,0),"")</f>
        <v/>
      </c>
      <c r="G2935">
        <f>VLOOKUP($C2935,Baggrundsvariable!$A$199:$H$296,Baggrundsvariable!E$298,0)</f>
        <v>228338</v>
      </c>
      <c r="H2935">
        <f>VLOOKUP($C2935,Baggrundsvariable!$A$199:$H$296,Baggrundsvariable!F$298,0)</f>
        <v>0.7583333333333333</v>
      </c>
      <c r="I2935">
        <f>VLOOKUP($C2935,Baggrundsvariable!$A$199:$H$296,Baggrundsvariable!G$298,0)</f>
        <v>8.8000000000000007</v>
      </c>
      <c r="J2935">
        <f>VLOOKUP($C2935,Baggrundsvariable!$A$199:$H$296,Baggrundsvariable!H$298,0)</f>
        <v>44.9</v>
      </c>
      <c r="K2935">
        <f>VLOOKUP($C2935,Baggrundsvariable!$A$199:$H$296,Baggrundsvariable!I$298,0)</f>
        <v>18.2</v>
      </c>
    </row>
    <row r="2936" spans="1:11" x14ac:dyDescent="0.2">
      <c r="A2936">
        <v>1205</v>
      </c>
      <c r="B2936" t="s">
        <v>617</v>
      </c>
      <c r="C2936">
        <v>101</v>
      </c>
      <c r="D2936" t="s">
        <v>1232</v>
      </c>
      <c r="E2936">
        <v>2019</v>
      </c>
      <c r="F2936" t="str">
        <f>IFERROR(VLOOKUP($A2936,'BM011'!$D$4:$T$606,17,0),"")</f>
        <v/>
      </c>
      <c r="G2936">
        <f>VLOOKUP($C2936,Baggrundsvariable!$A$199:$H$296,Baggrundsvariable!E$298,0)</f>
        <v>228338</v>
      </c>
      <c r="H2936">
        <f>VLOOKUP($C2936,Baggrundsvariable!$A$199:$H$296,Baggrundsvariable!F$298,0)</f>
        <v>0.7583333333333333</v>
      </c>
      <c r="I2936">
        <f>VLOOKUP($C2936,Baggrundsvariable!$A$199:$H$296,Baggrundsvariable!G$298,0)</f>
        <v>8.8000000000000007</v>
      </c>
      <c r="J2936">
        <f>VLOOKUP($C2936,Baggrundsvariable!$A$199:$H$296,Baggrundsvariable!H$298,0)</f>
        <v>44.9</v>
      </c>
      <c r="K2936">
        <f>VLOOKUP($C2936,Baggrundsvariable!$A$199:$H$296,Baggrundsvariable!I$298,0)</f>
        <v>18.2</v>
      </c>
    </row>
    <row r="2937" spans="1:11" x14ac:dyDescent="0.2">
      <c r="A2937">
        <v>1206</v>
      </c>
      <c r="B2937" t="s">
        <v>617</v>
      </c>
      <c r="C2937">
        <v>101</v>
      </c>
      <c r="D2937" t="s">
        <v>1232</v>
      </c>
      <c r="E2937">
        <v>2019</v>
      </c>
      <c r="F2937" t="str">
        <f>IFERROR(VLOOKUP($A2937,'BM011'!$D$4:$T$606,17,0),"")</f>
        <v/>
      </c>
      <c r="G2937">
        <f>VLOOKUP($C2937,Baggrundsvariable!$A$199:$H$296,Baggrundsvariable!E$298,0)</f>
        <v>228338</v>
      </c>
      <c r="H2937">
        <f>VLOOKUP($C2937,Baggrundsvariable!$A$199:$H$296,Baggrundsvariable!F$298,0)</f>
        <v>0.7583333333333333</v>
      </c>
      <c r="I2937">
        <f>VLOOKUP($C2937,Baggrundsvariable!$A$199:$H$296,Baggrundsvariable!G$298,0)</f>
        <v>8.8000000000000007</v>
      </c>
      <c r="J2937">
        <f>VLOOKUP($C2937,Baggrundsvariable!$A$199:$H$296,Baggrundsvariable!H$298,0)</f>
        <v>44.9</v>
      </c>
      <c r="K2937">
        <f>VLOOKUP($C2937,Baggrundsvariable!$A$199:$H$296,Baggrundsvariable!I$298,0)</f>
        <v>18.2</v>
      </c>
    </row>
    <row r="2938" spans="1:11" x14ac:dyDescent="0.2">
      <c r="A2938">
        <v>1207</v>
      </c>
      <c r="B2938" t="s">
        <v>617</v>
      </c>
      <c r="C2938">
        <v>101</v>
      </c>
      <c r="D2938" t="s">
        <v>1232</v>
      </c>
      <c r="E2938">
        <v>2019</v>
      </c>
      <c r="F2938" t="str">
        <f>IFERROR(VLOOKUP($A2938,'BM011'!$D$4:$T$606,17,0),"")</f>
        <v/>
      </c>
      <c r="G2938">
        <f>VLOOKUP($C2938,Baggrundsvariable!$A$199:$H$296,Baggrundsvariable!E$298,0)</f>
        <v>228338</v>
      </c>
      <c r="H2938">
        <f>VLOOKUP($C2938,Baggrundsvariable!$A$199:$H$296,Baggrundsvariable!F$298,0)</f>
        <v>0.7583333333333333</v>
      </c>
      <c r="I2938">
        <f>VLOOKUP($C2938,Baggrundsvariable!$A$199:$H$296,Baggrundsvariable!G$298,0)</f>
        <v>8.8000000000000007</v>
      </c>
      <c r="J2938">
        <f>VLOOKUP($C2938,Baggrundsvariable!$A$199:$H$296,Baggrundsvariable!H$298,0)</f>
        <v>44.9</v>
      </c>
      <c r="K2938">
        <f>VLOOKUP($C2938,Baggrundsvariable!$A$199:$H$296,Baggrundsvariable!I$298,0)</f>
        <v>18.2</v>
      </c>
    </row>
    <row r="2939" spans="1:11" x14ac:dyDescent="0.2">
      <c r="A2939">
        <v>1208</v>
      </c>
      <c r="B2939" t="s">
        <v>617</v>
      </c>
      <c r="C2939">
        <v>101</v>
      </c>
      <c r="D2939" t="s">
        <v>1232</v>
      </c>
      <c r="E2939">
        <v>2019</v>
      </c>
      <c r="F2939" t="str">
        <f>IFERROR(VLOOKUP($A2939,'BM011'!$D$4:$T$606,17,0),"")</f>
        <v/>
      </c>
      <c r="G2939">
        <f>VLOOKUP($C2939,Baggrundsvariable!$A$199:$H$296,Baggrundsvariable!E$298,0)</f>
        <v>228338</v>
      </c>
      <c r="H2939">
        <f>VLOOKUP($C2939,Baggrundsvariable!$A$199:$H$296,Baggrundsvariable!F$298,0)</f>
        <v>0.7583333333333333</v>
      </c>
      <c r="I2939">
        <f>VLOOKUP($C2939,Baggrundsvariable!$A$199:$H$296,Baggrundsvariable!G$298,0)</f>
        <v>8.8000000000000007</v>
      </c>
      <c r="J2939">
        <f>VLOOKUP($C2939,Baggrundsvariable!$A$199:$H$296,Baggrundsvariable!H$298,0)</f>
        <v>44.9</v>
      </c>
      <c r="K2939">
        <f>VLOOKUP($C2939,Baggrundsvariable!$A$199:$H$296,Baggrundsvariable!I$298,0)</f>
        <v>18.2</v>
      </c>
    </row>
    <row r="2940" spans="1:11" x14ac:dyDescent="0.2">
      <c r="A2940">
        <v>1209</v>
      </c>
      <c r="B2940" t="s">
        <v>617</v>
      </c>
      <c r="C2940">
        <v>101</v>
      </c>
      <c r="D2940" t="s">
        <v>1232</v>
      </c>
      <c r="E2940">
        <v>2019</v>
      </c>
      <c r="F2940" t="str">
        <f>IFERROR(VLOOKUP($A2940,'BM011'!$D$4:$T$606,17,0),"")</f>
        <v/>
      </c>
      <c r="G2940">
        <f>VLOOKUP($C2940,Baggrundsvariable!$A$199:$H$296,Baggrundsvariable!E$298,0)</f>
        <v>228338</v>
      </c>
      <c r="H2940">
        <f>VLOOKUP($C2940,Baggrundsvariable!$A$199:$H$296,Baggrundsvariable!F$298,0)</f>
        <v>0.7583333333333333</v>
      </c>
      <c r="I2940">
        <f>VLOOKUP($C2940,Baggrundsvariable!$A$199:$H$296,Baggrundsvariable!G$298,0)</f>
        <v>8.8000000000000007</v>
      </c>
      <c r="J2940">
        <f>VLOOKUP($C2940,Baggrundsvariable!$A$199:$H$296,Baggrundsvariable!H$298,0)</f>
        <v>44.9</v>
      </c>
      <c r="K2940">
        <f>VLOOKUP($C2940,Baggrundsvariable!$A$199:$H$296,Baggrundsvariable!I$298,0)</f>
        <v>18.2</v>
      </c>
    </row>
    <row r="2941" spans="1:11" x14ac:dyDescent="0.2">
      <c r="A2941">
        <v>1210</v>
      </c>
      <c r="B2941" t="s">
        <v>617</v>
      </c>
      <c r="C2941">
        <v>101</v>
      </c>
      <c r="D2941" t="s">
        <v>1232</v>
      </c>
      <c r="E2941">
        <v>2019</v>
      </c>
      <c r="F2941" t="str">
        <f>IFERROR(VLOOKUP($A2941,'BM011'!$D$4:$T$606,17,0),"")</f>
        <v/>
      </c>
      <c r="G2941">
        <f>VLOOKUP($C2941,Baggrundsvariable!$A$199:$H$296,Baggrundsvariable!E$298,0)</f>
        <v>228338</v>
      </c>
      <c r="H2941">
        <f>VLOOKUP($C2941,Baggrundsvariable!$A$199:$H$296,Baggrundsvariable!F$298,0)</f>
        <v>0.7583333333333333</v>
      </c>
      <c r="I2941">
        <f>VLOOKUP($C2941,Baggrundsvariable!$A$199:$H$296,Baggrundsvariable!G$298,0)</f>
        <v>8.8000000000000007</v>
      </c>
      <c r="J2941">
        <f>VLOOKUP($C2941,Baggrundsvariable!$A$199:$H$296,Baggrundsvariable!H$298,0)</f>
        <v>44.9</v>
      </c>
      <c r="K2941">
        <f>VLOOKUP($C2941,Baggrundsvariable!$A$199:$H$296,Baggrundsvariable!I$298,0)</f>
        <v>18.2</v>
      </c>
    </row>
    <row r="2942" spans="1:11" x14ac:dyDescent="0.2">
      <c r="A2942">
        <v>1211</v>
      </c>
      <c r="B2942" t="s">
        <v>617</v>
      </c>
      <c r="C2942">
        <v>101</v>
      </c>
      <c r="D2942" t="s">
        <v>1232</v>
      </c>
      <c r="E2942">
        <v>2019</v>
      </c>
      <c r="F2942" t="str">
        <f>IFERROR(VLOOKUP($A2942,'BM011'!$D$4:$T$606,17,0),"")</f>
        <v/>
      </c>
      <c r="G2942">
        <f>VLOOKUP($C2942,Baggrundsvariable!$A$199:$H$296,Baggrundsvariable!E$298,0)</f>
        <v>228338</v>
      </c>
      <c r="H2942">
        <f>VLOOKUP($C2942,Baggrundsvariable!$A$199:$H$296,Baggrundsvariable!F$298,0)</f>
        <v>0.7583333333333333</v>
      </c>
      <c r="I2942">
        <f>VLOOKUP($C2942,Baggrundsvariable!$A$199:$H$296,Baggrundsvariable!G$298,0)</f>
        <v>8.8000000000000007</v>
      </c>
      <c r="J2942">
        <f>VLOOKUP($C2942,Baggrundsvariable!$A$199:$H$296,Baggrundsvariable!H$298,0)</f>
        <v>44.9</v>
      </c>
      <c r="K2942">
        <f>VLOOKUP($C2942,Baggrundsvariable!$A$199:$H$296,Baggrundsvariable!I$298,0)</f>
        <v>18.2</v>
      </c>
    </row>
    <row r="2943" spans="1:11" x14ac:dyDescent="0.2">
      <c r="A2943">
        <v>1213</v>
      </c>
      <c r="B2943" t="s">
        <v>617</v>
      </c>
      <c r="C2943">
        <v>101</v>
      </c>
      <c r="D2943" t="s">
        <v>1232</v>
      </c>
      <c r="E2943">
        <v>2019</v>
      </c>
      <c r="F2943" t="str">
        <f>IFERROR(VLOOKUP($A2943,'BM011'!$D$4:$T$606,17,0),"")</f>
        <v/>
      </c>
      <c r="G2943">
        <f>VLOOKUP($C2943,Baggrundsvariable!$A$199:$H$296,Baggrundsvariable!E$298,0)</f>
        <v>228338</v>
      </c>
      <c r="H2943">
        <f>VLOOKUP($C2943,Baggrundsvariable!$A$199:$H$296,Baggrundsvariable!F$298,0)</f>
        <v>0.7583333333333333</v>
      </c>
      <c r="I2943">
        <f>VLOOKUP($C2943,Baggrundsvariable!$A$199:$H$296,Baggrundsvariable!G$298,0)</f>
        <v>8.8000000000000007</v>
      </c>
      <c r="J2943">
        <f>VLOOKUP($C2943,Baggrundsvariable!$A$199:$H$296,Baggrundsvariable!H$298,0)</f>
        <v>44.9</v>
      </c>
      <c r="K2943">
        <f>VLOOKUP($C2943,Baggrundsvariable!$A$199:$H$296,Baggrundsvariable!I$298,0)</f>
        <v>18.2</v>
      </c>
    </row>
    <row r="2944" spans="1:11" x14ac:dyDescent="0.2">
      <c r="A2944">
        <v>1214</v>
      </c>
      <c r="B2944" t="s">
        <v>617</v>
      </c>
      <c r="C2944">
        <v>101</v>
      </c>
      <c r="D2944" t="s">
        <v>1232</v>
      </c>
      <c r="E2944">
        <v>2019</v>
      </c>
      <c r="F2944" t="str">
        <f>IFERROR(VLOOKUP($A2944,'BM011'!$D$4:$T$606,17,0),"")</f>
        <v/>
      </c>
      <c r="G2944">
        <f>VLOOKUP($C2944,Baggrundsvariable!$A$199:$H$296,Baggrundsvariable!E$298,0)</f>
        <v>228338</v>
      </c>
      <c r="H2944">
        <f>VLOOKUP($C2944,Baggrundsvariable!$A$199:$H$296,Baggrundsvariable!F$298,0)</f>
        <v>0.7583333333333333</v>
      </c>
      <c r="I2944">
        <f>VLOOKUP($C2944,Baggrundsvariable!$A$199:$H$296,Baggrundsvariable!G$298,0)</f>
        <v>8.8000000000000007</v>
      </c>
      <c r="J2944">
        <f>VLOOKUP($C2944,Baggrundsvariable!$A$199:$H$296,Baggrundsvariable!H$298,0)</f>
        <v>44.9</v>
      </c>
      <c r="K2944">
        <f>VLOOKUP($C2944,Baggrundsvariable!$A$199:$H$296,Baggrundsvariable!I$298,0)</f>
        <v>18.2</v>
      </c>
    </row>
    <row r="2945" spans="1:11" x14ac:dyDescent="0.2">
      <c r="A2945">
        <v>1215</v>
      </c>
      <c r="B2945" t="s">
        <v>617</v>
      </c>
      <c r="C2945">
        <v>101</v>
      </c>
      <c r="D2945" t="s">
        <v>1232</v>
      </c>
      <c r="E2945">
        <v>2019</v>
      </c>
      <c r="F2945" t="str">
        <f>IFERROR(VLOOKUP($A2945,'BM011'!$D$4:$T$606,17,0),"")</f>
        <v/>
      </c>
      <c r="G2945">
        <f>VLOOKUP($C2945,Baggrundsvariable!$A$199:$H$296,Baggrundsvariable!E$298,0)</f>
        <v>228338</v>
      </c>
      <c r="H2945">
        <f>VLOOKUP($C2945,Baggrundsvariable!$A$199:$H$296,Baggrundsvariable!F$298,0)</f>
        <v>0.7583333333333333</v>
      </c>
      <c r="I2945">
        <f>VLOOKUP($C2945,Baggrundsvariable!$A$199:$H$296,Baggrundsvariable!G$298,0)</f>
        <v>8.8000000000000007</v>
      </c>
      <c r="J2945">
        <f>VLOOKUP($C2945,Baggrundsvariable!$A$199:$H$296,Baggrundsvariable!H$298,0)</f>
        <v>44.9</v>
      </c>
      <c r="K2945">
        <f>VLOOKUP($C2945,Baggrundsvariable!$A$199:$H$296,Baggrundsvariable!I$298,0)</f>
        <v>18.2</v>
      </c>
    </row>
    <row r="2946" spans="1:11" x14ac:dyDescent="0.2">
      <c r="A2946">
        <v>1216</v>
      </c>
      <c r="B2946" t="s">
        <v>617</v>
      </c>
      <c r="C2946">
        <v>101</v>
      </c>
      <c r="D2946" t="s">
        <v>1232</v>
      </c>
      <c r="E2946">
        <v>2019</v>
      </c>
      <c r="F2946" t="str">
        <f>IFERROR(VLOOKUP($A2946,'BM011'!$D$4:$T$606,17,0),"")</f>
        <v/>
      </c>
      <c r="G2946">
        <f>VLOOKUP($C2946,Baggrundsvariable!$A$199:$H$296,Baggrundsvariable!E$298,0)</f>
        <v>228338</v>
      </c>
      <c r="H2946">
        <f>VLOOKUP($C2946,Baggrundsvariable!$A$199:$H$296,Baggrundsvariable!F$298,0)</f>
        <v>0.7583333333333333</v>
      </c>
      <c r="I2946">
        <f>VLOOKUP($C2946,Baggrundsvariable!$A$199:$H$296,Baggrundsvariable!G$298,0)</f>
        <v>8.8000000000000007</v>
      </c>
      <c r="J2946">
        <f>VLOOKUP($C2946,Baggrundsvariable!$A$199:$H$296,Baggrundsvariable!H$298,0)</f>
        <v>44.9</v>
      </c>
      <c r="K2946">
        <f>VLOOKUP($C2946,Baggrundsvariable!$A$199:$H$296,Baggrundsvariable!I$298,0)</f>
        <v>18.2</v>
      </c>
    </row>
    <row r="2947" spans="1:11" x14ac:dyDescent="0.2">
      <c r="A2947">
        <v>1217</v>
      </c>
      <c r="B2947" t="s">
        <v>617</v>
      </c>
      <c r="C2947">
        <v>101</v>
      </c>
      <c r="D2947" t="s">
        <v>1232</v>
      </c>
      <c r="E2947">
        <v>2019</v>
      </c>
      <c r="F2947" t="str">
        <f>IFERROR(VLOOKUP($A2947,'BM011'!$D$4:$T$606,17,0),"")</f>
        <v/>
      </c>
      <c r="G2947">
        <f>VLOOKUP($C2947,Baggrundsvariable!$A$199:$H$296,Baggrundsvariable!E$298,0)</f>
        <v>228338</v>
      </c>
      <c r="H2947">
        <f>VLOOKUP($C2947,Baggrundsvariable!$A$199:$H$296,Baggrundsvariable!F$298,0)</f>
        <v>0.7583333333333333</v>
      </c>
      <c r="I2947">
        <f>VLOOKUP($C2947,Baggrundsvariable!$A$199:$H$296,Baggrundsvariable!G$298,0)</f>
        <v>8.8000000000000007</v>
      </c>
      <c r="J2947">
        <f>VLOOKUP($C2947,Baggrundsvariable!$A$199:$H$296,Baggrundsvariable!H$298,0)</f>
        <v>44.9</v>
      </c>
      <c r="K2947">
        <f>VLOOKUP($C2947,Baggrundsvariable!$A$199:$H$296,Baggrundsvariable!I$298,0)</f>
        <v>18.2</v>
      </c>
    </row>
    <row r="2948" spans="1:11" x14ac:dyDescent="0.2">
      <c r="A2948">
        <v>1218</v>
      </c>
      <c r="B2948" t="s">
        <v>617</v>
      </c>
      <c r="C2948">
        <v>101</v>
      </c>
      <c r="D2948" t="s">
        <v>1232</v>
      </c>
      <c r="E2948">
        <v>2019</v>
      </c>
      <c r="F2948" t="str">
        <f>IFERROR(VLOOKUP($A2948,'BM011'!$D$4:$T$606,17,0),"")</f>
        <v/>
      </c>
      <c r="G2948">
        <f>VLOOKUP($C2948,Baggrundsvariable!$A$199:$H$296,Baggrundsvariable!E$298,0)</f>
        <v>228338</v>
      </c>
      <c r="H2948">
        <f>VLOOKUP($C2948,Baggrundsvariable!$A$199:$H$296,Baggrundsvariable!F$298,0)</f>
        <v>0.7583333333333333</v>
      </c>
      <c r="I2948">
        <f>VLOOKUP($C2948,Baggrundsvariable!$A$199:$H$296,Baggrundsvariable!G$298,0)</f>
        <v>8.8000000000000007</v>
      </c>
      <c r="J2948">
        <f>VLOOKUP($C2948,Baggrundsvariable!$A$199:$H$296,Baggrundsvariable!H$298,0)</f>
        <v>44.9</v>
      </c>
      <c r="K2948">
        <f>VLOOKUP($C2948,Baggrundsvariable!$A$199:$H$296,Baggrundsvariable!I$298,0)</f>
        <v>18.2</v>
      </c>
    </row>
    <row r="2949" spans="1:11" x14ac:dyDescent="0.2">
      <c r="A2949">
        <v>1219</v>
      </c>
      <c r="B2949" t="s">
        <v>617</v>
      </c>
      <c r="C2949">
        <v>101</v>
      </c>
      <c r="D2949" t="s">
        <v>1232</v>
      </c>
      <c r="E2949">
        <v>2019</v>
      </c>
      <c r="F2949" t="str">
        <f>IFERROR(VLOOKUP($A2949,'BM011'!$D$4:$T$606,17,0),"")</f>
        <v/>
      </c>
      <c r="G2949">
        <f>VLOOKUP($C2949,Baggrundsvariable!$A$199:$H$296,Baggrundsvariable!E$298,0)</f>
        <v>228338</v>
      </c>
      <c r="H2949">
        <f>VLOOKUP($C2949,Baggrundsvariable!$A$199:$H$296,Baggrundsvariable!F$298,0)</f>
        <v>0.7583333333333333</v>
      </c>
      <c r="I2949">
        <f>VLOOKUP($C2949,Baggrundsvariable!$A$199:$H$296,Baggrundsvariable!G$298,0)</f>
        <v>8.8000000000000007</v>
      </c>
      <c r="J2949">
        <f>VLOOKUP($C2949,Baggrundsvariable!$A$199:$H$296,Baggrundsvariable!H$298,0)</f>
        <v>44.9</v>
      </c>
      <c r="K2949">
        <f>VLOOKUP($C2949,Baggrundsvariable!$A$199:$H$296,Baggrundsvariable!I$298,0)</f>
        <v>18.2</v>
      </c>
    </row>
    <row r="2950" spans="1:11" x14ac:dyDescent="0.2">
      <c r="A2950">
        <v>1220</v>
      </c>
      <c r="B2950" t="s">
        <v>617</v>
      </c>
      <c r="C2950">
        <v>101</v>
      </c>
      <c r="D2950" t="s">
        <v>1232</v>
      </c>
      <c r="E2950">
        <v>2019</v>
      </c>
      <c r="F2950" t="str">
        <f>IFERROR(VLOOKUP($A2950,'BM011'!$D$4:$T$606,17,0),"")</f>
        <v/>
      </c>
      <c r="G2950">
        <f>VLOOKUP($C2950,Baggrundsvariable!$A$199:$H$296,Baggrundsvariable!E$298,0)</f>
        <v>228338</v>
      </c>
      <c r="H2950">
        <f>VLOOKUP($C2950,Baggrundsvariable!$A$199:$H$296,Baggrundsvariable!F$298,0)</f>
        <v>0.7583333333333333</v>
      </c>
      <c r="I2950">
        <f>VLOOKUP($C2950,Baggrundsvariable!$A$199:$H$296,Baggrundsvariable!G$298,0)</f>
        <v>8.8000000000000007</v>
      </c>
      <c r="J2950">
        <f>VLOOKUP($C2950,Baggrundsvariable!$A$199:$H$296,Baggrundsvariable!H$298,0)</f>
        <v>44.9</v>
      </c>
      <c r="K2950">
        <f>VLOOKUP($C2950,Baggrundsvariable!$A$199:$H$296,Baggrundsvariable!I$298,0)</f>
        <v>18.2</v>
      </c>
    </row>
    <row r="2951" spans="1:11" x14ac:dyDescent="0.2">
      <c r="A2951">
        <v>1221</v>
      </c>
      <c r="B2951" t="s">
        <v>617</v>
      </c>
      <c r="C2951">
        <v>101</v>
      </c>
      <c r="D2951" t="s">
        <v>1232</v>
      </c>
      <c r="E2951">
        <v>2019</v>
      </c>
      <c r="F2951" t="str">
        <f>IFERROR(VLOOKUP($A2951,'BM011'!$D$4:$T$606,17,0),"")</f>
        <v/>
      </c>
      <c r="G2951">
        <f>VLOOKUP($C2951,Baggrundsvariable!$A$199:$H$296,Baggrundsvariable!E$298,0)</f>
        <v>228338</v>
      </c>
      <c r="H2951">
        <f>VLOOKUP($C2951,Baggrundsvariable!$A$199:$H$296,Baggrundsvariable!F$298,0)</f>
        <v>0.7583333333333333</v>
      </c>
      <c r="I2951">
        <f>VLOOKUP($C2951,Baggrundsvariable!$A$199:$H$296,Baggrundsvariable!G$298,0)</f>
        <v>8.8000000000000007</v>
      </c>
      <c r="J2951">
        <f>VLOOKUP($C2951,Baggrundsvariable!$A$199:$H$296,Baggrundsvariable!H$298,0)</f>
        <v>44.9</v>
      </c>
      <c r="K2951">
        <f>VLOOKUP($C2951,Baggrundsvariable!$A$199:$H$296,Baggrundsvariable!I$298,0)</f>
        <v>18.2</v>
      </c>
    </row>
    <row r="2952" spans="1:11" x14ac:dyDescent="0.2">
      <c r="A2952">
        <v>1240</v>
      </c>
      <c r="B2952" t="s">
        <v>617</v>
      </c>
      <c r="C2952">
        <v>101</v>
      </c>
      <c r="D2952" t="s">
        <v>1232</v>
      </c>
      <c r="E2952">
        <v>2019</v>
      </c>
      <c r="F2952" t="str">
        <f>IFERROR(VLOOKUP($A2952,'BM011'!$D$4:$T$606,17,0),"")</f>
        <v/>
      </c>
      <c r="G2952">
        <f>VLOOKUP($C2952,Baggrundsvariable!$A$199:$H$296,Baggrundsvariable!E$298,0)</f>
        <v>228338</v>
      </c>
      <c r="H2952">
        <f>VLOOKUP($C2952,Baggrundsvariable!$A$199:$H$296,Baggrundsvariable!F$298,0)</f>
        <v>0.7583333333333333</v>
      </c>
      <c r="I2952">
        <f>VLOOKUP($C2952,Baggrundsvariable!$A$199:$H$296,Baggrundsvariable!G$298,0)</f>
        <v>8.8000000000000007</v>
      </c>
      <c r="J2952">
        <f>VLOOKUP($C2952,Baggrundsvariable!$A$199:$H$296,Baggrundsvariable!H$298,0)</f>
        <v>44.9</v>
      </c>
      <c r="K2952">
        <f>VLOOKUP($C2952,Baggrundsvariable!$A$199:$H$296,Baggrundsvariable!I$298,0)</f>
        <v>18.2</v>
      </c>
    </row>
    <row r="2953" spans="1:11" x14ac:dyDescent="0.2">
      <c r="A2953">
        <v>1250</v>
      </c>
      <c r="B2953" t="s">
        <v>617</v>
      </c>
      <c r="C2953">
        <v>101</v>
      </c>
      <c r="D2953" t="s">
        <v>1232</v>
      </c>
      <c r="E2953">
        <v>2019</v>
      </c>
      <c r="F2953" t="str">
        <f>IFERROR(VLOOKUP($A2953,'BM011'!$D$4:$T$606,17,0),"")</f>
        <v/>
      </c>
      <c r="G2953">
        <f>VLOOKUP($C2953,Baggrundsvariable!$A$199:$H$296,Baggrundsvariable!E$298,0)</f>
        <v>228338</v>
      </c>
      <c r="H2953">
        <f>VLOOKUP($C2953,Baggrundsvariable!$A$199:$H$296,Baggrundsvariable!F$298,0)</f>
        <v>0.7583333333333333</v>
      </c>
      <c r="I2953">
        <f>VLOOKUP($C2953,Baggrundsvariable!$A$199:$H$296,Baggrundsvariable!G$298,0)</f>
        <v>8.8000000000000007</v>
      </c>
      <c r="J2953">
        <f>VLOOKUP($C2953,Baggrundsvariable!$A$199:$H$296,Baggrundsvariable!H$298,0)</f>
        <v>44.9</v>
      </c>
      <c r="K2953">
        <f>VLOOKUP($C2953,Baggrundsvariable!$A$199:$H$296,Baggrundsvariable!I$298,0)</f>
        <v>18.2</v>
      </c>
    </row>
    <row r="2954" spans="1:11" x14ac:dyDescent="0.2">
      <c r="A2954">
        <v>1251</v>
      </c>
      <c r="B2954" t="s">
        <v>617</v>
      </c>
      <c r="C2954">
        <v>101</v>
      </c>
      <c r="D2954" t="s">
        <v>1232</v>
      </c>
      <c r="E2954">
        <v>2019</v>
      </c>
      <c r="F2954" t="str">
        <f>IFERROR(VLOOKUP($A2954,'BM011'!$D$4:$T$606,17,0),"")</f>
        <v/>
      </c>
      <c r="G2954">
        <f>VLOOKUP($C2954,Baggrundsvariable!$A$199:$H$296,Baggrundsvariable!E$298,0)</f>
        <v>228338</v>
      </c>
      <c r="H2954">
        <f>VLOOKUP($C2954,Baggrundsvariable!$A$199:$H$296,Baggrundsvariable!F$298,0)</f>
        <v>0.7583333333333333</v>
      </c>
      <c r="I2954">
        <f>VLOOKUP($C2954,Baggrundsvariable!$A$199:$H$296,Baggrundsvariable!G$298,0)</f>
        <v>8.8000000000000007</v>
      </c>
      <c r="J2954">
        <f>VLOOKUP($C2954,Baggrundsvariable!$A$199:$H$296,Baggrundsvariable!H$298,0)</f>
        <v>44.9</v>
      </c>
      <c r="K2954">
        <f>VLOOKUP($C2954,Baggrundsvariable!$A$199:$H$296,Baggrundsvariable!I$298,0)</f>
        <v>18.2</v>
      </c>
    </row>
    <row r="2955" spans="1:11" x14ac:dyDescent="0.2">
      <c r="A2955">
        <v>1252</v>
      </c>
      <c r="B2955" t="s">
        <v>617</v>
      </c>
      <c r="C2955">
        <v>101</v>
      </c>
      <c r="D2955" t="s">
        <v>1232</v>
      </c>
      <c r="E2955">
        <v>2019</v>
      </c>
      <c r="F2955" t="str">
        <f>IFERROR(VLOOKUP($A2955,'BM011'!$D$4:$T$606,17,0),"")</f>
        <v/>
      </c>
      <c r="G2955">
        <f>VLOOKUP($C2955,Baggrundsvariable!$A$199:$H$296,Baggrundsvariable!E$298,0)</f>
        <v>228338</v>
      </c>
      <c r="H2955">
        <f>VLOOKUP($C2955,Baggrundsvariable!$A$199:$H$296,Baggrundsvariable!F$298,0)</f>
        <v>0.7583333333333333</v>
      </c>
      <c r="I2955">
        <f>VLOOKUP($C2955,Baggrundsvariable!$A$199:$H$296,Baggrundsvariable!G$298,0)</f>
        <v>8.8000000000000007</v>
      </c>
      <c r="J2955">
        <f>VLOOKUP($C2955,Baggrundsvariable!$A$199:$H$296,Baggrundsvariable!H$298,0)</f>
        <v>44.9</v>
      </c>
      <c r="K2955">
        <f>VLOOKUP($C2955,Baggrundsvariable!$A$199:$H$296,Baggrundsvariable!I$298,0)</f>
        <v>18.2</v>
      </c>
    </row>
    <row r="2956" spans="1:11" x14ac:dyDescent="0.2">
      <c r="A2956">
        <v>1253</v>
      </c>
      <c r="B2956" t="s">
        <v>617</v>
      </c>
      <c r="C2956">
        <v>101</v>
      </c>
      <c r="D2956" t="s">
        <v>1232</v>
      </c>
      <c r="E2956">
        <v>2019</v>
      </c>
      <c r="F2956" t="str">
        <f>IFERROR(VLOOKUP($A2956,'BM011'!$D$4:$T$606,17,0),"")</f>
        <v/>
      </c>
      <c r="G2956">
        <f>VLOOKUP($C2956,Baggrundsvariable!$A$199:$H$296,Baggrundsvariable!E$298,0)</f>
        <v>228338</v>
      </c>
      <c r="H2956">
        <f>VLOOKUP($C2956,Baggrundsvariable!$A$199:$H$296,Baggrundsvariable!F$298,0)</f>
        <v>0.7583333333333333</v>
      </c>
      <c r="I2956">
        <f>VLOOKUP($C2956,Baggrundsvariable!$A$199:$H$296,Baggrundsvariable!G$298,0)</f>
        <v>8.8000000000000007</v>
      </c>
      <c r="J2956">
        <f>VLOOKUP($C2956,Baggrundsvariable!$A$199:$H$296,Baggrundsvariable!H$298,0)</f>
        <v>44.9</v>
      </c>
      <c r="K2956">
        <f>VLOOKUP($C2956,Baggrundsvariable!$A$199:$H$296,Baggrundsvariable!I$298,0)</f>
        <v>18.2</v>
      </c>
    </row>
    <row r="2957" spans="1:11" x14ac:dyDescent="0.2">
      <c r="A2957">
        <v>1254</v>
      </c>
      <c r="B2957" t="s">
        <v>617</v>
      </c>
      <c r="C2957">
        <v>101</v>
      </c>
      <c r="D2957" t="s">
        <v>1232</v>
      </c>
      <c r="E2957">
        <v>2019</v>
      </c>
      <c r="F2957" t="str">
        <f>IFERROR(VLOOKUP($A2957,'BM011'!$D$4:$T$606,17,0),"")</f>
        <v/>
      </c>
      <c r="G2957">
        <f>VLOOKUP($C2957,Baggrundsvariable!$A$199:$H$296,Baggrundsvariable!E$298,0)</f>
        <v>228338</v>
      </c>
      <c r="H2957">
        <f>VLOOKUP($C2957,Baggrundsvariable!$A$199:$H$296,Baggrundsvariable!F$298,0)</f>
        <v>0.7583333333333333</v>
      </c>
      <c r="I2957">
        <f>VLOOKUP($C2957,Baggrundsvariable!$A$199:$H$296,Baggrundsvariable!G$298,0)</f>
        <v>8.8000000000000007</v>
      </c>
      <c r="J2957">
        <f>VLOOKUP($C2957,Baggrundsvariable!$A$199:$H$296,Baggrundsvariable!H$298,0)</f>
        <v>44.9</v>
      </c>
      <c r="K2957">
        <f>VLOOKUP($C2957,Baggrundsvariable!$A$199:$H$296,Baggrundsvariable!I$298,0)</f>
        <v>18.2</v>
      </c>
    </row>
    <row r="2958" spans="1:11" x14ac:dyDescent="0.2">
      <c r="A2958">
        <v>1255</v>
      </c>
      <c r="B2958" t="s">
        <v>617</v>
      </c>
      <c r="C2958">
        <v>101</v>
      </c>
      <c r="D2958" t="s">
        <v>1232</v>
      </c>
      <c r="E2958">
        <v>2019</v>
      </c>
      <c r="F2958" t="str">
        <f>IFERROR(VLOOKUP($A2958,'BM011'!$D$4:$T$606,17,0),"")</f>
        <v/>
      </c>
      <c r="G2958">
        <f>VLOOKUP($C2958,Baggrundsvariable!$A$199:$H$296,Baggrundsvariable!E$298,0)</f>
        <v>228338</v>
      </c>
      <c r="H2958">
        <f>VLOOKUP($C2958,Baggrundsvariable!$A$199:$H$296,Baggrundsvariable!F$298,0)</f>
        <v>0.7583333333333333</v>
      </c>
      <c r="I2958">
        <f>VLOOKUP($C2958,Baggrundsvariable!$A$199:$H$296,Baggrundsvariable!G$298,0)</f>
        <v>8.8000000000000007</v>
      </c>
      <c r="J2958">
        <f>VLOOKUP($C2958,Baggrundsvariable!$A$199:$H$296,Baggrundsvariable!H$298,0)</f>
        <v>44.9</v>
      </c>
      <c r="K2958">
        <f>VLOOKUP($C2958,Baggrundsvariable!$A$199:$H$296,Baggrundsvariable!I$298,0)</f>
        <v>18.2</v>
      </c>
    </row>
    <row r="2959" spans="1:11" x14ac:dyDescent="0.2">
      <c r="A2959">
        <v>1256</v>
      </c>
      <c r="B2959" t="s">
        <v>617</v>
      </c>
      <c r="C2959">
        <v>101</v>
      </c>
      <c r="D2959" t="s">
        <v>1232</v>
      </c>
      <c r="E2959">
        <v>2019</v>
      </c>
      <c r="F2959" t="str">
        <f>IFERROR(VLOOKUP($A2959,'BM011'!$D$4:$T$606,17,0),"")</f>
        <v/>
      </c>
      <c r="G2959">
        <f>VLOOKUP($C2959,Baggrundsvariable!$A$199:$H$296,Baggrundsvariable!E$298,0)</f>
        <v>228338</v>
      </c>
      <c r="H2959">
        <f>VLOOKUP($C2959,Baggrundsvariable!$A$199:$H$296,Baggrundsvariable!F$298,0)</f>
        <v>0.7583333333333333</v>
      </c>
      <c r="I2959">
        <f>VLOOKUP($C2959,Baggrundsvariable!$A$199:$H$296,Baggrundsvariable!G$298,0)</f>
        <v>8.8000000000000007</v>
      </c>
      <c r="J2959">
        <f>VLOOKUP($C2959,Baggrundsvariable!$A$199:$H$296,Baggrundsvariable!H$298,0)</f>
        <v>44.9</v>
      </c>
      <c r="K2959">
        <f>VLOOKUP($C2959,Baggrundsvariable!$A$199:$H$296,Baggrundsvariable!I$298,0)</f>
        <v>18.2</v>
      </c>
    </row>
    <row r="2960" spans="1:11" x14ac:dyDescent="0.2">
      <c r="A2960">
        <v>1257</v>
      </c>
      <c r="B2960" t="s">
        <v>617</v>
      </c>
      <c r="C2960">
        <v>101</v>
      </c>
      <c r="D2960" t="s">
        <v>1232</v>
      </c>
      <c r="E2960">
        <v>2019</v>
      </c>
      <c r="F2960" t="str">
        <f>IFERROR(VLOOKUP($A2960,'BM011'!$D$4:$T$606,17,0),"")</f>
        <v/>
      </c>
      <c r="G2960">
        <f>VLOOKUP($C2960,Baggrundsvariable!$A$199:$H$296,Baggrundsvariable!E$298,0)</f>
        <v>228338</v>
      </c>
      <c r="H2960">
        <f>VLOOKUP($C2960,Baggrundsvariable!$A$199:$H$296,Baggrundsvariable!F$298,0)</f>
        <v>0.7583333333333333</v>
      </c>
      <c r="I2960">
        <f>VLOOKUP($C2960,Baggrundsvariable!$A$199:$H$296,Baggrundsvariable!G$298,0)</f>
        <v>8.8000000000000007</v>
      </c>
      <c r="J2960">
        <f>VLOOKUP($C2960,Baggrundsvariable!$A$199:$H$296,Baggrundsvariable!H$298,0)</f>
        <v>44.9</v>
      </c>
      <c r="K2960">
        <f>VLOOKUP($C2960,Baggrundsvariable!$A$199:$H$296,Baggrundsvariable!I$298,0)</f>
        <v>18.2</v>
      </c>
    </row>
    <row r="2961" spans="1:11" x14ac:dyDescent="0.2">
      <c r="A2961">
        <v>1259</v>
      </c>
      <c r="B2961" t="s">
        <v>617</v>
      </c>
      <c r="C2961">
        <v>101</v>
      </c>
      <c r="D2961" t="s">
        <v>1232</v>
      </c>
      <c r="E2961">
        <v>2019</v>
      </c>
      <c r="F2961" t="str">
        <f>IFERROR(VLOOKUP($A2961,'BM011'!$D$4:$T$606,17,0),"")</f>
        <v/>
      </c>
      <c r="G2961">
        <f>VLOOKUP($C2961,Baggrundsvariable!$A$199:$H$296,Baggrundsvariable!E$298,0)</f>
        <v>228338</v>
      </c>
      <c r="H2961">
        <f>VLOOKUP($C2961,Baggrundsvariable!$A$199:$H$296,Baggrundsvariable!F$298,0)</f>
        <v>0.7583333333333333</v>
      </c>
      <c r="I2961">
        <f>VLOOKUP($C2961,Baggrundsvariable!$A$199:$H$296,Baggrundsvariable!G$298,0)</f>
        <v>8.8000000000000007</v>
      </c>
      <c r="J2961">
        <f>VLOOKUP($C2961,Baggrundsvariable!$A$199:$H$296,Baggrundsvariable!H$298,0)</f>
        <v>44.9</v>
      </c>
      <c r="K2961">
        <f>VLOOKUP($C2961,Baggrundsvariable!$A$199:$H$296,Baggrundsvariable!I$298,0)</f>
        <v>18.2</v>
      </c>
    </row>
    <row r="2962" spans="1:11" x14ac:dyDescent="0.2">
      <c r="A2962">
        <v>1260</v>
      </c>
      <c r="B2962" t="s">
        <v>617</v>
      </c>
      <c r="C2962">
        <v>101</v>
      </c>
      <c r="D2962" t="s">
        <v>1232</v>
      </c>
      <c r="E2962">
        <v>2019</v>
      </c>
      <c r="F2962" t="str">
        <f>IFERROR(VLOOKUP($A2962,'BM011'!$D$4:$T$606,17,0),"")</f>
        <v/>
      </c>
      <c r="G2962">
        <f>VLOOKUP($C2962,Baggrundsvariable!$A$199:$H$296,Baggrundsvariable!E$298,0)</f>
        <v>228338</v>
      </c>
      <c r="H2962">
        <f>VLOOKUP($C2962,Baggrundsvariable!$A$199:$H$296,Baggrundsvariable!F$298,0)</f>
        <v>0.7583333333333333</v>
      </c>
      <c r="I2962">
        <f>VLOOKUP($C2962,Baggrundsvariable!$A$199:$H$296,Baggrundsvariable!G$298,0)</f>
        <v>8.8000000000000007</v>
      </c>
      <c r="J2962">
        <f>VLOOKUP($C2962,Baggrundsvariable!$A$199:$H$296,Baggrundsvariable!H$298,0)</f>
        <v>44.9</v>
      </c>
      <c r="K2962">
        <f>VLOOKUP($C2962,Baggrundsvariable!$A$199:$H$296,Baggrundsvariable!I$298,0)</f>
        <v>18.2</v>
      </c>
    </row>
    <row r="2963" spans="1:11" x14ac:dyDescent="0.2">
      <c r="A2963">
        <v>1261</v>
      </c>
      <c r="B2963" t="s">
        <v>617</v>
      </c>
      <c r="C2963">
        <v>101</v>
      </c>
      <c r="D2963" t="s">
        <v>1232</v>
      </c>
      <c r="E2963">
        <v>2019</v>
      </c>
      <c r="F2963" t="str">
        <f>IFERROR(VLOOKUP($A2963,'BM011'!$D$4:$T$606,17,0),"")</f>
        <v/>
      </c>
      <c r="G2963">
        <f>VLOOKUP($C2963,Baggrundsvariable!$A$199:$H$296,Baggrundsvariable!E$298,0)</f>
        <v>228338</v>
      </c>
      <c r="H2963">
        <f>VLOOKUP($C2963,Baggrundsvariable!$A$199:$H$296,Baggrundsvariable!F$298,0)</f>
        <v>0.7583333333333333</v>
      </c>
      <c r="I2963">
        <f>VLOOKUP($C2963,Baggrundsvariable!$A$199:$H$296,Baggrundsvariable!G$298,0)</f>
        <v>8.8000000000000007</v>
      </c>
      <c r="J2963">
        <f>VLOOKUP($C2963,Baggrundsvariable!$A$199:$H$296,Baggrundsvariable!H$298,0)</f>
        <v>44.9</v>
      </c>
      <c r="K2963">
        <f>VLOOKUP($C2963,Baggrundsvariable!$A$199:$H$296,Baggrundsvariable!I$298,0)</f>
        <v>18.2</v>
      </c>
    </row>
    <row r="2964" spans="1:11" x14ac:dyDescent="0.2">
      <c r="A2964">
        <v>1263</v>
      </c>
      <c r="B2964" t="s">
        <v>617</v>
      </c>
      <c r="C2964">
        <v>101</v>
      </c>
      <c r="D2964" t="s">
        <v>1232</v>
      </c>
      <c r="E2964">
        <v>2019</v>
      </c>
      <c r="F2964" t="str">
        <f>IFERROR(VLOOKUP($A2964,'BM011'!$D$4:$T$606,17,0),"")</f>
        <v/>
      </c>
      <c r="G2964">
        <f>VLOOKUP($C2964,Baggrundsvariable!$A$199:$H$296,Baggrundsvariable!E$298,0)</f>
        <v>228338</v>
      </c>
      <c r="H2964">
        <f>VLOOKUP($C2964,Baggrundsvariable!$A$199:$H$296,Baggrundsvariable!F$298,0)</f>
        <v>0.7583333333333333</v>
      </c>
      <c r="I2964">
        <f>VLOOKUP($C2964,Baggrundsvariable!$A$199:$H$296,Baggrundsvariable!G$298,0)</f>
        <v>8.8000000000000007</v>
      </c>
      <c r="J2964">
        <f>VLOOKUP($C2964,Baggrundsvariable!$A$199:$H$296,Baggrundsvariable!H$298,0)</f>
        <v>44.9</v>
      </c>
      <c r="K2964">
        <f>VLOOKUP($C2964,Baggrundsvariable!$A$199:$H$296,Baggrundsvariable!I$298,0)</f>
        <v>18.2</v>
      </c>
    </row>
    <row r="2965" spans="1:11" x14ac:dyDescent="0.2">
      <c r="A2965">
        <v>1264</v>
      </c>
      <c r="B2965" t="s">
        <v>617</v>
      </c>
      <c r="C2965">
        <v>101</v>
      </c>
      <c r="D2965" t="s">
        <v>1232</v>
      </c>
      <c r="E2965">
        <v>2019</v>
      </c>
      <c r="F2965" t="str">
        <f>IFERROR(VLOOKUP($A2965,'BM011'!$D$4:$T$606,17,0),"")</f>
        <v/>
      </c>
      <c r="G2965">
        <f>VLOOKUP($C2965,Baggrundsvariable!$A$199:$H$296,Baggrundsvariable!E$298,0)</f>
        <v>228338</v>
      </c>
      <c r="H2965">
        <f>VLOOKUP($C2965,Baggrundsvariable!$A$199:$H$296,Baggrundsvariable!F$298,0)</f>
        <v>0.7583333333333333</v>
      </c>
      <c r="I2965">
        <f>VLOOKUP($C2965,Baggrundsvariable!$A$199:$H$296,Baggrundsvariable!G$298,0)</f>
        <v>8.8000000000000007</v>
      </c>
      <c r="J2965">
        <f>VLOOKUP($C2965,Baggrundsvariable!$A$199:$H$296,Baggrundsvariable!H$298,0)</f>
        <v>44.9</v>
      </c>
      <c r="K2965">
        <f>VLOOKUP($C2965,Baggrundsvariable!$A$199:$H$296,Baggrundsvariable!I$298,0)</f>
        <v>18.2</v>
      </c>
    </row>
    <row r="2966" spans="1:11" x14ac:dyDescent="0.2">
      <c r="A2966">
        <v>1265</v>
      </c>
      <c r="B2966" t="s">
        <v>617</v>
      </c>
      <c r="C2966">
        <v>101</v>
      </c>
      <c r="D2966" t="s">
        <v>1232</v>
      </c>
      <c r="E2966">
        <v>2019</v>
      </c>
      <c r="F2966" t="str">
        <f>IFERROR(VLOOKUP($A2966,'BM011'!$D$4:$T$606,17,0),"")</f>
        <v/>
      </c>
      <c r="G2966">
        <f>VLOOKUP($C2966,Baggrundsvariable!$A$199:$H$296,Baggrundsvariable!E$298,0)</f>
        <v>228338</v>
      </c>
      <c r="H2966">
        <f>VLOOKUP($C2966,Baggrundsvariable!$A$199:$H$296,Baggrundsvariable!F$298,0)</f>
        <v>0.7583333333333333</v>
      </c>
      <c r="I2966">
        <f>VLOOKUP($C2966,Baggrundsvariable!$A$199:$H$296,Baggrundsvariable!G$298,0)</f>
        <v>8.8000000000000007</v>
      </c>
      <c r="J2966">
        <f>VLOOKUP($C2966,Baggrundsvariable!$A$199:$H$296,Baggrundsvariable!H$298,0)</f>
        <v>44.9</v>
      </c>
      <c r="K2966">
        <f>VLOOKUP($C2966,Baggrundsvariable!$A$199:$H$296,Baggrundsvariable!I$298,0)</f>
        <v>18.2</v>
      </c>
    </row>
    <row r="2967" spans="1:11" x14ac:dyDescent="0.2">
      <c r="A2967">
        <v>1266</v>
      </c>
      <c r="B2967" t="s">
        <v>617</v>
      </c>
      <c r="C2967">
        <v>101</v>
      </c>
      <c r="D2967" t="s">
        <v>1232</v>
      </c>
      <c r="E2967">
        <v>2019</v>
      </c>
      <c r="F2967" t="str">
        <f>IFERROR(VLOOKUP($A2967,'BM011'!$D$4:$T$606,17,0),"")</f>
        <v/>
      </c>
      <c r="G2967">
        <f>VLOOKUP($C2967,Baggrundsvariable!$A$199:$H$296,Baggrundsvariable!E$298,0)</f>
        <v>228338</v>
      </c>
      <c r="H2967">
        <f>VLOOKUP($C2967,Baggrundsvariable!$A$199:$H$296,Baggrundsvariable!F$298,0)</f>
        <v>0.7583333333333333</v>
      </c>
      <c r="I2967">
        <f>VLOOKUP($C2967,Baggrundsvariable!$A$199:$H$296,Baggrundsvariable!G$298,0)</f>
        <v>8.8000000000000007</v>
      </c>
      <c r="J2967">
        <f>VLOOKUP($C2967,Baggrundsvariable!$A$199:$H$296,Baggrundsvariable!H$298,0)</f>
        <v>44.9</v>
      </c>
      <c r="K2967">
        <f>VLOOKUP($C2967,Baggrundsvariable!$A$199:$H$296,Baggrundsvariable!I$298,0)</f>
        <v>18.2</v>
      </c>
    </row>
    <row r="2968" spans="1:11" x14ac:dyDescent="0.2">
      <c r="A2968">
        <v>1267</v>
      </c>
      <c r="B2968" t="s">
        <v>617</v>
      </c>
      <c r="C2968">
        <v>101</v>
      </c>
      <c r="D2968" t="s">
        <v>1232</v>
      </c>
      <c r="E2968">
        <v>2019</v>
      </c>
      <c r="F2968" t="str">
        <f>IFERROR(VLOOKUP($A2968,'BM011'!$D$4:$T$606,17,0),"")</f>
        <v/>
      </c>
      <c r="G2968">
        <f>VLOOKUP($C2968,Baggrundsvariable!$A$199:$H$296,Baggrundsvariable!E$298,0)</f>
        <v>228338</v>
      </c>
      <c r="H2968">
        <f>VLOOKUP($C2968,Baggrundsvariable!$A$199:$H$296,Baggrundsvariable!F$298,0)</f>
        <v>0.7583333333333333</v>
      </c>
      <c r="I2968">
        <f>VLOOKUP($C2968,Baggrundsvariable!$A$199:$H$296,Baggrundsvariable!G$298,0)</f>
        <v>8.8000000000000007</v>
      </c>
      <c r="J2968">
        <f>VLOOKUP($C2968,Baggrundsvariable!$A$199:$H$296,Baggrundsvariable!H$298,0)</f>
        <v>44.9</v>
      </c>
      <c r="K2968">
        <f>VLOOKUP($C2968,Baggrundsvariable!$A$199:$H$296,Baggrundsvariable!I$298,0)</f>
        <v>18.2</v>
      </c>
    </row>
    <row r="2969" spans="1:11" x14ac:dyDescent="0.2">
      <c r="A2969">
        <v>1268</v>
      </c>
      <c r="B2969" t="s">
        <v>617</v>
      </c>
      <c r="C2969">
        <v>101</v>
      </c>
      <c r="D2969" t="s">
        <v>1232</v>
      </c>
      <c r="E2969">
        <v>2019</v>
      </c>
      <c r="F2969" t="str">
        <f>IFERROR(VLOOKUP($A2969,'BM011'!$D$4:$T$606,17,0),"")</f>
        <v/>
      </c>
      <c r="G2969">
        <f>VLOOKUP($C2969,Baggrundsvariable!$A$199:$H$296,Baggrundsvariable!E$298,0)</f>
        <v>228338</v>
      </c>
      <c r="H2969">
        <f>VLOOKUP($C2969,Baggrundsvariable!$A$199:$H$296,Baggrundsvariable!F$298,0)</f>
        <v>0.7583333333333333</v>
      </c>
      <c r="I2969">
        <f>VLOOKUP($C2969,Baggrundsvariable!$A$199:$H$296,Baggrundsvariable!G$298,0)</f>
        <v>8.8000000000000007</v>
      </c>
      <c r="J2969">
        <f>VLOOKUP($C2969,Baggrundsvariable!$A$199:$H$296,Baggrundsvariable!H$298,0)</f>
        <v>44.9</v>
      </c>
      <c r="K2969">
        <f>VLOOKUP($C2969,Baggrundsvariable!$A$199:$H$296,Baggrundsvariable!I$298,0)</f>
        <v>18.2</v>
      </c>
    </row>
    <row r="2970" spans="1:11" x14ac:dyDescent="0.2">
      <c r="A2970">
        <v>1270</v>
      </c>
      <c r="B2970" t="s">
        <v>617</v>
      </c>
      <c r="C2970">
        <v>101</v>
      </c>
      <c r="D2970" t="s">
        <v>1232</v>
      </c>
      <c r="E2970">
        <v>2019</v>
      </c>
      <c r="F2970" t="str">
        <f>IFERROR(VLOOKUP($A2970,'BM011'!$D$4:$T$606,17,0),"")</f>
        <v/>
      </c>
      <c r="G2970">
        <f>VLOOKUP($C2970,Baggrundsvariable!$A$199:$H$296,Baggrundsvariable!E$298,0)</f>
        <v>228338</v>
      </c>
      <c r="H2970">
        <f>VLOOKUP($C2970,Baggrundsvariable!$A$199:$H$296,Baggrundsvariable!F$298,0)</f>
        <v>0.7583333333333333</v>
      </c>
      <c r="I2970">
        <f>VLOOKUP($C2970,Baggrundsvariable!$A$199:$H$296,Baggrundsvariable!G$298,0)</f>
        <v>8.8000000000000007</v>
      </c>
      <c r="J2970">
        <f>VLOOKUP($C2970,Baggrundsvariable!$A$199:$H$296,Baggrundsvariable!H$298,0)</f>
        <v>44.9</v>
      </c>
      <c r="K2970">
        <f>VLOOKUP($C2970,Baggrundsvariable!$A$199:$H$296,Baggrundsvariable!I$298,0)</f>
        <v>18.2</v>
      </c>
    </row>
    <row r="2971" spans="1:11" x14ac:dyDescent="0.2">
      <c r="A2971">
        <v>1271</v>
      </c>
      <c r="B2971" t="s">
        <v>617</v>
      </c>
      <c r="C2971">
        <v>101</v>
      </c>
      <c r="D2971" t="s">
        <v>1232</v>
      </c>
      <c r="E2971">
        <v>2019</v>
      </c>
      <c r="F2971" t="str">
        <f>IFERROR(VLOOKUP($A2971,'BM011'!$D$4:$T$606,17,0),"")</f>
        <v/>
      </c>
      <c r="G2971">
        <f>VLOOKUP($C2971,Baggrundsvariable!$A$199:$H$296,Baggrundsvariable!E$298,0)</f>
        <v>228338</v>
      </c>
      <c r="H2971">
        <f>VLOOKUP($C2971,Baggrundsvariable!$A$199:$H$296,Baggrundsvariable!F$298,0)</f>
        <v>0.7583333333333333</v>
      </c>
      <c r="I2971">
        <f>VLOOKUP($C2971,Baggrundsvariable!$A$199:$H$296,Baggrundsvariable!G$298,0)</f>
        <v>8.8000000000000007</v>
      </c>
      <c r="J2971">
        <f>VLOOKUP($C2971,Baggrundsvariable!$A$199:$H$296,Baggrundsvariable!H$298,0)</f>
        <v>44.9</v>
      </c>
      <c r="K2971">
        <f>VLOOKUP($C2971,Baggrundsvariable!$A$199:$H$296,Baggrundsvariable!I$298,0)</f>
        <v>18.2</v>
      </c>
    </row>
    <row r="2972" spans="1:11" x14ac:dyDescent="0.2">
      <c r="A2972">
        <v>1300</v>
      </c>
      <c r="B2972" t="s">
        <v>617</v>
      </c>
      <c r="C2972">
        <v>101</v>
      </c>
      <c r="D2972" t="s">
        <v>1232</v>
      </c>
      <c r="E2972">
        <v>2019</v>
      </c>
      <c r="F2972" t="str">
        <f>IFERROR(VLOOKUP($A2972,'BM011'!$D$4:$T$606,17,0),"")</f>
        <v/>
      </c>
      <c r="G2972">
        <f>VLOOKUP($C2972,Baggrundsvariable!$A$199:$H$296,Baggrundsvariable!E$298,0)</f>
        <v>228338</v>
      </c>
      <c r="H2972">
        <f>VLOOKUP($C2972,Baggrundsvariable!$A$199:$H$296,Baggrundsvariable!F$298,0)</f>
        <v>0.7583333333333333</v>
      </c>
      <c r="I2972">
        <f>VLOOKUP($C2972,Baggrundsvariable!$A$199:$H$296,Baggrundsvariable!G$298,0)</f>
        <v>8.8000000000000007</v>
      </c>
      <c r="J2972">
        <f>VLOOKUP($C2972,Baggrundsvariable!$A$199:$H$296,Baggrundsvariable!H$298,0)</f>
        <v>44.9</v>
      </c>
      <c r="K2972">
        <f>VLOOKUP($C2972,Baggrundsvariable!$A$199:$H$296,Baggrundsvariable!I$298,0)</f>
        <v>18.2</v>
      </c>
    </row>
    <row r="2973" spans="1:11" x14ac:dyDescent="0.2">
      <c r="A2973">
        <v>1301</v>
      </c>
      <c r="B2973" t="s">
        <v>617</v>
      </c>
      <c r="C2973">
        <v>101</v>
      </c>
      <c r="D2973" t="s">
        <v>1232</v>
      </c>
      <c r="E2973">
        <v>2019</v>
      </c>
      <c r="F2973" t="str">
        <f>IFERROR(VLOOKUP($A2973,'BM011'!$D$4:$T$606,17,0),"")</f>
        <v/>
      </c>
      <c r="G2973">
        <f>VLOOKUP($C2973,Baggrundsvariable!$A$199:$H$296,Baggrundsvariable!E$298,0)</f>
        <v>228338</v>
      </c>
      <c r="H2973">
        <f>VLOOKUP($C2973,Baggrundsvariable!$A$199:$H$296,Baggrundsvariable!F$298,0)</f>
        <v>0.7583333333333333</v>
      </c>
      <c r="I2973">
        <f>VLOOKUP($C2973,Baggrundsvariable!$A$199:$H$296,Baggrundsvariable!G$298,0)</f>
        <v>8.8000000000000007</v>
      </c>
      <c r="J2973">
        <f>VLOOKUP($C2973,Baggrundsvariable!$A$199:$H$296,Baggrundsvariable!H$298,0)</f>
        <v>44.9</v>
      </c>
      <c r="K2973">
        <f>VLOOKUP($C2973,Baggrundsvariable!$A$199:$H$296,Baggrundsvariable!I$298,0)</f>
        <v>18.2</v>
      </c>
    </row>
    <row r="2974" spans="1:11" x14ac:dyDescent="0.2">
      <c r="A2974">
        <v>1302</v>
      </c>
      <c r="B2974" t="s">
        <v>617</v>
      </c>
      <c r="C2974">
        <v>101</v>
      </c>
      <c r="D2974" t="s">
        <v>1232</v>
      </c>
      <c r="E2974">
        <v>2019</v>
      </c>
      <c r="F2974" t="str">
        <f>IFERROR(VLOOKUP($A2974,'BM011'!$D$4:$T$606,17,0),"")</f>
        <v/>
      </c>
      <c r="G2974">
        <f>VLOOKUP($C2974,Baggrundsvariable!$A$199:$H$296,Baggrundsvariable!E$298,0)</f>
        <v>228338</v>
      </c>
      <c r="H2974">
        <f>VLOOKUP($C2974,Baggrundsvariable!$A$199:$H$296,Baggrundsvariable!F$298,0)</f>
        <v>0.7583333333333333</v>
      </c>
      <c r="I2974">
        <f>VLOOKUP($C2974,Baggrundsvariable!$A$199:$H$296,Baggrundsvariable!G$298,0)</f>
        <v>8.8000000000000007</v>
      </c>
      <c r="J2974">
        <f>VLOOKUP($C2974,Baggrundsvariable!$A$199:$H$296,Baggrundsvariable!H$298,0)</f>
        <v>44.9</v>
      </c>
      <c r="K2974">
        <f>VLOOKUP($C2974,Baggrundsvariable!$A$199:$H$296,Baggrundsvariable!I$298,0)</f>
        <v>18.2</v>
      </c>
    </row>
    <row r="2975" spans="1:11" x14ac:dyDescent="0.2">
      <c r="A2975">
        <v>1303</v>
      </c>
      <c r="B2975" t="s">
        <v>617</v>
      </c>
      <c r="C2975">
        <v>101</v>
      </c>
      <c r="D2975" t="s">
        <v>1232</v>
      </c>
      <c r="E2975">
        <v>2019</v>
      </c>
      <c r="F2975" t="str">
        <f>IFERROR(VLOOKUP($A2975,'BM011'!$D$4:$T$606,17,0),"")</f>
        <v/>
      </c>
      <c r="G2975">
        <f>VLOOKUP($C2975,Baggrundsvariable!$A$199:$H$296,Baggrundsvariable!E$298,0)</f>
        <v>228338</v>
      </c>
      <c r="H2975">
        <f>VLOOKUP($C2975,Baggrundsvariable!$A$199:$H$296,Baggrundsvariable!F$298,0)</f>
        <v>0.7583333333333333</v>
      </c>
      <c r="I2975">
        <f>VLOOKUP($C2975,Baggrundsvariable!$A$199:$H$296,Baggrundsvariable!G$298,0)</f>
        <v>8.8000000000000007</v>
      </c>
      <c r="J2975">
        <f>VLOOKUP($C2975,Baggrundsvariable!$A$199:$H$296,Baggrundsvariable!H$298,0)</f>
        <v>44.9</v>
      </c>
      <c r="K2975">
        <f>VLOOKUP($C2975,Baggrundsvariable!$A$199:$H$296,Baggrundsvariable!I$298,0)</f>
        <v>18.2</v>
      </c>
    </row>
    <row r="2976" spans="1:11" x14ac:dyDescent="0.2">
      <c r="A2976">
        <v>1304</v>
      </c>
      <c r="B2976" t="s">
        <v>617</v>
      </c>
      <c r="C2976">
        <v>101</v>
      </c>
      <c r="D2976" t="s">
        <v>1232</v>
      </c>
      <c r="E2976">
        <v>2019</v>
      </c>
      <c r="F2976" t="str">
        <f>IFERROR(VLOOKUP($A2976,'BM011'!$D$4:$T$606,17,0),"")</f>
        <v/>
      </c>
      <c r="G2976">
        <f>VLOOKUP($C2976,Baggrundsvariable!$A$199:$H$296,Baggrundsvariable!E$298,0)</f>
        <v>228338</v>
      </c>
      <c r="H2976">
        <f>VLOOKUP($C2976,Baggrundsvariable!$A$199:$H$296,Baggrundsvariable!F$298,0)</f>
        <v>0.7583333333333333</v>
      </c>
      <c r="I2976">
        <f>VLOOKUP($C2976,Baggrundsvariable!$A$199:$H$296,Baggrundsvariable!G$298,0)</f>
        <v>8.8000000000000007</v>
      </c>
      <c r="J2976">
        <f>VLOOKUP($C2976,Baggrundsvariable!$A$199:$H$296,Baggrundsvariable!H$298,0)</f>
        <v>44.9</v>
      </c>
      <c r="K2976">
        <f>VLOOKUP($C2976,Baggrundsvariable!$A$199:$H$296,Baggrundsvariable!I$298,0)</f>
        <v>18.2</v>
      </c>
    </row>
    <row r="2977" spans="1:11" x14ac:dyDescent="0.2">
      <c r="A2977">
        <v>1306</v>
      </c>
      <c r="B2977" t="s">
        <v>617</v>
      </c>
      <c r="C2977">
        <v>101</v>
      </c>
      <c r="D2977" t="s">
        <v>1232</v>
      </c>
      <c r="E2977">
        <v>2019</v>
      </c>
      <c r="F2977" t="str">
        <f>IFERROR(VLOOKUP($A2977,'BM011'!$D$4:$T$606,17,0),"")</f>
        <v/>
      </c>
      <c r="G2977">
        <f>VLOOKUP($C2977,Baggrundsvariable!$A$199:$H$296,Baggrundsvariable!E$298,0)</f>
        <v>228338</v>
      </c>
      <c r="H2977">
        <f>VLOOKUP($C2977,Baggrundsvariable!$A$199:$H$296,Baggrundsvariable!F$298,0)</f>
        <v>0.7583333333333333</v>
      </c>
      <c r="I2977">
        <f>VLOOKUP($C2977,Baggrundsvariable!$A$199:$H$296,Baggrundsvariable!G$298,0)</f>
        <v>8.8000000000000007</v>
      </c>
      <c r="J2977">
        <f>VLOOKUP($C2977,Baggrundsvariable!$A$199:$H$296,Baggrundsvariable!H$298,0)</f>
        <v>44.9</v>
      </c>
      <c r="K2977">
        <f>VLOOKUP($C2977,Baggrundsvariable!$A$199:$H$296,Baggrundsvariable!I$298,0)</f>
        <v>18.2</v>
      </c>
    </row>
    <row r="2978" spans="1:11" x14ac:dyDescent="0.2">
      <c r="A2978">
        <v>1307</v>
      </c>
      <c r="B2978" t="s">
        <v>617</v>
      </c>
      <c r="C2978">
        <v>101</v>
      </c>
      <c r="D2978" t="s">
        <v>1232</v>
      </c>
      <c r="E2978">
        <v>2019</v>
      </c>
      <c r="F2978" t="str">
        <f>IFERROR(VLOOKUP($A2978,'BM011'!$D$4:$T$606,17,0),"")</f>
        <v/>
      </c>
      <c r="G2978">
        <f>VLOOKUP($C2978,Baggrundsvariable!$A$199:$H$296,Baggrundsvariable!E$298,0)</f>
        <v>228338</v>
      </c>
      <c r="H2978">
        <f>VLOOKUP($C2978,Baggrundsvariable!$A$199:$H$296,Baggrundsvariable!F$298,0)</f>
        <v>0.7583333333333333</v>
      </c>
      <c r="I2978">
        <f>VLOOKUP($C2978,Baggrundsvariable!$A$199:$H$296,Baggrundsvariable!G$298,0)</f>
        <v>8.8000000000000007</v>
      </c>
      <c r="J2978">
        <f>VLOOKUP($C2978,Baggrundsvariable!$A$199:$H$296,Baggrundsvariable!H$298,0)</f>
        <v>44.9</v>
      </c>
      <c r="K2978">
        <f>VLOOKUP($C2978,Baggrundsvariable!$A$199:$H$296,Baggrundsvariable!I$298,0)</f>
        <v>18.2</v>
      </c>
    </row>
    <row r="2979" spans="1:11" x14ac:dyDescent="0.2">
      <c r="A2979">
        <v>1308</v>
      </c>
      <c r="B2979" t="s">
        <v>617</v>
      </c>
      <c r="C2979">
        <v>101</v>
      </c>
      <c r="D2979" t="s">
        <v>1232</v>
      </c>
      <c r="E2979">
        <v>2019</v>
      </c>
      <c r="F2979" t="str">
        <f>IFERROR(VLOOKUP($A2979,'BM011'!$D$4:$T$606,17,0),"")</f>
        <v/>
      </c>
      <c r="G2979">
        <f>VLOOKUP($C2979,Baggrundsvariable!$A$199:$H$296,Baggrundsvariable!E$298,0)</f>
        <v>228338</v>
      </c>
      <c r="H2979">
        <f>VLOOKUP($C2979,Baggrundsvariable!$A$199:$H$296,Baggrundsvariable!F$298,0)</f>
        <v>0.7583333333333333</v>
      </c>
      <c r="I2979">
        <f>VLOOKUP($C2979,Baggrundsvariable!$A$199:$H$296,Baggrundsvariable!G$298,0)</f>
        <v>8.8000000000000007</v>
      </c>
      <c r="J2979">
        <f>VLOOKUP($C2979,Baggrundsvariable!$A$199:$H$296,Baggrundsvariable!H$298,0)</f>
        <v>44.9</v>
      </c>
      <c r="K2979">
        <f>VLOOKUP($C2979,Baggrundsvariable!$A$199:$H$296,Baggrundsvariable!I$298,0)</f>
        <v>18.2</v>
      </c>
    </row>
    <row r="2980" spans="1:11" x14ac:dyDescent="0.2">
      <c r="A2980">
        <v>1309</v>
      </c>
      <c r="B2980" t="s">
        <v>617</v>
      </c>
      <c r="C2980">
        <v>101</v>
      </c>
      <c r="D2980" t="s">
        <v>1232</v>
      </c>
      <c r="E2980">
        <v>2019</v>
      </c>
      <c r="F2980" t="str">
        <f>IFERROR(VLOOKUP($A2980,'BM011'!$D$4:$T$606,17,0),"")</f>
        <v/>
      </c>
      <c r="G2980">
        <f>VLOOKUP($C2980,Baggrundsvariable!$A$199:$H$296,Baggrundsvariable!E$298,0)</f>
        <v>228338</v>
      </c>
      <c r="H2980">
        <f>VLOOKUP($C2980,Baggrundsvariable!$A$199:$H$296,Baggrundsvariable!F$298,0)</f>
        <v>0.7583333333333333</v>
      </c>
      <c r="I2980">
        <f>VLOOKUP($C2980,Baggrundsvariable!$A$199:$H$296,Baggrundsvariable!G$298,0)</f>
        <v>8.8000000000000007</v>
      </c>
      <c r="J2980">
        <f>VLOOKUP($C2980,Baggrundsvariable!$A$199:$H$296,Baggrundsvariable!H$298,0)</f>
        <v>44.9</v>
      </c>
      <c r="K2980">
        <f>VLOOKUP($C2980,Baggrundsvariable!$A$199:$H$296,Baggrundsvariable!I$298,0)</f>
        <v>18.2</v>
      </c>
    </row>
    <row r="2981" spans="1:11" x14ac:dyDescent="0.2">
      <c r="A2981">
        <v>1310</v>
      </c>
      <c r="B2981" t="s">
        <v>617</v>
      </c>
      <c r="C2981">
        <v>101</v>
      </c>
      <c r="D2981" t="s">
        <v>1232</v>
      </c>
      <c r="E2981">
        <v>2019</v>
      </c>
      <c r="F2981" t="str">
        <f>IFERROR(VLOOKUP($A2981,'BM011'!$D$4:$T$606,17,0),"")</f>
        <v/>
      </c>
      <c r="G2981">
        <f>VLOOKUP($C2981,Baggrundsvariable!$A$199:$H$296,Baggrundsvariable!E$298,0)</f>
        <v>228338</v>
      </c>
      <c r="H2981">
        <f>VLOOKUP($C2981,Baggrundsvariable!$A$199:$H$296,Baggrundsvariable!F$298,0)</f>
        <v>0.7583333333333333</v>
      </c>
      <c r="I2981">
        <f>VLOOKUP($C2981,Baggrundsvariable!$A$199:$H$296,Baggrundsvariable!G$298,0)</f>
        <v>8.8000000000000007</v>
      </c>
      <c r="J2981">
        <f>VLOOKUP($C2981,Baggrundsvariable!$A$199:$H$296,Baggrundsvariable!H$298,0)</f>
        <v>44.9</v>
      </c>
      <c r="K2981">
        <f>VLOOKUP($C2981,Baggrundsvariable!$A$199:$H$296,Baggrundsvariable!I$298,0)</f>
        <v>18.2</v>
      </c>
    </row>
    <row r="2982" spans="1:11" x14ac:dyDescent="0.2">
      <c r="A2982">
        <v>1311</v>
      </c>
      <c r="B2982" t="s">
        <v>617</v>
      </c>
      <c r="C2982">
        <v>101</v>
      </c>
      <c r="D2982" t="s">
        <v>1232</v>
      </c>
      <c r="E2982">
        <v>2019</v>
      </c>
      <c r="F2982" t="str">
        <f>IFERROR(VLOOKUP($A2982,'BM011'!$D$4:$T$606,17,0),"")</f>
        <v/>
      </c>
      <c r="G2982">
        <f>VLOOKUP($C2982,Baggrundsvariable!$A$199:$H$296,Baggrundsvariable!E$298,0)</f>
        <v>228338</v>
      </c>
      <c r="H2982">
        <f>VLOOKUP($C2982,Baggrundsvariable!$A$199:$H$296,Baggrundsvariable!F$298,0)</f>
        <v>0.7583333333333333</v>
      </c>
      <c r="I2982">
        <f>VLOOKUP($C2982,Baggrundsvariable!$A$199:$H$296,Baggrundsvariable!G$298,0)</f>
        <v>8.8000000000000007</v>
      </c>
      <c r="J2982">
        <f>VLOOKUP($C2982,Baggrundsvariable!$A$199:$H$296,Baggrundsvariable!H$298,0)</f>
        <v>44.9</v>
      </c>
      <c r="K2982">
        <f>VLOOKUP($C2982,Baggrundsvariable!$A$199:$H$296,Baggrundsvariable!I$298,0)</f>
        <v>18.2</v>
      </c>
    </row>
    <row r="2983" spans="1:11" x14ac:dyDescent="0.2">
      <c r="A2983">
        <v>1312</v>
      </c>
      <c r="B2983" t="s">
        <v>617</v>
      </c>
      <c r="C2983">
        <v>101</v>
      </c>
      <c r="D2983" t="s">
        <v>1232</v>
      </c>
      <c r="E2983">
        <v>2019</v>
      </c>
      <c r="F2983" t="str">
        <f>IFERROR(VLOOKUP($A2983,'BM011'!$D$4:$T$606,17,0),"")</f>
        <v/>
      </c>
      <c r="G2983">
        <f>VLOOKUP($C2983,Baggrundsvariable!$A$199:$H$296,Baggrundsvariable!E$298,0)</f>
        <v>228338</v>
      </c>
      <c r="H2983">
        <f>VLOOKUP($C2983,Baggrundsvariable!$A$199:$H$296,Baggrundsvariable!F$298,0)</f>
        <v>0.7583333333333333</v>
      </c>
      <c r="I2983">
        <f>VLOOKUP($C2983,Baggrundsvariable!$A$199:$H$296,Baggrundsvariable!G$298,0)</f>
        <v>8.8000000000000007</v>
      </c>
      <c r="J2983">
        <f>VLOOKUP($C2983,Baggrundsvariable!$A$199:$H$296,Baggrundsvariable!H$298,0)</f>
        <v>44.9</v>
      </c>
      <c r="K2983">
        <f>VLOOKUP($C2983,Baggrundsvariable!$A$199:$H$296,Baggrundsvariable!I$298,0)</f>
        <v>18.2</v>
      </c>
    </row>
    <row r="2984" spans="1:11" x14ac:dyDescent="0.2">
      <c r="A2984">
        <v>1313</v>
      </c>
      <c r="B2984" t="s">
        <v>617</v>
      </c>
      <c r="C2984">
        <v>101</v>
      </c>
      <c r="D2984" t="s">
        <v>1232</v>
      </c>
      <c r="E2984">
        <v>2019</v>
      </c>
      <c r="F2984" t="str">
        <f>IFERROR(VLOOKUP($A2984,'BM011'!$D$4:$T$606,17,0),"")</f>
        <v/>
      </c>
      <c r="G2984">
        <f>VLOOKUP($C2984,Baggrundsvariable!$A$199:$H$296,Baggrundsvariable!E$298,0)</f>
        <v>228338</v>
      </c>
      <c r="H2984">
        <f>VLOOKUP($C2984,Baggrundsvariable!$A$199:$H$296,Baggrundsvariable!F$298,0)</f>
        <v>0.7583333333333333</v>
      </c>
      <c r="I2984">
        <f>VLOOKUP($C2984,Baggrundsvariable!$A$199:$H$296,Baggrundsvariable!G$298,0)</f>
        <v>8.8000000000000007</v>
      </c>
      <c r="J2984">
        <f>VLOOKUP($C2984,Baggrundsvariable!$A$199:$H$296,Baggrundsvariable!H$298,0)</f>
        <v>44.9</v>
      </c>
      <c r="K2984">
        <f>VLOOKUP($C2984,Baggrundsvariable!$A$199:$H$296,Baggrundsvariable!I$298,0)</f>
        <v>18.2</v>
      </c>
    </row>
    <row r="2985" spans="1:11" x14ac:dyDescent="0.2">
      <c r="A2985">
        <v>1314</v>
      </c>
      <c r="B2985" t="s">
        <v>617</v>
      </c>
      <c r="C2985">
        <v>101</v>
      </c>
      <c r="D2985" t="s">
        <v>1232</v>
      </c>
      <c r="E2985">
        <v>2019</v>
      </c>
      <c r="F2985" t="str">
        <f>IFERROR(VLOOKUP($A2985,'BM011'!$D$4:$T$606,17,0),"")</f>
        <v/>
      </c>
      <c r="G2985">
        <f>VLOOKUP($C2985,Baggrundsvariable!$A$199:$H$296,Baggrundsvariable!E$298,0)</f>
        <v>228338</v>
      </c>
      <c r="H2985">
        <f>VLOOKUP($C2985,Baggrundsvariable!$A$199:$H$296,Baggrundsvariable!F$298,0)</f>
        <v>0.7583333333333333</v>
      </c>
      <c r="I2985">
        <f>VLOOKUP($C2985,Baggrundsvariable!$A$199:$H$296,Baggrundsvariable!G$298,0)</f>
        <v>8.8000000000000007</v>
      </c>
      <c r="J2985">
        <f>VLOOKUP($C2985,Baggrundsvariable!$A$199:$H$296,Baggrundsvariable!H$298,0)</f>
        <v>44.9</v>
      </c>
      <c r="K2985">
        <f>VLOOKUP($C2985,Baggrundsvariable!$A$199:$H$296,Baggrundsvariable!I$298,0)</f>
        <v>18.2</v>
      </c>
    </row>
    <row r="2986" spans="1:11" x14ac:dyDescent="0.2">
      <c r="A2986">
        <v>1315</v>
      </c>
      <c r="B2986" t="s">
        <v>617</v>
      </c>
      <c r="C2986">
        <v>101</v>
      </c>
      <c r="D2986" t="s">
        <v>1232</v>
      </c>
      <c r="E2986">
        <v>2019</v>
      </c>
      <c r="F2986" t="str">
        <f>IFERROR(VLOOKUP($A2986,'BM011'!$D$4:$T$606,17,0),"")</f>
        <v/>
      </c>
      <c r="G2986">
        <f>VLOOKUP($C2986,Baggrundsvariable!$A$199:$H$296,Baggrundsvariable!E$298,0)</f>
        <v>228338</v>
      </c>
      <c r="H2986">
        <f>VLOOKUP($C2986,Baggrundsvariable!$A$199:$H$296,Baggrundsvariable!F$298,0)</f>
        <v>0.7583333333333333</v>
      </c>
      <c r="I2986">
        <f>VLOOKUP($C2986,Baggrundsvariable!$A$199:$H$296,Baggrundsvariable!G$298,0)</f>
        <v>8.8000000000000007</v>
      </c>
      <c r="J2986">
        <f>VLOOKUP($C2986,Baggrundsvariable!$A$199:$H$296,Baggrundsvariable!H$298,0)</f>
        <v>44.9</v>
      </c>
      <c r="K2986">
        <f>VLOOKUP($C2986,Baggrundsvariable!$A$199:$H$296,Baggrundsvariable!I$298,0)</f>
        <v>18.2</v>
      </c>
    </row>
    <row r="2987" spans="1:11" x14ac:dyDescent="0.2">
      <c r="A2987">
        <v>1316</v>
      </c>
      <c r="B2987" t="s">
        <v>617</v>
      </c>
      <c r="C2987">
        <v>101</v>
      </c>
      <c r="D2987" t="s">
        <v>1232</v>
      </c>
      <c r="E2987">
        <v>2019</v>
      </c>
      <c r="F2987" t="str">
        <f>IFERROR(VLOOKUP($A2987,'BM011'!$D$4:$T$606,17,0),"")</f>
        <v/>
      </c>
      <c r="G2987">
        <f>VLOOKUP($C2987,Baggrundsvariable!$A$199:$H$296,Baggrundsvariable!E$298,0)</f>
        <v>228338</v>
      </c>
      <c r="H2987">
        <f>VLOOKUP($C2987,Baggrundsvariable!$A$199:$H$296,Baggrundsvariable!F$298,0)</f>
        <v>0.7583333333333333</v>
      </c>
      <c r="I2987">
        <f>VLOOKUP($C2987,Baggrundsvariable!$A$199:$H$296,Baggrundsvariable!G$298,0)</f>
        <v>8.8000000000000007</v>
      </c>
      <c r="J2987">
        <f>VLOOKUP($C2987,Baggrundsvariable!$A$199:$H$296,Baggrundsvariable!H$298,0)</f>
        <v>44.9</v>
      </c>
      <c r="K2987">
        <f>VLOOKUP($C2987,Baggrundsvariable!$A$199:$H$296,Baggrundsvariable!I$298,0)</f>
        <v>18.2</v>
      </c>
    </row>
    <row r="2988" spans="1:11" x14ac:dyDescent="0.2">
      <c r="A2988">
        <v>1317</v>
      </c>
      <c r="B2988" t="s">
        <v>617</v>
      </c>
      <c r="C2988">
        <v>101</v>
      </c>
      <c r="D2988" t="s">
        <v>1232</v>
      </c>
      <c r="E2988">
        <v>2019</v>
      </c>
      <c r="F2988" t="str">
        <f>IFERROR(VLOOKUP($A2988,'BM011'!$D$4:$T$606,17,0),"")</f>
        <v/>
      </c>
      <c r="G2988">
        <f>VLOOKUP($C2988,Baggrundsvariable!$A$199:$H$296,Baggrundsvariable!E$298,0)</f>
        <v>228338</v>
      </c>
      <c r="H2988">
        <f>VLOOKUP($C2988,Baggrundsvariable!$A$199:$H$296,Baggrundsvariable!F$298,0)</f>
        <v>0.7583333333333333</v>
      </c>
      <c r="I2988">
        <f>VLOOKUP($C2988,Baggrundsvariable!$A$199:$H$296,Baggrundsvariable!G$298,0)</f>
        <v>8.8000000000000007</v>
      </c>
      <c r="J2988">
        <f>VLOOKUP($C2988,Baggrundsvariable!$A$199:$H$296,Baggrundsvariable!H$298,0)</f>
        <v>44.9</v>
      </c>
      <c r="K2988">
        <f>VLOOKUP($C2988,Baggrundsvariable!$A$199:$H$296,Baggrundsvariable!I$298,0)</f>
        <v>18.2</v>
      </c>
    </row>
    <row r="2989" spans="1:11" x14ac:dyDescent="0.2">
      <c r="A2989">
        <v>1318</v>
      </c>
      <c r="B2989" t="s">
        <v>617</v>
      </c>
      <c r="C2989">
        <v>101</v>
      </c>
      <c r="D2989" t="s">
        <v>1232</v>
      </c>
      <c r="E2989">
        <v>2019</v>
      </c>
      <c r="F2989" t="str">
        <f>IFERROR(VLOOKUP($A2989,'BM011'!$D$4:$T$606,17,0),"")</f>
        <v/>
      </c>
      <c r="G2989">
        <f>VLOOKUP($C2989,Baggrundsvariable!$A$199:$H$296,Baggrundsvariable!E$298,0)</f>
        <v>228338</v>
      </c>
      <c r="H2989">
        <f>VLOOKUP($C2989,Baggrundsvariable!$A$199:$H$296,Baggrundsvariable!F$298,0)</f>
        <v>0.7583333333333333</v>
      </c>
      <c r="I2989">
        <f>VLOOKUP($C2989,Baggrundsvariable!$A$199:$H$296,Baggrundsvariable!G$298,0)</f>
        <v>8.8000000000000007</v>
      </c>
      <c r="J2989">
        <f>VLOOKUP($C2989,Baggrundsvariable!$A$199:$H$296,Baggrundsvariable!H$298,0)</f>
        <v>44.9</v>
      </c>
      <c r="K2989">
        <f>VLOOKUP($C2989,Baggrundsvariable!$A$199:$H$296,Baggrundsvariable!I$298,0)</f>
        <v>18.2</v>
      </c>
    </row>
    <row r="2990" spans="1:11" x14ac:dyDescent="0.2">
      <c r="A2990">
        <v>1319</v>
      </c>
      <c r="B2990" t="s">
        <v>617</v>
      </c>
      <c r="C2990">
        <v>101</v>
      </c>
      <c r="D2990" t="s">
        <v>1232</v>
      </c>
      <c r="E2990">
        <v>2019</v>
      </c>
      <c r="F2990" t="str">
        <f>IFERROR(VLOOKUP($A2990,'BM011'!$D$4:$T$606,17,0),"")</f>
        <v/>
      </c>
      <c r="G2990">
        <f>VLOOKUP($C2990,Baggrundsvariable!$A$199:$H$296,Baggrundsvariable!E$298,0)</f>
        <v>228338</v>
      </c>
      <c r="H2990">
        <f>VLOOKUP($C2990,Baggrundsvariable!$A$199:$H$296,Baggrundsvariable!F$298,0)</f>
        <v>0.7583333333333333</v>
      </c>
      <c r="I2990">
        <f>VLOOKUP($C2990,Baggrundsvariable!$A$199:$H$296,Baggrundsvariable!G$298,0)</f>
        <v>8.8000000000000007</v>
      </c>
      <c r="J2990">
        <f>VLOOKUP($C2990,Baggrundsvariable!$A$199:$H$296,Baggrundsvariable!H$298,0)</f>
        <v>44.9</v>
      </c>
      <c r="K2990">
        <f>VLOOKUP($C2990,Baggrundsvariable!$A$199:$H$296,Baggrundsvariable!I$298,0)</f>
        <v>18.2</v>
      </c>
    </row>
    <row r="2991" spans="1:11" x14ac:dyDescent="0.2">
      <c r="A2991">
        <v>1320</v>
      </c>
      <c r="B2991" t="s">
        <v>617</v>
      </c>
      <c r="C2991">
        <v>101</v>
      </c>
      <c r="D2991" t="s">
        <v>1232</v>
      </c>
      <c r="E2991">
        <v>2019</v>
      </c>
      <c r="F2991" t="str">
        <f>IFERROR(VLOOKUP($A2991,'BM011'!$D$4:$T$606,17,0),"")</f>
        <v/>
      </c>
      <c r="G2991">
        <f>VLOOKUP($C2991,Baggrundsvariable!$A$199:$H$296,Baggrundsvariable!E$298,0)</f>
        <v>228338</v>
      </c>
      <c r="H2991">
        <f>VLOOKUP($C2991,Baggrundsvariable!$A$199:$H$296,Baggrundsvariable!F$298,0)</f>
        <v>0.7583333333333333</v>
      </c>
      <c r="I2991">
        <f>VLOOKUP($C2991,Baggrundsvariable!$A$199:$H$296,Baggrundsvariable!G$298,0)</f>
        <v>8.8000000000000007</v>
      </c>
      <c r="J2991">
        <f>VLOOKUP($C2991,Baggrundsvariable!$A$199:$H$296,Baggrundsvariable!H$298,0)</f>
        <v>44.9</v>
      </c>
      <c r="K2991">
        <f>VLOOKUP($C2991,Baggrundsvariable!$A$199:$H$296,Baggrundsvariable!I$298,0)</f>
        <v>18.2</v>
      </c>
    </row>
    <row r="2992" spans="1:11" x14ac:dyDescent="0.2">
      <c r="A2992">
        <v>1321</v>
      </c>
      <c r="B2992" t="s">
        <v>617</v>
      </c>
      <c r="C2992">
        <v>101</v>
      </c>
      <c r="D2992" t="s">
        <v>1232</v>
      </c>
      <c r="E2992">
        <v>2019</v>
      </c>
      <c r="F2992" t="str">
        <f>IFERROR(VLOOKUP($A2992,'BM011'!$D$4:$T$606,17,0),"")</f>
        <v/>
      </c>
      <c r="G2992">
        <f>VLOOKUP($C2992,Baggrundsvariable!$A$199:$H$296,Baggrundsvariable!E$298,0)</f>
        <v>228338</v>
      </c>
      <c r="H2992">
        <f>VLOOKUP($C2992,Baggrundsvariable!$A$199:$H$296,Baggrundsvariable!F$298,0)</f>
        <v>0.7583333333333333</v>
      </c>
      <c r="I2992">
        <f>VLOOKUP($C2992,Baggrundsvariable!$A$199:$H$296,Baggrundsvariable!G$298,0)</f>
        <v>8.8000000000000007</v>
      </c>
      <c r="J2992">
        <f>VLOOKUP($C2992,Baggrundsvariable!$A$199:$H$296,Baggrundsvariable!H$298,0)</f>
        <v>44.9</v>
      </c>
      <c r="K2992">
        <f>VLOOKUP($C2992,Baggrundsvariable!$A$199:$H$296,Baggrundsvariable!I$298,0)</f>
        <v>18.2</v>
      </c>
    </row>
    <row r="2993" spans="1:11" x14ac:dyDescent="0.2">
      <c r="A2993">
        <v>1322</v>
      </c>
      <c r="B2993" t="s">
        <v>617</v>
      </c>
      <c r="C2993">
        <v>101</v>
      </c>
      <c r="D2993" t="s">
        <v>1232</v>
      </c>
      <c r="E2993">
        <v>2019</v>
      </c>
      <c r="F2993" t="str">
        <f>IFERROR(VLOOKUP($A2993,'BM011'!$D$4:$T$606,17,0),"")</f>
        <v/>
      </c>
      <c r="G2993">
        <f>VLOOKUP($C2993,Baggrundsvariable!$A$199:$H$296,Baggrundsvariable!E$298,0)</f>
        <v>228338</v>
      </c>
      <c r="H2993">
        <f>VLOOKUP($C2993,Baggrundsvariable!$A$199:$H$296,Baggrundsvariable!F$298,0)</f>
        <v>0.7583333333333333</v>
      </c>
      <c r="I2993">
        <f>VLOOKUP($C2993,Baggrundsvariable!$A$199:$H$296,Baggrundsvariable!G$298,0)</f>
        <v>8.8000000000000007</v>
      </c>
      <c r="J2993">
        <f>VLOOKUP($C2993,Baggrundsvariable!$A$199:$H$296,Baggrundsvariable!H$298,0)</f>
        <v>44.9</v>
      </c>
      <c r="K2993">
        <f>VLOOKUP($C2993,Baggrundsvariable!$A$199:$H$296,Baggrundsvariable!I$298,0)</f>
        <v>18.2</v>
      </c>
    </row>
    <row r="2994" spans="1:11" x14ac:dyDescent="0.2">
      <c r="A2994">
        <v>1323</v>
      </c>
      <c r="B2994" t="s">
        <v>617</v>
      </c>
      <c r="C2994">
        <v>101</v>
      </c>
      <c r="D2994" t="s">
        <v>1232</v>
      </c>
      <c r="E2994">
        <v>2019</v>
      </c>
      <c r="F2994" t="str">
        <f>IFERROR(VLOOKUP($A2994,'BM011'!$D$4:$T$606,17,0),"")</f>
        <v/>
      </c>
      <c r="G2994">
        <f>VLOOKUP($C2994,Baggrundsvariable!$A$199:$H$296,Baggrundsvariable!E$298,0)</f>
        <v>228338</v>
      </c>
      <c r="H2994">
        <f>VLOOKUP($C2994,Baggrundsvariable!$A$199:$H$296,Baggrundsvariable!F$298,0)</f>
        <v>0.7583333333333333</v>
      </c>
      <c r="I2994">
        <f>VLOOKUP($C2994,Baggrundsvariable!$A$199:$H$296,Baggrundsvariable!G$298,0)</f>
        <v>8.8000000000000007</v>
      </c>
      <c r="J2994">
        <f>VLOOKUP($C2994,Baggrundsvariable!$A$199:$H$296,Baggrundsvariable!H$298,0)</f>
        <v>44.9</v>
      </c>
      <c r="K2994">
        <f>VLOOKUP($C2994,Baggrundsvariable!$A$199:$H$296,Baggrundsvariable!I$298,0)</f>
        <v>18.2</v>
      </c>
    </row>
    <row r="2995" spans="1:11" x14ac:dyDescent="0.2">
      <c r="A2995">
        <v>1324</v>
      </c>
      <c r="B2995" t="s">
        <v>617</v>
      </c>
      <c r="C2995">
        <v>101</v>
      </c>
      <c r="D2995" t="s">
        <v>1232</v>
      </c>
      <c r="E2995">
        <v>2019</v>
      </c>
      <c r="F2995" t="str">
        <f>IFERROR(VLOOKUP($A2995,'BM011'!$D$4:$T$606,17,0),"")</f>
        <v/>
      </c>
      <c r="G2995">
        <f>VLOOKUP($C2995,Baggrundsvariable!$A$199:$H$296,Baggrundsvariable!E$298,0)</f>
        <v>228338</v>
      </c>
      <c r="H2995">
        <f>VLOOKUP($C2995,Baggrundsvariable!$A$199:$H$296,Baggrundsvariable!F$298,0)</f>
        <v>0.7583333333333333</v>
      </c>
      <c r="I2995">
        <f>VLOOKUP($C2995,Baggrundsvariable!$A$199:$H$296,Baggrundsvariable!G$298,0)</f>
        <v>8.8000000000000007</v>
      </c>
      <c r="J2995">
        <f>VLOOKUP($C2995,Baggrundsvariable!$A$199:$H$296,Baggrundsvariable!H$298,0)</f>
        <v>44.9</v>
      </c>
      <c r="K2995">
        <f>VLOOKUP($C2995,Baggrundsvariable!$A$199:$H$296,Baggrundsvariable!I$298,0)</f>
        <v>18.2</v>
      </c>
    </row>
    <row r="2996" spans="1:11" x14ac:dyDescent="0.2">
      <c r="A2996">
        <v>1325</v>
      </c>
      <c r="B2996" t="s">
        <v>617</v>
      </c>
      <c r="C2996">
        <v>101</v>
      </c>
      <c r="D2996" t="s">
        <v>1232</v>
      </c>
      <c r="E2996">
        <v>2019</v>
      </c>
      <c r="F2996" t="str">
        <f>IFERROR(VLOOKUP($A2996,'BM011'!$D$4:$T$606,17,0),"")</f>
        <v/>
      </c>
      <c r="G2996">
        <f>VLOOKUP($C2996,Baggrundsvariable!$A$199:$H$296,Baggrundsvariable!E$298,0)</f>
        <v>228338</v>
      </c>
      <c r="H2996">
        <f>VLOOKUP($C2996,Baggrundsvariable!$A$199:$H$296,Baggrundsvariable!F$298,0)</f>
        <v>0.7583333333333333</v>
      </c>
      <c r="I2996">
        <f>VLOOKUP($C2996,Baggrundsvariable!$A$199:$H$296,Baggrundsvariable!G$298,0)</f>
        <v>8.8000000000000007</v>
      </c>
      <c r="J2996">
        <f>VLOOKUP($C2996,Baggrundsvariable!$A$199:$H$296,Baggrundsvariable!H$298,0)</f>
        <v>44.9</v>
      </c>
      <c r="K2996">
        <f>VLOOKUP($C2996,Baggrundsvariable!$A$199:$H$296,Baggrundsvariable!I$298,0)</f>
        <v>18.2</v>
      </c>
    </row>
    <row r="2997" spans="1:11" x14ac:dyDescent="0.2">
      <c r="A2997">
        <v>1326</v>
      </c>
      <c r="B2997" t="s">
        <v>617</v>
      </c>
      <c r="C2997">
        <v>101</v>
      </c>
      <c r="D2997" t="s">
        <v>1232</v>
      </c>
      <c r="E2997">
        <v>2019</v>
      </c>
      <c r="F2997" t="str">
        <f>IFERROR(VLOOKUP($A2997,'BM011'!$D$4:$T$606,17,0),"")</f>
        <v/>
      </c>
      <c r="G2997">
        <f>VLOOKUP($C2997,Baggrundsvariable!$A$199:$H$296,Baggrundsvariable!E$298,0)</f>
        <v>228338</v>
      </c>
      <c r="H2997">
        <f>VLOOKUP($C2997,Baggrundsvariable!$A$199:$H$296,Baggrundsvariable!F$298,0)</f>
        <v>0.7583333333333333</v>
      </c>
      <c r="I2997">
        <f>VLOOKUP($C2997,Baggrundsvariable!$A$199:$H$296,Baggrundsvariable!G$298,0)</f>
        <v>8.8000000000000007</v>
      </c>
      <c r="J2997">
        <f>VLOOKUP($C2997,Baggrundsvariable!$A$199:$H$296,Baggrundsvariable!H$298,0)</f>
        <v>44.9</v>
      </c>
      <c r="K2997">
        <f>VLOOKUP($C2997,Baggrundsvariable!$A$199:$H$296,Baggrundsvariable!I$298,0)</f>
        <v>18.2</v>
      </c>
    </row>
    <row r="2998" spans="1:11" x14ac:dyDescent="0.2">
      <c r="A2998">
        <v>1327</v>
      </c>
      <c r="B2998" t="s">
        <v>617</v>
      </c>
      <c r="C2998">
        <v>101</v>
      </c>
      <c r="D2998" t="s">
        <v>1232</v>
      </c>
      <c r="E2998">
        <v>2019</v>
      </c>
      <c r="F2998" t="str">
        <f>IFERROR(VLOOKUP($A2998,'BM011'!$D$4:$T$606,17,0),"")</f>
        <v/>
      </c>
      <c r="G2998">
        <f>VLOOKUP($C2998,Baggrundsvariable!$A$199:$H$296,Baggrundsvariable!E$298,0)</f>
        <v>228338</v>
      </c>
      <c r="H2998">
        <f>VLOOKUP($C2998,Baggrundsvariable!$A$199:$H$296,Baggrundsvariable!F$298,0)</f>
        <v>0.7583333333333333</v>
      </c>
      <c r="I2998">
        <f>VLOOKUP($C2998,Baggrundsvariable!$A$199:$H$296,Baggrundsvariable!G$298,0)</f>
        <v>8.8000000000000007</v>
      </c>
      <c r="J2998">
        <f>VLOOKUP($C2998,Baggrundsvariable!$A$199:$H$296,Baggrundsvariable!H$298,0)</f>
        <v>44.9</v>
      </c>
      <c r="K2998">
        <f>VLOOKUP($C2998,Baggrundsvariable!$A$199:$H$296,Baggrundsvariable!I$298,0)</f>
        <v>18.2</v>
      </c>
    </row>
    <row r="2999" spans="1:11" x14ac:dyDescent="0.2">
      <c r="A2999">
        <v>1328</v>
      </c>
      <c r="B2999" t="s">
        <v>617</v>
      </c>
      <c r="C2999">
        <v>101</v>
      </c>
      <c r="D2999" t="s">
        <v>1232</v>
      </c>
      <c r="E2999">
        <v>2019</v>
      </c>
      <c r="F2999" t="str">
        <f>IFERROR(VLOOKUP($A2999,'BM011'!$D$4:$T$606,17,0),"")</f>
        <v/>
      </c>
      <c r="G2999">
        <f>VLOOKUP($C2999,Baggrundsvariable!$A$199:$H$296,Baggrundsvariable!E$298,0)</f>
        <v>228338</v>
      </c>
      <c r="H2999">
        <f>VLOOKUP($C2999,Baggrundsvariable!$A$199:$H$296,Baggrundsvariable!F$298,0)</f>
        <v>0.7583333333333333</v>
      </c>
      <c r="I2999">
        <f>VLOOKUP($C2999,Baggrundsvariable!$A$199:$H$296,Baggrundsvariable!G$298,0)</f>
        <v>8.8000000000000007</v>
      </c>
      <c r="J2999">
        <f>VLOOKUP($C2999,Baggrundsvariable!$A$199:$H$296,Baggrundsvariable!H$298,0)</f>
        <v>44.9</v>
      </c>
      <c r="K2999">
        <f>VLOOKUP($C2999,Baggrundsvariable!$A$199:$H$296,Baggrundsvariable!I$298,0)</f>
        <v>18.2</v>
      </c>
    </row>
    <row r="3000" spans="1:11" x14ac:dyDescent="0.2">
      <c r="A3000">
        <v>1329</v>
      </c>
      <c r="B3000" t="s">
        <v>617</v>
      </c>
      <c r="C3000">
        <v>101</v>
      </c>
      <c r="D3000" t="s">
        <v>1232</v>
      </c>
      <c r="E3000">
        <v>2019</v>
      </c>
      <c r="F3000" t="str">
        <f>IFERROR(VLOOKUP($A3000,'BM011'!$D$4:$T$606,17,0),"")</f>
        <v/>
      </c>
      <c r="G3000">
        <f>VLOOKUP($C3000,Baggrundsvariable!$A$199:$H$296,Baggrundsvariable!E$298,0)</f>
        <v>228338</v>
      </c>
      <c r="H3000">
        <f>VLOOKUP($C3000,Baggrundsvariable!$A$199:$H$296,Baggrundsvariable!F$298,0)</f>
        <v>0.7583333333333333</v>
      </c>
      <c r="I3000">
        <f>VLOOKUP($C3000,Baggrundsvariable!$A$199:$H$296,Baggrundsvariable!G$298,0)</f>
        <v>8.8000000000000007</v>
      </c>
      <c r="J3000">
        <f>VLOOKUP($C3000,Baggrundsvariable!$A$199:$H$296,Baggrundsvariable!H$298,0)</f>
        <v>44.9</v>
      </c>
      <c r="K3000">
        <f>VLOOKUP($C3000,Baggrundsvariable!$A$199:$H$296,Baggrundsvariable!I$298,0)</f>
        <v>18.2</v>
      </c>
    </row>
    <row r="3001" spans="1:11" x14ac:dyDescent="0.2">
      <c r="A3001">
        <v>1350</v>
      </c>
      <c r="B3001" t="s">
        <v>617</v>
      </c>
      <c r="C3001">
        <v>101</v>
      </c>
      <c r="D3001" t="s">
        <v>1232</v>
      </c>
      <c r="E3001">
        <v>2019</v>
      </c>
      <c r="F3001" t="str">
        <f>IFERROR(VLOOKUP($A3001,'BM011'!$D$4:$T$606,17,0),"")</f>
        <v/>
      </c>
      <c r="G3001">
        <f>VLOOKUP($C3001,Baggrundsvariable!$A$199:$H$296,Baggrundsvariable!E$298,0)</f>
        <v>228338</v>
      </c>
      <c r="H3001">
        <f>VLOOKUP($C3001,Baggrundsvariable!$A$199:$H$296,Baggrundsvariable!F$298,0)</f>
        <v>0.7583333333333333</v>
      </c>
      <c r="I3001">
        <f>VLOOKUP($C3001,Baggrundsvariable!$A$199:$H$296,Baggrundsvariable!G$298,0)</f>
        <v>8.8000000000000007</v>
      </c>
      <c r="J3001">
        <f>VLOOKUP($C3001,Baggrundsvariable!$A$199:$H$296,Baggrundsvariable!H$298,0)</f>
        <v>44.9</v>
      </c>
      <c r="K3001">
        <f>VLOOKUP($C3001,Baggrundsvariable!$A$199:$H$296,Baggrundsvariable!I$298,0)</f>
        <v>18.2</v>
      </c>
    </row>
    <row r="3002" spans="1:11" x14ac:dyDescent="0.2">
      <c r="A3002">
        <v>1352</v>
      </c>
      <c r="B3002" t="s">
        <v>617</v>
      </c>
      <c r="C3002">
        <v>101</v>
      </c>
      <c r="D3002" t="s">
        <v>1232</v>
      </c>
      <c r="E3002">
        <v>2019</v>
      </c>
      <c r="F3002" t="str">
        <f>IFERROR(VLOOKUP($A3002,'BM011'!$D$4:$T$606,17,0),"")</f>
        <v/>
      </c>
      <c r="G3002">
        <f>VLOOKUP($C3002,Baggrundsvariable!$A$199:$H$296,Baggrundsvariable!E$298,0)</f>
        <v>228338</v>
      </c>
      <c r="H3002">
        <f>VLOOKUP($C3002,Baggrundsvariable!$A$199:$H$296,Baggrundsvariable!F$298,0)</f>
        <v>0.7583333333333333</v>
      </c>
      <c r="I3002">
        <f>VLOOKUP($C3002,Baggrundsvariable!$A$199:$H$296,Baggrundsvariable!G$298,0)</f>
        <v>8.8000000000000007</v>
      </c>
      <c r="J3002">
        <f>VLOOKUP($C3002,Baggrundsvariable!$A$199:$H$296,Baggrundsvariable!H$298,0)</f>
        <v>44.9</v>
      </c>
      <c r="K3002">
        <f>VLOOKUP($C3002,Baggrundsvariable!$A$199:$H$296,Baggrundsvariable!I$298,0)</f>
        <v>18.2</v>
      </c>
    </row>
    <row r="3003" spans="1:11" x14ac:dyDescent="0.2">
      <c r="A3003">
        <v>1353</v>
      </c>
      <c r="B3003" t="s">
        <v>617</v>
      </c>
      <c r="C3003">
        <v>101</v>
      </c>
      <c r="D3003" t="s">
        <v>1232</v>
      </c>
      <c r="E3003">
        <v>2019</v>
      </c>
      <c r="F3003" t="str">
        <f>IFERROR(VLOOKUP($A3003,'BM011'!$D$4:$T$606,17,0),"")</f>
        <v/>
      </c>
      <c r="G3003">
        <f>VLOOKUP($C3003,Baggrundsvariable!$A$199:$H$296,Baggrundsvariable!E$298,0)</f>
        <v>228338</v>
      </c>
      <c r="H3003">
        <f>VLOOKUP($C3003,Baggrundsvariable!$A$199:$H$296,Baggrundsvariable!F$298,0)</f>
        <v>0.7583333333333333</v>
      </c>
      <c r="I3003">
        <f>VLOOKUP($C3003,Baggrundsvariable!$A$199:$H$296,Baggrundsvariable!G$298,0)</f>
        <v>8.8000000000000007</v>
      </c>
      <c r="J3003">
        <f>VLOOKUP($C3003,Baggrundsvariable!$A$199:$H$296,Baggrundsvariable!H$298,0)</f>
        <v>44.9</v>
      </c>
      <c r="K3003">
        <f>VLOOKUP($C3003,Baggrundsvariable!$A$199:$H$296,Baggrundsvariable!I$298,0)</f>
        <v>18.2</v>
      </c>
    </row>
    <row r="3004" spans="1:11" x14ac:dyDescent="0.2">
      <c r="A3004">
        <v>1354</v>
      </c>
      <c r="B3004" t="s">
        <v>617</v>
      </c>
      <c r="C3004">
        <v>101</v>
      </c>
      <c r="D3004" t="s">
        <v>1232</v>
      </c>
      <c r="E3004">
        <v>2019</v>
      </c>
      <c r="F3004" t="str">
        <f>IFERROR(VLOOKUP($A3004,'BM011'!$D$4:$T$606,17,0),"")</f>
        <v/>
      </c>
      <c r="G3004">
        <f>VLOOKUP($C3004,Baggrundsvariable!$A$199:$H$296,Baggrundsvariable!E$298,0)</f>
        <v>228338</v>
      </c>
      <c r="H3004">
        <f>VLOOKUP($C3004,Baggrundsvariable!$A$199:$H$296,Baggrundsvariable!F$298,0)</f>
        <v>0.7583333333333333</v>
      </c>
      <c r="I3004">
        <f>VLOOKUP($C3004,Baggrundsvariable!$A$199:$H$296,Baggrundsvariable!G$298,0)</f>
        <v>8.8000000000000007</v>
      </c>
      <c r="J3004">
        <f>VLOOKUP($C3004,Baggrundsvariable!$A$199:$H$296,Baggrundsvariable!H$298,0)</f>
        <v>44.9</v>
      </c>
      <c r="K3004">
        <f>VLOOKUP($C3004,Baggrundsvariable!$A$199:$H$296,Baggrundsvariable!I$298,0)</f>
        <v>18.2</v>
      </c>
    </row>
    <row r="3005" spans="1:11" x14ac:dyDescent="0.2">
      <c r="A3005">
        <v>1355</v>
      </c>
      <c r="B3005" t="s">
        <v>617</v>
      </c>
      <c r="C3005">
        <v>101</v>
      </c>
      <c r="D3005" t="s">
        <v>1232</v>
      </c>
      <c r="E3005">
        <v>2019</v>
      </c>
      <c r="F3005" t="str">
        <f>IFERROR(VLOOKUP($A3005,'BM011'!$D$4:$T$606,17,0),"")</f>
        <v/>
      </c>
      <c r="G3005">
        <f>VLOOKUP($C3005,Baggrundsvariable!$A$199:$H$296,Baggrundsvariable!E$298,0)</f>
        <v>228338</v>
      </c>
      <c r="H3005">
        <f>VLOOKUP($C3005,Baggrundsvariable!$A$199:$H$296,Baggrundsvariable!F$298,0)</f>
        <v>0.7583333333333333</v>
      </c>
      <c r="I3005">
        <f>VLOOKUP($C3005,Baggrundsvariable!$A$199:$H$296,Baggrundsvariable!G$298,0)</f>
        <v>8.8000000000000007</v>
      </c>
      <c r="J3005">
        <f>VLOOKUP($C3005,Baggrundsvariable!$A$199:$H$296,Baggrundsvariable!H$298,0)</f>
        <v>44.9</v>
      </c>
      <c r="K3005">
        <f>VLOOKUP($C3005,Baggrundsvariable!$A$199:$H$296,Baggrundsvariable!I$298,0)</f>
        <v>18.2</v>
      </c>
    </row>
    <row r="3006" spans="1:11" x14ac:dyDescent="0.2">
      <c r="A3006">
        <v>1356</v>
      </c>
      <c r="B3006" t="s">
        <v>617</v>
      </c>
      <c r="C3006">
        <v>101</v>
      </c>
      <c r="D3006" t="s">
        <v>1232</v>
      </c>
      <c r="E3006">
        <v>2019</v>
      </c>
      <c r="F3006" t="str">
        <f>IFERROR(VLOOKUP($A3006,'BM011'!$D$4:$T$606,17,0),"")</f>
        <v/>
      </c>
      <c r="G3006">
        <f>VLOOKUP($C3006,Baggrundsvariable!$A$199:$H$296,Baggrundsvariable!E$298,0)</f>
        <v>228338</v>
      </c>
      <c r="H3006">
        <f>VLOOKUP($C3006,Baggrundsvariable!$A$199:$H$296,Baggrundsvariable!F$298,0)</f>
        <v>0.7583333333333333</v>
      </c>
      <c r="I3006">
        <f>VLOOKUP($C3006,Baggrundsvariable!$A$199:$H$296,Baggrundsvariable!G$298,0)</f>
        <v>8.8000000000000007</v>
      </c>
      <c r="J3006">
        <f>VLOOKUP($C3006,Baggrundsvariable!$A$199:$H$296,Baggrundsvariable!H$298,0)</f>
        <v>44.9</v>
      </c>
      <c r="K3006">
        <f>VLOOKUP($C3006,Baggrundsvariable!$A$199:$H$296,Baggrundsvariable!I$298,0)</f>
        <v>18.2</v>
      </c>
    </row>
    <row r="3007" spans="1:11" x14ac:dyDescent="0.2">
      <c r="A3007">
        <v>1357</v>
      </c>
      <c r="B3007" t="s">
        <v>617</v>
      </c>
      <c r="C3007">
        <v>101</v>
      </c>
      <c r="D3007" t="s">
        <v>1232</v>
      </c>
      <c r="E3007">
        <v>2019</v>
      </c>
      <c r="F3007" t="str">
        <f>IFERROR(VLOOKUP($A3007,'BM011'!$D$4:$T$606,17,0),"")</f>
        <v/>
      </c>
      <c r="G3007">
        <f>VLOOKUP($C3007,Baggrundsvariable!$A$199:$H$296,Baggrundsvariable!E$298,0)</f>
        <v>228338</v>
      </c>
      <c r="H3007">
        <f>VLOOKUP($C3007,Baggrundsvariable!$A$199:$H$296,Baggrundsvariable!F$298,0)</f>
        <v>0.7583333333333333</v>
      </c>
      <c r="I3007">
        <f>VLOOKUP($C3007,Baggrundsvariable!$A$199:$H$296,Baggrundsvariable!G$298,0)</f>
        <v>8.8000000000000007</v>
      </c>
      <c r="J3007">
        <f>VLOOKUP($C3007,Baggrundsvariable!$A$199:$H$296,Baggrundsvariable!H$298,0)</f>
        <v>44.9</v>
      </c>
      <c r="K3007">
        <f>VLOOKUP($C3007,Baggrundsvariable!$A$199:$H$296,Baggrundsvariable!I$298,0)</f>
        <v>18.2</v>
      </c>
    </row>
    <row r="3008" spans="1:11" x14ac:dyDescent="0.2">
      <c r="A3008">
        <v>1358</v>
      </c>
      <c r="B3008" t="s">
        <v>617</v>
      </c>
      <c r="C3008">
        <v>101</v>
      </c>
      <c r="D3008" t="s">
        <v>1232</v>
      </c>
      <c r="E3008">
        <v>2019</v>
      </c>
      <c r="F3008" t="str">
        <f>IFERROR(VLOOKUP($A3008,'BM011'!$D$4:$T$606,17,0),"")</f>
        <v/>
      </c>
      <c r="G3008">
        <f>VLOOKUP($C3008,Baggrundsvariable!$A$199:$H$296,Baggrundsvariable!E$298,0)</f>
        <v>228338</v>
      </c>
      <c r="H3008">
        <f>VLOOKUP($C3008,Baggrundsvariable!$A$199:$H$296,Baggrundsvariable!F$298,0)</f>
        <v>0.7583333333333333</v>
      </c>
      <c r="I3008">
        <f>VLOOKUP($C3008,Baggrundsvariable!$A$199:$H$296,Baggrundsvariable!G$298,0)</f>
        <v>8.8000000000000007</v>
      </c>
      <c r="J3008">
        <f>VLOOKUP($C3008,Baggrundsvariable!$A$199:$H$296,Baggrundsvariable!H$298,0)</f>
        <v>44.9</v>
      </c>
      <c r="K3008">
        <f>VLOOKUP($C3008,Baggrundsvariable!$A$199:$H$296,Baggrundsvariable!I$298,0)</f>
        <v>18.2</v>
      </c>
    </row>
    <row r="3009" spans="1:11" x14ac:dyDescent="0.2">
      <c r="A3009">
        <v>1359</v>
      </c>
      <c r="B3009" t="s">
        <v>617</v>
      </c>
      <c r="C3009">
        <v>101</v>
      </c>
      <c r="D3009" t="s">
        <v>1232</v>
      </c>
      <c r="E3009">
        <v>2019</v>
      </c>
      <c r="F3009" t="str">
        <f>IFERROR(VLOOKUP($A3009,'BM011'!$D$4:$T$606,17,0),"")</f>
        <v/>
      </c>
      <c r="G3009">
        <f>VLOOKUP($C3009,Baggrundsvariable!$A$199:$H$296,Baggrundsvariable!E$298,0)</f>
        <v>228338</v>
      </c>
      <c r="H3009">
        <f>VLOOKUP($C3009,Baggrundsvariable!$A$199:$H$296,Baggrundsvariable!F$298,0)</f>
        <v>0.7583333333333333</v>
      </c>
      <c r="I3009">
        <f>VLOOKUP($C3009,Baggrundsvariable!$A$199:$H$296,Baggrundsvariable!G$298,0)</f>
        <v>8.8000000000000007</v>
      </c>
      <c r="J3009">
        <f>VLOOKUP($C3009,Baggrundsvariable!$A$199:$H$296,Baggrundsvariable!H$298,0)</f>
        <v>44.9</v>
      </c>
      <c r="K3009">
        <f>VLOOKUP($C3009,Baggrundsvariable!$A$199:$H$296,Baggrundsvariable!I$298,0)</f>
        <v>18.2</v>
      </c>
    </row>
    <row r="3010" spans="1:11" x14ac:dyDescent="0.2">
      <c r="A3010">
        <v>1360</v>
      </c>
      <c r="B3010" t="s">
        <v>617</v>
      </c>
      <c r="C3010">
        <v>101</v>
      </c>
      <c r="D3010" t="s">
        <v>1232</v>
      </c>
      <c r="E3010">
        <v>2019</v>
      </c>
      <c r="F3010" t="str">
        <f>IFERROR(VLOOKUP($A3010,'BM011'!$D$4:$T$606,17,0),"")</f>
        <v/>
      </c>
      <c r="G3010">
        <f>VLOOKUP($C3010,Baggrundsvariable!$A$199:$H$296,Baggrundsvariable!E$298,0)</f>
        <v>228338</v>
      </c>
      <c r="H3010">
        <f>VLOOKUP($C3010,Baggrundsvariable!$A$199:$H$296,Baggrundsvariable!F$298,0)</f>
        <v>0.7583333333333333</v>
      </c>
      <c r="I3010">
        <f>VLOOKUP($C3010,Baggrundsvariable!$A$199:$H$296,Baggrundsvariable!G$298,0)</f>
        <v>8.8000000000000007</v>
      </c>
      <c r="J3010">
        <f>VLOOKUP($C3010,Baggrundsvariable!$A$199:$H$296,Baggrundsvariable!H$298,0)</f>
        <v>44.9</v>
      </c>
      <c r="K3010">
        <f>VLOOKUP($C3010,Baggrundsvariable!$A$199:$H$296,Baggrundsvariable!I$298,0)</f>
        <v>18.2</v>
      </c>
    </row>
    <row r="3011" spans="1:11" x14ac:dyDescent="0.2">
      <c r="A3011">
        <v>1361</v>
      </c>
      <c r="B3011" t="s">
        <v>617</v>
      </c>
      <c r="C3011">
        <v>101</v>
      </c>
      <c r="D3011" t="s">
        <v>1232</v>
      </c>
      <c r="E3011">
        <v>2019</v>
      </c>
      <c r="F3011" t="str">
        <f>IFERROR(VLOOKUP($A3011,'BM011'!$D$4:$T$606,17,0),"")</f>
        <v/>
      </c>
      <c r="G3011">
        <f>VLOOKUP($C3011,Baggrundsvariable!$A$199:$H$296,Baggrundsvariable!E$298,0)</f>
        <v>228338</v>
      </c>
      <c r="H3011">
        <f>VLOOKUP($C3011,Baggrundsvariable!$A$199:$H$296,Baggrundsvariable!F$298,0)</f>
        <v>0.7583333333333333</v>
      </c>
      <c r="I3011">
        <f>VLOOKUP($C3011,Baggrundsvariable!$A$199:$H$296,Baggrundsvariable!G$298,0)</f>
        <v>8.8000000000000007</v>
      </c>
      <c r="J3011">
        <f>VLOOKUP($C3011,Baggrundsvariable!$A$199:$H$296,Baggrundsvariable!H$298,0)</f>
        <v>44.9</v>
      </c>
      <c r="K3011">
        <f>VLOOKUP($C3011,Baggrundsvariable!$A$199:$H$296,Baggrundsvariable!I$298,0)</f>
        <v>18.2</v>
      </c>
    </row>
    <row r="3012" spans="1:11" x14ac:dyDescent="0.2">
      <c r="A3012">
        <v>1362</v>
      </c>
      <c r="B3012" t="s">
        <v>617</v>
      </c>
      <c r="C3012">
        <v>101</v>
      </c>
      <c r="D3012" t="s">
        <v>1232</v>
      </c>
      <c r="E3012">
        <v>2019</v>
      </c>
      <c r="F3012" t="str">
        <f>IFERROR(VLOOKUP($A3012,'BM011'!$D$4:$T$606,17,0),"")</f>
        <v/>
      </c>
      <c r="G3012">
        <f>VLOOKUP($C3012,Baggrundsvariable!$A$199:$H$296,Baggrundsvariable!E$298,0)</f>
        <v>228338</v>
      </c>
      <c r="H3012">
        <f>VLOOKUP($C3012,Baggrundsvariable!$A$199:$H$296,Baggrundsvariable!F$298,0)</f>
        <v>0.7583333333333333</v>
      </c>
      <c r="I3012">
        <f>VLOOKUP($C3012,Baggrundsvariable!$A$199:$H$296,Baggrundsvariable!G$298,0)</f>
        <v>8.8000000000000007</v>
      </c>
      <c r="J3012">
        <f>VLOOKUP($C3012,Baggrundsvariable!$A$199:$H$296,Baggrundsvariable!H$298,0)</f>
        <v>44.9</v>
      </c>
      <c r="K3012">
        <f>VLOOKUP($C3012,Baggrundsvariable!$A$199:$H$296,Baggrundsvariable!I$298,0)</f>
        <v>18.2</v>
      </c>
    </row>
    <row r="3013" spans="1:11" x14ac:dyDescent="0.2">
      <c r="A3013">
        <v>1363</v>
      </c>
      <c r="B3013" t="s">
        <v>617</v>
      </c>
      <c r="C3013">
        <v>101</v>
      </c>
      <c r="D3013" t="s">
        <v>1232</v>
      </c>
      <c r="E3013">
        <v>2019</v>
      </c>
      <c r="F3013" t="str">
        <f>IFERROR(VLOOKUP($A3013,'BM011'!$D$4:$T$606,17,0),"")</f>
        <v/>
      </c>
      <c r="G3013">
        <f>VLOOKUP($C3013,Baggrundsvariable!$A$199:$H$296,Baggrundsvariable!E$298,0)</f>
        <v>228338</v>
      </c>
      <c r="H3013">
        <f>VLOOKUP($C3013,Baggrundsvariable!$A$199:$H$296,Baggrundsvariable!F$298,0)</f>
        <v>0.7583333333333333</v>
      </c>
      <c r="I3013">
        <f>VLOOKUP($C3013,Baggrundsvariable!$A$199:$H$296,Baggrundsvariable!G$298,0)</f>
        <v>8.8000000000000007</v>
      </c>
      <c r="J3013">
        <f>VLOOKUP($C3013,Baggrundsvariable!$A$199:$H$296,Baggrundsvariable!H$298,0)</f>
        <v>44.9</v>
      </c>
      <c r="K3013">
        <f>VLOOKUP($C3013,Baggrundsvariable!$A$199:$H$296,Baggrundsvariable!I$298,0)</f>
        <v>18.2</v>
      </c>
    </row>
    <row r="3014" spans="1:11" x14ac:dyDescent="0.2">
      <c r="A3014">
        <v>1364</v>
      </c>
      <c r="B3014" t="s">
        <v>617</v>
      </c>
      <c r="C3014">
        <v>101</v>
      </c>
      <c r="D3014" t="s">
        <v>1232</v>
      </c>
      <c r="E3014">
        <v>2019</v>
      </c>
      <c r="F3014" t="str">
        <f>IFERROR(VLOOKUP($A3014,'BM011'!$D$4:$T$606,17,0),"")</f>
        <v/>
      </c>
      <c r="G3014">
        <f>VLOOKUP($C3014,Baggrundsvariable!$A$199:$H$296,Baggrundsvariable!E$298,0)</f>
        <v>228338</v>
      </c>
      <c r="H3014">
        <f>VLOOKUP($C3014,Baggrundsvariable!$A$199:$H$296,Baggrundsvariable!F$298,0)</f>
        <v>0.7583333333333333</v>
      </c>
      <c r="I3014">
        <f>VLOOKUP($C3014,Baggrundsvariable!$A$199:$H$296,Baggrundsvariable!G$298,0)</f>
        <v>8.8000000000000007</v>
      </c>
      <c r="J3014">
        <f>VLOOKUP($C3014,Baggrundsvariable!$A$199:$H$296,Baggrundsvariable!H$298,0)</f>
        <v>44.9</v>
      </c>
      <c r="K3014">
        <f>VLOOKUP($C3014,Baggrundsvariable!$A$199:$H$296,Baggrundsvariable!I$298,0)</f>
        <v>18.2</v>
      </c>
    </row>
    <row r="3015" spans="1:11" x14ac:dyDescent="0.2">
      <c r="A3015">
        <v>1365</v>
      </c>
      <c r="B3015" t="s">
        <v>617</v>
      </c>
      <c r="C3015">
        <v>101</v>
      </c>
      <c r="D3015" t="s">
        <v>1232</v>
      </c>
      <c r="E3015">
        <v>2019</v>
      </c>
      <c r="F3015" t="str">
        <f>IFERROR(VLOOKUP($A3015,'BM011'!$D$4:$T$606,17,0),"")</f>
        <v/>
      </c>
      <c r="G3015">
        <f>VLOOKUP($C3015,Baggrundsvariable!$A$199:$H$296,Baggrundsvariable!E$298,0)</f>
        <v>228338</v>
      </c>
      <c r="H3015">
        <f>VLOOKUP($C3015,Baggrundsvariable!$A$199:$H$296,Baggrundsvariable!F$298,0)</f>
        <v>0.7583333333333333</v>
      </c>
      <c r="I3015">
        <f>VLOOKUP($C3015,Baggrundsvariable!$A$199:$H$296,Baggrundsvariable!G$298,0)</f>
        <v>8.8000000000000007</v>
      </c>
      <c r="J3015">
        <f>VLOOKUP($C3015,Baggrundsvariable!$A$199:$H$296,Baggrundsvariable!H$298,0)</f>
        <v>44.9</v>
      </c>
      <c r="K3015">
        <f>VLOOKUP($C3015,Baggrundsvariable!$A$199:$H$296,Baggrundsvariable!I$298,0)</f>
        <v>18.2</v>
      </c>
    </row>
    <row r="3016" spans="1:11" x14ac:dyDescent="0.2">
      <c r="A3016">
        <v>1366</v>
      </c>
      <c r="B3016" t="s">
        <v>617</v>
      </c>
      <c r="C3016">
        <v>101</v>
      </c>
      <c r="D3016" t="s">
        <v>1232</v>
      </c>
      <c r="E3016">
        <v>2019</v>
      </c>
      <c r="F3016" t="str">
        <f>IFERROR(VLOOKUP($A3016,'BM011'!$D$4:$T$606,17,0),"")</f>
        <v/>
      </c>
      <c r="G3016">
        <f>VLOOKUP($C3016,Baggrundsvariable!$A$199:$H$296,Baggrundsvariable!E$298,0)</f>
        <v>228338</v>
      </c>
      <c r="H3016">
        <f>VLOOKUP($C3016,Baggrundsvariable!$A$199:$H$296,Baggrundsvariable!F$298,0)</f>
        <v>0.7583333333333333</v>
      </c>
      <c r="I3016">
        <f>VLOOKUP($C3016,Baggrundsvariable!$A$199:$H$296,Baggrundsvariable!G$298,0)</f>
        <v>8.8000000000000007</v>
      </c>
      <c r="J3016">
        <f>VLOOKUP($C3016,Baggrundsvariable!$A$199:$H$296,Baggrundsvariable!H$298,0)</f>
        <v>44.9</v>
      </c>
      <c r="K3016">
        <f>VLOOKUP($C3016,Baggrundsvariable!$A$199:$H$296,Baggrundsvariable!I$298,0)</f>
        <v>18.2</v>
      </c>
    </row>
    <row r="3017" spans="1:11" x14ac:dyDescent="0.2">
      <c r="A3017">
        <v>1367</v>
      </c>
      <c r="B3017" t="s">
        <v>617</v>
      </c>
      <c r="C3017">
        <v>101</v>
      </c>
      <c r="D3017" t="s">
        <v>1232</v>
      </c>
      <c r="E3017">
        <v>2019</v>
      </c>
      <c r="F3017" t="str">
        <f>IFERROR(VLOOKUP($A3017,'BM011'!$D$4:$T$606,17,0),"")</f>
        <v/>
      </c>
      <c r="G3017">
        <f>VLOOKUP($C3017,Baggrundsvariable!$A$199:$H$296,Baggrundsvariable!E$298,0)</f>
        <v>228338</v>
      </c>
      <c r="H3017">
        <f>VLOOKUP($C3017,Baggrundsvariable!$A$199:$H$296,Baggrundsvariable!F$298,0)</f>
        <v>0.7583333333333333</v>
      </c>
      <c r="I3017">
        <f>VLOOKUP($C3017,Baggrundsvariable!$A$199:$H$296,Baggrundsvariable!G$298,0)</f>
        <v>8.8000000000000007</v>
      </c>
      <c r="J3017">
        <f>VLOOKUP($C3017,Baggrundsvariable!$A$199:$H$296,Baggrundsvariable!H$298,0)</f>
        <v>44.9</v>
      </c>
      <c r="K3017">
        <f>VLOOKUP($C3017,Baggrundsvariable!$A$199:$H$296,Baggrundsvariable!I$298,0)</f>
        <v>18.2</v>
      </c>
    </row>
    <row r="3018" spans="1:11" x14ac:dyDescent="0.2">
      <c r="A3018">
        <v>1368</v>
      </c>
      <c r="B3018" t="s">
        <v>617</v>
      </c>
      <c r="C3018">
        <v>101</v>
      </c>
      <c r="D3018" t="s">
        <v>1232</v>
      </c>
      <c r="E3018">
        <v>2019</v>
      </c>
      <c r="F3018" t="str">
        <f>IFERROR(VLOOKUP($A3018,'BM011'!$D$4:$T$606,17,0),"")</f>
        <v/>
      </c>
      <c r="G3018">
        <f>VLOOKUP($C3018,Baggrundsvariable!$A$199:$H$296,Baggrundsvariable!E$298,0)</f>
        <v>228338</v>
      </c>
      <c r="H3018">
        <f>VLOOKUP($C3018,Baggrundsvariable!$A$199:$H$296,Baggrundsvariable!F$298,0)</f>
        <v>0.7583333333333333</v>
      </c>
      <c r="I3018">
        <f>VLOOKUP($C3018,Baggrundsvariable!$A$199:$H$296,Baggrundsvariable!G$298,0)</f>
        <v>8.8000000000000007</v>
      </c>
      <c r="J3018">
        <f>VLOOKUP($C3018,Baggrundsvariable!$A$199:$H$296,Baggrundsvariable!H$298,0)</f>
        <v>44.9</v>
      </c>
      <c r="K3018">
        <f>VLOOKUP($C3018,Baggrundsvariable!$A$199:$H$296,Baggrundsvariable!I$298,0)</f>
        <v>18.2</v>
      </c>
    </row>
    <row r="3019" spans="1:11" x14ac:dyDescent="0.2">
      <c r="A3019">
        <v>1369</v>
      </c>
      <c r="B3019" t="s">
        <v>617</v>
      </c>
      <c r="C3019">
        <v>101</v>
      </c>
      <c r="D3019" t="s">
        <v>1232</v>
      </c>
      <c r="E3019">
        <v>2019</v>
      </c>
      <c r="F3019" t="str">
        <f>IFERROR(VLOOKUP($A3019,'BM011'!$D$4:$T$606,17,0),"")</f>
        <v/>
      </c>
      <c r="G3019">
        <f>VLOOKUP($C3019,Baggrundsvariable!$A$199:$H$296,Baggrundsvariable!E$298,0)</f>
        <v>228338</v>
      </c>
      <c r="H3019">
        <f>VLOOKUP($C3019,Baggrundsvariable!$A$199:$H$296,Baggrundsvariable!F$298,0)</f>
        <v>0.7583333333333333</v>
      </c>
      <c r="I3019">
        <f>VLOOKUP($C3019,Baggrundsvariable!$A$199:$H$296,Baggrundsvariable!G$298,0)</f>
        <v>8.8000000000000007</v>
      </c>
      <c r="J3019">
        <f>VLOOKUP($C3019,Baggrundsvariable!$A$199:$H$296,Baggrundsvariable!H$298,0)</f>
        <v>44.9</v>
      </c>
      <c r="K3019">
        <f>VLOOKUP($C3019,Baggrundsvariable!$A$199:$H$296,Baggrundsvariable!I$298,0)</f>
        <v>18.2</v>
      </c>
    </row>
    <row r="3020" spans="1:11" x14ac:dyDescent="0.2">
      <c r="A3020">
        <v>1370</v>
      </c>
      <c r="B3020" t="s">
        <v>617</v>
      </c>
      <c r="C3020">
        <v>101</v>
      </c>
      <c r="D3020" t="s">
        <v>1232</v>
      </c>
      <c r="E3020">
        <v>2019</v>
      </c>
      <c r="F3020" t="str">
        <f>IFERROR(VLOOKUP($A3020,'BM011'!$D$4:$T$606,17,0),"")</f>
        <v/>
      </c>
      <c r="G3020">
        <f>VLOOKUP($C3020,Baggrundsvariable!$A$199:$H$296,Baggrundsvariable!E$298,0)</f>
        <v>228338</v>
      </c>
      <c r="H3020">
        <f>VLOOKUP($C3020,Baggrundsvariable!$A$199:$H$296,Baggrundsvariable!F$298,0)</f>
        <v>0.7583333333333333</v>
      </c>
      <c r="I3020">
        <f>VLOOKUP($C3020,Baggrundsvariable!$A$199:$H$296,Baggrundsvariable!G$298,0)</f>
        <v>8.8000000000000007</v>
      </c>
      <c r="J3020">
        <f>VLOOKUP($C3020,Baggrundsvariable!$A$199:$H$296,Baggrundsvariable!H$298,0)</f>
        <v>44.9</v>
      </c>
      <c r="K3020">
        <f>VLOOKUP($C3020,Baggrundsvariable!$A$199:$H$296,Baggrundsvariable!I$298,0)</f>
        <v>18.2</v>
      </c>
    </row>
    <row r="3021" spans="1:11" x14ac:dyDescent="0.2">
      <c r="A3021">
        <v>1371</v>
      </c>
      <c r="B3021" t="s">
        <v>617</v>
      </c>
      <c r="C3021">
        <v>101</v>
      </c>
      <c r="D3021" t="s">
        <v>1232</v>
      </c>
      <c r="E3021">
        <v>2019</v>
      </c>
      <c r="F3021" t="str">
        <f>IFERROR(VLOOKUP($A3021,'BM011'!$D$4:$T$606,17,0),"")</f>
        <v/>
      </c>
      <c r="G3021">
        <f>VLOOKUP($C3021,Baggrundsvariable!$A$199:$H$296,Baggrundsvariable!E$298,0)</f>
        <v>228338</v>
      </c>
      <c r="H3021">
        <f>VLOOKUP($C3021,Baggrundsvariable!$A$199:$H$296,Baggrundsvariable!F$298,0)</f>
        <v>0.7583333333333333</v>
      </c>
      <c r="I3021">
        <f>VLOOKUP($C3021,Baggrundsvariable!$A$199:$H$296,Baggrundsvariable!G$298,0)</f>
        <v>8.8000000000000007</v>
      </c>
      <c r="J3021">
        <f>VLOOKUP($C3021,Baggrundsvariable!$A$199:$H$296,Baggrundsvariable!H$298,0)</f>
        <v>44.9</v>
      </c>
      <c r="K3021">
        <f>VLOOKUP($C3021,Baggrundsvariable!$A$199:$H$296,Baggrundsvariable!I$298,0)</f>
        <v>18.2</v>
      </c>
    </row>
    <row r="3022" spans="1:11" x14ac:dyDescent="0.2">
      <c r="A3022">
        <v>1400</v>
      </c>
      <c r="B3022" t="s">
        <v>617</v>
      </c>
      <c r="C3022">
        <v>101</v>
      </c>
      <c r="D3022" t="s">
        <v>1232</v>
      </c>
      <c r="E3022">
        <v>2019</v>
      </c>
      <c r="F3022" t="str">
        <f>IFERROR(VLOOKUP($A3022,'BM011'!$D$4:$T$606,17,0),"")</f>
        <v/>
      </c>
      <c r="G3022">
        <f>VLOOKUP($C3022,Baggrundsvariable!$A$199:$H$296,Baggrundsvariable!E$298,0)</f>
        <v>228338</v>
      </c>
      <c r="H3022">
        <f>VLOOKUP($C3022,Baggrundsvariable!$A$199:$H$296,Baggrundsvariable!F$298,0)</f>
        <v>0.7583333333333333</v>
      </c>
      <c r="I3022">
        <f>VLOOKUP($C3022,Baggrundsvariable!$A$199:$H$296,Baggrundsvariable!G$298,0)</f>
        <v>8.8000000000000007</v>
      </c>
      <c r="J3022">
        <f>VLOOKUP($C3022,Baggrundsvariable!$A$199:$H$296,Baggrundsvariable!H$298,0)</f>
        <v>44.9</v>
      </c>
      <c r="K3022">
        <f>VLOOKUP($C3022,Baggrundsvariable!$A$199:$H$296,Baggrundsvariable!I$298,0)</f>
        <v>18.2</v>
      </c>
    </row>
    <row r="3023" spans="1:11" x14ac:dyDescent="0.2">
      <c r="A3023">
        <v>1401</v>
      </c>
      <c r="B3023" t="s">
        <v>617</v>
      </c>
      <c r="C3023">
        <v>101</v>
      </c>
      <c r="D3023" t="s">
        <v>1232</v>
      </c>
      <c r="E3023">
        <v>2019</v>
      </c>
      <c r="F3023" t="str">
        <f>IFERROR(VLOOKUP($A3023,'BM011'!$D$4:$T$606,17,0),"")</f>
        <v/>
      </c>
      <c r="G3023">
        <f>VLOOKUP($C3023,Baggrundsvariable!$A$199:$H$296,Baggrundsvariable!E$298,0)</f>
        <v>228338</v>
      </c>
      <c r="H3023">
        <f>VLOOKUP($C3023,Baggrundsvariable!$A$199:$H$296,Baggrundsvariable!F$298,0)</f>
        <v>0.7583333333333333</v>
      </c>
      <c r="I3023">
        <f>VLOOKUP($C3023,Baggrundsvariable!$A$199:$H$296,Baggrundsvariable!G$298,0)</f>
        <v>8.8000000000000007</v>
      </c>
      <c r="J3023">
        <f>VLOOKUP($C3023,Baggrundsvariable!$A$199:$H$296,Baggrundsvariable!H$298,0)</f>
        <v>44.9</v>
      </c>
      <c r="K3023">
        <f>VLOOKUP($C3023,Baggrundsvariable!$A$199:$H$296,Baggrundsvariable!I$298,0)</f>
        <v>18.2</v>
      </c>
    </row>
    <row r="3024" spans="1:11" x14ac:dyDescent="0.2">
      <c r="A3024">
        <v>1402</v>
      </c>
      <c r="B3024" t="s">
        <v>617</v>
      </c>
      <c r="C3024">
        <v>101</v>
      </c>
      <c r="D3024" t="s">
        <v>1232</v>
      </c>
      <c r="E3024">
        <v>2019</v>
      </c>
      <c r="F3024" t="str">
        <f>IFERROR(VLOOKUP($A3024,'BM011'!$D$4:$T$606,17,0),"")</f>
        <v/>
      </c>
      <c r="G3024">
        <f>VLOOKUP($C3024,Baggrundsvariable!$A$199:$H$296,Baggrundsvariable!E$298,0)</f>
        <v>228338</v>
      </c>
      <c r="H3024">
        <f>VLOOKUP($C3024,Baggrundsvariable!$A$199:$H$296,Baggrundsvariable!F$298,0)</f>
        <v>0.7583333333333333</v>
      </c>
      <c r="I3024">
        <f>VLOOKUP($C3024,Baggrundsvariable!$A$199:$H$296,Baggrundsvariable!G$298,0)</f>
        <v>8.8000000000000007</v>
      </c>
      <c r="J3024">
        <f>VLOOKUP($C3024,Baggrundsvariable!$A$199:$H$296,Baggrundsvariable!H$298,0)</f>
        <v>44.9</v>
      </c>
      <c r="K3024">
        <f>VLOOKUP($C3024,Baggrundsvariable!$A$199:$H$296,Baggrundsvariable!I$298,0)</f>
        <v>18.2</v>
      </c>
    </row>
    <row r="3025" spans="1:11" x14ac:dyDescent="0.2">
      <c r="A3025">
        <v>1403</v>
      </c>
      <c r="B3025" t="s">
        <v>617</v>
      </c>
      <c r="C3025">
        <v>101</v>
      </c>
      <c r="D3025" t="s">
        <v>1232</v>
      </c>
      <c r="E3025">
        <v>2019</v>
      </c>
      <c r="F3025" t="str">
        <f>IFERROR(VLOOKUP($A3025,'BM011'!$D$4:$T$606,17,0),"")</f>
        <v/>
      </c>
      <c r="G3025">
        <f>VLOOKUP($C3025,Baggrundsvariable!$A$199:$H$296,Baggrundsvariable!E$298,0)</f>
        <v>228338</v>
      </c>
      <c r="H3025">
        <f>VLOOKUP($C3025,Baggrundsvariable!$A$199:$H$296,Baggrundsvariable!F$298,0)</f>
        <v>0.7583333333333333</v>
      </c>
      <c r="I3025">
        <f>VLOOKUP($C3025,Baggrundsvariable!$A$199:$H$296,Baggrundsvariable!G$298,0)</f>
        <v>8.8000000000000007</v>
      </c>
      <c r="J3025">
        <f>VLOOKUP($C3025,Baggrundsvariable!$A$199:$H$296,Baggrundsvariable!H$298,0)</f>
        <v>44.9</v>
      </c>
      <c r="K3025">
        <f>VLOOKUP($C3025,Baggrundsvariable!$A$199:$H$296,Baggrundsvariable!I$298,0)</f>
        <v>18.2</v>
      </c>
    </row>
    <row r="3026" spans="1:11" x14ac:dyDescent="0.2">
      <c r="A3026">
        <v>1406</v>
      </c>
      <c r="B3026" t="s">
        <v>617</v>
      </c>
      <c r="C3026">
        <v>101</v>
      </c>
      <c r="D3026" t="s">
        <v>1232</v>
      </c>
      <c r="E3026">
        <v>2019</v>
      </c>
      <c r="F3026" t="str">
        <f>IFERROR(VLOOKUP($A3026,'BM011'!$D$4:$T$606,17,0),"")</f>
        <v/>
      </c>
      <c r="G3026">
        <f>VLOOKUP($C3026,Baggrundsvariable!$A$199:$H$296,Baggrundsvariable!E$298,0)</f>
        <v>228338</v>
      </c>
      <c r="H3026">
        <f>VLOOKUP($C3026,Baggrundsvariable!$A$199:$H$296,Baggrundsvariable!F$298,0)</f>
        <v>0.7583333333333333</v>
      </c>
      <c r="I3026">
        <f>VLOOKUP($C3026,Baggrundsvariable!$A$199:$H$296,Baggrundsvariable!G$298,0)</f>
        <v>8.8000000000000007</v>
      </c>
      <c r="J3026">
        <f>VLOOKUP($C3026,Baggrundsvariable!$A$199:$H$296,Baggrundsvariable!H$298,0)</f>
        <v>44.9</v>
      </c>
      <c r="K3026">
        <f>VLOOKUP($C3026,Baggrundsvariable!$A$199:$H$296,Baggrundsvariable!I$298,0)</f>
        <v>18.2</v>
      </c>
    </row>
    <row r="3027" spans="1:11" x14ac:dyDescent="0.2">
      <c r="A3027">
        <v>1407</v>
      </c>
      <c r="B3027" t="s">
        <v>617</v>
      </c>
      <c r="C3027">
        <v>101</v>
      </c>
      <c r="D3027" t="s">
        <v>1232</v>
      </c>
      <c r="E3027">
        <v>2019</v>
      </c>
      <c r="F3027" t="str">
        <f>IFERROR(VLOOKUP($A3027,'BM011'!$D$4:$T$606,17,0),"")</f>
        <v/>
      </c>
      <c r="G3027">
        <f>VLOOKUP($C3027,Baggrundsvariable!$A$199:$H$296,Baggrundsvariable!E$298,0)</f>
        <v>228338</v>
      </c>
      <c r="H3027">
        <f>VLOOKUP($C3027,Baggrundsvariable!$A$199:$H$296,Baggrundsvariable!F$298,0)</f>
        <v>0.7583333333333333</v>
      </c>
      <c r="I3027">
        <f>VLOOKUP($C3027,Baggrundsvariable!$A$199:$H$296,Baggrundsvariable!G$298,0)</f>
        <v>8.8000000000000007</v>
      </c>
      <c r="J3027">
        <f>VLOOKUP($C3027,Baggrundsvariable!$A$199:$H$296,Baggrundsvariable!H$298,0)</f>
        <v>44.9</v>
      </c>
      <c r="K3027">
        <f>VLOOKUP($C3027,Baggrundsvariable!$A$199:$H$296,Baggrundsvariable!I$298,0)</f>
        <v>18.2</v>
      </c>
    </row>
    <row r="3028" spans="1:11" x14ac:dyDescent="0.2">
      <c r="A3028">
        <v>1408</v>
      </c>
      <c r="B3028" t="s">
        <v>617</v>
      </c>
      <c r="C3028">
        <v>101</v>
      </c>
      <c r="D3028" t="s">
        <v>1232</v>
      </c>
      <c r="E3028">
        <v>2019</v>
      </c>
      <c r="F3028" t="str">
        <f>IFERROR(VLOOKUP($A3028,'BM011'!$D$4:$T$606,17,0),"")</f>
        <v/>
      </c>
      <c r="G3028">
        <f>VLOOKUP($C3028,Baggrundsvariable!$A$199:$H$296,Baggrundsvariable!E$298,0)</f>
        <v>228338</v>
      </c>
      <c r="H3028">
        <f>VLOOKUP($C3028,Baggrundsvariable!$A$199:$H$296,Baggrundsvariable!F$298,0)</f>
        <v>0.7583333333333333</v>
      </c>
      <c r="I3028">
        <f>VLOOKUP($C3028,Baggrundsvariable!$A$199:$H$296,Baggrundsvariable!G$298,0)</f>
        <v>8.8000000000000007</v>
      </c>
      <c r="J3028">
        <f>VLOOKUP($C3028,Baggrundsvariable!$A$199:$H$296,Baggrundsvariable!H$298,0)</f>
        <v>44.9</v>
      </c>
      <c r="K3028">
        <f>VLOOKUP($C3028,Baggrundsvariable!$A$199:$H$296,Baggrundsvariable!I$298,0)</f>
        <v>18.2</v>
      </c>
    </row>
    <row r="3029" spans="1:11" x14ac:dyDescent="0.2">
      <c r="A3029">
        <v>1409</v>
      </c>
      <c r="B3029" t="s">
        <v>617</v>
      </c>
      <c r="C3029">
        <v>101</v>
      </c>
      <c r="D3029" t="s">
        <v>1232</v>
      </c>
      <c r="E3029">
        <v>2019</v>
      </c>
      <c r="F3029" t="str">
        <f>IFERROR(VLOOKUP($A3029,'BM011'!$D$4:$T$606,17,0),"")</f>
        <v/>
      </c>
      <c r="G3029">
        <f>VLOOKUP($C3029,Baggrundsvariable!$A$199:$H$296,Baggrundsvariable!E$298,0)</f>
        <v>228338</v>
      </c>
      <c r="H3029">
        <f>VLOOKUP($C3029,Baggrundsvariable!$A$199:$H$296,Baggrundsvariable!F$298,0)</f>
        <v>0.7583333333333333</v>
      </c>
      <c r="I3029">
        <f>VLOOKUP($C3029,Baggrundsvariable!$A$199:$H$296,Baggrundsvariable!G$298,0)</f>
        <v>8.8000000000000007</v>
      </c>
      <c r="J3029">
        <f>VLOOKUP($C3029,Baggrundsvariable!$A$199:$H$296,Baggrundsvariable!H$298,0)</f>
        <v>44.9</v>
      </c>
      <c r="K3029">
        <f>VLOOKUP($C3029,Baggrundsvariable!$A$199:$H$296,Baggrundsvariable!I$298,0)</f>
        <v>18.2</v>
      </c>
    </row>
    <row r="3030" spans="1:11" x14ac:dyDescent="0.2">
      <c r="A3030">
        <v>1410</v>
      </c>
      <c r="B3030" t="s">
        <v>617</v>
      </c>
      <c r="C3030">
        <v>101</v>
      </c>
      <c r="D3030" t="s">
        <v>1232</v>
      </c>
      <c r="E3030">
        <v>2019</v>
      </c>
      <c r="F3030" t="str">
        <f>IFERROR(VLOOKUP($A3030,'BM011'!$D$4:$T$606,17,0),"")</f>
        <v/>
      </c>
      <c r="G3030">
        <f>VLOOKUP($C3030,Baggrundsvariable!$A$199:$H$296,Baggrundsvariable!E$298,0)</f>
        <v>228338</v>
      </c>
      <c r="H3030">
        <f>VLOOKUP($C3030,Baggrundsvariable!$A$199:$H$296,Baggrundsvariable!F$298,0)</f>
        <v>0.7583333333333333</v>
      </c>
      <c r="I3030">
        <f>VLOOKUP($C3030,Baggrundsvariable!$A$199:$H$296,Baggrundsvariable!G$298,0)</f>
        <v>8.8000000000000007</v>
      </c>
      <c r="J3030">
        <f>VLOOKUP($C3030,Baggrundsvariable!$A$199:$H$296,Baggrundsvariable!H$298,0)</f>
        <v>44.9</v>
      </c>
      <c r="K3030">
        <f>VLOOKUP($C3030,Baggrundsvariable!$A$199:$H$296,Baggrundsvariable!I$298,0)</f>
        <v>18.2</v>
      </c>
    </row>
    <row r="3031" spans="1:11" x14ac:dyDescent="0.2">
      <c r="A3031">
        <v>1411</v>
      </c>
      <c r="B3031" t="s">
        <v>617</v>
      </c>
      <c r="C3031">
        <v>101</v>
      </c>
      <c r="D3031" t="s">
        <v>1232</v>
      </c>
      <c r="E3031">
        <v>2019</v>
      </c>
      <c r="F3031" t="str">
        <f>IFERROR(VLOOKUP($A3031,'BM011'!$D$4:$T$606,17,0),"")</f>
        <v/>
      </c>
      <c r="G3031">
        <f>VLOOKUP($C3031,Baggrundsvariable!$A$199:$H$296,Baggrundsvariable!E$298,0)</f>
        <v>228338</v>
      </c>
      <c r="H3031">
        <f>VLOOKUP($C3031,Baggrundsvariable!$A$199:$H$296,Baggrundsvariable!F$298,0)</f>
        <v>0.7583333333333333</v>
      </c>
      <c r="I3031">
        <f>VLOOKUP($C3031,Baggrundsvariable!$A$199:$H$296,Baggrundsvariable!G$298,0)</f>
        <v>8.8000000000000007</v>
      </c>
      <c r="J3031">
        <f>VLOOKUP($C3031,Baggrundsvariable!$A$199:$H$296,Baggrundsvariable!H$298,0)</f>
        <v>44.9</v>
      </c>
      <c r="K3031">
        <f>VLOOKUP($C3031,Baggrundsvariable!$A$199:$H$296,Baggrundsvariable!I$298,0)</f>
        <v>18.2</v>
      </c>
    </row>
    <row r="3032" spans="1:11" x14ac:dyDescent="0.2">
      <c r="A3032">
        <v>1412</v>
      </c>
      <c r="B3032" t="s">
        <v>617</v>
      </c>
      <c r="C3032">
        <v>101</v>
      </c>
      <c r="D3032" t="s">
        <v>1232</v>
      </c>
      <c r="E3032">
        <v>2019</v>
      </c>
      <c r="F3032" t="str">
        <f>IFERROR(VLOOKUP($A3032,'BM011'!$D$4:$T$606,17,0),"")</f>
        <v/>
      </c>
      <c r="G3032">
        <f>VLOOKUP($C3032,Baggrundsvariable!$A$199:$H$296,Baggrundsvariable!E$298,0)</f>
        <v>228338</v>
      </c>
      <c r="H3032">
        <f>VLOOKUP($C3032,Baggrundsvariable!$A$199:$H$296,Baggrundsvariable!F$298,0)</f>
        <v>0.7583333333333333</v>
      </c>
      <c r="I3032">
        <f>VLOOKUP($C3032,Baggrundsvariable!$A$199:$H$296,Baggrundsvariable!G$298,0)</f>
        <v>8.8000000000000007</v>
      </c>
      <c r="J3032">
        <f>VLOOKUP($C3032,Baggrundsvariable!$A$199:$H$296,Baggrundsvariable!H$298,0)</f>
        <v>44.9</v>
      </c>
      <c r="K3032">
        <f>VLOOKUP($C3032,Baggrundsvariable!$A$199:$H$296,Baggrundsvariable!I$298,0)</f>
        <v>18.2</v>
      </c>
    </row>
    <row r="3033" spans="1:11" x14ac:dyDescent="0.2">
      <c r="A3033">
        <v>1413</v>
      </c>
      <c r="B3033" t="s">
        <v>617</v>
      </c>
      <c r="C3033">
        <v>101</v>
      </c>
      <c r="D3033" t="s">
        <v>1232</v>
      </c>
      <c r="E3033">
        <v>2019</v>
      </c>
      <c r="F3033" t="str">
        <f>IFERROR(VLOOKUP($A3033,'BM011'!$D$4:$T$606,17,0),"")</f>
        <v/>
      </c>
      <c r="G3033">
        <f>VLOOKUP($C3033,Baggrundsvariable!$A$199:$H$296,Baggrundsvariable!E$298,0)</f>
        <v>228338</v>
      </c>
      <c r="H3033">
        <f>VLOOKUP($C3033,Baggrundsvariable!$A$199:$H$296,Baggrundsvariable!F$298,0)</f>
        <v>0.7583333333333333</v>
      </c>
      <c r="I3033">
        <f>VLOOKUP($C3033,Baggrundsvariable!$A$199:$H$296,Baggrundsvariable!G$298,0)</f>
        <v>8.8000000000000007</v>
      </c>
      <c r="J3033">
        <f>VLOOKUP($C3033,Baggrundsvariable!$A$199:$H$296,Baggrundsvariable!H$298,0)</f>
        <v>44.9</v>
      </c>
      <c r="K3033">
        <f>VLOOKUP($C3033,Baggrundsvariable!$A$199:$H$296,Baggrundsvariable!I$298,0)</f>
        <v>18.2</v>
      </c>
    </row>
    <row r="3034" spans="1:11" x14ac:dyDescent="0.2">
      <c r="A3034">
        <v>1414</v>
      </c>
      <c r="B3034" t="s">
        <v>617</v>
      </c>
      <c r="C3034">
        <v>101</v>
      </c>
      <c r="D3034" t="s">
        <v>1232</v>
      </c>
      <c r="E3034">
        <v>2019</v>
      </c>
      <c r="F3034" t="str">
        <f>IFERROR(VLOOKUP($A3034,'BM011'!$D$4:$T$606,17,0),"")</f>
        <v/>
      </c>
      <c r="G3034">
        <f>VLOOKUP($C3034,Baggrundsvariable!$A$199:$H$296,Baggrundsvariable!E$298,0)</f>
        <v>228338</v>
      </c>
      <c r="H3034">
        <f>VLOOKUP($C3034,Baggrundsvariable!$A$199:$H$296,Baggrundsvariable!F$298,0)</f>
        <v>0.7583333333333333</v>
      </c>
      <c r="I3034">
        <f>VLOOKUP($C3034,Baggrundsvariable!$A$199:$H$296,Baggrundsvariable!G$298,0)</f>
        <v>8.8000000000000007</v>
      </c>
      <c r="J3034">
        <f>VLOOKUP($C3034,Baggrundsvariable!$A$199:$H$296,Baggrundsvariable!H$298,0)</f>
        <v>44.9</v>
      </c>
      <c r="K3034">
        <f>VLOOKUP($C3034,Baggrundsvariable!$A$199:$H$296,Baggrundsvariable!I$298,0)</f>
        <v>18.2</v>
      </c>
    </row>
    <row r="3035" spans="1:11" x14ac:dyDescent="0.2">
      <c r="A3035">
        <v>1415</v>
      </c>
      <c r="B3035" t="s">
        <v>617</v>
      </c>
      <c r="C3035">
        <v>101</v>
      </c>
      <c r="D3035" t="s">
        <v>1232</v>
      </c>
      <c r="E3035">
        <v>2019</v>
      </c>
      <c r="F3035" t="str">
        <f>IFERROR(VLOOKUP($A3035,'BM011'!$D$4:$T$606,17,0),"")</f>
        <v/>
      </c>
      <c r="G3035">
        <f>VLOOKUP($C3035,Baggrundsvariable!$A$199:$H$296,Baggrundsvariable!E$298,0)</f>
        <v>228338</v>
      </c>
      <c r="H3035">
        <f>VLOOKUP($C3035,Baggrundsvariable!$A$199:$H$296,Baggrundsvariable!F$298,0)</f>
        <v>0.7583333333333333</v>
      </c>
      <c r="I3035">
        <f>VLOOKUP($C3035,Baggrundsvariable!$A$199:$H$296,Baggrundsvariable!G$298,0)</f>
        <v>8.8000000000000007</v>
      </c>
      <c r="J3035">
        <f>VLOOKUP($C3035,Baggrundsvariable!$A$199:$H$296,Baggrundsvariable!H$298,0)</f>
        <v>44.9</v>
      </c>
      <c r="K3035">
        <f>VLOOKUP($C3035,Baggrundsvariable!$A$199:$H$296,Baggrundsvariable!I$298,0)</f>
        <v>18.2</v>
      </c>
    </row>
    <row r="3036" spans="1:11" x14ac:dyDescent="0.2">
      <c r="A3036">
        <v>1416</v>
      </c>
      <c r="B3036" t="s">
        <v>617</v>
      </c>
      <c r="C3036">
        <v>101</v>
      </c>
      <c r="D3036" t="s">
        <v>1232</v>
      </c>
      <c r="E3036">
        <v>2019</v>
      </c>
      <c r="F3036" t="str">
        <f>IFERROR(VLOOKUP($A3036,'BM011'!$D$4:$T$606,17,0),"")</f>
        <v/>
      </c>
      <c r="G3036">
        <f>VLOOKUP($C3036,Baggrundsvariable!$A$199:$H$296,Baggrundsvariable!E$298,0)</f>
        <v>228338</v>
      </c>
      <c r="H3036">
        <f>VLOOKUP($C3036,Baggrundsvariable!$A$199:$H$296,Baggrundsvariable!F$298,0)</f>
        <v>0.7583333333333333</v>
      </c>
      <c r="I3036">
        <f>VLOOKUP($C3036,Baggrundsvariable!$A$199:$H$296,Baggrundsvariable!G$298,0)</f>
        <v>8.8000000000000007</v>
      </c>
      <c r="J3036">
        <f>VLOOKUP($C3036,Baggrundsvariable!$A$199:$H$296,Baggrundsvariable!H$298,0)</f>
        <v>44.9</v>
      </c>
      <c r="K3036">
        <f>VLOOKUP($C3036,Baggrundsvariable!$A$199:$H$296,Baggrundsvariable!I$298,0)</f>
        <v>18.2</v>
      </c>
    </row>
    <row r="3037" spans="1:11" x14ac:dyDescent="0.2">
      <c r="A3037">
        <v>1417</v>
      </c>
      <c r="B3037" t="s">
        <v>617</v>
      </c>
      <c r="C3037">
        <v>101</v>
      </c>
      <c r="D3037" t="s">
        <v>1232</v>
      </c>
      <c r="E3037">
        <v>2019</v>
      </c>
      <c r="F3037" t="str">
        <f>IFERROR(VLOOKUP($A3037,'BM011'!$D$4:$T$606,17,0),"")</f>
        <v/>
      </c>
      <c r="G3037">
        <f>VLOOKUP($C3037,Baggrundsvariable!$A$199:$H$296,Baggrundsvariable!E$298,0)</f>
        <v>228338</v>
      </c>
      <c r="H3037">
        <f>VLOOKUP($C3037,Baggrundsvariable!$A$199:$H$296,Baggrundsvariable!F$298,0)</f>
        <v>0.7583333333333333</v>
      </c>
      <c r="I3037">
        <f>VLOOKUP($C3037,Baggrundsvariable!$A$199:$H$296,Baggrundsvariable!G$298,0)</f>
        <v>8.8000000000000007</v>
      </c>
      <c r="J3037">
        <f>VLOOKUP($C3037,Baggrundsvariable!$A$199:$H$296,Baggrundsvariable!H$298,0)</f>
        <v>44.9</v>
      </c>
      <c r="K3037">
        <f>VLOOKUP($C3037,Baggrundsvariable!$A$199:$H$296,Baggrundsvariable!I$298,0)</f>
        <v>18.2</v>
      </c>
    </row>
    <row r="3038" spans="1:11" x14ac:dyDescent="0.2">
      <c r="A3038">
        <v>1418</v>
      </c>
      <c r="B3038" t="s">
        <v>617</v>
      </c>
      <c r="C3038">
        <v>101</v>
      </c>
      <c r="D3038" t="s">
        <v>1232</v>
      </c>
      <c r="E3038">
        <v>2019</v>
      </c>
      <c r="F3038" t="str">
        <f>IFERROR(VLOOKUP($A3038,'BM011'!$D$4:$T$606,17,0),"")</f>
        <v/>
      </c>
      <c r="G3038">
        <f>VLOOKUP($C3038,Baggrundsvariable!$A$199:$H$296,Baggrundsvariable!E$298,0)</f>
        <v>228338</v>
      </c>
      <c r="H3038">
        <f>VLOOKUP($C3038,Baggrundsvariable!$A$199:$H$296,Baggrundsvariable!F$298,0)</f>
        <v>0.7583333333333333</v>
      </c>
      <c r="I3038">
        <f>VLOOKUP($C3038,Baggrundsvariable!$A$199:$H$296,Baggrundsvariable!G$298,0)</f>
        <v>8.8000000000000007</v>
      </c>
      <c r="J3038">
        <f>VLOOKUP($C3038,Baggrundsvariable!$A$199:$H$296,Baggrundsvariable!H$298,0)</f>
        <v>44.9</v>
      </c>
      <c r="K3038">
        <f>VLOOKUP($C3038,Baggrundsvariable!$A$199:$H$296,Baggrundsvariable!I$298,0)</f>
        <v>18.2</v>
      </c>
    </row>
    <row r="3039" spans="1:11" x14ac:dyDescent="0.2">
      <c r="A3039">
        <v>1419</v>
      </c>
      <c r="B3039" t="s">
        <v>617</v>
      </c>
      <c r="C3039">
        <v>101</v>
      </c>
      <c r="D3039" t="s">
        <v>1232</v>
      </c>
      <c r="E3039">
        <v>2019</v>
      </c>
      <c r="F3039" t="str">
        <f>IFERROR(VLOOKUP($A3039,'BM011'!$D$4:$T$606,17,0),"")</f>
        <v/>
      </c>
      <c r="G3039">
        <f>VLOOKUP($C3039,Baggrundsvariable!$A$199:$H$296,Baggrundsvariable!E$298,0)</f>
        <v>228338</v>
      </c>
      <c r="H3039">
        <f>VLOOKUP($C3039,Baggrundsvariable!$A$199:$H$296,Baggrundsvariable!F$298,0)</f>
        <v>0.7583333333333333</v>
      </c>
      <c r="I3039">
        <f>VLOOKUP($C3039,Baggrundsvariable!$A$199:$H$296,Baggrundsvariable!G$298,0)</f>
        <v>8.8000000000000007</v>
      </c>
      <c r="J3039">
        <f>VLOOKUP($C3039,Baggrundsvariable!$A$199:$H$296,Baggrundsvariable!H$298,0)</f>
        <v>44.9</v>
      </c>
      <c r="K3039">
        <f>VLOOKUP($C3039,Baggrundsvariable!$A$199:$H$296,Baggrundsvariable!I$298,0)</f>
        <v>18.2</v>
      </c>
    </row>
    <row r="3040" spans="1:11" x14ac:dyDescent="0.2">
      <c r="A3040">
        <v>1420</v>
      </c>
      <c r="B3040" t="s">
        <v>617</v>
      </c>
      <c r="C3040">
        <v>101</v>
      </c>
      <c r="D3040" t="s">
        <v>1232</v>
      </c>
      <c r="E3040">
        <v>2019</v>
      </c>
      <c r="F3040" t="str">
        <f>IFERROR(VLOOKUP($A3040,'BM011'!$D$4:$T$606,17,0),"")</f>
        <v/>
      </c>
      <c r="G3040">
        <f>VLOOKUP($C3040,Baggrundsvariable!$A$199:$H$296,Baggrundsvariable!E$298,0)</f>
        <v>228338</v>
      </c>
      <c r="H3040">
        <f>VLOOKUP($C3040,Baggrundsvariable!$A$199:$H$296,Baggrundsvariable!F$298,0)</f>
        <v>0.7583333333333333</v>
      </c>
      <c r="I3040">
        <f>VLOOKUP($C3040,Baggrundsvariable!$A$199:$H$296,Baggrundsvariable!G$298,0)</f>
        <v>8.8000000000000007</v>
      </c>
      <c r="J3040">
        <f>VLOOKUP($C3040,Baggrundsvariable!$A$199:$H$296,Baggrundsvariable!H$298,0)</f>
        <v>44.9</v>
      </c>
      <c r="K3040">
        <f>VLOOKUP($C3040,Baggrundsvariable!$A$199:$H$296,Baggrundsvariable!I$298,0)</f>
        <v>18.2</v>
      </c>
    </row>
    <row r="3041" spans="1:11" x14ac:dyDescent="0.2">
      <c r="A3041">
        <v>1421</v>
      </c>
      <c r="B3041" t="s">
        <v>617</v>
      </c>
      <c r="C3041">
        <v>101</v>
      </c>
      <c r="D3041" t="s">
        <v>1232</v>
      </c>
      <c r="E3041">
        <v>2019</v>
      </c>
      <c r="F3041" t="str">
        <f>IFERROR(VLOOKUP($A3041,'BM011'!$D$4:$T$606,17,0),"")</f>
        <v/>
      </c>
      <c r="G3041">
        <f>VLOOKUP($C3041,Baggrundsvariable!$A$199:$H$296,Baggrundsvariable!E$298,0)</f>
        <v>228338</v>
      </c>
      <c r="H3041">
        <f>VLOOKUP($C3041,Baggrundsvariable!$A$199:$H$296,Baggrundsvariable!F$298,0)</f>
        <v>0.7583333333333333</v>
      </c>
      <c r="I3041">
        <f>VLOOKUP($C3041,Baggrundsvariable!$A$199:$H$296,Baggrundsvariable!G$298,0)</f>
        <v>8.8000000000000007</v>
      </c>
      <c r="J3041">
        <f>VLOOKUP($C3041,Baggrundsvariable!$A$199:$H$296,Baggrundsvariable!H$298,0)</f>
        <v>44.9</v>
      </c>
      <c r="K3041">
        <f>VLOOKUP($C3041,Baggrundsvariable!$A$199:$H$296,Baggrundsvariable!I$298,0)</f>
        <v>18.2</v>
      </c>
    </row>
    <row r="3042" spans="1:11" x14ac:dyDescent="0.2">
      <c r="A3042">
        <v>1422</v>
      </c>
      <c r="B3042" t="s">
        <v>617</v>
      </c>
      <c r="C3042">
        <v>101</v>
      </c>
      <c r="D3042" t="s">
        <v>1232</v>
      </c>
      <c r="E3042">
        <v>2019</v>
      </c>
      <c r="F3042" t="str">
        <f>IFERROR(VLOOKUP($A3042,'BM011'!$D$4:$T$606,17,0),"")</f>
        <v/>
      </c>
      <c r="G3042">
        <f>VLOOKUP($C3042,Baggrundsvariable!$A$199:$H$296,Baggrundsvariable!E$298,0)</f>
        <v>228338</v>
      </c>
      <c r="H3042">
        <f>VLOOKUP($C3042,Baggrundsvariable!$A$199:$H$296,Baggrundsvariable!F$298,0)</f>
        <v>0.7583333333333333</v>
      </c>
      <c r="I3042">
        <f>VLOOKUP($C3042,Baggrundsvariable!$A$199:$H$296,Baggrundsvariable!G$298,0)</f>
        <v>8.8000000000000007</v>
      </c>
      <c r="J3042">
        <f>VLOOKUP($C3042,Baggrundsvariable!$A$199:$H$296,Baggrundsvariable!H$298,0)</f>
        <v>44.9</v>
      </c>
      <c r="K3042">
        <f>VLOOKUP($C3042,Baggrundsvariable!$A$199:$H$296,Baggrundsvariable!I$298,0)</f>
        <v>18.2</v>
      </c>
    </row>
    <row r="3043" spans="1:11" x14ac:dyDescent="0.2">
      <c r="A3043">
        <v>1423</v>
      </c>
      <c r="B3043" t="s">
        <v>617</v>
      </c>
      <c r="C3043">
        <v>101</v>
      </c>
      <c r="D3043" t="s">
        <v>1232</v>
      </c>
      <c r="E3043">
        <v>2019</v>
      </c>
      <c r="F3043" t="str">
        <f>IFERROR(VLOOKUP($A3043,'BM011'!$D$4:$T$606,17,0),"")</f>
        <v/>
      </c>
      <c r="G3043">
        <f>VLOOKUP($C3043,Baggrundsvariable!$A$199:$H$296,Baggrundsvariable!E$298,0)</f>
        <v>228338</v>
      </c>
      <c r="H3043">
        <f>VLOOKUP($C3043,Baggrundsvariable!$A$199:$H$296,Baggrundsvariable!F$298,0)</f>
        <v>0.7583333333333333</v>
      </c>
      <c r="I3043">
        <f>VLOOKUP($C3043,Baggrundsvariable!$A$199:$H$296,Baggrundsvariable!G$298,0)</f>
        <v>8.8000000000000007</v>
      </c>
      <c r="J3043">
        <f>VLOOKUP($C3043,Baggrundsvariable!$A$199:$H$296,Baggrundsvariable!H$298,0)</f>
        <v>44.9</v>
      </c>
      <c r="K3043">
        <f>VLOOKUP($C3043,Baggrundsvariable!$A$199:$H$296,Baggrundsvariable!I$298,0)</f>
        <v>18.2</v>
      </c>
    </row>
    <row r="3044" spans="1:11" x14ac:dyDescent="0.2">
      <c r="A3044">
        <v>1424</v>
      </c>
      <c r="B3044" t="s">
        <v>617</v>
      </c>
      <c r="C3044">
        <v>101</v>
      </c>
      <c r="D3044" t="s">
        <v>1232</v>
      </c>
      <c r="E3044">
        <v>2019</v>
      </c>
      <c r="F3044" t="str">
        <f>IFERROR(VLOOKUP($A3044,'BM011'!$D$4:$T$606,17,0),"")</f>
        <v/>
      </c>
      <c r="G3044">
        <f>VLOOKUP($C3044,Baggrundsvariable!$A$199:$H$296,Baggrundsvariable!E$298,0)</f>
        <v>228338</v>
      </c>
      <c r="H3044">
        <f>VLOOKUP($C3044,Baggrundsvariable!$A$199:$H$296,Baggrundsvariable!F$298,0)</f>
        <v>0.7583333333333333</v>
      </c>
      <c r="I3044">
        <f>VLOOKUP($C3044,Baggrundsvariable!$A$199:$H$296,Baggrundsvariable!G$298,0)</f>
        <v>8.8000000000000007</v>
      </c>
      <c r="J3044">
        <f>VLOOKUP($C3044,Baggrundsvariable!$A$199:$H$296,Baggrundsvariable!H$298,0)</f>
        <v>44.9</v>
      </c>
      <c r="K3044">
        <f>VLOOKUP($C3044,Baggrundsvariable!$A$199:$H$296,Baggrundsvariable!I$298,0)</f>
        <v>18.2</v>
      </c>
    </row>
    <row r="3045" spans="1:11" x14ac:dyDescent="0.2">
      <c r="A3045">
        <v>1425</v>
      </c>
      <c r="B3045" t="s">
        <v>617</v>
      </c>
      <c r="C3045">
        <v>101</v>
      </c>
      <c r="D3045" t="s">
        <v>1232</v>
      </c>
      <c r="E3045">
        <v>2019</v>
      </c>
      <c r="F3045" t="str">
        <f>IFERROR(VLOOKUP($A3045,'BM011'!$D$4:$T$606,17,0),"")</f>
        <v/>
      </c>
      <c r="G3045">
        <f>VLOOKUP($C3045,Baggrundsvariable!$A$199:$H$296,Baggrundsvariable!E$298,0)</f>
        <v>228338</v>
      </c>
      <c r="H3045">
        <f>VLOOKUP($C3045,Baggrundsvariable!$A$199:$H$296,Baggrundsvariable!F$298,0)</f>
        <v>0.7583333333333333</v>
      </c>
      <c r="I3045">
        <f>VLOOKUP($C3045,Baggrundsvariable!$A$199:$H$296,Baggrundsvariable!G$298,0)</f>
        <v>8.8000000000000007</v>
      </c>
      <c r="J3045">
        <f>VLOOKUP($C3045,Baggrundsvariable!$A$199:$H$296,Baggrundsvariable!H$298,0)</f>
        <v>44.9</v>
      </c>
      <c r="K3045">
        <f>VLOOKUP($C3045,Baggrundsvariable!$A$199:$H$296,Baggrundsvariable!I$298,0)</f>
        <v>18.2</v>
      </c>
    </row>
    <row r="3046" spans="1:11" x14ac:dyDescent="0.2">
      <c r="A3046">
        <v>1426</v>
      </c>
      <c r="B3046" t="s">
        <v>617</v>
      </c>
      <c r="C3046">
        <v>101</v>
      </c>
      <c r="D3046" t="s">
        <v>1232</v>
      </c>
      <c r="E3046">
        <v>2019</v>
      </c>
      <c r="F3046" t="str">
        <f>IFERROR(VLOOKUP($A3046,'BM011'!$D$4:$T$606,17,0),"")</f>
        <v/>
      </c>
      <c r="G3046">
        <f>VLOOKUP($C3046,Baggrundsvariable!$A$199:$H$296,Baggrundsvariable!E$298,0)</f>
        <v>228338</v>
      </c>
      <c r="H3046">
        <f>VLOOKUP($C3046,Baggrundsvariable!$A$199:$H$296,Baggrundsvariable!F$298,0)</f>
        <v>0.7583333333333333</v>
      </c>
      <c r="I3046">
        <f>VLOOKUP($C3046,Baggrundsvariable!$A$199:$H$296,Baggrundsvariable!G$298,0)</f>
        <v>8.8000000000000007</v>
      </c>
      <c r="J3046">
        <f>VLOOKUP($C3046,Baggrundsvariable!$A$199:$H$296,Baggrundsvariable!H$298,0)</f>
        <v>44.9</v>
      </c>
      <c r="K3046">
        <f>VLOOKUP($C3046,Baggrundsvariable!$A$199:$H$296,Baggrundsvariable!I$298,0)</f>
        <v>18.2</v>
      </c>
    </row>
    <row r="3047" spans="1:11" x14ac:dyDescent="0.2">
      <c r="A3047">
        <v>1427</v>
      </c>
      <c r="B3047" t="s">
        <v>617</v>
      </c>
      <c r="C3047">
        <v>101</v>
      </c>
      <c r="D3047" t="s">
        <v>1232</v>
      </c>
      <c r="E3047">
        <v>2019</v>
      </c>
      <c r="F3047" t="str">
        <f>IFERROR(VLOOKUP($A3047,'BM011'!$D$4:$T$606,17,0),"")</f>
        <v/>
      </c>
      <c r="G3047">
        <f>VLOOKUP($C3047,Baggrundsvariable!$A$199:$H$296,Baggrundsvariable!E$298,0)</f>
        <v>228338</v>
      </c>
      <c r="H3047">
        <f>VLOOKUP($C3047,Baggrundsvariable!$A$199:$H$296,Baggrundsvariable!F$298,0)</f>
        <v>0.7583333333333333</v>
      </c>
      <c r="I3047">
        <f>VLOOKUP($C3047,Baggrundsvariable!$A$199:$H$296,Baggrundsvariable!G$298,0)</f>
        <v>8.8000000000000007</v>
      </c>
      <c r="J3047">
        <f>VLOOKUP($C3047,Baggrundsvariable!$A$199:$H$296,Baggrundsvariable!H$298,0)</f>
        <v>44.9</v>
      </c>
      <c r="K3047">
        <f>VLOOKUP($C3047,Baggrundsvariable!$A$199:$H$296,Baggrundsvariable!I$298,0)</f>
        <v>18.2</v>
      </c>
    </row>
    <row r="3048" spans="1:11" x14ac:dyDescent="0.2">
      <c r="A3048">
        <v>1428</v>
      </c>
      <c r="B3048" t="s">
        <v>617</v>
      </c>
      <c r="C3048">
        <v>101</v>
      </c>
      <c r="D3048" t="s">
        <v>1232</v>
      </c>
      <c r="E3048">
        <v>2019</v>
      </c>
      <c r="F3048" t="str">
        <f>IFERROR(VLOOKUP($A3048,'BM011'!$D$4:$T$606,17,0),"")</f>
        <v/>
      </c>
      <c r="G3048">
        <f>VLOOKUP($C3048,Baggrundsvariable!$A$199:$H$296,Baggrundsvariable!E$298,0)</f>
        <v>228338</v>
      </c>
      <c r="H3048">
        <f>VLOOKUP($C3048,Baggrundsvariable!$A$199:$H$296,Baggrundsvariable!F$298,0)</f>
        <v>0.7583333333333333</v>
      </c>
      <c r="I3048">
        <f>VLOOKUP($C3048,Baggrundsvariable!$A$199:$H$296,Baggrundsvariable!G$298,0)</f>
        <v>8.8000000000000007</v>
      </c>
      <c r="J3048">
        <f>VLOOKUP($C3048,Baggrundsvariable!$A$199:$H$296,Baggrundsvariable!H$298,0)</f>
        <v>44.9</v>
      </c>
      <c r="K3048">
        <f>VLOOKUP($C3048,Baggrundsvariable!$A$199:$H$296,Baggrundsvariable!I$298,0)</f>
        <v>18.2</v>
      </c>
    </row>
    <row r="3049" spans="1:11" x14ac:dyDescent="0.2">
      <c r="A3049">
        <v>1429</v>
      </c>
      <c r="B3049" t="s">
        <v>617</v>
      </c>
      <c r="C3049">
        <v>101</v>
      </c>
      <c r="D3049" t="s">
        <v>1232</v>
      </c>
      <c r="E3049">
        <v>2019</v>
      </c>
      <c r="F3049" t="str">
        <f>IFERROR(VLOOKUP($A3049,'BM011'!$D$4:$T$606,17,0),"")</f>
        <v/>
      </c>
      <c r="G3049">
        <f>VLOOKUP($C3049,Baggrundsvariable!$A$199:$H$296,Baggrundsvariable!E$298,0)</f>
        <v>228338</v>
      </c>
      <c r="H3049">
        <f>VLOOKUP($C3049,Baggrundsvariable!$A$199:$H$296,Baggrundsvariable!F$298,0)</f>
        <v>0.7583333333333333</v>
      </c>
      <c r="I3049">
        <f>VLOOKUP($C3049,Baggrundsvariable!$A$199:$H$296,Baggrundsvariable!G$298,0)</f>
        <v>8.8000000000000007</v>
      </c>
      <c r="J3049">
        <f>VLOOKUP($C3049,Baggrundsvariable!$A$199:$H$296,Baggrundsvariable!H$298,0)</f>
        <v>44.9</v>
      </c>
      <c r="K3049">
        <f>VLOOKUP($C3049,Baggrundsvariable!$A$199:$H$296,Baggrundsvariable!I$298,0)</f>
        <v>18.2</v>
      </c>
    </row>
    <row r="3050" spans="1:11" x14ac:dyDescent="0.2">
      <c r="A3050">
        <v>1430</v>
      </c>
      <c r="B3050" t="s">
        <v>617</v>
      </c>
      <c r="C3050">
        <v>101</v>
      </c>
      <c r="D3050" t="s">
        <v>1232</v>
      </c>
      <c r="E3050">
        <v>2019</v>
      </c>
      <c r="F3050" t="str">
        <f>IFERROR(VLOOKUP($A3050,'BM011'!$D$4:$T$606,17,0),"")</f>
        <v/>
      </c>
      <c r="G3050">
        <f>VLOOKUP($C3050,Baggrundsvariable!$A$199:$H$296,Baggrundsvariable!E$298,0)</f>
        <v>228338</v>
      </c>
      <c r="H3050">
        <f>VLOOKUP($C3050,Baggrundsvariable!$A$199:$H$296,Baggrundsvariable!F$298,0)</f>
        <v>0.7583333333333333</v>
      </c>
      <c r="I3050">
        <f>VLOOKUP($C3050,Baggrundsvariable!$A$199:$H$296,Baggrundsvariable!G$298,0)</f>
        <v>8.8000000000000007</v>
      </c>
      <c r="J3050">
        <f>VLOOKUP($C3050,Baggrundsvariable!$A$199:$H$296,Baggrundsvariable!H$298,0)</f>
        <v>44.9</v>
      </c>
      <c r="K3050">
        <f>VLOOKUP($C3050,Baggrundsvariable!$A$199:$H$296,Baggrundsvariable!I$298,0)</f>
        <v>18.2</v>
      </c>
    </row>
    <row r="3051" spans="1:11" x14ac:dyDescent="0.2">
      <c r="A3051">
        <v>1432</v>
      </c>
      <c r="B3051" t="s">
        <v>617</v>
      </c>
      <c r="C3051">
        <v>101</v>
      </c>
      <c r="D3051" t="s">
        <v>1232</v>
      </c>
      <c r="E3051">
        <v>2019</v>
      </c>
      <c r="F3051" t="str">
        <f>IFERROR(VLOOKUP($A3051,'BM011'!$D$4:$T$606,17,0),"")</f>
        <v/>
      </c>
      <c r="G3051">
        <f>VLOOKUP($C3051,Baggrundsvariable!$A$199:$H$296,Baggrundsvariable!E$298,0)</f>
        <v>228338</v>
      </c>
      <c r="H3051">
        <f>VLOOKUP($C3051,Baggrundsvariable!$A$199:$H$296,Baggrundsvariable!F$298,0)</f>
        <v>0.7583333333333333</v>
      </c>
      <c r="I3051">
        <f>VLOOKUP($C3051,Baggrundsvariable!$A$199:$H$296,Baggrundsvariable!G$298,0)</f>
        <v>8.8000000000000007</v>
      </c>
      <c r="J3051">
        <f>VLOOKUP($C3051,Baggrundsvariable!$A$199:$H$296,Baggrundsvariable!H$298,0)</f>
        <v>44.9</v>
      </c>
      <c r="K3051">
        <f>VLOOKUP($C3051,Baggrundsvariable!$A$199:$H$296,Baggrundsvariable!I$298,0)</f>
        <v>18.2</v>
      </c>
    </row>
    <row r="3052" spans="1:11" x14ac:dyDescent="0.2">
      <c r="A3052">
        <v>1433</v>
      </c>
      <c r="B3052" t="s">
        <v>617</v>
      </c>
      <c r="C3052">
        <v>101</v>
      </c>
      <c r="D3052" t="s">
        <v>1232</v>
      </c>
      <c r="E3052">
        <v>2019</v>
      </c>
      <c r="F3052" t="str">
        <f>IFERROR(VLOOKUP($A3052,'BM011'!$D$4:$T$606,17,0),"")</f>
        <v/>
      </c>
      <c r="G3052">
        <f>VLOOKUP($C3052,Baggrundsvariable!$A$199:$H$296,Baggrundsvariable!E$298,0)</f>
        <v>228338</v>
      </c>
      <c r="H3052">
        <f>VLOOKUP($C3052,Baggrundsvariable!$A$199:$H$296,Baggrundsvariable!F$298,0)</f>
        <v>0.7583333333333333</v>
      </c>
      <c r="I3052">
        <f>VLOOKUP($C3052,Baggrundsvariable!$A$199:$H$296,Baggrundsvariable!G$298,0)</f>
        <v>8.8000000000000007</v>
      </c>
      <c r="J3052">
        <f>VLOOKUP($C3052,Baggrundsvariable!$A$199:$H$296,Baggrundsvariable!H$298,0)</f>
        <v>44.9</v>
      </c>
      <c r="K3052">
        <f>VLOOKUP($C3052,Baggrundsvariable!$A$199:$H$296,Baggrundsvariable!I$298,0)</f>
        <v>18.2</v>
      </c>
    </row>
    <row r="3053" spans="1:11" x14ac:dyDescent="0.2">
      <c r="A3053">
        <v>1434</v>
      </c>
      <c r="B3053" t="s">
        <v>617</v>
      </c>
      <c r="C3053">
        <v>101</v>
      </c>
      <c r="D3053" t="s">
        <v>1232</v>
      </c>
      <c r="E3053">
        <v>2019</v>
      </c>
      <c r="F3053" t="str">
        <f>IFERROR(VLOOKUP($A3053,'BM011'!$D$4:$T$606,17,0),"")</f>
        <v/>
      </c>
      <c r="G3053">
        <f>VLOOKUP($C3053,Baggrundsvariable!$A$199:$H$296,Baggrundsvariable!E$298,0)</f>
        <v>228338</v>
      </c>
      <c r="H3053">
        <f>VLOOKUP($C3053,Baggrundsvariable!$A$199:$H$296,Baggrundsvariable!F$298,0)</f>
        <v>0.7583333333333333</v>
      </c>
      <c r="I3053">
        <f>VLOOKUP($C3053,Baggrundsvariable!$A$199:$H$296,Baggrundsvariable!G$298,0)</f>
        <v>8.8000000000000007</v>
      </c>
      <c r="J3053">
        <f>VLOOKUP($C3053,Baggrundsvariable!$A$199:$H$296,Baggrundsvariable!H$298,0)</f>
        <v>44.9</v>
      </c>
      <c r="K3053">
        <f>VLOOKUP($C3053,Baggrundsvariable!$A$199:$H$296,Baggrundsvariable!I$298,0)</f>
        <v>18.2</v>
      </c>
    </row>
    <row r="3054" spans="1:11" x14ac:dyDescent="0.2">
      <c r="A3054">
        <v>1435</v>
      </c>
      <c r="B3054" t="s">
        <v>617</v>
      </c>
      <c r="C3054">
        <v>101</v>
      </c>
      <c r="D3054" t="s">
        <v>1232</v>
      </c>
      <c r="E3054">
        <v>2019</v>
      </c>
      <c r="F3054" t="str">
        <f>IFERROR(VLOOKUP($A3054,'BM011'!$D$4:$T$606,17,0),"")</f>
        <v/>
      </c>
      <c r="G3054">
        <f>VLOOKUP($C3054,Baggrundsvariable!$A$199:$H$296,Baggrundsvariable!E$298,0)</f>
        <v>228338</v>
      </c>
      <c r="H3054">
        <f>VLOOKUP($C3054,Baggrundsvariable!$A$199:$H$296,Baggrundsvariable!F$298,0)</f>
        <v>0.7583333333333333</v>
      </c>
      <c r="I3054">
        <f>VLOOKUP($C3054,Baggrundsvariable!$A$199:$H$296,Baggrundsvariable!G$298,0)</f>
        <v>8.8000000000000007</v>
      </c>
      <c r="J3054">
        <f>VLOOKUP($C3054,Baggrundsvariable!$A$199:$H$296,Baggrundsvariable!H$298,0)</f>
        <v>44.9</v>
      </c>
      <c r="K3054">
        <f>VLOOKUP($C3054,Baggrundsvariable!$A$199:$H$296,Baggrundsvariable!I$298,0)</f>
        <v>18.2</v>
      </c>
    </row>
    <row r="3055" spans="1:11" x14ac:dyDescent="0.2">
      <c r="A3055">
        <v>1436</v>
      </c>
      <c r="B3055" t="s">
        <v>617</v>
      </c>
      <c r="C3055">
        <v>101</v>
      </c>
      <c r="D3055" t="s">
        <v>1232</v>
      </c>
      <c r="E3055">
        <v>2019</v>
      </c>
      <c r="F3055" t="str">
        <f>IFERROR(VLOOKUP($A3055,'BM011'!$D$4:$T$606,17,0),"")</f>
        <v/>
      </c>
      <c r="G3055">
        <f>VLOOKUP($C3055,Baggrundsvariable!$A$199:$H$296,Baggrundsvariable!E$298,0)</f>
        <v>228338</v>
      </c>
      <c r="H3055">
        <f>VLOOKUP($C3055,Baggrundsvariable!$A$199:$H$296,Baggrundsvariable!F$298,0)</f>
        <v>0.7583333333333333</v>
      </c>
      <c r="I3055">
        <f>VLOOKUP($C3055,Baggrundsvariable!$A$199:$H$296,Baggrundsvariable!G$298,0)</f>
        <v>8.8000000000000007</v>
      </c>
      <c r="J3055">
        <f>VLOOKUP($C3055,Baggrundsvariable!$A$199:$H$296,Baggrundsvariable!H$298,0)</f>
        <v>44.9</v>
      </c>
      <c r="K3055">
        <f>VLOOKUP($C3055,Baggrundsvariable!$A$199:$H$296,Baggrundsvariable!I$298,0)</f>
        <v>18.2</v>
      </c>
    </row>
    <row r="3056" spans="1:11" x14ac:dyDescent="0.2">
      <c r="A3056">
        <v>1437</v>
      </c>
      <c r="B3056" t="s">
        <v>617</v>
      </c>
      <c r="C3056">
        <v>101</v>
      </c>
      <c r="D3056" t="s">
        <v>1232</v>
      </c>
      <c r="E3056">
        <v>2019</v>
      </c>
      <c r="F3056" t="str">
        <f>IFERROR(VLOOKUP($A3056,'BM011'!$D$4:$T$606,17,0),"")</f>
        <v/>
      </c>
      <c r="G3056">
        <f>VLOOKUP($C3056,Baggrundsvariable!$A$199:$H$296,Baggrundsvariable!E$298,0)</f>
        <v>228338</v>
      </c>
      <c r="H3056">
        <f>VLOOKUP($C3056,Baggrundsvariable!$A$199:$H$296,Baggrundsvariable!F$298,0)</f>
        <v>0.7583333333333333</v>
      </c>
      <c r="I3056">
        <f>VLOOKUP($C3056,Baggrundsvariable!$A$199:$H$296,Baggrundsvariable!G$298,0)</f>
        <v>8.8000000000000007</v>
      </c>
      <c r="J3056">
        <f>VLOOKUP($C3056,Baggrundsvariable!$A$199:$H$296,Baggrundsvariable!H$298,0)</f>
        <v>44.9</v>
      </c>
      <c r="K3056">
        <f>VLOOKUP($C3056,Baggrundsvariable!$A$199:$H$296,Baggrundsvariable!I$298,0)</f>
        <v>18.2</v>
      </c>
    </row>
    <row r="3057" spans="1:11" x14ac:dyDescent="0.2">
      <c r="A3057">
        <v>1438</v>
      </c>
      <c r="B3057" t="s">
        <v>617</v>
      </c>
      <c r="C3057">
        <v>101</v>
      </c>
      <c r="D3057" t="s">
        <v>1232</v>
      </c>
      <c r="E3057">
        <v>2019</v>
      </c>
      <c r="F3057" t="str">
        <f>IFERROR(VLOOKUP($A3057,'BM011'!$D$4:$T$606,17,0),"")</f>
        <v/>
      </c>
      <c r="G3057">
        <f>VLOOKUP($C3057,Baggrundsvariable!$A$199:$H$296,Baggrundsvariable!E$298,0)</f>
        <v>228338</v>
      </c>
      <c r="H3057">
        <f>VLOOKUP($C3057,Baggrundsvariable!$A$199:$H$296,Baggrundsvariable!F$298,0)</f>
        <v>0.7583333333333333</v>
      </c>
      <c r="I3057">
        <f>VLOOKUP($C3057,Baggrundsvariable!$A$199:$H$296,Baggrundsvariable!G$298,0)</f>
        <v>8.8000000000000007</v>
      </c>
      <c r="J3057">
        <f>VLOOKUP($C3057,Baggrundsvariable!$A$199:$H$296,Baggrundsvariable!H$298,0)</f>
        <v>44.9</v>
      </c>
      <c r="K3057">
        <f>VLOOKUP($C3057,Baggrundsvariable!$A$199:$H$296,Baggrundsvariable!I$298,0)</f>
        <v>18.2</v>
      </c>
    </row>
    <row r="3058" spans="1:11" x14ac:dyDescent="0.2">
      <c r="A3058">
        <v>1439</v>
      </c>
      <c r="B3058" t="s">
        <v>617</v>
      </c>
      <c r="C3058">
        <v>101</v>
      </c>
      <c r="D3058" t="s">
        <v>1232</v>
      </c>
      <c r="E3058">
        <v>2019</v>
      </c>
      <c r="F3058" t="str">
        <f>IFERROR(VLOOKUP($A3058,'BM011'!$D$4:$T$606,17,0),"")</f>
        <v/>
      </c>
      <c r="G3058">
        <f>VLOOKUP($C3058,Baggrundsvariable!$A$199:$H$296,Baggrundsvariable!E$298,0)</f>
        <v>228338</v>
      </c>
      <c r="H3058">
        <f>VLOOKUP($C3058,Baggrundsvariable!$A$199:$H$296,Baggrundsvariable!F$298,0)</f>
        <v>0.7583333333333333</v>
      </c>
      <c r="I3058">
        <f>VLOOKUP($C3058,Baggrundsvariable!$A$199:$H$296,Baggrundsvariable!G$298,0)</f>
        <v>8.8000000000000007</v>
      </c>
      <c r="J3058">
        <f>VLOOKUP($C3058,Baggrundsvariable!$A$199:$H$296,Baggrundsvariable!H$298,0)</f>
        <v>44.9</v>
      </c>
      <c r="K3058">
        <f>VLOOKUP($C3058,Baggrundsvariable!$A$199:$H$296,Baggrundsvariable!I$298,0)</f>
        <v>18.2</v>
      </c>
    </row>
    <row r="3059" spans="1:11" x14ac:dyDescent="0.2">
      <c r="A3059">
        <v>1440</v>
      </c>
      <c r="B3059" t="s">
        <v>617</v>
      </c>
      <c r="C3059">
        <v>101</v>
      </c>
      <c r="D3059" t="s">
        <v>1232</v>
      </c>
      <c r="E3059">
        <v>2019</v>
      </c>
      <c r="F3059" t="str">
        <f>IFERROR(VLOOKUP($A3059,'BM011'!$D$4:$T$606,17,0),"")</f>
        <v/>
      </c>
      <c r="G3059">
        <f>VLOOKUP($C3059,Baggrundsvariable!$A$199:$H$296,Baggrundsvariable!E$298,0)</f>
        <v>228338</v>
      </c>
      <c r="H3059">
        <f>VLOOKUP($C3059,Baggrundsvariable!$A$199:$H$296,Baggrundsvariable!F$298,0)</f>
        <v>0.7583333333333333</v>
      </c>
      <c r="I3059">
        <f>VLOOKUP($C3059,Baggrundsvariable!$A$199:$H$296,Baggrundsvariable!G$298,0)</f>
        <v>8.8000000000000007</v>
      </c>
      <c r="J3059">
        <f>VLOOKUP($C3059,Baggrundsvariable!$A$199:$H$296,Baggrundsvariable!H$298,0)</f>
        <v>44.9</v>
      </c>
      <c r="K3059">
        <f>VLOOKUP($C3059,Baggrundsvariable!$A$199:$H$296,Baggrundsvariable!I$298,0)</f>
        <v>18.2</v>
      </c>
    </row>
    <row r="3060" spans="1:11" x14ac:dyDescent="0.2">
      <c r="A3060">
        <v>1441</v>
      </c>
      <c r="B3060" t="s">
        <v>617</v>
      </c>
      <c r="C3060">
        <v>101</v>
      </c>
      <c r="D3060" t="s">
        <v>1232</v>
      </c>
      <c r="E3060">
        <v>2019</v>
      </c>
      <c r="F3060" t="str">
        <f>IFERROR(VLOOKUP($A3060,'BM011'!$D$4:$T$606,17,0),"")</f>
        <v/>
      </c>
      <c r="G3060">
        <f>VLOOKUP($C3060,Baggrundsvariable!$A$199:$H$296,Baggrundsvariable!E$298,0)</f>
        <v>228338</v>
      </c>
      <c r="H3060">
        <f>VLOOKUP($C3060,Baggrundsvariable!$A$199:$H$296,Baggrundsvariable!F$298,0)</f>
        <v>0.7583333333333333</v>
      </c>
      <c r="I3060">
        <f>VLOOKUP($C3060,Baggrundsvariable!$A$199:$H$296,Baggrundsvariable!G$298,0)</f>
        <v>8.8000000000000007</v>
      </c>
      <c r="J3060">
        <f>VLOOKUP($C3060,Baggrundsvariable!$A$199:$H$296,Baggrundsvariable!H$298,0)</f>
        <v>44.9</v>
      </c>
      <c r="K3060">
        <f>VLOOKUP($C3060,Baggrundsvariable!$A$199:$H$296,Baggrundsvariable!I$298,0)</f>
        <v>18.2</v>
      </c>
    </row>
    <row r="3061" spans="1:11" x14ac:dyDescent="0.2">
      <c r="A3061">
        <v>1448</v>
      </c>
      <c r="B3061" t="s">
        <v>617</v>
      </c>
      <c r="C3061">
        <v>101</v>
      </c>
      <c r="D3061" t="s">
        <v>1232</v>
      </c>
      <c r="E3061">
        <v>2019</v>
      </c>
      <c r="F3061" t="str">
        <f>IFERROR(VLOOKUP($A3061,'BM011'!$D$4:$T$606,17,0),"")</f>
        <v/>
      </c>
      <c r="G3061">
        <f>VLOOKUP($C3061,Baggrundsvariable!$A$199:$H$296,Baggrundsvariable!E$298,0)</f>
        <v>228338</v>
      </c>
      <c r="H3061">
        <f>VLOOKUP($C3061,Baggrundsvariable!$A$199:$H$296,Baggrundsvariable!F$298,0)</f>
        <v>0.7583333333333333</v>
      </c>
      <c r="I3061">
        <f>VLOOKUP($C3061,Baggrundsvariable!$A$199:$H$296,Baggrundsvariable!G$298,0)</f>
        <v>8.8000000000000007</v>
      </c>
      <c r="J3061">
        <f>VLOOKUP($C3061,Baggrundsvariable!$A$199:$H$296,Baggrundsvariable!H$298,0)</f>
        <v>44.9</v>
      </c>
      <c r="K3061">
        <f>VLOOKUP($C3061,Baggrundsvariable!$A$199:$H$296,Baggrundsvariable!I$298,0)</f>
        <v>18.2</v>
      </c>
    </row>
    <row r="3062" spans="1:11" x14ac:dyDescent="0.2">
      <c r="A3062">
        <v>1450</v>
      </c>
      <c r="B3062" t="s">
        <v>617</v>
      </c>
      <c r="C3062">
        <v>101</v>
      </c>
      <c r="D3062" t="s">
        <v>1232</v>
      </c>
      <c r="E3062">
        <v>2019</v>
      </c>
      <c r="F3062" t="str">
        <f>IFERROR(VLOOKUP($A3062,'BM011'!$D$4:$T$606,17,0),"")</f>
        <v/>
      </c>
      <c r="G3062">
        <f>VLOOKUP($C3062,Baggrundsvariable!$A$199:$H$296,Baggrundsvariable!E$298,0)</f>
        <v>228338</v>
      </c>
      <c r="H3062">
        <f>VLOOKUP($C3062,Baggrundsvariable!$A$199:$H$296,Baggrundsvariable!F$298,0)</f>
        <v>0.7583333333333333</v>
      </c>
      <c r="I3062">
        <f>VLOOKUP($C3062,Baggrundsvariable!$A$199:$H$296,Baggrundsvariable!G$298,0)</f>
        <v>8.8000000000000007</v>
      </c>
      <c r="J3062">
        <f>VLOOKUP($C3062,Baggrundsvariable!$A$199:$H$296,Baggrundsvariable!H$298,0)</f>
        <v>44.9</v>
      </c>
      <c r="K3062">
        <f>VLOOKUP($C3062,Baggrundsvariable!$A$199:$H$296,Baggrundsvariable!I$298,0)</f>
        <v>18.2</v>
      </c>
    </row>
    <row r="3063" spans="1:11" x14ac:dyDescent="0.2">
      <c r="A3063">
        <v>1451</v>
      </c>
      <c r="B3063" t="s">
        <v>617</v>
      </c>
      <c r="C3063">
        <v>101</v>
      </c>
      <c r="D3063" t="s">
        <v>1232</v>
      </c>
      <c r="E3063">
        <v>2019</v>
      </c>
      <c r="F3063" t="str">
        <f>IFERROR(VLOOKUP($A3063,'BM011'!$D$4:$T$606,17,0),"")</f>
        <v/>
      </c>
      <c r="G3063">
        <f>VLOOKUP($C3063,Baggrundsvariable!$A$199:$H$296,Baggrundsvariable!E$298,0)</f>
        <v>228338</v>
      </c>
      <c r="H3063">
        <f>VLOOKUP($C3063,Baggrundsvariable!$A$199:$H$296,Baggrundsvariable!F$298,0)</f>
        <v>0.7583333333333333</v>
      </c>
      <c r="I3063">
        <f>VLOOKUP($C3063,Baggrundsvariable!$A$199:$H$296,Baggrundsvariable!G$298,0)</f>
        <v>8.8000000000000007</v>
      </c>
      <c r="J3063">
        <f>VLOOKUP($C3063,Baggrundsvariable!$A$199:$H$296,Baggrundsvariable!H$298,0)</f>
        <v>44.9</v>
      </c>
      <c r="K3063">
        <f>VLOOKUP($C3063,Baggrundsvariable!$A$199:$H$296,Baggrundsvariable!I$298,0)</f>
        <v>18.2</v>
      </c>
    </row>
    <row r="3064" spans="1:11" x14ac:dyDescent="0.2">
      <c r="A3064">
        <v>1452</v>
      </c>
      <c r="B3064" t="s">
        <v>617</v>
      </c>
      <c r="C3064">
        <v>101</v>
      </c>
      <c r="D3064" t="s">
        <v>1232</v>
      </c>
      <c r="E3064">
        <v>2019</v>
      </c>
      <c r="F3064" t="str">
        <f>IFERROR(VLOOKUP($A3064,'BM011'!$D$4:$T$606,17,0),"")</f>
        <v/>
      </c>
      <c r="G3064">
        <f>VLOOKUP($C3064,Baggrundsvariable!$A$199:$H$296,Baggrundsvariable!E$298,0)</f>
        <v>228338</v>
      </c>
      <c r="H3064">
        <f>VLOOKUP($C3064,Baggrundsvariable!$A$199:$H$296,Baggrundsvariable!F$298,0)</f>
        <v>0.7583333333333333</v>
      </c>
      <c r="I3064">
        <f>VLOOKUP($C3064,Baggrundsvariable!$A$199:$H$296,Baggrundsvariable!G$298,0)</f>
        <v>8.8000000000000007</v>
      </c>
      <c r="J3064">
        <f>VLOOKUP($C3064,Baggrundsvariable!$A$199:$H$296,Baggrundsvariable!H$298,0)</f>
        <v>44.9</v>
      </c>
      <c r="K3064">
        <f>VLOOKUP($C3064,Baggrundsvariable!$A$199:$H$296,Baggrundsvariable!I$298,0)</f>
        <v>18.2</v>
      </c>
    </row>
    <row r="3065" spans="1:11" x14ac:dyDescent="0.2">
      <c r="A3065">
        <v>1453</v>
      </c>
      <c r="B3065" t="s">
        <v>617</v>
      </c>
      <c r="C3065">
        <v>101</v>
      </c>
      <c r="D3065" t="s">
        <v>1232</v>
      </c>
      <c r="E3065">
        <v>2019</v>
      </c>
      <c r="F3065" t="str">
        <f>IFERROR(VLOOKUP($A3065,'BM011'!$D$4:$T$606,17,0),"")</f>
        <v/>
      </c>
      <c r="G3065">
        <f>VLOOKUP($C3065,Baggrundsvariable!$A$199:$H$296,Baggrundsvariable!E$298,0)</f>
        <v>228338</v>
      </c>
      <c r="H3065">
        <f>VLOOKUP($C3065,Baggrundsvariable!$A$199:$H$296,Baggrundsvariable!F$298,0)</f>
        <v>0.7583333333333333</v>
      </c>
      <c r="I3065">
        <f>VLOOKUP($C3065,Baggrundsvariable!$A$199:$H$296,Baggrundsvariable!G$298,0)</f>
        <v>8.8000000000000007</v>
      </c>
      <c r="J3065">
        <f>VLOOKUP($C3065,Baggrundsvariable!$A$199:$H$296,Baggrundsvariable!H$298,0)</f>
        <v>44.9</v>
      </c>
      <c r="K3065">
        <f>VLOOKUP($C3065,Baggrundsvariable!$A$199:$H$296,Baggrundsvariable!I$298,0)</f>
        <v>18.2</v>
      </c>
    </row>
    <row r="3066" spans="1:11" x14ac:dyDescent="0.2">
      <c r="A3066">
        <v>1454</v>
      </c>
      <c r="B3066" t="s">
        <v>617</v>
      </c>
      <c r="C3066">
        <v>101</v>
      </c>
      <c r="D3066" t="s">
        <v>1232</v>
      </c>
      <c r="E3066">
        <v>2019</v>
      </c>
      <c r="F3066" t="str">
        <f>IFERROR(VLOOKUP($A3066,'BM011'!$D$4:$T$606,17,0),"")</f>
        <v/>
      </c>
      <c r="G3066">
        <f>VLOOKUP($C3066,Baggrundsvariable!$A$199:$H$296,Baggrundsvariable!E$298,0)</f>
        <v>228338</v>
      </c>
      <c r="H3066">
        <f>VLOOKUP($C3066,Baggrundsvariable!$A$199:$H$296,Baggrundsvariable!F$298,0)</f>
        <v>0.7583333333333333</v>
      </c>
      <c r="I3066">
        <f>VLOOKUP($C3066,Baggrundsvariable!$A$199:$H$296,Baggrundsvariable!G$298,0)</f>
        <v>8.8000000000000007</v>
      </c>
      <c r="J3066">
        <f>VLOOKUP($C3066,Baggrundsvariable!$A$199:$H$296,Baggrundsvariable!H$298,0)</f>
        <v>44.9</v>
      </c>
      <c r="K3066">
        <f>VLOOKUP($C3066,Baggrundsvariable!$A$199:$H$296,Baggrundsvariable!I$298,0)</f>
        <v>18.2</v>
      </c>
    </row>
    <row r="3067" spans="1:11" x14ac:dyDescent="0.2">
      <c r="A3067">
        <v>1455</v>
      </c>
      <c r="B3067" t="s">
        <v>617</v>
      </c>
      <c r="C3067">
        <v>101</v>
      </c>
      <c r="D3067" t="s">
        <v>1232</v>
      </c>
      <c r="E3067">
        <v>2019</v>
      </c>
      <c r="F3067" t="str">
        <f>IFERROR(VLOOKUP($A3067,'BM011'!$D$4:$T$606,17,0),"")</f>
        <v/>
      </c>
      <c r="G3067">
        <f>VLOOKUP($C3067,Baggrundsvariable!$A$199:$H$296,Baggrundsvariable!E$298,0)</f>
        <v>228338</v>
      </c>
      <c r="H3067">
        <f>VLOOKUP($C3067,Baggrundsvariable!$A$199:$H$296,Baggrundsvariable!F$298,0)</f>
        <v>0.7583333333333333</v>
      </c>
      <c r="I3067">
        <f>VLOOKUP($C3067,Baggrundsvariable!$A$199:$H$296,Baggrundsvariable!G$298,0)</f>
        <v>8.8000000000000007</v>
      </c>
      <c r="J3067">
        <f>VLOOKUP($C3067,Baggrundsvariable!$A$199:$H$296,Baggrundsvariable!H$298,0)</f>
        <v>44.9</v>
      </c>
      <c r="K3067">
        <f>VLOOKUP($C3067,Baggrundsvariable!$A$199:$H$296,Baggrundsvariable!I$298,0)</f>
        <v>18.2</v>
      </c>
    </row>
    <row r="3068" spans="1:11" x14ac:dyDescent="0.2">
      <c r="A3068">
        <v>1456</v>
      </c>
      <c r="B3068" t="s">
        <v>617</v>
      </c>
      <c r="C3068">
        <v>101</v>
      </c>
      <c r="D3068" t="s">
        <v>1232</v>
      </c>
      <c r="E3068">
        <v>2019</v>
      </c>
      <c r="F3068" t="str">
        <f>IFERROR(VLOOKUP($A3068,'BM011'!$D$4:$T$606,17,0),"")</f>
        <v/>
      </c>
      <c r="G3068">
        <f>VLOOKUP($C3068,Baggrundsvariable!$A$199:$H$296,Baggrundsvariable!E$298,0)</f>
        <v>228338</v>
      </c>
      <c r="H3068">
        <f>VLOOKUP($C3068,Baggrundsvariable!$A$199:$H$296,Baggrundsvariable!F$298,0)</f>
        <v>0.7583333333333333</v>
      </c>
      <c r="I3068">
        <f>VLOOKUP($C3068,Baggrundsvariable!$A$199:$H$296,Baggrundsvariable!G$298,0)</f>
        <v>8.8000000000000007</v>
      </c>
      <c r="J3068">
        <f>VLOOKUP($C3068,Baggrundsvariable!$A$199:$H$296,Baggrundsvariable!H$298,0)</f>
        <v>44.9</v>
      </c>
      <c r="K3068">
        <f>VLOOKUP($C3068,Baggrundsvariable!$A$199:$H$296,Baggrundsvariable!I$298,0)</f>
        <v>18.2</v>
      </c>
    </row>
    <row r="3069" spans="1:11" x14ac:dyDescent="0.2">
      <c r="A3069">
        <v>1457</v>
      </c>
      <c r="B3069" t="s">
        <v>617</v>
      </c>
      <c r="C3069">
        <v>101</v>
      </c>
      <c r="D3069" t="s">
        <v>1232</v>
      </c>
      <c r="E3069">
        <v>2019</v>
      </c>
      <c r="F3069" t="str">
        <f>IFERROR(VLOOKUP($A3069,'BM011'!$D$4:$T$606,17,0),"")</f>
        <v/>
      </c>
      <c r="G3069">
        <f>VLOOKUP($C3069,Baggrundsvariable!$A$199:$H$296,Baggrundsvariable!E$298,0)</f>
        <v>228338</v>
      </c>
      <c r="H3069">
        <f>VLOOKUP($C3069,Baggrundsvariable!$A$199:$H$296,Baggrundsvariable!F$298,0)</f>
        <v>0.7583333333333333</v>
      </c>
      <c r="I3069">
        <f>VLOOKUP($C3069,Baggrundsvariable!$A$199:$H$296,Baggrundsvariable!G$298,0)</f>
        <v>8.8000000000000007</v>
      </c>
      <c r="J3069">
        <f>VLOOKUP($C3069,Baggrundsvariable!$A$199:$H$296,Baggrundsvariable!H$298,0)</f>
        <v>44.9</v>
      </c>
      <c r="K3069">
        <f>VLOOKUP($C3069,Baggrundsvariable!$A$199:$H$296,Baggrundsvariable!I$298,0)</f>
        <v>18.2</v>
      </c>
    </row>
    <row r="3070" spans="1:11" x14ac:dyDescent="0.2">
      <c r="A3070">
        <v>1458</v>
      </c>
      <c r="B3070" t="s">
        <v>617</v>
      </c>
      <c r="C3070">
        <v>101</v>
      </c>
      <c r="D3070" t="s">
        <v>1232</v>
      </c>
      <c r="E3070">
        <v>2019</v>
      </c>
      <c r="F3070" t="str">
        <f>IFERROR(VLOOKUP($A3070,'BM011'!$D$4:$T$606,17,0),"")</f>
        <v/>
      </c>
      <c r="G3070">
        <f>VLOOKUP($C3070,Baggrundsvariable!$A$199:$H$296,Baggrundsvariable!E$298,0)</f>
        <v>228338</v>
      </c>
      <c r="H3070">
        <f>VLOOKUP($C3070,Baggrundsvariable!$A$199:$H$296,Baggrundsvariable!F$298,0)</f>
        <v>0.7583333333333333</v>
      </c>
      <c r="I3070">
        <f>VLOOKUP($C3070,Baggrundsvariable!$A$199:$H$296,Baggrundsvariable!G$298,0)</f>
        <v>8.8000000000000007</v>
      </c>
      <c r="J3070">
        <f>VLOOKUP($C3070,Baggrundsvariable!$A$199:$H$296,Baggrundsvariable!H$298,0)</f>
        <v>44.9</v>
      </c>
      <c r="K3070">
        <f>VLOOKUP($C3070,Baggrundsvariable!$A$199:$H$296,Baggrundsvariable!I$298,0)</f>
        <v>18.2</v>
      </c>
    </row>
    <row r="3071" spans="1:11" x14ac:dyDescent="0.2">
      <c r="A3071">
        <v>1459</v>
      </c>
      <c r="B3071" t="s">
        <v>617</v>
      </c>
      <c r="C3071">
        <v>101</v>
      </c>
      <c r="D3071" t="s">
        <v>1232</v>
      </c>
      <c r="E3071">
        <v>2019</v>
      </c>
      <c r="F3071" t="str">
        <f>IFERROR(VLOOKUP($A3071,'BM011'!$D$4:$T$606,17,0),"")</f>
        <v/>
      </c>
      <c r="G3071">
        <f>VLOOKUP($C3071,Baggrundsvariable!$A$199:$H$296,Baggrundsvariable!E$298,0)</f>
        <v>228338</v>
      </c>
      <c r="H3071">
        <f>VLOOKUP($C3071,Baggrundsvariable!$A$199:$H$296,Baggrundsvariable!F$298,0)</f>
        <v>0.7583333333333333</v>
      </c>
      <c r="I3071">
        <f>VLOOKUP($C3071,Baggrundsvariable!$A$199:$H$296,Baggrundsvariable!G$298,0)</f>
        <v>8.8000000000000007</v>
      </c>
      <c r="J3071">
        <f>VLOOKUP($C3071,Baggrundsvariable!$A$199:$H$296,Baggrundsvariable!H$298,0)</f>
        <v>44.9</v>
      </c>
      <c r="K3071">
        <f>VLOOKUP($C3071,Baggrundsvariable!$A$199:$H$296,Baggrundsvariable!I$298,0)</f>
        <v>18.2</v>
      </c>
    </row>
    <row r="3072" spans="1:11" x14ac:dyDescent="0.2">
      <c r="A3072">
        <v>1460</v>
      </c>
      <c r="B3072" t="s">
        <v>617</v>
      </c>
      <c r="C3072">
        <v>101</v>
      </c>
      <c r="D3072" t="s">
        <v>1232</v>
      </c>
      <c r="E3072">
        <v>2019</v>
      </c>
      <c r="F3072" t="str">
        <f>IFERROR(VLOOKUP($A3072,'BM011'!$D$4:$T$606,17,0),"")</f>
        <v/>
      </c>
      <c r="G3072">
        <f>VLOOKUP($C3072,Baggrundsvariable!$A$199:$H$296,Baggrundsvariable!E$298,0)</f>
        <v>228338</v>
      </c>
      <c r="H3072">
        <f>VLOOKUP($C3072,Baggrundsvariable!$A$199:$H$296,Baggrundsvariable!F$298,0)</f>
        <v>0.7583333333333333</v>
      </c>
      <c r="I3072">
        <f>VLOOKUP($C3072,Baggrundsvariable!$A$199:$H$296,Baggrundsvariable!G$298,0)</f>
        <v>8.8000000000000007</v>
      </c>
      <c r="J3072">
        <f>VLOOKUP($C3072,Baggrundsvariable!$A$199:$H$296,Baggrundsvariable!H$298,0)</f>
        <v>44.9</v>
      </c>
      <c r="K3072">
        <f>VLOOKUP($C3072,Baggrundsvariable!$A$199:$H$296,Baggrundsvariable!I$298,0)</f>
        <v>18.2</v>
      </c>
    </row>
    <row r="3073" spans="1:11" x14ac:dyDescent="0.2">
      <c r="A3073">
        <v>1462</v>
      </c>
      <c r="B3073" t="s">
        <v>617</v>
      </c>
      <c r="C3073">
        <v>101</v>
      </c>
      <c r="D3073" t="s">
        <v>1232</v>
      </c>
      <c r="E3073">
        <v>2019</v>
      </c>
      <c r="F3073" t="str">
        <f>IFERROR(VLOOKUP($A3073,'BM011'!$D$4:$T$606,17,0),"")</f>
        <v/>
      </c>
      <c r="G3073">
        <f>VLOOKUP($C3073,Baggrundsvariable!$A$199:$H$296,Baggrundsvariable!E$298,0)</f>
        <v>228338</v>
      </c>
      <c r="H3073">
        <f>VLOOKUP($C3073,Baggrundsvariable!$A$199:$H$296,Baggrundsvariable!F$298,0)</f>
        <v>0.7583333333333333</v>
      </c>
      <c r="I3073">
        <f>VLOOKUP($C3073,Baggrundsvariable!$A$199:$H$296,Baggrundsvariable!G$298,0)</f>
        <v>8.8000000000000007</v>
      </c>
      <c r="J3073">
        <f>VLOOKUP($C3073,Baggrundsvariable!$A$199:$H$296,Baggrundsvariable!H$298,0)</f>
        <v>44.9</v>
      </c>
      <c r="K3073">
        <f>VLOOKUP($C3073,Baggrundsvariable!$A$199:$H$296,Baggrundsvariable!I$298,0)</f>
        <v>18.2</v>
      </c>
    </row>
    <row r="3074" spans="1:11" x14ac:dyDescent="0.2">
      <c r="A3074">
        <v>1463</v>
      </c>
      <c r="B3074" t="s">
        <v>617</v>
      </c>
      <c r="C3074">
        <v>101</v>
      </c>
      <c r="D3074" t="s">
        <v>1232</v>
      </c>
      <c r="E3074">
        <v>2019</v>
      </c>
      <c r="F3074" t="str">
        <f>IFERROR(VLOOKUP($A3074,'BM011'!$D$4:$T$606,17,0),"")</f>
        <v/>
      </c>
      <c r="G3074">
        <f>VLOOKUP($C3074,Baggrundsvariable!$A$199:$H$296,Baggrundsvariable!E$298,0)</f>
        <v>228338</v>
      </c>
      <c r="H3074">
        <f>VLOOKUP($C3074,Baggrundsvariable!$A$199:$H$296,Baggrundsvariable!F$298,0)</f>
        <v>0.7583333333333333</v>
      </c>
      <c r="I3074">
        <f>VLOOKUP($C3074,Baggrundsvariable!$A$199:$H$296,Baggrundsvariable!G$298,0)</f>
        <v>8.8000000000000007</v>
      </c>
      <c r="J3074">
        <f>VLOOKUP($C3074,Baggrundsvariable!$A$199:$H$296,Baggrundsvariable!H$298,0)</f>
        <v>44.9</v>
      </c>
      <c r="K3074">
        <f>VLOOKUP($C3074,Baggrundsvariable!$A$199:$H$296,Baggrundsvariable!I$298,0)</f>
        <v>18.2</v>
      </c>
    </row>
    <row r="3075" spans="1:11" x14ac:dyDescent="0.2">
      <c r="A3075">
        <v>1464</v>
      </c>
      <c r="B3075" t="s">
        <v>617</v>
      </c>
      <c r="C3075">
        <v>101</v>
      </c>
      <c r="D3075" t="s">
        <v>1232</v>
      </c>
      <c r="E3075">
        <v>2019</v>
      </c>
      <c r="F3075" t="str">
        <f>IFERROR(VLOOKUP($A3075,'BM011'!$D$4:$T$606,17,0),"")</f>
        <v/>
      </c>
      <c r="G3075">
        <f>VLOOKUP($C3075,Baggrundsvariable!$A$199:$H$296,Baggrundsvariable!E$298,0)</f>
        <v>228338</v>
      </c>
      <c r="H3075">
        <f>VLOOKUP($C3075,Baggrundsvariable!$A$199:$H$296,Baggrundsvariable!F$298,0)</f>
        <v>0.7583333333333333</v>
      </c>
      <c r="I3075">
        <f>VLOOKUP($C3075,Baggrundsvariable!$A$199:$H$296,Baggrundsvariable!G$298,0)</f>
        <v>8.8000000000000007</v>
      </c>
      <c r="J3075">
        <f>VLOOKUP($C3075,Baggrundsvariable!$A$199:$H$296,Baggrundsvariable!H$298,0)</f>
        <v>44.9</v>
      </c>
      <c r="K3075">
        <f>VLOOKUP($C3075,Baggrundsvariable!$A$199:$H$296,Baggrundsvariable!I$298,0)</f>
        <v>18.2</v>
      </c>
    </row>
    <row r="3076" spans="1:11" x14ac:dyDescent="0.2">
      <c r="A3076">
        <v>1466</v>
      </c>
      <c r="B3076" t="s">
        <v>617</v>
      </c>
      <c r="C3076">
        <v>101</v>
      </c>
      <c r="D3076" t="s">
        <v>1232</v>
      </c>
      <c r="E3076">
        <v>2019</v>
      </c>
      <c r="F3076" t="str">
        <f>IFERROR(VLOOKUP($A3076,'BM011'!$D$4:$T$606,17,0),"")</f>
        <v/>
      </c>
      <c r="G3076">
        <f>VLOOKUP($C3076,Baggrundsvariable!$A$199:$H$296,Baggrundsvariable!E$298,0)</f>
        <v>228338</v>
      </c>
      <c r="H3076">
        <f>VLOOKUP($C3076,Baggrundsvariable!$A$199:$H$296,Baggrundsvariable!F$298,0)</f>
        <v>0.7583333333333333</v>
      </c>
      <c r="I3076">
        <f>VLOOKUP($C3076,Baggrundsvariable!$A$199:$H$296,Baggrundsvariable!G$298,0)</f>
        <v>8.8000000000000007</v>
      </c>
      <c r="J3076">
        <f>VLOOKUP($C3076,Baggrundsvariable!$A$199:$H$296,Baggrundsvariable!H$298,0)</f>
        <v>44.9</v>
      </c>
      <c r="K3076">
        <f>VLOOKUP($C3076,Baggrundsvariable!$A$199:$H$296,Baggrundsvariable!I$298,0)</f>
        <v>18.2</v>
      </c>
    </row>
    <row r="3077" spans="1:11" x14ac:dyDescent="0.2">
      <c r="A3077">
        <v>1467</v>
      </c>
      <c r="B3077" t="s">
        <v>617</v>
      </c>
      <c r="C3077">
        <v>101</v>
      </c>
      <c r="D3077" t="s">
        <v>1232</v>
      </c>
      <c r="E3077">
        <v>2019</v>
      </c>
      <c r="F3077" t="str">
        <f>IFERROR(VLOOKUP($A3077,'BM011'!$D$4:$T$606,17,0),"")</f>
        <v/>
      </c>
      <c r="G3077">
        <f>VLOOKUP($C3077,Baggrundsvariable!$A$199:$H$296,Baggrundsvariable!E$298,0)</f>
        <v>228338</v>
      </c>
      <c r="H3077">
        <f>VLOOKUP($C3077,Baggrundsvariable!$A$199:$H$296,Baggrundsvariable!F$298,0)</f>
        <v>0.7583333333333333</v>
      </c>
      <c r="I3077">
        <f>VLOOKUP($C3077,Baggrundsvariable!$A$199:$H$296,Baggrundsvariable!G$298,0)</f>
        <v>8.8000000000000007</v>
      </c>
      <c r="J3077">
        <f>VLOOKUP($C3077,Baggrundsvariable!$A$199:$H$296,Baggrundsvariable!H$298,0)</f>
        <v>44.9</v>
      </c>
      <c r="K3077">
        <f>VLOOKUP($C3077,Baggrundsvariable!$A$199:$H$296,Baggrundsvariable!I$298,0)</f>
        <v>18.2</v>
      </c>
    </row>
    <row r="3078" spans="1:11" x14ac:dyDescent="0.2">
      <c r="A3078">
        <v>1468</v>
      </c>
      <c r="B3078" t="s">
        <v>617</v>
      </c>
      <c r="C3078">
        <v>101</v>
      </c>
      <c r="D3078" t="s">
        <v>1232</v>
      </c>
      <c r="E3078">
        <v>2019</v>
      </c>
      <c r="F3078" t="str">
        <f>IFERROR(VLOOKUP($A3078,'BM011'!$D$4:$T$606,17,0),"")</f>
        <v/>
      </c>
      <c r="G3078">
        <f>VLOOKUP($C3078,Baggrundsvariable!$A$199:$H$296,Baggrundsvariable!E$298,0)</f>
        <v>228338</v>
      </c>
      <c r="H3078">
        <f>VLOOKUP($C3078,Baggrundsvariable!$A$199:$H$296,Baggrundsvariable!F$298,0)</f>
        <v>0.7583333333333333</v>
      </c>
      <c r="I3078">
        <f>VLOOKUP($C3078,Baggrundsvariable!$A$199:$H$296,Baggrundsvariable!G$298,0)</f>
        <v>8.8000000000000007</v>
      </c>
      <c r="J3078">
        <f>VLOOKUP($C3078,Baggrundsvariable!$A$199:$H$296,Baggrundsvariable!H$298,0)</f>
        <v>44.9</v>
      </c>
      <c r="K3078">
        <f>VLOOKUP($C3078,Baggrundsvariable!$A$199:$H$296,Baggrundsvariable!I$298,0)</f>
        <v>18.2</v>
      </c>
    </row>
    <row r="3079" spans="1:11" x14ac:dyDescent="0.2">
      <c r="A3079">
        <v>1470</v>
      </c>
      <c r="B3079" t="s">
        <v>617</v>
      </c>
      <c r="C3079">
        <v>101</v>
      </c>
      <c r="D3079" t="s">
        <v>1232</v>
      </c>
      <c r="E3079">
        <v>2019</v>
      </c>
      <c r="F3079" t="str">
        <f>IFERROR(VLOOKUP($A3079,'BM011'!$D$4:$T$606,17,0),"")</f>
        <v/>
      </c>
      <c r="G3079">
        <f>VLOOKUP($C3079,Baggrundsvariable!$A$199:$H$296,Baggrundsvariable!E$298,0)</f>
        <v>228338</v>
      </c>
      <c r="H3079">
        <f>VLOOKUP($C3079,Baggrundsvariable!$A$199:$H$296,Baggrundsvariable!F$298,0)</f>
        <v>0.7583333333333333</v>
      </c>
      <c r="I3079">
        <f>VLOOKUP($C3079,Baggrundsvariable!$A$199:$H$296,Baggrundsvariable!G$298,0)</f>
        <v>8.8000000000000007</v>
      </c>
      <c r="J3079">
        <f>VLOOKUP($C3079,Baggrundsvariable!$A$199:$H$296,Baggrundsvariable!H$298,0)</f>
        <v>44.9</v>
      </c>
      <c r="K3079">
        <f>VLOOKUP($C3079,Baggrundsvariable!$A$199:$H$296,Baggrundsvariable!I$298,0)</f>
        <v>18.2</v>
      </c>
    </row>
    <row r="3080" spans="1:11" x14ac:dyDescent="0.2">
      <c r="A3080">
        <v>1471</v>
      </c>
      <c r="B3080" t="s">
        <v>617</v>
      </c>
      <c r="C3080">
        <v>101</v>
      </c>
      <c r="D3080" t="s">
        <v>1232</v>
      </c>
      <c r="E3080">
        <v>2019</v>
      </c>
      <c r="F3080" t="str">
        <f>IFERROR(VLOOKUP($A3080,'BM011'!$D$4:$T$606,17,0),"")</f>
        <v/>
      </c>
      <c r="G3080">
        <f>VLOOKUP($C3080,Baggrundsvariable!$A$199:$H$296,Baggrundsvariable!E$298,0)</f>
        <v>228338</v>
      </c>
      <c r="H3080">
        <f>VLOOKUP($C3080,Baggrundsvariable!$A$199:$H$296,Baggrundsvariable!F$298,0)</f>
        <v>0.7583333333333333</v>
      </c>
      <c r="I3080">
        <f>VLOOKUP($C3080,Baggrundsvariable!$A$199:$H$296,Baggrundsvariable!G$298,0)</f>
        <v>8.8000000000000007</v>
      </c>
      <c r="J3080">
        <f>VLOOKUP($C3080,Baggrundsvariable!$A$199:$H$296,Baggrundsvariable!H$298,0)</f>
        <v>44.9</v>
      </c>
      <c r="K3080">
        <f>VLOOKUP($C3080,Baggrundsvariable!$A$199:$H$296,Baggrundsvariable!I$298,0)</f>
        <v>18.2</v>
      </c>
    </row>
    <row r="3081" spans="1:11" x14ac:dyDescent="0.2">
      <c r="A3081">
        <v>1472</v>
      </c>
      <c r="B3081" t="s">
        <v>617</v>
      </c>
      <c r="C3081">
        <v>101</v>
      </c>
      <c r="D3081" t="s">
        <v>1232</v>
      </c>
      <c r="E3081">
        <v>2019</v>
      </c>
      <c r="F3081" t="str">
        <f>IFERROR(VLOOKUP($A3081,'BM011'!$D$4:$T$606,17,0),"")</f>
        <v/>
      </c>
      <c r="G3081">
        <f>VLOOKUP($C3081,Baggrundsvariable!$A$199:$H$296,Baggrundsvariable!E$298,0)</f>
        <v>228338</v>
      </c>
      <c r="H3081">
        <f>VLOOKUP($C3081,Baggrundsvariable!$A$199:$H$296,Baggrundsvariable!F$298,0)</f>
        <v>0.7583333333333333</v>
      </c>
      <c r="I3081">
        <f>VLOOKUP($C3081,Baggrundsvariable!$A$199:$H$296,Baggrundsvariable!G$298,0)</f>
        <v>8.8000000000000007</v>
      </c>
      <c r="J3081">
        <f>VLOOKUP($C3081,Baggrundsvariable!$A$199:$H$296,Baggrundsvariable!H$298,0)</f>
        <v>44.9</v>
      </c>
      <c r="K3081">
        <f>VLOOKUP($C3081,Baggrundsvariable!$A$199:$H$296,Baggrundsvariable!I$298,0)</f>
        <v>18.2</v>
      </c>
    </row>
    <row r="3082" spans="1:11" x14ac:dyDescent="0.2">
      <c r="A3082">
        <v>1473</v>
      </c>
      <c r="B3082" t="s">
        <v>617</v>
      </c>
      <c r="C3082">
        <v>101</v>
      </c>
      <c r="D3082" t="s">
        <v>1232</v>
      </c>
      <c r="E3082">
        <v>2019</v>
      </c>
      <c r="F3082" t="str">
        <f>IFERROR(VLOOKUP($A3082,'BM011'!$D$4:$T$606,17,0),"")</f>
        <v/>
      </c>
      <c r="G3082">
        <f>VLOOKUP($C3082,Baggrundsvariable!$A$199:$H$296,Baggrundsvariable!E$298,0)</f>
        <v>228338</v>
      </c>
      <c r="H3082">
        <f>VLOOKUP($C3082,Baggrundsvariable!$A$199:$H$296,Baggrundsvariable!F$298,0)</f>
        <v>0.7583333333333333</v>
      </c>
      <c r="I3082">
        <f>VLOOKUP($C3082,Baggrundsvariable!$A$199:$H$296,Baggrundsvariable!G$298,0)</f>
        <v>8.8000000000000007</v>
      </c>
      <c r="J3082">
        <f>VLOOKUP($C3082,Baggrundsvariable!$A$199:$H$296,Baggrundsvariable!H$298,0)</f>
        <v>44.9</v>
      </c>
      <c r="K3082">
        <f>VLOOKUP($C3082,Baggrundsvariable!$A$199:$H$296,Baggrundsvariable!I$298,0)</f>
        <v>18.2</v>
      </c>
    </row>
    <row r="3083" spans="1:11" x14ac:dyDescent="0.2">
      <c r="A3083">
        <v>1500</v>
      </c>
      <c r="B3083" t="s">
        <v>618</v>
      </c>
      <c r="C3083">
        <v>101</v>
      </c>
      <c r="D3083" t="s">
        <v>1232</v>
      </c>
      <c r="E3083">
        <v>2019</v>
      </c>
      <c r="F3083" t="str">
        <f>IFERROR(VLOOKUP($A3083,'BM011'!$D$4:$T$606,17,0),"")</f>
        <v/>
      </c>
      <c r="G3083">
        <f>VLOOKUP($C3083,Baggrundsvariable!$A$199:$H$296,Baggrundsvariable!E$298,0)</f>
        <v>228338</v>
      </c>
      <c r="H3083">
        <f>VLOOKUP($C3083,Baggrundsvariable!$A$199:$H$296,Baggrundsvariable!F$298,0)</f>
        <v>0.7583333333333333</v>
      </c>
      <c r="I3083">
        <f>VLOOKUP($C3083,Baggrundsvariable!$A$199:$H$296,Baggrundsvariable!G$298,0)</f>
        <v>8.8000000000000007</v>
      </c>
      <c r="J3083">
        <f>VLOOKUP($C3083,Baggrundsvariable!$A$199:$H$296,Baggrundsvariable!H$298,0)</f>
        <v>44.9</v>
      </c>
      <c r="K3083">
        <f>VLOOKUP($C3083,Baggrundsvariable!$A$199:$H$296,Baggrundsvariable!I$298,0)</f>
        <v>18.2</v>
      </c>
    </row>
    <row r="3084" spans="1:11" x14ac:dyDescent="0.2">
      <c r="A3084">
        <v>1532</v>
      </c>
      <c r="B3084" t="s">
        <v>618</v>
      </c>
      <c r="C3084">
        <v>185</v>
      </c>
      <c r="D3084" t="s">
        <v>1235</v>
      </c>
      <c r="E3084">
        <v>2019</v>
      </c>
      <c r="F3084" t="str">
        <f>IFERROR(VLOOKUP($A3084,'BM011'!$D$4:$T$606,17,0),"")</f>
        <v/>
      </c>
      <c r="G3084">
        <f>VLOOKUP($C3084,Baggrundsvariable!$A$199:$H$296,Baggrundsvariable!E$298,0)</f>
        <v>245993</v>
      </c>
      <c r="H3084">
        <f>VLOOKUP($C3084,Baggrundsvariable!$A$199:$H$296,Baggrundsvariable!F$298,0)</f>
        <v>0.54166666666666663</v>
      </c>
      <c r="I3084">
        <f>VLOOKUP($C3084,Baggrundsvariable!$A$199:$H$296,Baggrundsvariable!G$298,0)</f>
        <v>6.1</v>
      </c>
      <c r="J3084">
        <f>VLOOKUP($C3084,Baggrundsvariable!$A$199:$H$296,Baggrundsvariable!H$298,0)</f>
        <v>19.399999999999999</v>
      </c>
      <c r="K3084">
        <f>VLOOKUP($C3084,Baggrundsvariable!$A$199:$H$296,Baggrundsvariable!I$298,0)</f>
        <v>13.4</v>
      </c>
    </row>
    <row r="3085" spans="1:11" x14ac:dyDescent="0.2">
      <c r="A3085">
        <v>1533</v>
      </c>
      <c r="B3085" t="s">
        <v>618</v>
      </c>
      <c r="C3085">
        <v>185</v>
      </c>
      <c r="D3085" t="s">
        <v>1235</v>
      </c>
      <c r="E3085">
        <v>2019</v>
      </c>
      <c r="F3085" t="str">
        <f>IFERROR(VLOOKUP($A3085,'BM011'!$D$4:$T$606,17,0),"")</f>
        <v/>
      </c>
      <c r="G3085">
        <f>VLOOKUP($C3085,Baggrundsvariable!$A$199:$H$296,Baggrundsvariable!E$298,0)</f>
        <v>245993</v>
      </c>
      <c r="H3085">
        <f>VLOOKUP($C3085,Baggrundsvariable!$A$199:$H$296,Baggrundsvariable!F$298,0)</f>
        <v>0.54166666666666663</v>
      </c>
      <c r="I3085">
        <f>VLOOKUP($C3085,Baggrundsvariable!$A$199:$H$296,Baggrundsvariable!G$298,0)</f>
        <v>6.1</v>
      </c>
      <c r="J3085">
        <f>VLOOKUP($C3085,Baggrundsvariable!$A$199:$H$296,Baggrundsvariable!H$298,0)</f>
        <v>19.399999999999999</v>
      </c>
      <c r="K3085">
        <f>VLOOKUP($C3085,Baggrundsvariable!$A$199:$H$296,Baggrundsvariable!I$298,0)</f>
        <v>13.4</v>
      </c>
    </row>
    <row r="3086" spans="1:11" x14ac:dyDescent="0.2">
      <c r="A3086">
        <v>1550</v>
      </c>
      <c r="B3086" t="s">
        <v>618</v>
      </c>
      <c r="C3086">
        <v>101</v>
      </c>
      <c r="D3086" t="s">
        <v>1232</v>
      </c>
      <c r="E3086">
        <v>2019</v>
      </c>
      <c r="F3086" t="str">
        <f>IFERROR(VLOOKUP($A3086,'BM011'!$D$4:$T$606,17,0),"")</f>
        <v/>
      </c>
      <c r="G3086">
        <f>VLOOKUP($C3086,Baggrundsvariable!$A$199:$H$296,Baggrundsvariable!E$298,0)</f>
        <v>228338</v>
      </c>
      <c r="H3086">
        <f>VLOOKUP($C3086,Baggrundsvariable!$A$199:$H$296,Baggrundsvariable!F$298,0)</f>
        <v>0.7583333333333333</v>
      </c>
      <c r="I3086">
        <f>VLOOKUP($C3086,Baggrundsvariable!$A$199:$H$296,Baggrundsvariable!G$298,0)</f>
        <v>8.8000000000000007</v>
      </c>
      <c r="J3086">
        <f>VLOOKUP($C3086,Baggrundsvariable!$A$199:$H$296,Baggrundsvariable!H$298,0)</f>
        <v>44.9</v>
      </c>
      <c r="K3086">
        <f>VLOOKUP($C3086,Baggrundsvariable!$A$199:$H$296,Baggrundsvariable!I$298,0)</f>
        <v>18.2</v>
      </c>
    </row>
    <row r="3087" spans="1:11" x14ac:dyDescent="0.2">
      <c r="A3087">
        <v>1551</v>
      </c>
      <c r="B3087" t="s">
        <v>618</v>
      </c>
      <c r="C3087">
        <v>101</v>
      </c>
      <c r="D3087" t="s">
        <v>1232</v>
      </c>
      <c r="E3087">
        <v>2019</v>
      </c>
      <c r="F3087" t="str">
        <f>IFERROR(VLOOKUP($A3087,'BM011'!$D$4:$T$606,17,0),"")</f>
        <v/>
      </c>
      <c r="G3087">
        <f>VLOOKUP($C3087,Baggrundsvariable!$A$199:$H$296,Baggrundsvariable!E$298,0)</f>
        <v>228338</v>
      </c>
      <c r="H3087">
        <f>VLOOKUP($C3087,Baggrundsvariable!$A$199:$H$296,Baggrundsvariable!F$298,0)</f>
        <v>0.7583333333333333</v>
      </c>
      <c r="I3087">
        <f>VLOOKUP($C3087,Baggrundsvariable!$A$199:$H$296,Baggrundsvariable!G$298,0)</f>
        <v>8.8000000000000007</v>
      </c>
      <c r="J3087">
        <f>VLOOKUP($C3087,Baggrundsvariable!$A$199:$H$296,Baggrundsvariable!H$298,0)</f>
        <v>44.9</v>
      </c>
      <c r="K3087">
        <f>VLOOKUP($C3087,Baggrundsvariable!$A$199:$H$296,Baggrundsvariable!I$298,0)</f>
        <v>18.2</v>
      </c>
    </row>
    <row r="3088" spans="1:11" x14ac:dyDescent="0.2">
      <c r="A3088">
        <v>1552</v>
      </c>
      <c r="B3088" t="s">
        <v>618</v>
      </c>
      <c r="C3088">
        <v>101</v>
      </c>
      <c r="D3088" t="s">
        <v>1232</v>
      </c>
      <c r="E3088">
        <v>2019</v>
      </c>
      <c r="F3088" t="str">
        <f>IFERROR(VLOOKUP($A3088,'BM011'!$D$4:$T$606,17,0),"")</f>
        <v/>
      </c>
      <c r="G3088">
        <f>VLOOKUP($C3088,Baggrundsvariable!$A$199:$H$296,Baggrundsvariable!E$298,0)</f>
        <v>228338</v>
      </c>
      <c r="H3088">
        <f>VLOOKUP($C3088,Baggrundsvariable!$A$199:$H$296,Baggrundsvariable!F$298,0)</f>
        <v>0.7583333333333333</v>
      </c>
      <c r="I3088">
        <f>VLOOKUP($C3088,Baggrundsvariable!$A$199:$H$296,Baggrundsvariable!G$298,0)</f>
        <v>8.8000000000000007</v>
      </c>
      <c r="J3088">
        <f>VLOOKUP($C3088,Baggrundsvariable!$A$199:$H$296,Baggrundsvariable!H$298,0)</f>
        <v>44.9</v>
      </c>
      <c r="K3088">
        <f>VLOOKUP($C3088,Baggrundsvariable!$A$199:$H$296,Baggrundsvariable!I$298,0)</f>
        <v>18.2</v>
      </c>
    </row>
    <row r="3089" spans="1:11" x14ac:dyDescent="0.2">
      <c r="A3089">
        <v>1553</v>
      </c>
      <c r="B3089" t="s">
        <v>618</v>
      </c>
      <c r="C3089">
        <v>101</v>
      </c>
      <c r="D3089" t="s">
        <v>1232</v>
      </c>
      <c r="E3089">
        <v>2019</v>
      </c>
      <c r="F3089" t="str">
        <f>IFERROR(VLOOKUP($A3089,'BM011'!$D$4:$T$606,17,0),"")</f>
        <v/>
      </c>
      <c r="G3089">
        <f>VLOOKUP($C3089,Baggrundsvariable!$A$199:$H$296,Baggrundsvariable!E$298,0)</f>
        <v>228338</v>
      </c>
      <c r="H3089">
        <f>VLOOKUP($C3089,Baggrundsvariable!$A$199:$H$296,Baggrundsvariable!F$298,0)</f>
        <v>0.7583333333333333</v>
      </c>
      <c r="I3089">
        <f>VLOOKUP($C3089,Baggrundsvariable!$A$199:$H$296,Baggrundsvariable!G$298,0)</f>
        <v>8.8000000000000007</v>
      </c>
      <c r="J3089">
        <f>VLOOKUP($C3089,Baggrundsvariable!$A$199:$H$296,Baggrundsvariable!H$298,0)</f>
        <v>44.9</v>
      </c>
      <c r="K3089">
        <f>VLOOKUP($C3089,Baggrundsvariable!$A$199:$H$296,Baggrundsvariable!I$298,0)</f>
        <v>18.2</v>
      </c>
    </row>
    <row r="3090" spans="1:11" x14ac:dyDescent="0.2">
      <c r="A3090">
        <v>1554</v>
      </c>
      <c r="B3090" t="s">
        <v>618</v>
      </c>
      <c r="C3090">
        <v>101</v>
      </c>
      <c r="D3090" t="s">
        <v>1232</v>
      </c>
      <c r="E3090">
        <v>2019</v>
      </c>
      <c r="F3090" t="str">
        <f>IFERROR(VLOOKUP($A3090,'BM011'!$D$4:$T$606,17,0),"")</f>
        <v/>
      </c>
      <c r="G3090">
        <f>VLOOKUP($C3090,Baggrundsvariable!$A$199:$H$296,Baggrundsvariable!E$298,0)</f>
        <v>228338</v>
      </c>
      <c r="H3090">
        <f>VLOOKUP($C3090,Baggrundsvariable!$A$199:$H$296,Baggrundsvariable!F$298,0)</f>
        <v>0.7583333333333333</v>
      </c>
      <c r="I3090">
        <f>VLOOKUP($C3090,Baggrundsvariable!$A$199:$H$296,Baggrundsvariable!G$298,0)</f>
        <v>8.8000000000000007</v>
      </c>
      <c r="J3090">
        <f>VLOOKUP($C3090,Baggrundsvariable!$A$199:$H$296,Baggrundsvariable!H$298,0)</f>
        <v>44.9</v>
      </c>
      <c r="K3090">
        <f>VLOOKUP($C3090,Baggrundsvariable!$A$199:$H$296,Baggrundsvariable!I$298,0)</f>
        <v>18.2</v>
      </c>
    </row>
    <row r="3091" spans="1:11" x14ac:dyDescent="0.2">
      <c r="A3091">
        <v>1555</v>
      </c>
      <c r="B3091" t="s">
        <v>618</v>
      </c>
      <c r="C3091">
        <v>101</v>
      </c>
      <c r="D3091" t="s">
        <v>1232</v>
      </c>
      <c r="E3091">
        <v>2019</v>
      </c>
      <c r="F3091" t="str">
        <f>IFERROR(VLOOKUP($A3091,'BM011'!$D$4:$T$606,17,0),"")</f>
        <v/>
      </c>
      <c r="G3091">
        <f>VLOOKUP($C3091,Baggrundsvariable!$A$199:$H$296,Baggrundsvariable!E$298,0)</f>
        <v>228338</v>
      </c>
      <c r="H3091">
        <f>VLOOKUP($C3091,Baggrundsvariable!$A$199:$H$296,Baggrundsvariable!F$298,0)</f>
        <v>0.7583333333333333</v>
      </c>
      <c r="I3091">
        <f>VLOOKUP($C3091,Baggrundsvariable!$A$199:$H$296,Baggrundsvariable!G$298,0)</f>
        <v>8.8000000000000007</v>
      </c>
      <c r="J3091">
        <f>VLOOKUP($C3091,Baggrundsvariable!$A$199:$H$296,Baggrundsvariable!H$298,0)</f>
        <v>44.9</v>
      </c>
      <c r="K3091">
        <f>VLOOKUP($C3091,Baggrundsvariable!$A$199:$H$296,Baggrundsvariable!I$298,0)</f>
        <v>18.2</v>
      </c>
    </row>
    <row r="3092" spans="1:11" x14ac:dyDescent="0.2">
      <c r="A3092">
        <v>1556</v>
      </c>
      <c r="B3092" t="s">
        <v>618</v>
      </c>
      <c r="C3092">
        <v>101</v>
      </c>
      <c r="D3092" t="s">
        <v>1232</v>
      </c>
      <c r="E3092">
        <v>2019</v>
      </c>
      <c r="F3092" t="str">
        <f>IFERROR(VLOOKUP($A3092,'BM011'!$D$4:$T$606,17,0),"")</f>
        <v/>
      </c>
      <c r="G3092">
        <f>VLOOKUP($C3092,Baggrundsvariable!$A$199:$H$296,Baggrundsvariable!E$298,0)</f>
        <v>228338</v>
      </c>
      <c r="H3092">
        <f>VLOOKUP($C3092,Baggrundsvariable!$A$199:$H$296,Baggrundsvariable!F$298,0)</f>
        <v>0.7583333333333333</v>
      </c>
      <c r="I3092">
        <f>VLOOKUP($C3092,Baggrundsvariable!$A$199:$H$296,Baggrundsvariable!G$298,0)</f>
        <v>8.8000000000000007</v>
      </c>
      <c r="J3092">
        <f>VLOOKUP($C3092,Baggrundsvariable!$A$199:$H$296,Baggrundsvariable!H$298,0)</f>
        <v>44.9</v>
      </c>
      <c r="K3092">
        <f>VLOOKUP($C3092,Baggrundsvariable!$A$199:$H$296,Baggrundsvariable!I$298,0)</f>
        <v>18.2</v>
      </c>
    </row>
    <row r="3093" spans="1:11" x14ac:dyDescent="0.2">
      <c r="A3093">
        <v>1557</v>
      </c>
      <c r="B3093" t="s">
        <v>618</v>
      </c>
      <c r="C3093">
        <v>101</v>
      </c>
      <c r="D3093" t="s">
        <v>1232</v>
      </c>
      <c r="E3093">
        <v>2019</v>
      </c>
      <c r="F3093" t="str">
        <f>IFERROR(VLOOKUP($A3093,'BM011'!$D$4:$T$606,17,0),"")</f>
        <v/>
      </c>
      <c r="G3093">
        <f>VLOOKUP($C3093,Baggrundsvariable!$A$199:$H$296,Baggrundsvariable!E$298,0)</f>
        <v>228338</v>
      </c>
      <c r="H3093">
        <f>VLOOKUP($C3093,Baggrundsvariable!$A$199:$H$296,Baggrundsvariable!F$298,0)</f>
        <v>0.7583333333333333</v>
      </c>
      <c r="I3093">
        <f>VLOOKUP($C3093,Baggrundsvariable!$A$199:$H$296,Baggrundsvariable!G$298,0)</f>
        <v>8.8000000000000007</v>
      </c>
      <c r="J3093">
        <f>VLOOKUP($C3093,Baggrundsvariable!$A$199:$H$296,Baggrundsvariable!H$298,0)</f>
        <v>44.9</v>
      </c>
      <c r="K3093">
        <f>VLOOKUP($C3093,Baggrundsvariable!$A$199:$H$296,Baggrundsvariable!I$298,0)</f>
        <v>18.2</v>
      </c>
    </row>
    <row r="3094" spans="1:11" x14ac:dyDescent="0.2">
      <c r="A3094">
        <v>1558</v>
      </c>
      <c r="B3094" t="s">
        <v>618</v>
      </c>
      <c r="C3094">
        <v>101</v>
      </c>
      <c r="D3094" t="s">
        <v>1232</v>
      </c>
      <c r="E3094">
        <v>2019</v>
      </c>
      <c r="F3094" t="str">
        <f>IFERROR(VLOOKUP($A3094,'BM011'!$D$4:$T$606,17,0),"")</f>
        <v/>
      </c>
      <c r="G3094">
        <f>VLOOKUP($C3094,Baggrundsvariable!$A$199:$H$296,Baggrundsvariable!E$298,0)</f>
        <v>228338</v>
      </c>
      <c r="H3094">
        <f>VLOOKUP($C3094,Baggrundsvariable!$A$199:$H$296,Baggrundsvariable!F$298,0)</f>
        <v>0.7583333333333333</v>
      </c>
      <c r="I3094">
        <f>VLOOKUP($C3094,Baggrundsvariable!$A$199:$H$296,Baggrundsvariable!G$298,0)</f>
        <v>8.8000000000000007</v>
      </c>
      <c r="J3094">
        <f>VLOOKUP($C3094,Baggrundsvariable!$A$199:$H$296,Baggrundsvariable!H$298,0)</f>
        <v>44.9</v>
      </c>
      <c r="K3094">
        <f>VLOOKUP($C3094,Baggrundsvariable!$A$199:$H$296,Baggrundsvariable!I$298,0)</f>
        <v>18.2</v>
      </c>
    </row>
    <row r="3095" spans="1:11" x14ac:dyDescent="0.2">
      <c r="A3095">
        <v>1559</v>
      </c>
      <c r="B3095" t="s">
        <v>618</v>
      </c>
      <c r="C3095">
        <v>101</v>
      </c>
      <c r="D3095" t="s">
        <v>1232</v>
      </c>
      <c r="E3095">
        <v>2019</v>
      </c>
      <c r="F3095" t="str">
        <f>IFERROR(VLOOKUP($A3095,'BM011'!$D$4:$T$606,17,0),"")</f>
        <v/>
      </c>
      <c r="G3095">
        <f>VLOOKUP($C3095,Baggrundsvariable!$A$199:$H$296,Baggrundsvariable!E$298,0)</f>
        <v>228338</v>
      </c>
      <c r="H3095">
        <f>VLOOKUP($C3095,Baggrundsvariable!$A$199:$H$296,Baggrundsvariable!F$298,0)</f>
        <v>0.7583333333333333</v>
      </c>
      <c r="I3095">
        <f>VLOOKUP($C3095,Baggrundsvariable!$A$199:$H$296,Baggrundsvariable!G$298,0)</f>
        <v>8.8000000000000007</v>
      </c>
      <c r="J3095">
        <f>VLOOKUP($C3095,Baggrundsvariable!$A$199:$H$296,Baggrundsvariable!H$298,0)</f>
        <v>44.9</v>
      </c>
      <c r="K3095">
        <f>VLOOKUP($C3095,Baggrundsvariable!$A$199:$H$296,Baggrundsvariable!I$298,0)</f>
        <v>18.2</v>
      </c>
    </row>
    <row r="3096" spans="1:11" x14ac:dyDescent="0.2">
      <c r="A3096">
        <v>1560</v>
      </c>
      <c r="B3096" t="s">
        <v>618</v>
      </c>
      <c r="C3096">
        <v>101</v>
      </c>
      <c r="D3096" t="s">
        <v>1232</v>
      </c>
      <c r="E3096">
        <v>2019</v>
      </c>
      <c r="F3096" t="str">
        <f>IFERROR(VLOOKUP($A3096,'BM011'!$D$4:$T$606,17,0),"")</f>
        <v/>
      </c>
      <c r="G3096">
        <f>VLOOKUP($C3096,Baggrundsvariable!$A$199:$H$296,Baggrundsvariable!E$298,0)</f>
        <v>228338</v>
      </c>
      <c r="H3096">
        <f>VLOOKUP($C3096,Baggrundsvariable!$A$199:$H$296,Baggrundsvariable!F$298,0)</f>
        <v>0.7583333333333333</v>
      </c>
      <c r="I3096">
        <f>VLOOKUP($C3096,Baggrundsvariable!$A$199:$H$296,Baggrundsvariable!G$298,0)</f>
        <v>8.8000000000000007</v>
      </c>
      <c r="J3096">
        <f>VLOOKUP($C3096,Baggrundsvariable!$A$199:$H$296,Baggrundsvariable!H$298,0)</f>
        <v>44.9</v>
      </c>
      <c r="K3096">
        <f>VLOOKUP($C3096,Baggrundsvariable!$A$199:$H$296,Baggrundsvariable!I$298,0)</f>
        <v>18.2</v>
      </c>
    </row>
    <row r="3097" spans="1:11" x14ac:dyDescent="0.2">
      <c r="A3097">
        <v>1561</v>
      </c>
      <c r="B3097" t="s">
        <v>618</v>
      </c>
      <c r="C3097">
        <v>101</v>
      </c>
      <c r="D3097" t="s">
        <v>1232</v>
      </c>
      <c r="E3097">
        <v>2019</v>
      </c>
      <c r="F3097" t="str">
        <f>IFERROR(VLOOKUP($A3097,'BM011'!$D$4:$T$606,17,0),"")</f>
        <v/>
      </c>
      <c r="G3097">
        <f>VLOOKUP($C3097,Baggrundsvariable!$A$199:$H$296,Baggrundsvariable!E$298,0)</f>
        <v>228338</v>
      </c>
      <c r="H3097">
        <f>VLOOKUP($C3097,Baggrundsvariable!$A$199:$H$296,Baggrundsvariable!F$298,0)</f>
        <v>0.7583333333333333</v>
      </c>
      <c r="I3097">
        <f>VLOOKUP($C3097,Baggrundsvariable!$A$199:$H$296,Baggrundsvariable!G$298,0)</f>
        <v>8.8000000000000007</v>
      </c>
      <c r="J3097">
        <f>VLOOKUP($C3097,Baggrundsvariable!$A$199:$H$296,Baggrundsvariable!H$298,0)</f>
        <v>44.9</v>
      </c>
      <c r="K3097">
        <f>VLOOKUP($C3097,Baggrundsvariable!$A$199:$H$296,Baggrundsvariable!I$298,0)</f>
        <v>18.2</v>
      </c>
    </row>
    <row r="3098" spans="1:11" x14ac:dyDescent="0.2">
      <c r="A3098">
        <v>1562</v>
      </c>
      <c r="B3098" t="s">
        <v>618</v>
      </c>
      <c r="C3098">
        <v>101</v>
      </c>
      <c r="D3098" t="s">
        <v>1232</v>
      </c>
      <c r="E3098">
        <v>2019</v>
      </c>
      <c r="F3098" t="str">
        <f>IFERROR(VLOOKUP($A3098,'BM011'!$D$4:$T$606,17,0),"")</f>
        <v/>
      </c>
      <c r="G3098">
        <f>VLOOKUP($C3098,Baggrundsvariable!$A$199:$H$296,Baggrundsvariable!E$298,0)</f>
        <v>228338</v>
      </c>
      <c r="H3098">
        <f>VLOOKUP($C3098,Baggrundsvariable!$A$199:$H$296,Baggrundsvariable!F$298,0)</f>
        <v>0.7583333333333333</v>
      </c>
      <c r="I3098">
        <f>VLOOKUP($C3098,Baggrundsvariable!$A$199:$H$296,Baggrundsvariable!G$298,0)</f>
        <v>8.8000000000000007</v>
      </c>
      <c r="J3098">
        <f>VLOOKUP($C3098,Baggrundsvariable!$A$199:$H$296,Baggrundsvariable!H$298,0)</f>
        <v>44.9</v>
      </c>
      <c r="K3098">
        <f>VLOOKUP($C3098,Baggrundsvariable!$A$199:$H$296,Baggrundsvariable!I$298,0)</f>
        <v>18.2</v>
      </c>
    </row>
    <row r="3099" spans="1:11" x14ac:dyDescent="0.2">
      <c r="A3099">
        <v>1563</v>
      </c>
      <c r="B3099" t="s">
        <v>618</v>
      </c>
      <c r="C3099">
        <v>101</v>
      </c>
      <c r="D3099" t="s">
        <v>1232</v>
      </c>
      <c r="E3099">
        <v>2019</v>
      </c>
      <c r="F3099" t="str">
        <f>IFERROR(VLOOKUP($A3099,'BM011'!$D$4:$T$606,17,0),"")</f>
        <v/>
      </c>
      <c r="G3099">
        <f>VLOOKUP($C3099,Baggrundsvariable!$A$199:$H$296,Baggrundsvariable!E$298,0)</f>
        <v>228338</v>
      </c>
      <c r="H3099">
        <f>VLOOKUP($C3099,Baggrundsvariable!$A$199:$H$296,Baggrundsvariable!F$298,0)</f>
        <v>0.7583333333333333</v>
      </c>
      <c r="I3099">
        <f>VLOOKUP($C3099,Baggrundsvariable!$A$199:$H$296,Baggrundsvariable!G$298,0)</f>
        <v>8.8000000000000007</v>
      </c>
      <c r="J3099">
        <f>VLOOKUP($C3099,Baggrundsvariable!$A$199:$H$296,Baggrundsvariable!H$298,0)</f>
        <v>44.9</v>
      </c>
      <c r="K3099">
        <f>VLOOKUP($C3099,Baggrundsvariable!$A$199:$H$296,Baggrundsvariable!I$298,0)</f>
        <v>18.2</v>
      </c>
    </row>
    <row r="3100" spans="1:11" x14ac:dyDescent="0.2">
      <c r="A3100">
        <v>1564</v>
      </c>
      <c r="B3100" t="s">
        <v>618</v>
      </c>
      <c r="C3100">
        <v>101</v>
      </c>
      <c r="D3100" t="s">
        <v>1232</v>
      </c>
      <c r="E3100">
        <v>2019</v>
      </c>
      <c r="F3100" t="str">
        <f>IFERROR(VLOOKUP($A3100,'BM011'!$D$4:$T$606,17,0),"")</f>
        <v/>
      </c>
      <c r="G3100">
        <f>VLOOKUP($C3100,Baggrundsvariable!$A$199:$H$296,Baggrundsvariable!E$298,0)</f>
        <v>228338</v>
      </c>
      <c r="H3100">
        <f>VLOOKUP($C3100,Baggrundsvariable!$A$199:$H$296,Baggrundsvariable!F$298,0)</f>
        <v>0.7583333333333333</v>
      </c>
      <c r="I3100">
        <f>VLOOKUP($C3100,Baggrundsvariable!$A$199:$H$296,Baggrundsvariable!G$298,0)</f>
        <v>8.8000000000000007</v>
      </c>
      <c r="J3100">
        <f>VLOOKUP($C3100,Baggrundsvariable!$A$199:$H$296,Baggrundsvariable!H$298,0)</f>
        <v>44.9</v>
      </c>
      <c r="K3100">
        <f>VLOOKUP($C3100,Baggrundsvariable!$A$199:$H$296,Baggrundsvariable!I$298,0)</f>
        <v>18.2</v>
      </c>
    </row>
    <row r="3101" spans="1:11" x14ac:dyDescent="0.2">
      <c r="A3101">
        <v>1566</v>
      </c>
      <c r="B3101" t="s">
        <v>618</v>
      </c>
      <c r="C3101">
        <v>101</v>
      </c>
      <c r="D3101" t="s">
        <v>1232</v>
      </c>
      <c r="E3101">
        <v>2019</v>
      </c>
      <c r="F3101" t="str">
        <f>IFERROR(VLOOKUP($A3101,'BM011'!$D$4:$T$606,17,0),"")</f>
        <v/>
      </c>
      <c r="G3101">
        <f>VLOOKUP($C3101,Baggrundsvariable!$A$199:$H$296,Baggrundsvariable!E$298,0)</f>
        <v>228338</v>
      </c>
      <c r="H3101">
        <f>VLOOKUP($C3101,Baggrundsvariable!$A$199:$H$296,Baggrundsvariable!F$298,0)</f>
        <v>0.7583333333333333</v>
      </c>
      <c r="I3101">
        <f>VLOOKUP($C3101,Baggrundsvariable!$A$199:$H$296,Baggrundsvariable!G$298,0)</f>
        <v>8.8000000000000007</v>
      </c>
      <c r="J3101">
        <f>VLOOKUP($C3101,Baggrundsvariable!$A$199:$H$296,Baggrundsvariable!H$298,0)</f>
        <v>44.9</v>
      </c>
      <c r="K3101">
        <f>VLOOKUP($C3101,Baggrundsvariable!$A$199:$H$296,Baggrundsvariable!I$298,0)</f>
        <v>18.2</v>
      </c>
    </row>
    <row r="3102" spans="1:11" x14ac:dyDescent="0.2">
      <c r="A3102">
        <v>1567</v>
      </c>
      <c r="B3102" t="s">
        <v>618</v>
      </c>
      <c r="C3102">
        <v>101</v>
      </c>
      <c r="D3102" t="s">
        <v>1232</v>
      </c>
      <c r="E3102">
        <v>2019</v>
      </c>
      <c r="F3102" t="str">
        <f>IFERROR(VLOOKUP($A3102,'BM011'!$D$4:$T$606,17,0),"")</f>
        <v/>
      </c>
      <c r="G3102">
        <f>VLOOKUP($C3102,Baggrundsvariable!$A$199:$H$296,Baggrundsvariable!E$298,0)</f>
        <v>228338</v>
      </c>
      <c r="H3102">
        <f>VLOOKUP($C3102,Baggrundsvariable!$A$199:$H$296,Baggrundsvariable!F$298,0)</f>
        <v>0.7583333333333333</v>
      </c>
      <c r="I3102">
        <f>VLOOKUP($C3102,Baggrundsvariable!$A$199:$H$296,Baggrundsvariable!G$298,0)</f>
        <v>8.8000000000000007</v>
      </c>
      <c r="J3102">
        <f>VLOOKUP($C3102,Baggrundsvariable!$A$199:$H$296,Baggrundsvariable!H$298,0)</f>
        <v>44.9</v>
      </c>
      <c r="K3102">
        <f>VLOOKUP($C3102,Baggrundsvariable!$A$199:$H$296,Baggrundsvariable!I$298,0)</f>
        <v>18.2</v>
      </c>
    </row>
    <row r="3103" spans="1:11" x14ac:dyDescent="0.2">
      <c r="A3103">
        <v>1568</v>
      </c>
      <c r="B3103" t="s">
        <v>618</v>
      </c>
      <c r="C3103">
        <v>101</v>
      </c>
      <c r="D3103" t="s">
        <v>1232</v>
      </c>
      <c r="E3103">
        <v>2019</v>
      </c>
      <c r="F3103" t="str">
        <f>IFERROR(VLOOKUP($A3103,'BM011'!$D$4:$T$606,17,0),"")</f>
        <v/>
      </c>
      <c r="G3103">
        <f>VLOOKUP($C3103,Baggrundsvariable!$A$199:$H$296,Baggrundsvariable!E$298,0)</f>
        <v>228338</v>
      </c>
      <c r="H3103">
        <f>VLOOKUP($C3103,Baggrundsvariable!$A$199:$H$296,Baggrundsvariable!F$298,0)</f>
        <v>0.7583333333333333</v>
      </c>
      <c r="I3103">
        <f>VLOOKUP($C3103,Baggrundsvariable!$A$199:$H$296,Baggrundsvariable!G$298,0)</f>
        <v>8.8000000000000007</v>
      </c>
      <c r="J3103">
        <f>VLOOKUP($C3103,Baggrundsvariable!$A$199:$H$296,Baggrundsvariable!H$298,0)</f>
        <v>44.9</v>
      </c>
      <c r="K3103">
        <f>VLOOKUP($C3103,Baggrundsvariable!$A$199:$H$296,Baggrundsvariable!I$298,0)</f>
        <v>18.2</v>
      </c>
    </row>
    <row r="3104" spans="1:11" x14ac:dyDescent="0.2">
      <c r="A3104">
        <v>1569</v>
      </c>
      <c r="B3104" t="s">
        <v>618</v>
      </c>
      <c r="C3104">
        <v>101</v>
      </c>
      <c r="D3104" t="s">
        <v>1232</v>
      </c>
      <c r="E3104">
        <v>2019</v>
      </c>
      <c r="F3104" t="str">
        <f>IFERROR(VLOOKUP($A3104,'BM011'!$D$4:$T$606,17,0),"")</f>
        <v/>
      </c>
      <c r="G3104">
        <f>VLOOKUP($C3104,Baggrundsvariable!$A$199:$H$296,Baggrundsvariable!E$298,0)</f>
        <v>228338</v>
      </c>
      <c r="H3104">
        <f>VLOOKUP($C3104,Baggrundsvariable!$A$199:$H$296,Baggrundsvariable!F$298,0)</f>
        <v>0.7583333333333333</v>
      </c>
      <c r="I3104">
        <f>VLOOKUP($C3104,Baggrundsvariable!$A$199:$H$296,Baggrundsvariable!G$298,0)</f>
        <v>8.8000000000000007</v>
      </c>
      <c r="J3104">
        <f>VLOOKUP($C3104,Baggrundsvariable!$A$199:$H$296,Baggrundsvariable!H$298,0)</f>
        <v>44.9</v>
      </c>
      <c r="K3104">
        <f>VLOOKUP($C3104,Baggrundsvariable!$A$199:$H$296,Baggrundsvariable!I$298,0)</f>
        <v>18.2</v>
      </c>
    </row>
    <row r="3105" spans="1:11" x14ac:dyDescent="0.2">
      <c r="A3105">
        <v>1570</v>
      </c>
      <c r="B3105" t="s">
        <v>618</v>
      </c>
      <c r="C3105">
        <v>101</v>
      </c>
      <c r="D3105" t="s">
        <v>1232</v>
      </c>
      <c r="E3105">
        <v>2019</v>
      </c>
      <c r="F3105" t="str">
        <f>IFERROR(VLOOKUP($A3105,'BM011'!$D$4:$T$606,17,0),"")</f>
        <v/>
      </c>
      <c r="G3105">
        <f>VLOOKUP($C3105,Baggrundsvariable!$A$199:$H$296,Baggrundsvariable!E$298,0)</f>
        <v>228338</v>
      </c>
      <c r="H3105">
        <f>VLOOKUP($C3105,Baggrundsvariable!$A$199:$H$296,Baggrundsvariable!F$298,0)</f>
        <v>0.7583333333333333</v>
      </c>
      <c r="I3105">
        <f>VLOOKUP($C3105,Baggrundsvariable!$A$199:$H$296,Baggrundsvariable!G$298,0)</f>
        <v>8.8000000000000007</v>
      </c>
      <c r="J3105">
        <f>VLOOKUP($C3105,Baggrundsvariable!$A$199:$H$296,Baggrundsvariable!H$298,0)</f>
        <v>44.9</v>
      </c>
      <c r="K3105">
        <f>VLOOKUP($C3105,Baggrundsvariable!$A$199:$H$296,Baggrundsvariable!I$298,0)</f>
        <v>18.2</v>
      </c>
    </row>
    <row r="3106" spans="1:11" x14ac:dyDescent="0.2">
      <c r="A3106">
        <v>1571</v>
      </c>
      <c r="B3106" t="s">
        <v>618</v>
      </c>
      <c r="C3106">
        <v>101</v>
      </c>
      <c r="D3106" t="s">
        <v>1232</v>
      </c>
      <c r="E3106">
        <v>2019</v>
      </c>
      <c r="F3106" t="str">
        <f>IFERROR(VLOOKUP($A3106,'BM011'!$D$4:$T$606,17,0),"")</f>
        <v/>
      </c>
      <c r="G3106">
        <f>VLOOKUP($C3106,Baggrundsvariable!$A$199:$H$296,Baggrundsvariable!E$298,0)</f>
        <v>228338</v>
      </c>
      <c r="H3106">
        <f>VLOOKUP($C3106,Baggrundsvariable!$A$199:$H$296,Baggrundsvariable!F$298,0)</f>
        <v>0.7583333333333333</v>
      </c>
      <c r="I3106">
        <f>VLOOKUP($C3106,Baggrundsvariable!$A$199:$H$296,Baggrundsvariable!G$298,0)</f>
        <v>8.8000000000000007</v>
      </c>
      <c r="J3106">
        <f>VLOOKUP($C3106,Baggrundsvariable!$A$199:$H$296,Baggrundsvariable!H$298,0)</f>
        <v>44.9</v>
      </c>
      <c r="K3106">
        <f>VLOOKUP($C3106,Baggrundsvariable!$A$199:$H$296,Baggrundsvariable!I$298,0)</f>
        <v>18.2</v>
      </c>
    </row>
    <row r="3107" spans="1:11" x14ac:dyDescent="0.2">
      <c r="A3107">
        <v>1572</v>
      </c>
      <c r="B3107" t="s">
        <v>618</v>
      </c>
      <c r="C3107">
        <v>101</v>
      </c>
      <c r="D3107" t="s">
        <v>1232</v>
      </c>
      <c r="E3107">
        <v>2019</v>
      </c>
      <c r="F3107" t="str">
        <f>IFERROR(VLOOKUP($A3107,'BM011'!$D$4:$T$606,17,0),"")</f>
        <v/>
      </c>
      <c r="G3107">
        <f>VLOOKUP($C3107,Baggrundsvariable!$A$199:$H$296,Baggrundsvariable!E$298,0)</f>
        <v>228338</v>
      </c>
      <c r="H3107">
        <f>VLOOKUP($C3107,Baggrundsvariable!$A$199:$H$296,Baggrundsvariable!F$298,0)</f>
        <v>0.7583333333333333</v>
      </c>
      <c r="I3107">
        <f>VLOOKUP($C3107,Baggrundsvariable!$A$199:$H$296,Baggrundsvariable!G$298,0)</f>
        <v>8.8000000000000007</v>
      </c>
      <c r="J3107">
        <f>VLOOKUP($C3107,Baggrundsvariable!$A$199:$H$296,Baggrundsvariable!H$298,0)</f>
        <v>44.9</v>
      </c>
      <c r="K3107">
        <f>VLOOKUP($C3107,Baggrundsvariable!$A$199:$H$296,Baggrundsvariable!I$298,0)</f>
        <v>18.2</v>
      </c>
    </row>
    <row r="3108" spans="1:11" x14ac:dyDescent="0.2">
      <c r="A3108">
        <v>1573</v>
      </c>
      <c r="B3108" t="s">
        <v>618</v>
      </c>
      <c r="C3108">
        <v>101</v>
      </c>
      <c r="D3108" t="s">
        <v>1232</v>
      </c>
      <c r="E3108">
        <v>2019</v>
      </c>
      <c r="F3108" t="str">
        <f>IFERROR(VLOOKUP($A3108,'BM011'!$D$4:$T$606,17,0),"")</f>
        <v/>
      </c>
      <c r="G3108">
        <f>VLOOKUP($C3108,Baggrundsvariable!$A$199:$H$296,Baggrundsvariable!E$298,0)</f>
        <v>228338</v>
      </c>
      <c r="H3108">
        <f>VLOOKUP($C3108,Baggrundsvariable!$A$199:$H$296,Baggrundsvariable!F$298,0)</f>
        <v>0.7583333333333333</v>
      </c>
      <c r="I3108">
        <f>VLOOKUP($C3108,Baggrundsvariable!$A$199:$H$296,Baggrundsvariable!G$298,0)</f>
        <v>8.8000000000000007</v>
      </c>
      <c r="J3108">
        <f>VLOOKUP($C3108,Baggrundsvariable!$A$199:$H$296,Baggrundsvariable!H$298,0)</f>
        <v>44.9</v>
      </c>
      <c r="K3108">
        <f>VLOOKUP($C3108,Baggrundsvariable!$A$199:$H$296,Baggrundsvariable!I$298,0)</f>
        <v>18.2</v>
      </c>
    </row>
    <row r="3109" spans="1:11" x14ac:dyDescent="0.2">
      <c r="A3109">
        <v>1574</v>
      </c>
      <c r="B3109" t="s">
        <v>618</v>
      </c>
      <c r="C3109">
        <v>101</v>
      </c>
      <c r="D3109" t="s">
        <v>1232</v>
      </c>
      <c r="E3109">
        <v>2019</v>
      </c>
      <c r="F3109" t="str">
        <f>IFERROR(VLOOKUP($A3109,'BM011'!$D$4:$T$606,17,0),"")</f>
        <v/>
      </c>
      <c r="G3109">
        <f>VLOOKUP($C3109,Baggrundsvariable!$A$199:$H$296,Baggrundsvariable!E$298,0)</f>
        <v>228338</v>
      </c>
      <c r="H3109">
        <f>VLOOKUP($C3109,Baggrundsvariable!$A$199:$H$296,Baggrundsvariable!F$298,0)</f>
        <v>0.7583333333333333</v>
      </c>
      <c r="I3109">
        <f>VLOOKUP($C3109,Baggrundsvariable!$A$199:$H$296,Baggrundsvariable!G$298,0)</f>
        <v>8.8000000000000007</v>
      </c>
      <c r="J3109">
        <f>VLOOKUP($C3109,Baggrundsvariable!$A$199:$H$296,Baggrundsvariable!H$298,0)</f>
        <v>44.9</v>
      </c>
      <c r="K3109">
        <f>VLOOKUP($C3109,Baggrundsvariable!$A$199:$H$296,Baggrundsvariable!I$298,0)</f>
        <v>18.2</v>
      </c>
    </row>
    <row r="3110" spans="1:11" x14ac:dyDescent="0.2">
      <c r="A3110">
        <v>1575</v>
      </c>
      <c r="B3110" t="s">
        <v>618</v>
      </c>
      <c r="C3110">
        <v>101</v>
      </c>
      <c r="D3110" t="s">
        <v>1232</v>
      </c>
      <c r="E3110">
        <v>2019</v>
      </c>
      <c r="F3110" t="str">
        <f>IFERROR(VLOOKUP($A3110,'BM011'!$D$4:$T$606,17,0),"")</f>
        <v/>
      </c>
      <c r="G3110">
        <f>VLOOKUP($C3110,Baggrundsvariable!$A$199:$H$296,Baggrundsvariable!E$298,0)</f>
        <v>228338</v>
      </c>
      <c r="H3110">
        <f>VLOOKUP($C3110,Baggrundsvariable!$A$199:$H$296,Baggrundsvariable!F$298,0)</f>
        <v>0.7583333333333333</v>
      </c>
      <c r="I3110">
        <f>VLOOKUP($C3110,Baggrundsvariable!$A$199:$H$296,Baggrundsvariable!G$298,0)</f>
        <v>8.8000000000000007</v>
      </c>
      <c r="J3110">
        <f>VLOOKUP($C3110,Baggrundsvariable!$A$199:$H$296,Baggrundsvariable!H$298,0)</f>
        <v>44.9</v>
      </c>
      <c r="K3110">
        <f>VLOOKUP($C3110,Baggrundsvariable!$A$199:$H$296,Baggrundsvariable!I$298,0)</f>
        <v>18.2</v>
      </c>
    </row>
    <row r="3111" spans="1:11" x14ac:dyDescent="0.2">
      <c r="A3111">
        <v>1576</v>
      </c>
      <c r="B3111" t="s">
        <v>618</v>
      </c>
      <c r="C3111">
        <v>101</v>
      </c>
      <c r="D3111" t="s">
        <v>1232</v>
      </c>
      <c r="E3111">
        <v>2019</v>
      </c>
      <c r="F3111" t="str">
        <f>IFERROR(VLOOKUP($A3111,'BM011'!$D$4:$T$606,17,0),"")</f>
        <v/>
      </c>
      <c r="G3111">
        <f>VLOOKUP($C3111,Baggrundsvariable!$A$199:$H$296,Baggrundsvariable!E$298,0)</f>
        <v>228338</v>
      </c>
      <c r="H3111">
        <f>VLOOKUP($C3111,Baggrundsvariable!$A$199:$H$296,Baggrundsvariable!F$298,0)</f>
        <v>0.7583333333333333</v>
      </c>
      <c r="I3111">
        <f>VLOOKUP($C3111,Baggrundsvariable!$A$199:$H$296,Baggrundsvariable!G$298,0)</f>
        <v>8.8000000000000007</v>
      </c>
      <c r="J3111">
        <f>VLOOKUP($C3111,Baggrundsvariable!$A$199:$H$296,Baggrundsvariable!H$298,0)</f>
        <v>44.9</v>
      </c>
      <c r="K3111">
        <f>VLOOKUP($C3111,Baggrundsvariable!$A$199:$H$296,Baggrundsvariable!I$298,0)</f>
        <v>18.2</v>
      </c>
    </row>
    <row r="3112" spans="1:11" x14ac:dyDescent="0.2">
      <c r="A3112">
        <v>1577</v>
      </c>
      <c r="B3112" t="s">
        <v>618</v>
      </c>
      <c r="C3112">
        <v>101</v>
      </c>
      <c r="D3112" t="s">
        <v>1232</v>
      </c>
      <c r="E3112">
        <v>2019</v>
      </c>
      <c r="F3112" t="str">
        <f>IFERROR(VLOOKUP($A3112,'BM011'!$D$4:$T$606,17,0),"")</f>
        <v/>
      </c>
      <c r="G3112">
        <f>VLOOKUP($C3112,Baggrundsvariable!$A$199:$H$296,Baggrundsvariable!E$298,0)</f>
        <v>228338</v>
      </c>
      <c r="H3112">
        <f>VLOOKUP($C3112,Baggrundsvariable!$A$199:$H$296,Baggrundsvariable!F$298,0)</f>
        <v>0.7583333333333333</v>
      </c>
      <c r="I3112">
        <f>VLOOKUP($C3112,Baggrundsvariable!$A$199:$H$296,Baggrundsvariable!G$298,0)</f>
        <v>8.8000000000000007</v>
      </c>
      <c r="J3112">
        <f>VLOOKUP($C3112,Baggrundsvariable!$A$199:$H$296,Baggrundsvariable!H$298,0)</f>
        <v>44.9</v>
      </c>
      <c r="K3112">
        <f>VLOOKUP($C3112,Baggrundsvariable!$A$199:$H$296,Baggrundsvariable!I$298,0)</f>
        <v>18.2</v>
      </c>
    </row>
    <row r="3113" spans="1:11" x14ac:dyDescent="0.2">
      <c r="A3113">
        <v>1592</v>
      </c>
      <c r="B3113" t="s">
        <v>618</v>
      </c>
      <c r="C3113">
        <v>101</v>
      </c>
      <c r="D3113" t="s">
        <v>1232</v>
      </c>
      <c r="E3113">
        <v>2019</v>
      </c>
      <c r="F3113" t="str">
        <f>IFERROR(VLOOKUP($A3113,'BM011'!$D$4:$T$606,17,0),"")</f>
        <v/>
      </c>
      <c r="G3113">
        <f>VLOOKUP($C3113,Baggrundsvariable!$A$199:$H$296,Baggrundsvariable!E$298,0)</f>
        <v>228338</v>
      </c>
      <c r="H3113">
        <f>VLOOKUP($C3113,Baggrundsvariable!$A$199:$H$296,Baggrundsvariable!F$298,0)</f>
        <v>0.7583333333333333</v>
      </c>
      <c r="I3113">
        <f>VLOOKUP($C3113,Baggrundsvariable!$A$199:$H$296,Baggrundsvariable!G$298,0)</f>
        <v>8.8000000000000007</v>
      </c>
      <c r="J3113">
        <f>VLOOKUP($C3113,Baggrundsvariable!$A$199:$H$296,Baggrundsvariable!H$298,0)</f>
        <v>44.9</v>
      </c>
      <c r="K3113">
        <f>VLOOKUP($C3113,Baggrundsvariable!$A$199:$H$296,Baggrundsvariable!I$298,0)</f>
        <v>18.2</v>
      </c>
    </row>
    <row r="3114" spans="1:11" x14ac:dyDescent="0.2">
      <c r="A3114">
        <v>1599</v>
      </c>
      <c r="B3114" t="s">
        <v>618</v>
      </c>
      <c r="C3114">
        <v>101</v>
      </c>
      <c r="D3114" t="s">
        <v>1232</v>
      </c>
      <c r="E3114">
        <v>2019</v>
      </c>
      <c r="F3114" t="str">
        <f>IFERROR(VLOOKUP($A3114,'BM011'!$D$4:$T$606,17,0),"")</f>
        <v/>
      </c>
      <c r="G3114">
        <f>VLOOKUP($C3114,Baggrundsvariable!$A$199:$H$296,Baggrundsvariable!E$298,0)</f>
        <v>228338</v>
      </c>
      <c r="H3114">
        <f>VLOOKUP($C3114,Baggrundsvariable!$A$199:$H$296,Baggrundsvariable!F$298,0)</f>
        <v>0.7583333333333333</v>
      </c>
      <c r="I3114">
        <f>VLOOKUP($C3114,Baggrundsvariable!$A$199:$H$296,Baggrundsvariable!G$298,0)</f>
        <v>8.8000000000000007</v>
      </c>
      <c r="J3114">
        <f>VLOOKUP($C3114,Baggrundsvariable!$A$199:$H$296,Baggrundsvariable!H$298,0)</f>
        <v>44.9</v>
      </c>
      <c r="K3114">
        <f>VLOOKUP($C3114,Baggrundsvariable!$A$199:$H$296,Baggrundsvariable!I$298,0)</f>
        <v>18.2</v>
      </c>
    </row>
    <row r="3115" spans="1:11" x14ac:dyDescent="0.2">
      <c r="A3115">
        <v>1600</v>
      </c>
      <c r="B3115" t="s">
        <v>618</v>
      </c>
      <c r="C3115">
        <v>101</v>
      </c>
      <c r="D3115" t="s">
        <v>1232</v>
      </c>
      <c r="E3115">
        <v>2019</v>
      </c>
      <c r="F3115" t="str">
        <f>IFERROR(VLOOKUP($A3115,'BM011'!$D$4:$T$606,17,0),"")</f>
        <v/>
      </c>
      <c r="G3115">
        <f>VLOOKUP($C3115,Baggrundsvariable!$A$199:$H$296,Baggrundsvariable!E$298,0)</f>
        <v>228338</v>
      </c>
      <c r="H3115">
        <f>VLOOKUP($C3115,Baggrundsvariable!$A$199:$H$296,Baggrundsvariable!F$298,0)</f>
        <v>0.7583333333333333</v>
      </c>
      <c r="I3115">
        <f>VLOOKUP($C3115,Baggrundsvariable!$A$199:$H$296,Baggrundsvariable!G$298,0)</f>
        <v>8.8000000000000007</v>
      </c>
      <c r="J3115">
        <f>VLOOKUP($C3115,Baggrundsvariable!$A$199:$H$296,Baggrundsvariable!H$298,0)</f>
        <v>44.9</v>
      </c>
      <c r="K3115">
        <f>VLOOKUP($C3115,Baggrundsvariable!$A$199:$H$296,Baggrundsvariable!I$298,0)</f>
        <v>18.2</v>
      </c>
    </row>
    <row r="3116" spans="1:11" x14ac:dyDescent="0.2">
      <c r="A3116">
        <v>1601</v>
      </c>
      <c r="B3116" t="s">
        <v>618</v>
      </c>
      <c r="C3116">
        <v>101</v>
      </c>
      <c r="D3116" t="s">
        <v>1232</v>
      </c>
      <c r="E3116">
        <v>2019</v>
      </c>
      <c r="F3116" t="str">
        <f>IFERROR(VLOOKUP($A3116,'BM011'!$D$4:$T$606,17,0),"")</f>
        <v/>
      </c>
      <c r="G3116">
        <f>VLOOKUP($C3116,Baggrundsvariable!$A$199:$H$296,Baggrundsvariable!E$298,0)</f>
        <v>228338</v>
      </c>
      <c r="H3116">
        <f>VLOOKUP($C3116,Baggrundsvariable!$A$199:$H$296,Baggrundsvariable!F$298,0)</f>
        <v>0.7583333333333333</v>
      </c>
      <c r="I3116">
        <f>VLOOKUP($C3116,Baggrundsvariable!$A$199:$H$296,Baggrundsvariable!G$298,0)</f>
        <v>8.8000000000000007</v>
      </c>
      <c r="J3116">
        <f>VLOOKUP($C3116,Baggrundsvariable!$A$199:$H$296,Baggrundsvariable!H$298,0)</f>
        <v>44.9</v>
      </c>
      <c r="K3116">
        <f>VLOOKUP($C3116,Baggrundsvariable!$A$199:$H$296,Baggrundsvariable!I$298,0)</f>
        <v>18.2</v>
      </c>
    </row>
    <row r="3117" spans="1:11" x14ac:dyDescent="0.2">
      <c r="A3117">
        <v>1602</v>
      </c>
      <c r="B3117" t="s">
        <v>618</v>
      </c>
      <c r="C3117">
        <v>101</v>
      </c>
      <c r="D3117" t="s">
        <v>1232</v>
      </c>
      <c r="E3117">
        <v>2019</v>
      </c>
      <c r="F3117" t="str">
        <f>IFERROR(VLOOKUP($A3117,'BM011'!$D$4:$T$606,17,0),"")</f>
        <v/>
      </c>
      <c r="G3117">
        <f>VLOOKUP($C3117,Baggrundsvariable!$A$199:$H$296,Baggrundsvariable!E$298,0)</f>
        <v>228338</v>
      </c>
      <c r="H3117">
        <f>VLOOKUP($C3117,Baggrundsvariable!$A$199:$H$296,Baggrundsvariable!F$298,0)</f>
        <v>0.7583333333333333</v>
      </c>
      <c r="I3117">
        <f>VLOOKUP($C3117,Baggrundsvariable!$A$199:$H$296,Baggrundsvariable!G$298,0)</f>
        <v>8.8000000000000007</v>
      </c>
      <c r="J3117">
        <f>VLOOKUP($C3117,Baggrundsvariable!$A$199:$H$296,Baggrundsvariable!H$298,0)</f>
        <v>44.9</v>
      </c>
      <c r="K3117">
        <f>VLOOKUP($C3117,Baggrundsvariable!$A$199:$H$296,Baggrundsvariable!I$298,0)</f>
        <v>18.2</v>
      </c>
    </row>
    <row r="3118" spans="1:11" x14ac:dyDescent="0.2">
      <c r="A3118">
        <v>1603</v>
      </c>
      <c r="B3118" t="s">
        <v>618</v>
      </c>
      <c r="C3118">
        <v>101</v>
      </c>
      <c r="D3118" t="s">
        <v>1232</v>
      </c>
      <c r="E3118">
        <v>2019</v>
      </c>
      <c r="F3118" t="str">
        <f>IFERROR(VLOOKUP($A3118,'BM011'!$D$4:$T$606,17,0),"")</f>
        <v/>
      </c>
      <c r="G3118">
        <f>VLOOKUP($C3118,Baggrundsvariable!$A$199:$H$296,Baggrundsvariable!E$298,0)</f>
        <v>228338</v>
      </c>
      <c r="H3118">
        <f>VLOOKUP($C3118,Baggrundsvariable!$A$199:$H$296,Baggrundsvariable!F$298,0)</f>
        <v>0.7583333333333333</v>
      </c>
      <c r="I3118">
        <f>VLOOKUP($C3118,Baggrundsvariable!$A$199:$H$296,Baggrundsvariable!G$298,0)</f>
        <v>8.8000000000000007</v>
      </c>
      <c r="J3118">
        <f>VLOOKUP($C3118,Baggrundsvariable!$A$199:$H$296,Baggrundsvariable!H$298,0)</f>
        <v>44.9</v>
      </c>
      <c r="K3118">
        <f>VLOOKUP($C3118,Baggrundsvariable!$A$199:$H$296,Baggrundsvariable!I$298,0)</f>
        <v>18.2</v>
      </c>
    </row>
    <row r="3119" spans="1:11" x14ac:dyDescent="0.2">
      <c r="A3119">
        <v>1604</v>
      </c>
      <c r="B3119" t="s">
        <v>618</v>
      </c>
      <c r="C3119">
        <v>101</v>
      </c>
      <c r="D3119" t="s">
        <v>1232</v>
      </c>
      <c r="E3119">
        <v>2019</v>
      </c>
      <c r="F3119" t="str">
        <f>IFERROR(VLOOKUP($A3119,'BM011'!$D$4:$T$606,17,0),"")</f>
        <v/>
      </c>
      <c r="G3119">
        <f>VLOOKUP($C3119,Baggrundsvariable!$A$199:$H$296,Baggrundsvariable!E$298,0)</f>
        <v>228338</v>
      </c>
      <c r="H3119">
        <f>VLOOKUP($C3119,Baggrundsvariable!$A$199:$H$296,Baggrundsvariable!F$298,0)</f>
        <v>0.7583333333333333</v>
      </c>
      <c r="I3119">
        <f>VLOOKUP($C3119,Baggrundsvariable!$A$199:$H$296,Baggrundsvariable!G$298,0)</f>
        <v>8.8000000000000007</v>
      </c>
      <c r="J3119">
        <f>VLOOKUP($C3119,Baggrundsvariable!$A$199:$H$296,Baggrundsvariable!H$298,0)</f>
        <v>44.9</v>
      </c>
      <c r="K3119">
        <f>VLOOKUP($C3119,Baggrundsvariable!$A$199:$H$296,Baggrundsvariable!I$298,0)</f>
        <v>18.2</v>
      </c>
    </row>
    <row r="3120" spans="1:11" x14ac:dyDescent="0.2">
      <c r="A3120">
        <v>1605</v>
      </c>
      <c r="B3120" t="s">
        <v>618</v>
      </c>
      <c r="C3120">
        <v>101</v>
      </c>
      <c r="D3120" t="s">
        <v>1232</v>
      </c>
      <c r="E3120">
        <v>2019</v>
      </c>
      <c r="F3120" t="str">
        <f>IFERROR(VLOOKUP($A3120,'BM011'!$D$4:$T$606,17,0),"")</f>
        <v/>
      </c>
      <c r="G3120">
        <f>VLOOKUP($C3120,Baggrundsvariable!$A$199:$H$296,Baggrundsvariable!E$298,0)</f>
        <v>228338</v>
      </c>
      <c r="H3120">
        <f>VLOOKUP($C3120,Baggrundsvariable!$A$199:$H$296,Baggrundsvariable!F$298,0)</f>
        <v>0.7583333333333333</v>
      </c>
      <c r="I3120">
        <f>VLOOKUP($C3120,Baggrundsvariable!$A$199:$H$296,Baggrundsvariable!G$298,0)</f>
        <v>8.8000000000000007</v>
      </c>
      <c r="J3120">
        <f>VLOOKUP($C3120,Baggrundsvariable!$A$199:$H$296,Baggrundsvariable!H$298,0)</f>
        <v>44.9</v>
      </c>
      <c r="K3120">
        <f>VLOOKUP($C3120,Baggrundsvariable!$A$199:$H$296,Baggrundsvariable!I$298,0)</f>
        <v>18.2</v>
      </c>
    </row>
    <row r="3121" spans="1:11" x14ac:dyDescent="0.2">
      <c r="A3121">
        <v>1606</v>
      </c>
      <c r="B3121" t="s">
        <v>618</v>
      </c>
      <c r="C3121">
        <v>101</v>
      </c>
      <c r="D3121" t="s">
        <v>1232</v>
      </c>
      <c r="E3121">
        <v>2019</v>
      </c>
      <c r="F3121" t="str">
        <f>IFERROR(VLOOKUP($A3121,'BM011'!$D$4:$T$606,17,0),"")</f>
        <v/>
      </c>
      <c r="G3121">
        <f>VLOOKUP($C3121,Baggrundsvariable!$A$199:$H$296,Baggrundsvariable!E$298,0)</f>
        <v>228338</v>
      </c>
      <c r="H3121">
        <f>VLOOKUP($C3121,Baggrundsvariable!$A$199:$H$296,Baggrundsvariable!F$298,0)</f>
        <v>0.7583333333333333</v>
      </c>
      <c r="I3121">
        <f>VLOOKUP($C3121,Baggrundsvariable!$A$199:$H$296,Baggrundsvariable!G$298,0)</f>
        <v>8.8000000000000007</v>
      </c>
      <c r="J3121">
        <f>VLOOKUP($C3121,Baggrundsvariable!$A$199:$H$296,Baggrundsvariable!H$298,0)</f>
        <v>44.9</v>
      </c>
      <c r="K3121">
        <f>VLOOKUP($C3121,Baggrundsvariable!$A$199:$H$296,Baggrundsvariable!I$298,0)</f>
        <v>18.2</v>
      </c>
    </row>
    <row r="3122" spans="1:11" x14ac:dyDescent="0.2">
      <c r="A3122">
        <v>1607</v>
      </c>
      <c r="B3122" t="s">
        <v>618</v>
      </c>
      <c r="C3122">
        <v>101</v>
      </c>
      <c r="D3122" t="s">
        <v>1232</v>
      </c>
      <c r="E3122">
        <v>2019</v>
      </c>
      <c r="F3122" t="str">
        <f>IFERROR(VLOOKUP($A3122,'BM011'!$D$4:$T$606,17,0),"")</f>
        <v/>
      </c>
      <c r="G3122">
        <f>VLOOKUP($C3122,Baggrundsvariable!$A$199:$H$296,Baggrundsvariable!E$298,0)</f>
        <v>228338</v>
      </c>
      <c r="H3122">
        <f>VLOOKUP($C3122,Baggrundsvariable!$A$199:$H$296,Baggrundsvariable!F$298,0)</f>
        <v>0.7583333333333333</v>
      </c>
      <c r="I3122">
        <f>VLOOKUP($C3122,Baggrundsvariable!$A$199:$H$296,Baggrundsvariable!G$298,0)</f>
        <v>8.8000000000000007</v>
      </c>
      <c r="J3122">
        <f>VLOOKUP($C3122,Baggrundsvariable!$A$199:$H$296,Baggrundsvariable!H$298,0)</f>
        <v>44.9</v>
      </c>
      <c r="K3122">
        <f>VLOOKUP($C3122,Baggrundsvariable!$A$199:$H$296,Baggrundsvariable!I$298,0)</f>
        <v>18.2</v>
      </c>
    </row>
    <row r="3123" spans="1:11" x14ac:dyDescent="0.2">
      <c r="A3123">
        <v>1608</v>
      </c>
      <c r="B3123" t="s">
        <v>618</v>
      </c>
      <c r="C3123">
        <v>101</v>
      </c>
      <c r="D3123" t="s">
        <v>1232</v>
      </c>
      <c r="E3123">
        <v>2019</v>
      </c>
      <c r="F3123" t="str">
        <f>IFERROR(VLOOKUP($A3123,'BM011'!$D$4:$T$606,17,0),"")</f>
        <v/>
      </c>
      <c r="G3123">
        <f>VLOOKUP($C3123,Baggrundsvariable!$A$199:$H$296,Baggrundsvariable!E$298,0)</f>
        <v>228338</v>
      </c>
      <c r="H3123">
        <f>VLOOKUP($C3123,Baggrundsvariable!$A$199:$H$296,Baggrundsvariable!F$298,0)</f>
        <v>0.7583333333333333</v>
      </c>
      <c r="I3123">
        <f>VLOOKUP($C3123,Baggrundsvariable!$A$199:$H$296,Baggrundsvariable!G$298,0)</f>
        <v>8.8000000000000007</v>
      </c>
      <c r="J3123">
        <f>VLOOKUP($C3123,Baggrundsvariable!$A$199:$H$296,Baggrundsvariable!H$298,0)</f>
        <v>44.9</v>
      </c>
      <c r="K3123">
        <f>VLOOKUP($C3123,Baggrundsvariable!$A$199:$H$296,Baggrundsvariable!I$298,0)</f>
        <v>18.2</v>
      </c>
    </row>
    <row r="3124" spans="1:11" x14ac:dyDescent="0.2">
      <c r="A3124">
        <v>1609</v>
      </c>
      <c r="B3124" t="s">
        <v>618</v>
      </c>
      <c r="C3124">
        <v>101</v>
      </c>
      <c r="D3124" t="s">
        <v>1232</v>
      </c>
      <c r="E3124">
        <v>2019</v>
      </c>
      <c r="F3124" t="str">
        <f>IFERROR(VLOOKUP($A3124,'BM011'!$D$4:$T$606,17,0),"")</f>
        <v/>
      </c>
      <c r="G3124">
        <f>VLOOKUP($C3124,Baggrundsvariable!$A$199:$H$296,Baggrundsvariable!E$298,0)</f>
        <v>228338</v>
      </c>
      <c r="H3124">
        <f>VLOOKUP($C3124,Baggrundsvariable!$A$199:$H$296,Baggrundsvariable!F$298,0)</f>
        <v>0.7583333333333333</v>
      </c>
      <c r="I3124">
        <f>VLOOKUP($C3124,Baggrundsvariable!$A$199:$H$296,Baggrundsvariable!G$298,0)</f>
        <v>8.8000000000000007</v>
      </c>
      <c r="J3124">
        <f>VLOOKUP($C3124,Baggrundsvariable!$A$199:$H$296,Baggrundsvariable!H$298,0)</f>
        <v>44.9</v>
      </c>
      <c r="K3124">
        <f>VLOOKUP($C3124,Baggrundsvariable!$A$199:$H$296,Baggrundsvariable!I$298,0)</f>
        <v>18.2</v>
      </c>
    </row>
    <row r="3125" spans="1:11" x14ac:dyDescent="0.2">
      <c r="A3125">
        <v>1610</v>
      </c>
      <c r="B3125" t="s">
        <v>618</v>
      </c>
      <c r="C3125">
        <v>101</v>
      </c>
      <c r="D3125" t="s">
        <v>1232</v>
      </c>
      <c r="E3125">
        <v>2019</v>
      </c>
      <c r="F3125" t="str">
        <f>IFERROR(VLOOKUP($A3125,'BM011'!$D$4:$T$606,17,0),"")</f>
        <v/>
      </c>
      <c r="G3125">
        <f>VLOOKUP($C3125,Baggrundsvariable!$A$199:$H$296,Baggrundsvariable!E$298,0)</f>
        <v>228338</v>
      </c>
      <c r="H3125">
        <f>VLOOKUP($C3125,Baggrundsvariable!$A$199:$H$296,Baggrundsvariable!F$298,0)</f>
        <v>0.7583333333333333</v>
      </c>
      <c r="I3125">
        <f>VLOOKUP($C3125,Baggrundsvariable!$A$199:$H$296,Baggrundsvariable!G$298,0)</f>
        <v>8.8000000000000007</v>
      </c>
      <c r="J3125">
        <f>VLOOKUP($C3125,Baggrundsvariable!$A$199:$H$296,Baggrundsvariable!H$298,0)</f>
        <v>44.9</v>
      </c>
      <c r="K3125">
        <f>VLOOKUP($C3125,Baggrundsvariable!$A$199:$H$296,Baggrundsvariable!I$298,0)</f>
        <v>18.2</v>
      </c>
    </row>
    <row r="3126" spans="1:11" x14ac:dyDescent="0.2">
      <c r="A3126">
        <v>1611</v>
      </c>
      <c r="B3126" t="s">
        <v>618</v>
      </c>
      <c r="C3126">
        <v>101</v>
      </c>
      <c r="D3126" t="s">
        <v>1232</v>
      </c>
      <c r="E3126">
        <v>2019</v>
      </c>
      <c r="F3126" t="str">
        <f>IFERROR(VLOOKUP($A3126,'BM011'!$D$4:$T$606,17,0),"")</f>
        <v/>
      </c>
      <c r="G3126">
        <f>VLOOKUP($C3126,Baggrundsvariable!$A$199:$H$296,Baggrundsvariable!E$298,0)</f>
        <v>228338</v>
      </c>
      <c r="H3126">
        <f>VLOOKUP($C3126,Baggrundsvariable!$A$199:$H$296,Baggrundsvariable!F$298,0)</f>
        <v>0.7583333333333333</v>
      </c>
      <c r="I3126">
        <f>VLOOKUP($C3126,Baggrundsvariable!$A$199:$H$296,Baggrundsvariable!G$298,0)</f>
        <v>8.8000000000000007</v>
      </c>
      <c r="J3126">
        <f>VLOOKUP($C3126,Baggrundsvariable!$A$199:$H$296,Baggrundsvariable!H$298,0)</f>
        <v>44.9</v>
      </c>
      <c r="K3126">
        <f>VLOOKUP($C3126,Baggrundsvariable!$A$199:$H$296,Baggrundsvariable!I$298,0)</f>
        <v>18.2</v>
      </c>
    </row>
    <row r="3127" spans="1:11" x14ac:dyDescent="0.2">
      <c r="A3127">
        <v>1612</v>
      </c>
      <c r="B3127" t="s">
        <v>618</v>
      </c>
      <c r="C3127">
        <v>101</v>
      </c>
      <c r="D3127" t="s">
        <v>1232</v>
      </c>
      <c r="E3127">
        <v>2019</v>
      </c>
      <c r="F3127" t="str">
        <f>IFERROR(VLOOKUP($A3127,'BM011'!$D$4:$T$606,17,0),"")</f>
        <v/>
      </c>
      <c r="G3127">
        <f>VLOOKUP($C3127,Baggrundsvariable!$A$199:$H$296,Baggrundsvariable!E$298,0)</f>
        <v>228338</v>
      </c>
      <c r="H3127">
        <f>VLOOKUP($C3127,Baggrundsvariable!$A$199:$H$296,Baggrundsvariable!F$298,0)</f>
        <v>0.7583333333333333</v>
      </c>
      <c r="I3127">
        <f>VLOOKUP($C3127,Baggrundsvariable!$A$199:$H$296,Baggrundsvariable!G$298,0)</f>
        <v>8.8000000000000007</v>
      </c>
      <c r="J3127">
        <f>VLOOKUP($C3127,Baggrundsvariable!$A$199:$H$296,Baggrundsvariable!H$298,0)</f>
        <v>44.9</v>
      </c>
      <c r="K3127">
        <f>VLOOKUP($C3127,Baggrundsvariable!$A$199:$H$296,Baggrundsvariable!I$298,0)</f>
        <v>18.2</v>
      </c>
    </row>
    <row r="3128" spans="1:11" x14ac:dyDescent="0.2">
      <c r="A3128">
        <v>1613</v>
      </c>
      <c r="B3128" t="s">
        <v>618</v>
      </c>
      <c r="C3128">
        <v>101</v>
      </c>
      <c r="D3128" t="s">
        <v>1232</v>
      </c>
      <c r="E3128">
        <v>2019</v>
      </c>
      <c r="F3128" t="str">
        <f>IFERROR(VLOOKUP($A3128,'BM011'!$D$4:$T$606,17,0),"")</f>
        <v/>
      </c>
      <c r="G3128">
        <f>VLOOKUP($C3128,Baggrundsvariable!$A$199:$H$296,Baggrundsvariable!E$298,0)</f>
        <v>228338</v>
      </c>
      <c r="H3128">
        <f>VLOOKUP($C3128,Baggrundsvariable!$A$199:$H$296,Baggrundsvariable!F$298,0)</f>
        <v>0.7583333333333333</v>
      </c>
      <c r="I3128">
        <f>VLOOKUP($C3128,Baggrundsvariable!$A$199:$H$296,Baggrundsvariable!G$298,0)</f>
        <v>8.8000000000000007</v>
      </c>
      <c r="J3128">
        <f>VLOOKUP($C3128,Baggrundsvariable!$A$199:$H$296,Baggrundsvariable!H$298,0)</f>
        <v>44.9</v>
      </c>
      <c r="K3128">
        <f>VLOOKUP($C3128,Baggrundsvariable!$A$199:$H$296,Baggrundsvariable!I$298,0)</f>
        <v>18.2</v>
      </c>
    </row>
    <row r="3129" spans="1:11" x14ac:dyDescent="0.2">
      <c r="A3129">
        <v>1614</v>
      </c>
      <c r="B3129" t="s">
        <v>618</v>
      </c>
      <c r="C3129">
        <v>101</v>
      </c>
      <c r="D3129" t="s">
        <v>1232</v>
      </c>
      <c r="E3129">
        <v>2019</v>
      </c>
      <c r="F3129" t="str">
        <f>IFERROR(VLOOKUP($A3129,'BM011'!$D$4:$T$606,17,0),"")</f>
        <v/>
      </c>
      <c r="G3129">
        <f>VLOOKUP($C3129,Baggrundsvariable!$A$199:$H$296,Baggrundsvariable!E$298,0)</f>
        <v>228338</v>
      </c>
      <c r="H3129">
        <f>VLOOKUP($C3129,Baggrundsvariable!$A$199:$H$296,Baggrundsvariable!F$298,0)</f>
        <v>0.7583333333333333</v>
      </c>
      <c r="I3129">
        <f>VLOOKUP($C3129,Baggrundsvariable!$A$199:$H$296,Baggrundsvariable!G$298,0)</f>
        <v>8.8000000000000007</v>
      </c>
      <c r="J3129">
        <f>VLOOKUP($C3129,Baggrundsvariable!$A$199:$H$296,Baggrundsvariable!H$298,0)</f>
        <v>44.9</v>
      </c>
      <c r="K3129">
        <f>VLOOKUP($C3129,Baggrundsvariable!$A$199:$H$296,Baggrundsvariable!I$298,0)</f>
        <v>18.2</v>
      </c>
    </row>
    <row r="3130" spans="1:11" x14ac:dyDescent="0.2">
      <c r="A3130">
        <v>1615</v>
      </c>
      <c r="B3130" t="s">
        <v>618</v>
      </c>
      <c r="C3130">
        <v>101</v>
      </c>
      <c r="D3130" t="s">
        <v>1232</v>
      </c>
      <c r="E3130">
        <v>2019</v>
      </c>
      <c r="F3130" t="str">
        <f>IFERROR(VLOOKUP($A3130,'BM011'!$D$4:$T$606,17,0),"")</f>
        <v/>
      </c>
      <c r="G3130">
        <f>VLOOKUP($C3130,Baggrundsvariable!$A$199:$H$296,Baggrundsvariable!E$298,0)</f>
        <v>228338</v>
      </c>
      <c r="H3130">
        <f>VLOOKUP($C3130,Baggrundsvariable!$A$199:$H$296,Baggrundsvariable!F$298,0)</f>
        <v>0.7583333333333333</v>
      </c>
      <c r="I3130">
        <f>VLOOKUP($C3130,Baggrundsvariable!$A$199:$H$296,Baggrundsvariable!G$298,0)</f>
        <v>8.8000000000000007</v>
      </c>
      <c r="J3130">
        <f>VLOOKUP($C3130,Baggrundsvariable!$A$199:$H$296,Baggrundsvariable!H$298,0)</f>
        <v>44.9</v>
      </c>
      <c r="K3130">
        <f>VLOOKUP($C3130,Baggrundsvariable!$A$199:$H$296,Baggrundsvariable!I$298,0)</f>
        <v>18.2</v>
      </c>
    </row>
    <row r="3131" spans="1:11" x14ac:dyDescent="0.2">
      <c r="A3131">
        <v>1616</v>
      </c>
      <c r="B3131" t="s">
        <v>618</v>
      </c>
      <c r="C3131">
        <v>101</v>
      </c>
      <c r="D3131" t="s">
        <v>1232</v>
      </c>
      <c r="E3131">
        <v>2019</v>
      </c>
      <c r="F3131" t="str">
        <f>IFERROR(VLOOKUP($A3131,'BM011'!$D$4:$T$606,17,0),"")</f>
        <v/>
      </c>
      <c r="G3131">
        <f>VLOOKUP($C3131,Baggrundsvariable!$A$199:$H$296,Baggrundsvariable!E$298,0)</f>
        <v>228338</v>
      </c>
      <c r="H3131">
        <f>VLOOKUP($C3131,Baggrundsvariable!$A$199:$H$296,Baggrundsvariable!F$298,0)</f>
        <v>0.7583333333333333</v>
      </c>
      <c r="I3131">
        <f>VLOOKUP($C3131,Baggrundsvariable!$A$199:$H$296,Baggrundsvariable!G$298,0)</f>
        <v>8.8000000000000007</v>
      </c>
      <c r="J3131">
        <f>VLOOKUP($C3131,Baggrundsvariable!$A$199:$H$296,Baggrundsvariable!H$298,0)</f>
        <v>44.9</v>
      </c>
      <c r="K3131">
        <f>VLOOKUP($C3131,Baggrundsvariable!$A$199:$H$296,Baggrundsvariable!I$298,0)</f>
        <v>18.2</v>
      </c>
    </row>
    <row r="3132" spans="1:11" x14ac:dyDescent="0.2">
      <c r="A3132">
        <v>1617</v>
      </c>
      <c r="B3132" t="s">
        <v>618</v>
      </c>
      <c r="C3132">
        <v>101</v>
      </c>
      <c r="D3132" t="s">
        <v>1232</v>
      </c>
      <c r="E3132">
        <v>2019</v>
      </c>
      <c r="F3132" t="str">
        <f>IFERROR(VLOOKUP($A3132,'BM011'!$D$4:$T$606,17,0),"")</f>
        <v/>
      </c>
      <c r="G3132">
        <f>VLOOKUP($C3132,Baggrundsvariable!$A$199:$H$296,Baggrundsvariable!E$298,0)</f>
        <v>228338</v>
      </c>
      <c r="H3132">
        <f>VLOOKUP($C3132,Baggrundsvariable!$A$199:$H$296,Baggrundsvariable!F$298,0)</f>
        <v>0.7583333333333333</v>
      </c>
      <c r="I3132">
        <f>VLOOKUP($C3132,Baggrundsvariable!$A$199:$H$296,Baggrundsvariable!G$298,0)</f>
        <v>8.8000000000000007</v>
      </c>
      <c r="J3132">
        <f>VLOOKUP($C3132,Baggrundsvariable!$A$199:$H$296,Baggrundsvariable!H$298,0)</f>
        <v>44.9</v>
      </c>
      <c r="K3132">
        <f>VLOOKUP($C3132,Baggrundsvariable!$A$199:$H$296,Baggrundsvariable!I$298,0)</f>
        <v>18.2</v>
      </c>
    </row>
    <row r="3133" spans="1:11" x14ac:dyDescent="0.2">
      <c r="A3133">
        <v>1618</v>
      </c>
      <c r="B3133" t="s">
        <v>618</v>
      </c>
      <c r="C3133">
        <v>101</v>
      </c>
      <c r="D3133" t="s">
        <v>1232</v>
      </c>
      <c r="E3133">
        <v>2019</v>
      </c>
      <c r="F3133" t="str">
        <f>IFERROR(VLOOKUP($A3133,'BM011'!$D$4:$T$606,17,0),"")</f>
        <v/>
      </c>
      <c r="G3133">
        <f>VLOOKUP($C3133,Baggrundsvariable!$A$199:$H$296,Baggrundsvariable!E$298,0)</f>
        <v>228338</v>
      </c>
      <c r="H3133">
        <f>VLOOKUP($C3133,Baggrundsvariable!$A$199:$H$296,Baggrundsvariable!F$298,0)</f>
        <v>0.7583333333333333</v>
      </c>
      <c r="I3133">
        <f>VLOOKUP($C3133,Baggrundsvariable!$A$199:$H$296,Baggrundsvariable!G$298,0)</f>
        <v>8.8000000000000007</v>
      </c>
      <c r="J3133">
        <f>VLOOKUP($C3133,Baggrundsvariable!$A$199:$H$296,Baggrundsvariable!H$298,0)</f>
        <v>44.9</v>
      </c>
      <c r="K3133">
        <f>VLOOKUP($C3133,Baggrundsvariable!$A$199:$H$296,Baggrundsvariable!I$298,0)</f>
        <v>18.2</v>
      </c>
    </row>
    <row r="3134" spans="1:11" x14ac:dyDescent="0.2">
      <c r="A3134">
        <v>1619</v>
      </c>
      <c r="B3134" t="s">
        <v>618</v>
      </c>
      <c r="C3134">
        <v>101</v>
      </c>
      <c r="D3134" t="s">
        <v>1232</v>
      </c>
      <c r="E3134">
        <v>2019</v>
      </c>
      <c r="F3134" t="str">
        <f>IFERROR(VLOOKUP($A3134,'BM011'!$D$4:$T$606,17,0),"")</f>
        <v/>
      </c>
      <c r="G3134">
        <f>VLOOKUP($C3134,Baggrundsvariable!$A$199:$H$296,Baggrundsvariable!E$298,0)</f>
        <v>228338</v>
      </c>
      <c r="H3134">
        <f>VLOOKUP($C3134,Baggrundsvariable!$A$199:$H$296,Baggrundsvariable!F$298,0)</f>
        <v>0.7583333333333333</v>
      </c>
      <c r="I3134">
        <f>VLOOKUP($C3134,Baggrundsvariable!$A$199:$H$296,Baggrundsvariable!G$298,0)</f>
        <v>8.8000000000000007</v>
      </c>
      <c r="J3134">
        <f>VLOOKUP($C3134,Baggrundsvariable!$A$199:$H$296,Baggrundsvariable!H$298,0)</f>
        <v>44.9</v>
      </c>
      <c r="K3134">
        <f>VLOOKUP($C3134,Baggrundsvariable!$A$199:$H$296,Baggrundsvariable!I$298,0)</f>
        <v>18.2</v>
      </c>
    </row>
    <row r="3135" spans="1:11" x14ac:dyDescent="0.2">
      <c r="A3135">
        <v>1620</v>
      </c>
      <c r="B3135" t="s">
        <v>618</v>
      </c>
      <c r="C3135">
        <v>101</v>
      </c>
      <c r="D3135" t="s">
        <v>1232</v>
      </c>
      <c r="E3135">
        <v>2019</v>
      </c>
      <c r="F3135" t="str">
        <f>IFERROR(VLOOKUP($A3135,'BM011'!$D$4:$T$606,17,0),"")</f>
        <v/>
      </c>
      <c r="G3135">
        <f>VLOOKUP($C3135,Baggrundsvariable!$A$199:$H$296,Baggrundsvariable!E$298,0)</f>
        <v>228338</v>
      </c>
      <c r="H3135">
        <f>VLOOKUP($C3135,Baggrundsvariable!$A$199:$H$296,Baggrundsvariable!F$298,0)</f>
        <v>0.7583333333333333</v>
      </c>
      <c r="I3135">
        <f>VLOOKUP($C3135,Baggrundsvariable!$A$199:$H$296,Baggrundsvariable!G$298,0)</f>
        <v>8.8000000000000007</v>
      </c>
      <c r="J3135">
        <f>VLOOKUP($C3135,Baggrundsvariable!$A$199:$H$296,Baggrundsvariable!H$298,0)</f>
        <v>44.9</v>
      </c>
      <c r="K3135">
        <f>VLOOKUP($C3135,Baggrundsvariable!$A$199:$H$296,Baggrundsvariable!I$298,0)</f>
        <v>18.2</v>
      </c>
    </row>
    <row r="3136" spans="1:11" x14ac:dyDescent="0.2">
      <c r="A3136">
        <v>1621</v>
      </c>
      <c r="B3136" t="s">
        <v>618</v>
      </c>
      <c r="C3136">
        <v>101</v>
      </c>
      <c r="D3136" t="s">
        <v>1232</v>
      </c>
      <c r="E3136">
        <v>2019</v>
      </c>
      <c r="F3136" t="str">
        <f>IFERROR(VLOOKUP($A3136,'BM011'!$D$4:$T$606,17,0),"")</f>
        <v/>
      </c>
      <c r="G3136">
        <f>VLOOKUP($C3136,Baggrundsvariable!$A$199:$H$296,Baggrundsvariable!E$298,0)</f>
        <v>228338</v>
      </c>
      <c r="H3136">
        <f>VLOOKUP($C3136,Baggrundsvariable!$A$199:$H$296,Baggrundsvariable!F$298,0)</f>
        <v>0.7583333333333333</v>
      </c>
      <c r="I3136">
        <f>VLOOKUP($C3136,Baggrundsvariable!$A$199:$H$296,Baggrundsvariable!G$298,0)</f>
        <v>8.8000000000000007</v>
      </c>
      <c r="J3136">
        <f>VLOOKUP($C3136,Baggrundsvariable!$A$199:$H$296,Baggrundsvariable!H$298,0)</f>
        <v>44.9</v>
      </c>
      <c r="K3136">
        <f>VLOOKUP($C3136,Baggrundsvariable!$A$199:$H$296,Baggrundsvariable!I$298,0)</f>
        <v>18.2</v>
      </c>
    </row>
    <row r="3137" spans="1:11" x14ac:dyDescent="0.2">
      <c r="A3137">
        <v>1622</v>
      </c>
      <c r="B3137" t="s">
        <v>618</v>
      </c>
      <c r="C3137">
        <v>101</v>
      </c>
      <c r="D3137" t="s">
        <v>1232</v>
      </c>
      <c r="E3137">
        <v>2019</v>
      </c>
      <c r="F3137" t="str">
        <f>IFERROR(VLOOKUP($A3137,'BM011'!$D$4:$T$606,17,0),"")</f>
        <v/>
      </c>
      <c r="G3137">
        <f>VLOOKUP($C3137,Baggrundsvariable!$A$199:$H$296,Baggrundsvariable!E$298,0)</f>
        <v>228338</v>
      </c>
      <c r="H3137">
        <f>VLOOKUP($C3137,Baggrundsvariable!$A$199:$H$296,Baggrundsvariable!F$298,0)</f>
        <v>0.7583333333333333</v>
      </c>
      <c r="I3137">
        <f>VLOOKUP($C3137,Baggrundsvariable!$A$199:$H$296,Baggrundsvariable!G$298,0)</f>
        <v>8.8000000000000007</v>
      </c>
      <c r="J3137">
        <f>VLOOKUP($C3137,Baggrundsvariable!$A$199:$H$296,Baggrundsvariable!H$298,0)</f>
        <v>44.9</v>
      </c>
      <c r="K3137">
        <f>VLOOKUP($C3137,Baggrundsvariable!$A$199:$H$296,Baggrundsvariable!I$298,0)</f>
        <v>18.2</v>
      </c>
    </row>
    <row r="3138" spans="1:11" x14ac:dyDescent="0.2">
      <c r="A3138">
        <v>1623</v>
      </c>
      <c r="B3138" t="s">
        <v>618</v>
      </c>
      <c r="C3138">
        <v>101</v>
      </c>
      <c r="D3138" t="s">
        <v>1232</v>
      </c>
      <c r="E3138">
        <v>2019</v>
      </c>
      <c r="F3138" t="str">
        <f>IFERROR(VLOOKUP($A3138,'BM011'!$D$4:$T$606,17,0),"")</f>
        <v/>
      </c>
      <c r="G3138">
        <f>VLOOKUP($C3138,Baggrundsvariable!$A$199:$H$296,Baggrundsvariable!E$298,0)</f>
        <v>228338</v>
      </c>
      <c r="H3138">
        <f>VLOOKUP($C3138,Baggrundsvariable!$A$199:$H$296,Baggrundsvariable!F$298,0)</f>
        <v>0.7583333333333333</v>
      </c>
      <c r="I3138">
        <f>VLOOKUP($C3138,Baggrundsvariable!$A$199:$H$296,Baggrundsvariable!G$298,0)</f>
        <v>8.8000000000000007</v>
      </c>
      <c r="J3138">
        <f>VLOOKUP($C3138,Baggrundsvariable!$A$199:$H$296,Baggrundsvariable!H$298,0)</f>
        <v>44.9</v>
      </c>
      <c r="K3138">
        <f>VLOOKUP($C3138,Baggrundsvariable!$A$199:$H$296,Baggrundsvariable!I$298,0)</f>
        <v>18.2</v>
      </c>
    </row>
    <row r="3139" spans="1:11" x14ac:dyDescent="0.2">
      <c r="A3139">
        <v>1624</v>
      </c>
      <c r="B3139" t="s">
        <v>618</v>
      </c>
      <c r="C3139">
        <v>101</v>
      </c>
      <c r="D3139" t="s">
        <v>1232</v>
      </c>
      <c r="E3139">
        <v>2019</v>
      </c>
      <c r="F3139" t="str">
        <f>IFERROR(VLOOKUP($A3139,'BM011'!$D$4:$T$606,17,0),"")</f>
        <v/>
      </c>
      <c r="G3139">
        <f>VLOOKUP($C3139,Baggrundsvariable!$A$199:$H$296,Baggrundsvariable!E$298,0)</f>
        <v>228338</v>
      </c>
      <c r="H3139">
        <f>VLOOKUP($C3139,Baggrundsvariable!$A$199:$H$296,Baggrundsvariable!F$298,0)</f>
        <v>0.7583333333333333</v>
      </c>
      <c r="I3139">
        <f>VLOOKUP($C3139,Baggrundsvariable!$A$199:$H$296,Baggrundsvariable!G$298,0)</f>
        <v>8.8000000000000007</v>
      </c>
      <c r="J3139">
        <f>VLOOKUP($C3139,Baggrundsvariable!$A$199:$H$296,Baggrundsvariable!H$298,0)</f>
        <v>44.9</v>
      </c>
      <c r="K3139">
        <f>VLOOKUP($C3139,Baggrundsvariable!$A$199:$H$296,Baggrundsvariable!I$298,0)</f>
        <v>18.2</v>
      </c>
    </row>
    <row r="3140" spans="1:11" x14ac:dyDescent="0.2">
      <c r="A3140">
        <v>1630</v>
      </c>
      <c r="B3140" t="s">
        <v>618</v>
      </c>
      <c r="C3140">
        <v>101</v>
      </c>
      <c r="D3140" t="s">
        <v>1232</v>
      </c>
      <c r="E3140">
        <v>2019</v>
      </c>
      <c r="F3140" t="str">
        <f>IFERROR(VLOOKUP($A3140,'BM011'!$D$4:$T$606,17,0),"")</f>
        <v/>
      </c>
      <c r="G3140">
        <f>VLOOKUP($C3140,Baggrundsvariable!$A$199:$H$296,Baggrundsvariable!E$298,0)</f>
        <v>228338</v>
      </c>
      <c r="H3140">
        <f>VLOOKUP($C3140,Baggrundsvariable!$A$199:$H$296,Baggrundsvariable!F$298,0)</f>
        <v>0.7583333333333333</v>
      </c>
      <c r="I3140">
        <f>VLOOKUP($C3140,Baggrundsvariable!$A$199:$H$296,Baggrundsvariable!G$298,0)</f>
        <v>8.8000000000000007</v>
      </c>
      <c r="J3140">
        <f>VLOOKUP($C3140,Baggrundsvariable!$A$199:$H$296,Baggrundsvariable!H$298,0)</f>
        <v>44.9</v>
      </c>
      <c r="K3140">
        <f>VLOOKUP($C3140,Baggrundsvariable!$A$199:$H$296,Baggrundsvariable!I$298,0)</f>
        <v>18.2</v>
      </c>
    </row>
    <row r="3141" spans="1:11" x14ac:dyDescent="0.2">
      <c r="A3141">
        <v>1631</v>
      </c>
      <c r="B3141" t="s">
        <v>618</v>
      </c>
      <c r="C3141">
        <v>101</v>
      </c>
      <c r="D3141" t="s">
        <v>1232</v>
      </c>
      <c r="E3141">
        <v>2019</v>
      </c>
      <c r="F3141" t="str">
        <f>IFERROR(VLOOKUP($A3141,'BM011'!$D$4:$T$606,17,0),"")</f>
        <v/>
      </c>
      <c r="G3141">
        <f>VLOOKUP($C3141,Baggrundsvariable!$A$199:$H$296,Baggrundsvariable!E$298,0)</f>
        <v>228338</v>
      </c>
      <c r="H3141">
        <f>VLOOKUP($C3141,Baggrundsvariable!$A$199:$H$296,Baggrundsvariable!F$298,0)</f>
        <v>0.7583333333333333</v>
      </c>
      <c r="I3141">
        <f>VLOOKUP($C3141,Baggrundsvariable!$A$199:$H$296,Baggrundsvariable!G$298,0)</f>
        <v>8.8000000000000007</v>
      </c>
      <c r="J3141">
        <f>VLOOKUP($C3141,Baggrundsvariable!$A$199:$H$296,Baggrundsvariable!H$298,0)</f>
        <v>44.9</v>
      </c>
      <c r="K3141">
        <f>VLOOKUP($C3141,Baggrundsvariable!$A$199:$H$296,Baggrundsvariable!I$298,0)</f>
        <v>18.2</v>
      </c>
    </row>
    <row r="3142" spans="1:11" x14ac:dyDescent="0.2">
      <c r="A3142">
        <v>1632</v>
      </c>
      <c r="B3142" t="s">
        <v>618</v>
      </c>
      <c r="C3142">
        <v>101</v>
      </c>
      <c r="D3142" t="s">
        <v>1232</v>
      </c>
      <c r="E3142">
        <v>2019</v>
      </c>
      <c r="F3142" t="str">
        <f>IFERROR(VLOOKUP($A3142,'BM011'!$D$4:$T$606,17,0),"")</f>
        <v/>
      </c>
      <c r="G3142">
        <f>VLOOKUP($C3142,Baggrundsvariable!$A$199:$H$296,Baggrundsvariable!E$298,0)</f>
        <v>228338</v>
      </c>
      <c r="H3142">
        <f>VLOOKUP($C3142,Baggrundsvariable!$A$199:$H$296,Baggrundsvariable!F$298,0)</f>
        <v>0.7583333333333333</v>
      </c>
      <c r="I3142">
        <f>VLOOKUP($C3142,Baggrundsvariable!$A$199:$H$296,Baggrundsvariable!G$298,0)</f>
        <v>8.8000000000000007</v>
      </c>
      <c r="J3142">
        <f>VLOOKUP($C3142,Baggrundsvariable!$A$199:$H$296,Baggrundsvariable!H$298,0)</f>
        <v>44.9</v>
      </c>
      <c r="K3142">
        <f>VLOOKUP($C3142,Baggrundsvariable!$A$199:$H$296,Baggrundsvariable!I$298,0)</f>
        <v>18.2</v>
      </c>
    </row>
    <row r="3143" spans="1:11" x14ac:dyDescent="0.2">
      <c r="A3143">
        <v>1633</v>
      </c>
      <c r="B3143" t="s">
        <v>618</v>
      </c>
      <c r="C3143">
        <v>101</v>
      </c>
      <c r="D3143" t="s">
        <v>1232</v>
      </c>
      <c r="E3143">
        <v>2019</v>
      </c>
      <c r="F3143" t="str">
        <f>IFERROR(VLOOKUP($A3143,'BM011'!$D$4:$T$606,17,0),"")</f>
        <v/>
      </c>
      <c r="G3143">
        <f>VLOOKUP($C3143,Baggrundsvariable!$A$199:$H$296,Baggrundsvariable!E$298,0)</f>
        <v>228338</v>
      </c>
      <c r="H3143">
        <f>VLOOKUP($C3143,Baggrundsvariable!$A$199:$H$296,Baggrundsvariable!F$298,0)</f>
        <v>0.7583333333333333</v>
      </c>
      <c r="I3143">
        <f>VLOOKUP($C3143,Baggrundsvariable!$A$199:$H$296,Baggrundsvariable!G$298,0)</f>
        <v>8.8000000000000007</v>
      </c>
      <c r="J3143">
        <f>VLOOKUP($C3143,Baggrundsvariable!$A$199:$H$296,Baggrundsvariable!H$298,0)</f>
        <v>44.9</v>
      </c>
      <c r="K3143">
        <f>VLOOKUP($C3143,Baggrundsvariable!$A$199:$H$296,Baggrundsvariable!I$298,0)</f>
        <v>18.2</v>
      </c>
    </row>
    <row r="3144" spans="1:11" x14ac:dyDescent="0.2">
      <c r="A3144">
        <v>1634</v>
      </c>
      <c r="B3144" t="s">
        <v>618</v>
      </c>
      <c r="C3144">
        <v>101</v>
      </c>
      <c r="D3144" t="s">
        <v>1232</v>
      </c>
      <c r="E3144">
        <v>2019</v>
      </c>
      <c r="F3144" t="str">
        <f>IFERROR(VLOOKUP($A3144,'BM011'!$D$4:$T$606,17,0),"")</f>
        <v/>
      </c>
      <c r="G3144">
        <f>VLOOKUP($C3144,Baggrundsvariable!$A$199:$H$296,Baggrundsvariable!E$298,0)</f>
        <v>228338</v>
      </c>
      <c r="H3144">
        <f>VLOOKUP($C3144,Baggrundsvariable!$A$199:$H$296,Baggrundsvariable!F$298,0)</f>
        <v>0.7583333333333333</v>
      </c>
      <c r="I3144">
        <f>VLOOKUP($C3144,Baggrundsvariable!$A$199:$H$296,Baggrundsvariable!G$298,0)</f>
        <v>8.8000000000000007</v>
      </c>
      <c r="J3144">
        <f>VLOOKUP($C3144,Baggrundsvariable!$A$199:$H$296,Baggrundsvariable!H$298,0)</f>
        <v>44.9</v>
      </c>
      <c r="K3144">
        <f>VLOOKUP($C3144,Baggrundsvariable!$A$199:$H$296,Baggrundsvariable!I$298,0)</f>
        <v>18.2</v>
      </c>
    </row>
    <row r="3145" spans="1:11" x14ac:dyDescent="0.2">
      <c r="A3145">
        <v>1635</v>
      </c>
      <c r="B3145" t="s">
        <v>618</v>
      </c>
      <c r="C3145">
        <v>101</v>
      </c>
      <c r="D3145" t="s">
        <v>1232</v>
      </c>
      <c r="E3145">
        <v>2019</v>
      </c>
      <c r="F3145" t="str">
        <f>IFERROR(VLOOKUP($A3145,'BM011'!$D$4:$T$606,17,0),"")</f>
        <v/>
      </c>
      <c r="G3145">
        <f>VLOOKUP($C3145,Baggrundsvariable!$A$199:$H$296,Baggrundsvariable!E$298,0)</f>
        <v>228338</v>
      </c>
      <c r="H3145">
        <f>VLOOKUP($C3145,Baggrundsvariable!$A$199:$H$296,Baggrundsvariable!F$298,0)</f>
        <v>0.7583333333333333</v>
      </c>
      <c r="I3145">
        <f>VLOOKUP($C3145,Baggrundsvariable!$A$199:$H$296,Baggrundsvariable!G$298,0)</f>
        <v>8.8000000000000007</v>
      </c>
      <c r="J3145">
        <f>VLOOKUP($C3145,Baggrundsvariable!$A$199:$H$296,Baggrundsvariable!H$298,0)</f>
        <v>44.9</v>
      </c>
      <c r="K3145">
        <f>VLOOKUP($C3145,Baggrundsvariable!$A$199:$H$296,Baggrundsvariable!I$298,0)</f>
        <v>18.2</v>
      </c>
    </row>
    <row r="3146" spans="1:11" x14ac:dyDescent="0.2">
      <c r="A3146">
        <v>1650</v>
      </c>
      <c r="B3146" t="s">
        <v>618</v>
      </c>
      <c r="C3146">
        <v>101</v>
      </c>
      <c r="D3146" t="s">
        <v>1232</v>
      </c>
      <c r="E3146">
        <v>2019</v>
      </c>
      <c r="F3146" t="str">
        <f>IFERROR(VLOOKUP($A3146,'BM011'!$D$4:$T$606,17,0),"")</f>
        <v/>
      </c>
      <c r="G3146">
        <f>VLOOKUP($C3146,Baggrundsvariable!$A$199:$H$296,Baggrundsvariable!E$298,0)</f>
        <v>228338</v>
      </c>
      <c r="H3146">
        <f>VLOOKUP($C3146,Baggrundsvariable!$A$199:$H$296,Baggrundsvariable!F$298,0)</f>
        <v>0.7583333333333333</v>
      </c>
      <c r="I3146">
        <f>VLOOKUP($C3146,Baggrundsvariable!$A$199:$H$296,Baggrundsvariable!G$298,0)</f>
        <v>8.8000000000000007</v>
      </c>
      <c r="J3146">
        <f>VLOOKUP($C3146,Baggrundsvariable!$A$199:$H$296,Baggrundsvariable!H$298,0)</f>
        <v>44.9</v>
      </c>
      <c r="K3146">
        <f>VLOOKUP($C3146,Baggrundsvariable!$A$199:$H$296,Baggrundsvariable!I$298,0)</f>
        <v>18.2</v>
      </c>
    </row>
    <row r="3147" spans="1:11" x14ac:dyDescent="0.2">
      <c r="A3147">
        <v>1651</v>
      </c>
      <c r="B3147" t="s">
        <v>618</v>
      </c>
      <c r="C3147">
        <v>101</v>
      </c>
      <c r="D3147" t="s">
        <v>1232</v>
      </c>
      <c r="E3147">
        <v>2019</v>
      </c>
      <c r="F3147" t="str">
        <f>IFERROR(VLOOKUP($A3147,'BM011'!$D$4:$T$606,17,0),"")</f>
        <v/>
      </c>
      <c r="G3147">
        <f>VLOOKUP($C3147,Baggrundsvariable!$A$199:$H$296,Baggrundsvariable!E$298,0)</f>
        <v>228338</v>
      </c>
      <c r="H3147">
        <f>VLOOKUP($C3147,Baggrundsvariable!$A$199:$H$296,Baggrundsvariable!F$298,0)</f>
        <v>0.7583333333333333</v>
      </c>
      <c r="I3147">
        <f>VLOOKUP($C3147,Baggrundsvariable!$A$199:$H$296,Baggrundsvariable!G$298,0)</f>
        <v>8.8000000000000007</v>
      </c>
      <c r="J3147">
        <f>VLOOKUP($C3147,Baggrundsvariable!$A$199:$H$296,Baggrundsvariable!H$298,0)</f>
        <v>44.9</v>
      </c>
      <c r="K3147">
        <f>VLOOKUP($C3147,Baggrundsvariable!$A$199:$H$296,Baggrundsvariable!I$298,0)</f>
        <v>18.2</v>
      </c>
    </row>
    <row r="3148" spans="1:11" x14ac:dyDescent="0.2">
      <c r="A3148">
        <v>1652</v>
      </c>
      <c r="B3148" t="s">
        <v>618</v>
      </c>
      <c r="C3148">
        <v>101</v>
      </c>
      <c r="D3148" t="s">
        <v>1232</v>
      </c>
      <c r="E3148">
        <v>2019</v>
      </c>
      <c r="F3148" t="str">
        <f>IFERROR(VLOOKUP($A3148,'BM011'!$D$4:$T$606,17,0),"")</f>
        <v/>
      </c>
      <c r="G3148">
        <f>VLOOKUP($C3148,Baggrundsvariable!$A$199:$H$296,Baggrundsvariable!E$298,0)</f>
        <v>228338</v>
      </c>
      <c r="H3148">
        <f>VLOOKUP($C3148,Baggrundsvariable!$A$199:$H$296,Baggrundsvariable!F$298,0)</f>
        <v>0.7583333333333333</v>
      </c>
      <c r="I3148">
        <f>VLOOKUP($C3148,Baggrundsvariable!$A$199:$H$296,Baggrundsvariable!G$298,0)</f>
        <v>8.8000000000000007</v>
      </c>
      <c r="J3148">
        <f>VLOOKUP($C3148,Baggrundsvariable!$A$199:$H$296,Baggrundsvariable!H$298,0)</f>
        <v>44.9</v>
      </c>
      <c r="K3148">
        <f>VLOOKUP($C3148,Baggrundsvariable!$A$199:$H$296,Baggrundsvariable!I$298,0)</f>
        <v>18.2</v>
      </c>
    </row>
    <row r="3149" spans="1:11" x14ac:dyDescent="0.2">
      <c r="A3149">
        <v>1653</v>
      </c>
      <c r="B3149" t="s">
        <v>618</v>
      </c>
      <c r="C3149">
        <v>101</v>
      </c>
      <c r="D3149" t="s">
        <v>1232</v>
      </c>
      <c r="E3149">
        <v>2019</v>
      </c>
      <c r="F3149" t="str">
        <f>IFERROR(VLOOKUP($A3149,'BM011'!$D$4:$T$606,17,0),"")</f>
        <v/>
      </c>
      <c r="G3149">
        <f>VLOOKUP($C3149,Baggrundsvariable!$A$199:$H$296,Baggrundsvariable!E$298,0)</f>
        <v>228338</v>
      </c>
      <c r="H3149">
        <f>VLOOKUP($C3149,Baggrundsvariable!$A$199:$H$296,Baggrundsvariable!F$298,0)</f>
        <v>0.7583333333333333</v>
      </c>
      <c r="I3149">
        <f>VLOOKUP($C3149,Baggrundsvariable!$A$199:$H$296,Baggrundsvariable!G$298,0)</f>
        <v>8.8000000000000007</v>
      </c>
      <c r="J3149">
        <f>VLOOKUP($C3149,Baggrundsvariable!$A$199:$H$296,Baggrundsvariable!H$298,0)</f>
        <v>44.9</v>
      </c>
      <c r="K3149">
        <f>VLOOKUP($C3149,Baggrundsvariable!$A$199:$H$296,Baggrundsvariable!I$298,0)</f>
        <v>18.2</v>
      </c>
    </row>
    <row r="3150" spans="1:11" x14ac:dyDescent="0.2">
      <c r="A3150">
        <v>1654</v>
      </c>
      <c r="B3150" t="s">
        <v>618</v>
      </c>
      <c r="C3150">
        <v>101</v>
      </c>
      <c r="D3150" t="s">
        <v>1232</v>
      </c>
      <c r="E3150">
        <v>2019</v>
      </c>
      <c r="F3150" t="str">
        <f>IFERROR(VLOOKUP($A3150,'BM011'!$D$4:$T$606,17,0),"")</f>
        <v/>
      </c>
      <c r="G3150">
        <f>VLOOKUP($C3150,Baggrundsvariable!$A$199:$H$296,Baggrundsvariable!E$298,0)</f>
        <v>228338</v>
      </c>
      <c r="H3150">
        <f>VLOOKUP($C3150,Baggrundsvariable!$A$199:$H$296,Baggrundsvariable!F$298,0)</f>
        <v>0.7583333333333333</v>
      </c>
      <c r="I3150">
        <f>VLOOKUP($C3150,Baggrundsvariable!$A$199:$H$296,Baggrundsvariable!G$298,0)</f>
        <v>8.8000000000000007</v>
      </c>
      <c r="J3150">
        <f>VLOOKUP($C3150,Baggrundsvariable!$A$199:$H$296,Baggrundsvariable!H$298,0)</f>
        <v>44.9</v>
      </c>
      <c r="K3150">
        <f>VLOOKUP($C3150,Baggrundsvariable!$A$199:$H$296,Baggrundsvariable!I$298,0)</f>
        <v>18.2</v>
      </c>
    </row>
    <row r="3151" spans="1:11" x14ac:dyDescent="0.2">
      <c r="A3151">
        <v>1655</v>
      </c>
      <c r="B3151" t="s">
        <v>618</v>
      </c>
      <c r="C3151">
        <v>101</v>
      </c>
      <c r="D3151" t="s">
        <v>1232</v>
      </c>
      <c r="E3151">
        <v>2019</v>
      </c>
      <c r="F3151" t="str">
        <f>IFERROR(VLOOKUP($A3151,'BM011'!$D$4:$T$606,17,0),"")</f>
        <v/>
      </c>
      <c r="G3151">
        <f>VLOOKUP($C3151,Baggrundsvariable!$A$199:$H$296,Baggrundsvariable!E$298,0)</f>
        <v>228338</v>
      </c>
      <c r="H3151">
        <f>VLOOKUP($C3151,Baggrundsvariable!$A$199:$H$296,Baggrundsvariable!F$298,0)</f>
        <v>0.7583333333333333</v>
      </c>
      <c r="I3151">
        <f>VLOOKUP($C3151,Baggrundsvariable!$A$199:$H$296,Baggrundsvariable!G$298,0)</f>
        <v>8.8000000000000007</v>
      </c>
      <c r="J3151">
        <f>VLOOKUP($C3151,Baggrundsvariable!$A$199:$H$296,Baggrundsvariable!H$298,0)</f>
        <v>44.9</v>
      </c>
      <c r="K3151">
        <f>VLOOKUP($C3151,Baggrundsvariable!$A$199:$H$296,Baggrundsvariable!I$298,0)</f>
        <v>18.2</v>
      </c>
    </row>
    <row r="3152" spans="1:11" x14ac:dyDescent="0.2">
      <c r="A3152">
        <v>1656</v>
      </c>
      <c r="B3152" t="s">
        <v>618</v>
      </c>
      <c r="C3152">
        <v>101</v>
      </c>
      <c r="D3152" t="s">
        <v>1232</v>
      </c>
      <c r="E3152">
        <v>2019</v>
      </c>
      <c r="F3152" t="str">
        <f>IFERROR(VLOOKUP($A3152,'BM011'!$D$4:$T$606,17,0),"")</f>
        <v/>
      </c>
      <c r="G3152">
        <f>VLOOKUP($C3152,Baggrundsvariable!$A$199:$H$296,Baggrundsvariable!E$298,0)</f>
        <v>228338</v>
      </c>
      <c r="H3152">
        <f>VLOOKUP($C3152,Baggrundsvariable!$A$199:$H$296,Baggrundsvariable!F$298,0)</f>
        <v>0.7583333333333333</v>
      </c>
      <c r="I3152">
        <f>VLOOKUP($C3152,Baggrundsvariable!$A$199:$H$296,Baggrundsvariable!G$298,0)</f>
        <v>8.8000000000000007</v>
      </c>
      <c r="J3152">
        <f>VLOOKUP($C3152,Baggrundsvariable!$A$199:$H$296,Baggrundsvariable!H$298,0)</f>
        <v>44.9</v>
      </c>
      <c r="K3152">
        <f>VLOOKUP($C3152,Baggrundsvariable!$A$199:$H$296,Baggrundsvariable!I$298,0)</f>
        <v>18.2</v>
      </c>
    </row>
    <row r="3153" spans="1:11" x14ac:dyDescent="0.2">
      <c r="A3153">
        <v>1657</v>
      </c>
      <c r="B3153" t="s">
        <v>618</v>
      </c>
      <c r="C3153">
        <v>101</v>
      </c>
      <c r="D3153" t="s">
        <v>1232</v>
      </c>
      <c r="E3153">
        <v>2019</v>
      </c>
      <c r="F3153" t="str">
        <f>IFERROR(VLOOKUP($A3153,'BM011'!$D$4:$T$606,17,0),"")</f>
        <v/>
      </c>
      <c r="G3153">
        <f>VLOOKUP($C3153,Baggrundsvariable!$A$199:$H$296,Baggrundsvariable!E$298,0)</f>
        <v>228338</v>
      </c>
      <c r="H3153">
        <f>VLOOKUP($C3153,Baggrundsvariable!$A$199:$H$296,Baggrundsvariable!F$298,0)</f>
        <v>0.7583333333333333</v>
      </c>
      <c r="I3153">
        <f>VLOOKUP($C3153,Baggrundsvariable!$A$199:$H$296,Baggrundsvariable!G$298,0)</f>
        <v>8.8000000000000007</v>
      </c>
      <c r="J3153">
        <f>VLOOKUP($C3153,Baggrundsvariable!$A$199:$H$296,Baggrundsvariable!H$298,0)</f>
        <v>44.9</v>
      </c>
      <c r="K3153">
        <f>VLOOKUP($C3153,Baggrundsvariable!$A$199:$H$296,Baggrundsvariable!I$298,0)</f>
        <v>18.2</v>
      </c>
    </row>
    <row r="3154" spans="1:11" x14ac:dyDescent="0.2">
      <c r="A3154">
        <v>1658</v>
      </c>
      <c r="B3154" t="s">
        <v>618</v>
      </c>
      <c r="C3154">
        <v>101</v>
      </c>
      <c r="D3154" t="s">
        <v>1232</v>
      </c>
      <c r="E3154">
        <v>2019</v>
      </c>
      <c r="F3154" t="str">
        <f>IFERROR(VLOOKUP($A3154,'BM011'!$D$4:$T$606,17,0),"")</f>
        <v/>
      </c>
      <c r="G3154">
        <f>VLOOKUP($C3154,Baggrundsvariable!$A$199:$H$296,Baggrundsvariable!E$298,0)</f>
        <v>228338</v>
      </c>
      <c r="H3154">
        <f>VLOOKUP($C3154,Baggrundsvariable!$A$199:$H$296,Baggrundsvariable!F$298,0)</f>
        <v>0.7583333333333333</v>
      </c>
      <c r="I3154">
        <f>VLOOKUP($C3154,Baggrundsvariable!$A$199:$H$296,Baggrundsvariable!G$298,0)</f>
        <v>8.8000000000000007</v>
      </c>
      <c r="J3154">
        <f>VLOOKUP($C3154,Baggrundsvariable!$A$199:$H$296,Baggrundsvariable!H$298,0)</f>
        <v>44.9</v>
      </c>
      <c r="K3154">
        <f>VLOOKUP($C3154,Baggrundsvariable!$A$199:$H$296,Baggrundsvariable!I$298,0)</f>
        <v>18.2</v>
      </c>
    </row>
    <row r="3155" spans="1:11" x14ac:dyDescent="0.2">
      <c r="A3155">
        <v>1659</v>
      </c>
      <c r="B3155" t="s">
        <v>618</v>
      </c>
      <c r="C3155">
        <v>101</v>
      </c>
      <c r="D3155" t="s">
        <v>1232</v>
      </c>
      <c r="E3155">
        <v>2019</v>
      </c>
      <c r="F3155" t="str">
        <f>IFERROR(VLOOKUP($A3155,'BM011'!$D$4:$T$606,17,0),"")</f>
        <v/>
      </c>
      <c r="G3155">
        <f>VLOOKUP($C3155,Baggrundsvariable!$A$199:$H$296,Baggrundsvariable!E$298,0)</f>
        <v>228338</v>
      </c>
      <c r="H3155">
        <f>VLOOKUP($C3155,Baggrundsvariable!$A$199:$H$296,Baggrundsvariable!F$298,0)</f>
        <v>0.7583333333333333</v>
      </c>
      <c r="I3155">
        <f>VLOOKUP($C3155,Baggrundsvariable!$A$199:$H$296,Baggrundsvariable!G$298,0)</f>
        <v>8.8000000000000007</v>
      </c>
      <c r="J3155">
        <f>VLOOKUP($C3155,Baggrundsvariable!$A$199:$H$296,Baggrundsvariable!H$298,0)</f>
        <v>44.9</v>
      </c>
      <c r="K3155">
        <f>VLOOKUP($C3155,Baggrundsvariable!$A$199:$H$296,Baggrundsvariable!I$298,0)</f>
        <v>18.2</v>
      </c>
    </row>
    <row r="3156" spans="1:11" x14ac:dyDescent="0.2">
      <c r="A3156">
        <v>1660</v>
      </c>
      <c r="B3156" t="s">
        <v>618</v>
      </c>
      <c r="C3156">
        <v>101</v>
      </c>
      <c r="D3156" t="s">
        <v>1232</v>
      </c>
      <c r="E3156">
        <v>2019</v>
      </c>
      <c r="F3156" t="str">
        <f>IFERROR(VLOOKUP($A3156,'BM011'!$D$4:$T$606,17,0),"")</f>
        <v/>
      </c>
      <c r="G3156">
        <f>VLOOKUP($C3156,Baggrundsvariable!$A$199:$H$296,Baggrundsvariable!E$298,0)</f>
        <v>228338</v>
      </c>
      <c r="H3156">
        <f>VLOOKUP($C3156,Baggrundsvariable!$A$199:$H$296,Baggrundsvariable!F$298,0)</f>
        <v>0.7583333333333333</v>
      </c>
      <c r="I3156">
        <f>VLOOKUP($C3156,Baggrundsvariable!$A$199:$H$296,Baggrundsvariable!G$298,0)</f>
        <v>8.8000000000000007</v>
      </c>
      <c r="J3156">
        <f>VLOOKUP($C3156,Baggrundsvariable!$A$199:$H$296,Baggrundsvariable!H$298,0)</f>
        <v>44.9</v>
      </c>
      <c r="K3156">
        <f>VLOOKUP($C3156,Baggrundsvariable!$A$199:$H$296,Baggrundsvariable!I$298,0)</f>
        <v>18.2</v>
      </c>
    </row>
    <row r="3157" spans="1:11" x14ac:dyDescent="0.2">
      <c r="A3157">
        <v>1661</v>
      </c>
      <c r="B3157" t="s">
        <v>618</v>
      </c>
      <c r="C3157">
        <v>101</v>
      </c>
      <c r="D3157" t="s">
        <v>1232</v>
      </c>
      <c r="E3157">
        <v>2019</v>
      </c>
      <c r="F3157" t="str">
        <f>IFERROR(VLOOKUP($A3157,'BM011'!$D$4:$T$606,17,0),"")</f>
        <v/>
      </c>
      <c r="G3157">
        <f>VLOOKUP($C3157,Baggrundsvariable!$A$199:$H$296,Baggrundsvariable!E$298,0)</f>
        <v>228338</v>
      </c>
      <c r="H3157">
        <f>VLOOKUP($C3157,Baggrundsvariable!$A$199:$H$296,Baggrundsvariable!F$298,0)</f>
        <v>0.7583333333333333</v>
      </c>
      <c r="I3157">
        <f>VLOOKUP($C3157,Baggrundsvariable!$A$199:$H$296,Baggrundsvariable!G$298,0)</f>
        <v>8.8000000000000007</v>
      </c>
      <c r="J3157">
        <f>VLOOKUP($C3157,Baggrundsvariable!$A$199:$H$296,Baggrundsvariable!H$298,0)</f>
        <v>44.9</v>
      </c>
      <c r="K3157">
        <f>VLOOKUP($C3157,Baggrundsvariable!$A$199:$H$296,Baggrundsvariable!I$298,0)</f>
        <v>18.2</v>
      </c>
    </row>
    <row r="3158" spans="1:11" x14ac:dyDescent="0.2">
      <c r="A3158">
        <v>1662</v>
      </c>
      <c r="B3158" t="s">
        <v>618</v>
      </c>
      <c r="C3158">
        <v>101</v>
      </c>
      <c r="D3158" t="s">
        <v>1232</v>
      </c>
      <c r="E3158">
        <v>2019</v>
      </c>
      <c r="F3158" t="str">
        <f>IFERROR(VLOOKUP($A3158,'BM011'!$D$4:$T$606,17,0),"")</f>
        <v/>
      </c>
      <c r="G3158">
        <f>VLOOKUP($C3158,Baggrundsvariable!$A$199:$H$296,Baggrundsvariable!E$298,0)</f>
        <v>228338</v>
      </c>
      <c r="H3158">
        <f>VLOOKUP($C3158,Baggrundsvariable!$A$199:$H$296,Baggrundsvariable!F$298,0)</f>
        <v>0.7583333333333333</v>
      </c>
      <c r="I3158">
        <f>VLOOKUP($C3158,Baggrundsvariable!$A$199:$H$296,Baggrundsvariable!G$298,0)</f>
        <v>8.8000000000000007</v>
      </c>
      <c r="J3158">
        <f>VLOOKUP($C3158,Baggrundsvariable!$A$199:$H$296,Baggrundsvariable!H$298,0)</f>
        <v>44.9</v>
      </c>
      <c r="K3158">
        <f>VLOOKUP($C3158,Baggrundsvariable!$A$199:$H$296,Baggrundsvariable!I$298,0)</f>
        <v>18.2</v>
      </c>
    </row>
    <row r="3159" spans="1:11" x14ac:dyDescent="0.2">
      <c r="A3159">
        <v>1663</v>
      </c>
      <c r="B3159" t="s">
        <v>618</v>
      </c>
      <c r="C3159">
        <v>101</v>
      </c>
      <c r="D3159" t="s">
        <v>1232</v>
      </c>
      <c r="E3159">
        <v>2019</v>
      </c>
      <c r="F3159" t="str">
        <f>IFERROR(VLOOKUP($A3159,'BM011'!$D$4:$T$606,17,0),"")</f>
        <v/>
      </c>
      <c r="G3159">
        <f>VLOOKUP($C3159,Baggrundsvariable!$A$199:$H$296,Baggrundsvariable!E$298,0)</f>
        <v>228338</v>
      </c>
      <c r="H3159">
        <f>VLOOKUP($C3159,Baggrundsvariable!$A$199:$H$296,Baggrundsvariable!F$298,0)</f>
        <v>0.7583333333333333</v>
      </c>
      <c r="I3159">
        <f>VLOOKUP($C3159,Baggrundsvariable!$A$199:$H$296,Baggrundsvariable!G$298,0)</f>
        <v>8.8000000000000007</v>
      </c>
      <c r="J3159">
        <f>VLOOKUP($C3159,Baggrundsvariable!$A$199:$H$296,Baggrundsvariable!H$298,0)</f>
        <v>44.9</v>
      </c>
      <c r="K3159">
        <f>VLOOKUP($C3159,Baggrundsvariable!$A$199:$H$296,Baggrundsvariable!I$298,0)</f>
        <v>18.2</v>
      </c>
    </row>
    <row r="3160" spans="1:11" x14ac:dyDescent="0.2">
      <c r="A3160">
        <v>1664</v>
      </c>
      <c r="B3160" t="s">
        <v>618</v>
      </c>
      <c r="C3160">
        <v>101</v>
      </c>
      <c r="D3160" t="s">
        <v>1232</v>
      </c>
      <c r="E3160">
        <v>2019</v>
      </c>
      <c r="F3160" t="str">
        <f>IFERROR(VLOOKUP($A3160,'BM011'!$D$4:$T$606,17,0),"")</f>
        <v/>
      </c>
      <c r="G3160">
        <f>VLOOKUP($C3160,Baggrundsvariable!$A$199:$H$296,Baggrundsvariable!E$298,0)</f>
        <v>228338</v>
      </c>
      <c r="H3160">
        <f>VLOOKUP($C3160,Baggrundsvariable!$A$199:$H$296,Baggrundsvariable!F$298,0)</f>
        <v>0.7583333333333333</v>
      </c>
      <c r="I3160">
        <f>VLOOKUP($C3160,Baggrundsvariable!$A$199:$H$296,Baggrundsvariable!G$298,0)</f>
        <v>8.8000000000000007</v>
      </c>
      <c r="J3160">
        <f>VLOOKUP($C3160,Baggrundsvariable!$A$199:$H$296,Baggrundsvariable!H$298,0)</f>
        <v>44.9</v>
      </c>
      <c r="K3160">
        <f>VLOOKUP($C3160,Baggrundsvariable!$A$199:$H$296,Baggrundsvariable!I$298,0)</f>
        <v>18.2</v>
      </c>
    </row>
    <row r="3161" spans="1:11" x14ac:dyDescent="0.2">
      <c r="A3161">
        <v>1665</v>
      </c>
      <c r="B3161" t="s">
        <v>618</v>
      </c>
      <c r="C3161">
        <v>101</v>
      </c>
      <c r="D3161" t="s">
        <v>1232</v>
      </c>
      <c r="E3161">
        <v>2019</v>
      </c>
      <c r="F3161" t="str">
        <f>IFERROR(VLOOKUP($A3161,'BM011'!$D$4:$T$606,17,0),"")</f>
        <v/>
      </c>
      <c r="G3161">
        <f>VLOOKUP($C3161,Baggrundsvariable!$A$199:$H$296,Baggrundsvariable!E$298,0)</f>
        <v>228338</v>
      </c>
      <c r="H3161">
        <f>VLOOKUP($C3161,Baggrundsvariable!$A$199:$H$296,Baggrundsvariable!F$298,0)</f>
        <v>0.7583333333333333</v>
      </c>
      <c r="I3161">
        <f>VLOOKUP($C3161,Baggrundsvariable!$A$199:$H$296,Baggrundsvariable!G$298,0)</f>
        <v>8.8000000000000007</v>
      </c>
      <c r="J3161">
        <f>VLOOKUP($C3161,Baggrundsvariable!$A$199:$H$296,Baggrundsvariable!H$298,0)</f>
        <v>44.9</v>
      </c>
      <c r="K3161">
        <f>VLOOKUP($C3161,Baggrundsvariable!$A$199:$H$296,Baggrundsvariable!I$298,0)</f>
        <v>18.2</v>
      </c>
    </row>
    <row r="3162" spans="1:11" x14ac:dyDescent="0.2">
      <c r="A3162">
        <v>1666</v>
      </c>
      <c r="B3162" t="s">
        <v>618</v>
      </c>
      <c r="C3162">
        <v>101</v>
      </c>
      <c r="D3162" t="s">
        <v>1232</v>
      </c>
      <c r="E3162">
        <v>2019</v>
      </c>
      <c r="F3162" t="str">
        <f>IFERROR(VLOOKUP($A3162,'BM011'!$D$4:$T$606,17,0),"")</f>
        <v/>
      </c>
      <c r="G3162">
        <f>VLOOKUP($C3162,Baggrundsvariable!$A$199:$H$296,Baggrundsvariable!E$298,0)</f>
        <v>228338</v>
      </c>
      <c r="H3162">
        <f>VLOOKUP($C3162,Baggrundsvariable!$A$199:$H$296,Baggrundsvariable!F$298,0)</f>
        <v>0.7583333333333333</v>
      </c>
      <c r="I3162">
        <f>VLOOKUP($C3162,Baggrundsvariable!$A$199:$H$296,Baggrundsvariable!G$298,0)</f>
        <v>8.8000000000000007</v>
      </c>
      <c r="J3162">
        <f>VLOOKUP($C3162,Baggrundsvariable!$A$199:$H$296,Baggrundsvariable!H$298,0)</f>
        <v>44.9</v>
      </c>
      <c r="K3162">
        <f>VLOOKUP($C3162,Baggrundsvariable!$A$199:$H$296,Baggrundsvariable!I$298,0)</f>
        <v>18.2</v>
      </c>
    </row>
    <row r="3163" spans="1:11" x14ac:dyDescent="0.2">
      <c r="A3163">
        <v>1667</v>
      </c>
      <c r="B3163" t="s">
        <v>618</v>
      </c>
      <c r="C3163">
        <v>101</v>
      </c>
      <c r="D3163" t="s">
        <v>1232</v>
      </c>
      <c r="E3163">
        <v>2019</v>
      </c>
      <c r="F3163" t="str">
        <f>IFERROR(VLOOKUP($A3163,'BM011'!$D$4:$T$606,17,0),"")</f>
        <v/>
      </c>
      <c r="G3163">
        <f>VLOOKUP($C3163,Baggrundsvariable!$A$199:$H$296,Baggrundsvariable!E$298,0)</f>
        <v>228338</v>
      </c>
      <c r="H3163">
        <f>VLOOKUP($C3163,Baggrundsvariable!$A$199:$H$296,Baggrundsvariable!F$298,0)</f>
        <v>0.7583333333333333</v>
      </c>
      <c r="I3163">
        <f>VLOOKUP($C3163,Baggrundsvariable!$A$199:$H$296,Baggrundsvariable!G$298,0)</f>
        <v>8.8000000000000007</v>
      </c>
      <c r="J3163">
        <f>VLOOKUP($C3163,Baggrundsvariable!$A$199:$H$296,Baggrundsvariable!H$298,0)</f>
        <v>44.9</v>
      </c>
      <c r="K3163">
        <f>VLOOKUP($C3163,Baggrundsvariable!$A$199:$H$296,Baggrundsvariable!I$298,0)</f>
        <v>18.2</v>
      </c>
    </row>
    <row r="3164" spans="1:11" x14ac:dyDescent="0.2">
      <c r="A3164">
        <v>1668</v>
      </c>
      <c r="B3164" t="s">
        <v>618</v>
      </c>
      <c r="C3164">
        <v>101</v>
      </c>
      <c r="D3164" t="s">
        <v>1232</v>
      </c>
      <c r="E3164">
        <v>2019</v>
      </c>
      <c r="F3164" t="str">
        <f>IFERROR(VLOOKUP($A3164,'BM011'!$D$4:$T$606,17,0),"")</f>
        <v/>
      </c>
      <c r="G3164">
        <f>VLOOKUP($C3164,Baggrundsvariable!$A$199:$H$296,Baggrundsvariable!E$298,0)</f>
        <v>228338</v>
      </c>
      <c r="H3164">
        <f>VLOOKUP($C3164,Baggrundsvariable!$A$199:$H$296,Baggrundsvariable!F$298,0)</f>
        <v>0.7583333333333333</v>
      </c>
      <c r="I3164">
        <f>VLOOKUP($C3164,Baggrundsvariable!$A$199:$H$296,Baggrundsvariable!G$298,0)</f>
        <v>8.8000000000000007</v>
      </c>
      <c r="J3164">
        <f>VLOOKUP($C3164,Baggrundsvariable!$A$199:$H$296,Baggrundsvariable!H$298,0)</f>
        <v>44.9</v>
      </c>
      <c r="K3164">
        <f>VLOOKUP($C3164,Baggrundsvariable!$A$199:$H$296,Baggrundsvariable!I$298,0)</f>
        <v>18.2</v>
      </c>
    </row>
    <row r="3165" spans="1:11" x14ac:dyDescent="0.2">
      <c r="A3165">
        <v>1669</v>
      </c>
      <c r="B3165" t="s">
        <v>618</v>
      </c>
      <c r="C3165">
        <v>101</v>
      </c>
      <c r="D3165" t="s">
        <v>1232</v>
      </c>
      <c r="E3165">
        <v>2019</v>
      </c>
      <c r="F3165" t="str">
        <f>IFERROR(VLOOKUP($A3165,'BM011'!$D$4:$T$606,17,0),"")</f>
        <v/>
      </c>
      <c r="G3165">
        <f>VLOOKUP($C3165,Baggrundsvariable!$A$199:$H$296,Baggrundsvariable!E$298,0)</f>
        <v>228338</v>
      </c>
      <c r="H3165">
        <f>VLOOKUP($C3165,Baggrundsvariable!$A$199:$H$296,Baggrundsvariable!F$298,0)</f>
        <v>0.7583333333333333</v>
      </c>
      <c r="I3165">
        <f>VLOOKUP($C3165,Baggrundsvariable!$A$199:$H$296,Baggrundsvariable!G$298,0)</f>
        <v>8.8000000000000007</v>
      </c>
      <c r="J3165">
        <f>VLOOKUP($C3165,Baggrundsvariable!$A$199:$H$296,Baggrundsvariable!H$298,0)</f>
        <v>44.9</v>
      </c>
      <c r="K3165">
        <f>VLOOKUP($C3165,Baggrundsvariable!$A$199:$H$296,Baggrundsvariable!I$298,0)</f>
        <v>18.2</v>
      </c>
    </row>
    <row r="3166" spans="1:11" x14ac:dyDescent="0.2">
      <c r="A3166">
        <v>1670</v>
      </c>
      <c r="B3166" t="s">
        <v>618</v>
      </c>
      <c r="C3166">
        <v>101</v>
      </c>
      <c r="D3166" t="s">
        <v>1232</v>
      </c>
      <c r="E3166">
        <v>2019</v>
      </c>
      <c r="F3166" t="str">
        <f>IFERROR(VLOOKUP($A3166,'BM011'!$D$4:$T$606,17,0),"")</f>
        <v/>
      </c>
      <c r="G3166">
        <f>VLOOKUP($C3166,Baggrundsvariable!$A$199:$H$296,Baggrundsvariable!E$298,0)</f>
        <v>228338</v>
      </c>
      <c r="H3166">
        <f>VLOOKUP($C3166,Baggrundsvariable!$A$199:$H$296,Baggrundsvariable!F$298,0)</f>
        <v>0.7583333333333333</v>
      </c>
      <c r="I3166">
        <f>VLOOKUP($C3166,Baggrundsvariable!$A$199:$H$296,Baggrundsvariable!G$298,0)</f>
        <v>8.8000000000000007</v>
      </c>
      <c r="J3166">
        <f>VLOOKUP($C3166,Baggrundsvariable!$A$199:$H$296,Baggrundsvariable!H$298,0)</f>
        <v>44.9</v>
      </c>
      <c r="K3166">
        <f>VLOOKUP($C3166,Baggrundsvariable!$A$199:$H$296,Baggrundsvariable!I$298,0)</f>
        <v>18.2</v>
      </c>
    </row>
    <row r="3167" spans="1:11" x14ac:dyDescent="0.2">
      <c r="A3167">
        <v>1671</v>
      </c>
      <c r="B3167" t="s">
        <v>618</v>
      </c>
      <c r="C3167">
        <v>101</v>
      </c>
      <c r="D3167" t="s">
        <v>1232</v>
      </c>
      <c r="E3167">
        <v>2019</v>
      </c>
      <c r="F3167" t="str">
        <f>IFERROR(VLOOKUP($A3167,'BM011'!$D$4:$T$606,17,0),"")</f>
        <v/>
      </c>
      <c r="G3167">
        <f>VLOOKUP($C3167,Baggrundsvariable!$A$199:$H$296,Baggrundsvariable!E$298,0)</f>
        <v>228338</v>
      </c>
      <c r="H3167">
        <f>VLOOKUP($C3167,Baggrundsvariable!$A$199:$H$296,Baggrundsvariable!F$298,0)</f>
        <v>0.7583333333333333</v>
      </c>
      <c r="I3167">
        <f>VLOOKUP($C3167,Baggrundsvariable!$A$199:$H$296,Baggrundsvariable!G$298,0)</f>
        <v>8.8000000000000007</v>
      </c>
      <c r="J3167">
        <f>VLOOKUP($C3167,Baggrundsvariable!$A$199:$H$296,Baggrundsvariable!H$298,0)</f>
        <v>44.9</v>
      </c>
      <c r="K3167">
        <f>VLOOKUP($C3167,Baggrundsvariable!$A$199:$H$296,Baggrundsvariable!I$298,0)</f>
        <v>18.2</v>
      </c>
    </row>
    <row r="3168" spans="1:11" x14ac:dyDescent="0.2">
      <c r="A3168">
        <v>1672</v>
      </c>
      <c r="B3168" t="s">
        <v>618</v>
      </c>
      <c r="C3168">
        <v>101</v>
      </c>
      <c r="D3168" t="s">
        <v>1232</v>
      </c>
      <c r="E3168">
        <v>2019</v>
      </c>
      <c r="F3168" t="str">
        <f>IFERROR(VLOOKUP($A3168,'BM011'!$D$4:$T$606,17,0),"")</f>
        <v/>
      </c>
      <c r="G3168">
        <f>VLOOKUP($C3168,Baggrundsvariable!$A$199:$H$296,Baggrundsvariable!E$298,0)</f>
        <v>228338</v>
      </c>
      <c r="H3168">
        <f>VLOOKUP($C3168,Baggrundsvariable!$A$199:$H$296,Baggrundsvariable!F$298,0)</f>
        <v>0.7583333333333333</v>
      </c>
      <c r="I3168">
        <f>VLOOKUP($C3168,Baggrundsvariable!$A$199:$H$296,Baggrundsvariable!G$298,0)</f>
        <v>8.8000000000000007</v>
      </c>
      <c r="J3168">
        <f>VLOOKUP($C3168,Baggrundsvariable!$A$199:$H$296,Baggrundsvariable!H$298,0)</f>
        <v>44.9</v>
      </c>
      <c r="K3168">
        <f>VLOOKUP($C3168,Baggrundsvariable!$A$199:$H$296,Baggrundsvariable!I$298,0)</f>
        <v>18.2</v>
      </c>
    </row>
    <row r="3169" spans="1:11" x14ac:dyDescent="0.2">
      <c r="A3169">
        <v>1673</v>
      </c>
      <c r="B3169" t="s">
        <v>618</v>
      </c>
      <c r="C3169">
        <v>101</v>
      </c>
      <c r="D3169" t="s">
        <v>1232</v>
      </c>
      <c r="E3169">
        <v>2019</v>
      </c>
      <c r="F3169" t="str">
        <f>IFERROR(VLOOKUP($A3169,'BM011'!$D$4:$T$606,17,0),"")</f>
        <v/>
      </c>
      <c r="G3169">
        <f>VLOOKUP($C3169,Baggrundsvariable!$A$199:$H$296,Baggrundsvariable!E$298,0)</f>
        <v>228338</v>
      </c>
      <c r="H3169">
        <f>VLOOKUP($C3169,Baggrundsvariable!$A$199:$H$296,Baggrundsvariable!F$298,0)</f>
        <v>0.7583333333333333</v>
      </c>
      <c r="I3169">
        <f>VLOOKUP($C3169,Baggrundsvariable!$A$199:$H$296,Baggrundsvariable!G$298,0)</f>
        <v>8.8000000000000007</v>
      </c>
      <c r="J3169">
        <f>VLOOKUP($C3169,Baggrundsvariable!$A$199:$H$296,Baggrundsvariable!H$298,0)</f>
        <v>44.9</v>
      </c>
      <c r="K3169">
        <f>VLOOKUP($C3169,Baggrundsvariable!$A$199:$H$296,Baggrundsvariable!I$298,0)</f>
        <v>18.2</v>
      </c>
    </row>
    <row r="3170" spans="1:11" x14ac:dyDescent="0.2">
      <c r="A3170">
        <v>1674</v>
      </c>
      <c r="B3170" t="s">
        <v>618</v>
      </c>
      <c r="C3170">
        <v>101</v>
      </c>
      <c r="D3170" t="s">
        <v>1232</v>
      </c>
      <c r="E3170">
        <v>2019</v>
      </c>
      <c r="F3170" t="str">
        <f>IFERROR(VLOOKUP($A3170,'BM011'!$D$4:$T$606,17,0),"")</f>
        <v/>
      </c>
      <c r="G3170">
        <f>VLOOKUP($C3170,Baggrundsvariable!$A$199:$H$296,Baggrundsvariable!E$298,0)</f>
        <v>228338</v>
      </c>
      <c r="H3170">
        <f>VLOOKUP($C3170,Baggrundsvariable!$A$199:$H$296,Baggrundsvariable!F$298,0)</f>
        <v>0.7583333333333333</v>
      </c>
      <c r="I3170">
        <f>VLOOKUP($C3170,Baggrundsvariable!$A$199:$H$296,Baggrundsvariable!G$298,0)</f>
        <v>8.8000000000000007</v>
      </c>
      <c r="J3170">
        <f>VLOOKUP($C3170,Baggrundsvariable!$A$199:$H$296,Baggrundsvariable!H$298,0)</f>
        <v>44.9</v>
      </c>
      <c r="K3170">
        <f>VLOOKUP($C3170,Baggrundsvariable!$A$199:$H$296,Baggrundsvariable!I$298,0)</f>
        <v>18.2</v>
      </c>
    </row>
    <row r="3171" spans="1:11" x14ac:dyDescent="0.2">
      <c r="A3171">
        <v>1675</v>
      </c>
      <c r="B3171" t="s">
        <v>618</v>
      </c>
      <c r="C3171">
        <v>101</v>
      </c>
      <c r="D3171" t="s">
        <v>1232</v>
      </c>
      <c r="E3171">
        <v>2019</v>
      </c>
      <c r="F3171" t="str">
        <f>IFERROR(VLOOKUP($A3171,'BM011'!$D$4:$T$606,17,0),"")</f>
        <v/>
      </c>
      <c r="G3171">
        <f>VLOOKUP($C3171,Baggrundsvariable!$A$199:$H$296,Baggrundsvariable!E$298,0)</f>
        <v>228338</v>
      </c>
      <c r="H3171">
        <f>VLOOKUP($C3171,Baggrundsvariable!$A$199:$H$296,Baggrundsvariable!F$298,0)</f>
        <v>0.7583333333333333</v>
      </c>
      <c r="I3171">
        <f>VLOOKUP($C3171,Baggrundsvariable!$A$199:$H$296,Baggrundsvariable!G$298,0)</f>
        <v>8.8000000000000007</v>
      </c>
      <c r="J3171">
        <f>VLOOKUP($C3171,Baggrundsvariable!$A$199:$H$296,Baggrundsvariable!H$298,0)</f>
        <v>44.9</v>
      </c>
      <c r="K3171">
        <f>VLOOKUP($C3171,Baggrundsvariable!$A$199:$H$296,Baggrundsvariable!I$298,0)</f>
        <v>18.2</v>
      </c>
    </row>
    <row r="3172" spans="1:11" x14ac:dyDescent="0.2">
      <c r="A3172">
        <v>1676</v>
      </c>
      <c r="B3172" t="s">
        <v>618</v>
      </c>
      <c r="C3172">
        <v>101</v>
      </c>
      <c r="D3172" t="s">
        <v>1232</v>
      </c>
      <c r="E3172">
        <v>2019</v>
      </c>
      <c r="F3172" t="str">
        <f>IFERROR(VLOOKUP($A3172,'BM011'!$D$4:$T$606,17,0),"")</f>
        <v/>
      </c>
      <c r="G3172">
        <f>VLOOKUP($C3172,Baggrundsvariable!$A$199:$H$296,Baggrundsvariable!E$298,0)</f>
        <v>228338</v>
      </c>
      <c r="H3172">
        <f>VLOOKUP($C3172,Baggrundsvariable!$A$199:$H$296,Baggrundsvariable!F$298,0)</f>
        <v>0.7583333333333333</v>
      </c>
      <c r="I3172">
        <f>VLOOKUP($C3172,Baggrundsvariable!$A$199:$H$296,Baggrundsvariable!G$298,0)</f>
        <v>8.8000000000000007</v>
      </c>
      <c r="J3172">
        <f>VLOOKUP($C3172,Baggrundsvariable!$A$199:$H$296,Baggrundsvariable!H$298,0)</f>
        <v>44.9</v>
      </c>
      <c r="K3172">
        <f>VLOOKUP($C3172,Baggrundsvariable!$A$199:$H$296,Baggrundsvariable!I$298,0)</f>
        <v>18.2</v>
      </c>
    </row>
    <row r="3173" spans="1:11" x14ac:dyDescent="0.2">
      <c r="A3173">
        <v>1677</v>
      </c>
      <c r="B3173" t="s">
        <v>618</v>
      </c>
      <c r="C3173">
        <v>101</v>
      </c>
      <c r="D3173" t="s">
        <v>1232</v>
      </c>
      <c r="E3173">
        <v>2019</v>
      </c>
      <c r="F3173" t="str">
        <f>IFERROR(VLOOKUP($A3173,'BM011'!$D$4:$T$606,17,0),"")</f>
        <v/>
      </c>
      <c r="G3173">
        <f>VLOOKUP($C3173,Baggrundsvariable!$A$199:$H$296,Baggrundsvariable!E$298,0)</f>
        <v>228338</v>
      </c>
      <c r="H3173">
        <f>VLOOKUP($C3173,Baggrundsvariable!$A$199:$H$296,Baggrundsvariable!F$298,0)</f>
        <v>0.7583333333333333</v>
      </c>
      <c r="I3173">
        <f>VLOOKUP($C3173,Baggrundsvariable!$A$199:$H$296,Baggrundsvariable!G$298,0)</f>
        <v>8.8000000000000007</v>
      </c>
      <c r="J3173">
        <f>VLOOKUP($C3173,Baggrundsvariable!$A$199:$H$296,Baggrundsvariable!H$298,0)</f>
        <v>44.9</v>
      </c>
      <c r="K3173">
        <f>VLOOKUP($C3173,Baggrundsvariable!$A$199:$H$296,Baggrundsvariable!I$298,0)</f>
        <v>18.2</v>
      </c>
    </row>
    <row r="3174" spans="1:11" x14ac:dyDescent="0.2">
      <c r="A3174">
        <v>1699</v>
      </c>
      <c r="B3174" t="s">
        <v>618</v>
      </c>
      <c r="C3174">
        <v>101</v>
      </c>
      <c r="D3174" t="s">
        <v>1232</v>
      </c>
      <c r="E3174">
        <v>2019</v>
      </c>
      <c r="F3174" t="str">
        <f>IFERROR(VLOOKUP($A3174,'BM011'!$D$4:$T$606,17,0),"")</f>
        <v/>
      </c>
      <c r="G3174">
        <f>VLOOKUP($C3174,Baggrundsvariable!$A$199:$H$296,Baggrundsvariable!E$298,0)</f>
        <v>228338</v>
      </c>
      <c r="H3174">
        <f>VLOOKUP($C3174,Baggrundsvariable!$A$199:$H$296,Baggrundsvariable!F$298,0)</f>
        <v>0.7583333333333333</v>
      </c>
      <c r="I3174">
        <f>VLOOKUP($C3174,Baggrundsvariable!$A$199:$H$296,Baggrundsvariable!G$298,0)</f>
        <v>8.8000000000000007</v>
      </c>
      <c r="J3174">
        <f>VLOOKUP($C3174,Baggrundsvariable!$A$199:$H$296,Baggrundsvariable!H$298,0)</f>
        <v>44.9</v>
      </c>
      <c r="K3174">
        <f>VLOOKUP($C3174,Baggrundsvariable!$A$199:$H$296,Baggrundsvariable!I$298,0)</f>
        <v>18.2</v>
      </c>
    </row>
    <row r="3175" spans="1:11" x14ac:dyDescent="0.2">
      <c r="A3175">
        <v>1700</v>
      </c>
      <c r="B3175" t="s">
        <v>618</v>
      </c>
      <c r="C3175">
        <v>101</v>
      </c>
      <c r="D3175" t="s">
        <v>1232</v>
      </c>
      <c r="E3175">
        <v>2019</v>
      </c>
      <c r="F3175" t="str">
        <f>IFERROR(VLOOKUP($A3175,'BM011'!$D$4:$T$606,17,0),"")</f>
        <v/>
      </c>
      <c r="G3175">
        <f>VLOOKUP($C3175,Baggrundsvariable!$A$199:$H$296,Baggrundsvariable!E$298,0)</f>
        <v>228338</v>
      </c>
      <c r="H3175">
        <f>VLOOKUP($C3175,Baggrundsvariable!$A$199:$H$296,Baggrundsvariable!F$298,0)</f>
        <v>0.7583333333333333</v>
      </c>
      <c r="I3175">
        <f>VLOOKUP($C3175,Baggrundsvariable!$A$199:$H$296,Baggrundsvariable!G$298,0)</f>
        <v>8.8000000000000007</v>
      </c>
      <c r="J3175">
        <f>VLOOKUP($C3175,Baggrundsvariable!$A$199:$H$296,Baggrundsvariable!H$298,0)</f>
        <v>44.9</v>
      </c>
      <c r="K3175">
        <f>VLOOKUP($C3175,Baggrundsvariable!$A$199:$H$296,Baggrundsvariable!I$298,0)</f>
        <v>18.2</v>
      </c>
    </row>
    <row r="3176" spans="1:11" x14ac:dyDescent="0.2">
      <c r="A3176">
        <v>1701</v>
      </c>
      <c r="B3176" t="s">
        <v>618</v>
      </c>
      <c r="C3176">
        <v>101</v>
      </c>
      <c r="D3176" t="s">
        <v>1232</v>
      </c>
      <c r="E3176">
        <v>2019</v>
      </c>
      <c r="F3176" t="str">
        <f>IFERROR(VLOOKUP($A3176,'BM011'!$D$4:$T$606,17,0),"")</f>
        <v/>
      </c>
      <c r="G3176">
        <f>VLOOKUP($C3176,Baggrundsvariable!$A$199:$H$296,Baggrundsvariable!E$298,0)</f>
        <v>228338</v>
      </c>
      <c r="H3176">
        <f>VLOOKUP($C3176,Baggrundsvariable!$A$199:$H$296,Baggrundsvariable!F$298,0)</f>
        <v>0.7583333333333333</v>
      </c>
      <c r="I3176">
        <f>VLOOKUP($C3176,Baggrundsvariable!$A$199:$H$296,Baggrundsvariable!G$298,0)</f>
        <v>8.8000000000000007</v>
      </c>
      <c r="J3176">
        <f>VLOOKUP($C3176,Baggrundsvariable!$A$199:$H$296,Baggrundsvariable!H$298,0)</f>
        <v>44.9</v>
      </c>
      <c r="K3176">
        <f>VLOOKUP($C3176,Baggrundsvariable!$A$199:$H$296,Baggrundsvariable!I$298,0)</f>
        <v>18.2</v>
      </c>
    </row>
    <row r="3177" spans="1:11" x14ac:dyDescent="0.2">
      <c r="A3177">
        <v>1702</v>
      </c>
      <c r="B3177" t="s">
        <v>618</v>
      </c>
      <c r="C3177">
        <v>101</v>
      </c>
      <c r="D3177" t="s">
        <v>1232</v>
      </c>
      <c r="E3177">
        <v>2019</v>
      </c>
      <c r="F3177" t="str">
        <f>IFERROR(VLOOKUP($A3177,'BM011'!$D$4:$T$606,17,0),"")</f>
        <v/>
      </c>
      <c r="G3177">
        <f>VLOOKUP($C3177,Baggrundsvariable!$A$199:$H$296,Baggrundsvariable!E$298,0)</f>
        <v>228338</v>
      </c>
      <c r="H3177">
        <f>VLOOKUP($C3177,Baggrundsvariable!$A$199:$H$296,Baggrundsvariable!F$298,0)</f>
        <v>0.7583333333333333</v>
      </c>
      <c r="I3177">
        <f>VLOOKUP($C3177,Baggrundsvariable!$A$199:$H$296,Baggrundsvariable!G$298,0)</f>
        <v>8.8000000000000007</v>
      </c>
      <c r="J3177">
        <f>VLOOKUP($C3177,Baggrundsvariable!$A$199:$H$296,Baggrundsvariable!H$298,0)</f>
        <v>44.9</v>
      </c>
      <c r="K3177">
        <f>VLOOKUP($C3177,Baggrundsvariable!$A$199:$H$296,Baggrundsvariable!I$298,0)</f>
        <v>18.2</v>
      </c>
    </row>
    <row r="3178" spans="1:11" x14ac:dyDescent="0.2">
      <c r="A3178">
        <v>1703</v>
      </c>
      <c r="B3178" t="s">
        <v>618</v>
      </c>
      <c r="C3178">
        <v>101</v>
      </c>
      <c r="D3178" t="s">
        <v>1232</v>
      </c>
      <c r="E3178">
        <v>2019</v>
      </c>
      <c r="F3178" t="str">
        <f>IFERROR(VLOOKUP($A3178,'BM011'!$D$4:$T$606,17,0),"")</f>
        <v/>
      </c>
      <c r="G3178">
        <f>VLOOKUP($C3178,Baggrundsvariable!$A$199:$H$296,Baggrundsvariable!E$298,0)</f>
        <v>228338</v>
      </c>
      <c r="H3178">
        <f>VLOOKUP($C3178,Baggrundsvariable!$A$199:$H$296,Baggrundsvariable!F$298,0)</f>
        <v>0.7583333333333333</v>
      </c>
      <c r="I3178">
        <f>VLOOKUP($C3178,Baggrundsvariable!$A$199:$H$296,Baggrundsvariable!G$298,0)</f>
        <v>8.8000000000000007</v>
      </c>
      <c r="J3178">
        <f>VLOOKUP($C3178,Baggrundsvariable!$A$199:$H$296,Baggrundsvariable!H$298,0)</f>
        <v>44.9</v>
      </c>
      <c r="K3178">
        <f>VLOOKUP($C3178,Baggrundsvariable!$A$199:$H$296,Baggrundsvariable!I$298,0)</f>
        <v>18.2</v>
      </c>
    </row>
    <row r="3179" spans="1:11" x14ac:dyDescent="0.2">
      <c r="A3179">
        <v>1704</v>
      </c>
      <c r="B3179" t="s">
        <v>618</v>
      </c>
      <c r="C3179">
        <v>101</v>
      </c>
      <c r="D3179" t="s">
        <v>1232</v>
      </c>
      <c r="E3179">
        <v>2019</v>
      </c>
      <c r="F3179" t="str">
        <f>IFERROR(VLOOKUP($A3179,'BM011'!$D$4:$T$606,17,0),"")</f>
        <v/>
      </c>
      <c r="G3179">
        <f>VLOOKUP($C3179,Baggrundsvariable!$A$199:$H$296,Baggrundsvariable!E$298,0)</f>
        <v>228338</v>
      </c>
      <c r="H3179">
        <f>VLOOKUP($C3179,Baggrundsvariable!$A$199:$H$296,Baggrundsvariable!F$298,0)</f>
        <v>0.7583333333333333</v>
      </c>
      <c r="I3179">
        <f>VLOOKUP($C3179,Baggrundsvariable!$A$199:$H$296,Baggrundsvariable!G$298,0)</f>
        <v>8.8000000000000007</v>
      </c>
      <c r="J3179">
        <f>VLOOKUP($C3179,Baggrundsvariable!$A$199:$H$296,Baggrundsvariable!H$298,0)</f>
        <v>44.9</v>
      </c>
      <c r="K3179">
        <f>VLOOKUP($C3179,Baggrundsvariable!$A$199:$H$296,Baggrundsvariable!I$298,0)</f>
        <v>18.2</v>
      </c>
    </row>
    <row r="3180" spans="1:11" x14ac:dyDescent="0.2">
      <c r="A3180">
        <v>1705</v>
      </c>
      <c r="B3180" t="s">
        <v>618</v>
      </c>
      <c r="C3180">
        <v>101</v>
      </c>
      <c r="D3180" t="s">
        <v>1232</v>
      </c>
      <c r="E3180">
        <v>2019</v>
      </c>
      <c r="F3180" t="str">
        <f>IFERROR(VLOOKUP($A3180,'BM011'!$D$4:$T$606,17,0),"")</f>
        <v/>
      </c>
      <c r="G3180">
        <f>VLOOKUP($C3180,Baggrundsvariable!$A$199:$H$296,Baggrundsvariable!E$298,0)</f>
        <v>228338</v>
      </c>
      <c r="H3180">
        <f>VLOOKUP($C3180,Baggrundsvariable!$A$199:$H$296,Baggrundsvariable!F$298,0)</f>
        <v>0.7583333333333333</v>
      </c>
      <c r="I3180">
        <f>VLOOKUP($C3180,Baggrundsvariable!$A$199:$H$296,Baggrundsvariable!G$298,0)</f>
        <v>8.8000000000000007</v>
      </c>
      <c r="J3180">
        <f>VLOOKUP($C3180,Baggrundsvariable!$A$199:$H$296,Baggrundsvariable!H$298,0)</f>
        <v>44.9</v>
      </c>
      <c r="K3180">
        <f>VLOOKUP($C3180,Baggrundsvariable!$A$199:$H$296,Baggrundsvariable!I$298,0)</f>
        <v>18.2</v>
      </c>
    </row>
    <row r="3181" spans="1:11" x14ac:dyDescent="0.2">
      <c r="A3181">
        <v>1706</v>
      </c>
      <c r="B3181" t="s">
        <v>618</v>
      </c>
      <c r="C3181">
        <v>101</v>
      </c>
      <c r="D3181" t="s">
        <v>1232</v>
      </c>
      <c r="E3181">
        <v>2019</v>
      </c>
      <c r="F3181" t="str">
        <f>IFERROR(VLOOKUP($A3181,'BM011'!$D$4:$T$606,17,0),"")</f>
        <v/>
      </c>
      <c r="G3181">
        <f>VLOOKUP($C3181,Baggrundsvariable!$A$199:$H$296,Baggrundsvariable!E$298,0)</f>
        <v>228338</v>
      </c>
      <c r="H3181">
        <f>VLOOKUP($C3181,Baggrundsvariable!$A$199:$H$296,Baggrundsvariable!F$298,0)</f>
        <v>0.7583333333333333</v>
      </c>
      <c r="I3181">
        <f>VLOOKUP($C3181,Baggrundsvariable!$A$199:$H$296,Baggrundsvariable!G$298,0)</f>
        <v>8.8000000000000007</v>
      </c>
      <c r="J3181">
        <f>VLOOKUP($C3181,Baggrundsvariable!$A$199:$H$296,Baggrundsvariable!H$298,0)</f>
        <v>44.9</v>
      </c>
      <c r="K3181">
        <f>VLOOKUP($C3181,Baggrundsvariable!$A$199:$H$296,Baggrundsvariable!I$298,0)</f>
        <v>18.2</v>
      </c>
    </row>
    <row r="3182" spans="1:11" x14ac:dyDescent="0.2">
      <c r="A3182">
        <v>1707</v>
      </c>
      <c r="B3182" t="s">
        <v>618</v>
      </c>
      <c r="C3182">
        <v>101</v>
      </c>
      <c r="D3182" t="s">
        <v>1232</v>
      </c>
      <c r="E3182">
        <v>2019</v>
      </c>
      <c r="F3182" t="str">
        <f>IFERROR(VLOOKUP($A3182,'BM011'!$D$4:$T$606,17,0),"")</f>
        <v/>
      </c>
      <c r="G3182">
        <f>VLOOKUP($C3182,Baggrundsvariable!$A$199:$H$296,Baggrundsvariable!E$298,0)</f>
        <v>228338</v>
      </c>
      <c r="H3182">
        <f>VLOOKUP($C3182,Baggrundsvariable!$A$199:$H$296,Baggrundsvariable!F$298,0)</f>
        <v>0.7583333333333333</v>
      </c>
      <c r="I3182">
        <f>VLOOKUP($C3182,Baggrundsvariable!$A$199:$H$296,Baggrundsvariable!G$298,0)</f>
        <v>8.8000000000000007</v>
      </c>
      <c r="J3182">
        <f>VLOOKUP($C3182,Baggrundsvariable!$A$199:$H$296,Baggrundsvariable!H$298,0)</f>
        <v>44.9</v>
      </c>
      <c r="K3182">
        <f>VLOOKUP($C3182,Baggrundsvariable!$A$199:$H$296,Baggrundsvariable!I$298,0)</f>
        <v>18.2</v>
      </c>
    </row>
    <row r="3183" spans="1:11" x14ac:dyDescent="0.2">
      <c r="A3183">
        <v>1708</v>
      </c>
      <c r="B3183" t="s">
        <v>618</v>
      </c>
      <c r="C3183">
        <v>101</v>
      </c>
      <c r="D3183" t="s">
        <v>1232</v>
      </c>
      <c r="E3183">
        <v>2019</v>
      </c>
      <c r="F3183" t="str">
        <f>IFERROR(VLOOKUP($A3183,'BM011'!$D$4:$T$606,17,0),"")</f>
        <v/>
      </c>
      <c r="G3183">
        <f>VLOOKUP($C3183,Baggrundsvariable!$A$199:$H$296,Baggrundsvariable!E$298,0)</f>
        <v>228338</v>
      </c>
      <c r="H3183">
        <f>VLOOKUP($C3183,Baggrundsvariable!$A$199:$H$296,Baggrundsvariable!F$298,0)</f>
        <v>0.7583333333333333</v>
      </c>
      <c r="I3183">
        <f>VLOOKUP($C3183,Baggrundsvariable!$A$199:$H$296,Baggrundsvariable!G$298,0)</f>
        <v>8.8000000000000007</v>
      </c>
      <c r="J3183">
        <f>VLOOKUP($C3183,Baggrundsvariable!$A$199:$H$296,Baggrundsvariable!H$298,0)</f>
        <v>44.9</v>
      </c>
      <c r="K3183">
        <f>VLOOKUP($C3183,Baggrundsvariable!$A$199:$H$296,Baggrundsvariable!I$298,0)</f>
        <v>18.2</v>
      </c>
    </row>
    <row r="3184" spans="1:11" x14ac:dyDescent="0.2">
      <c r="A3184">
        <v>1709</v>
      </c>
      <c r="B3184" t="s">
        <v>618</v>
      </c>
      <c r="C3184">
        <v>101</v>
      </c>
      <c r="D3184" t="s">
        <v>1232</v>
      </c>
      <c r="E3184">
        <v>2019</v>
      </c>
      <c r="F3184" t="str">
        <f>IFERROR(VLOOKUP($A3184,'BM011'!$D$4:$T$606,17,0),"")</f>
        <v/>
      </c>
      <c r="G3184">
        <f>VLOOKUP($C3184,Baggrundsvariable!$A$199:$H$296,Baggrundsvariable!E$298,0)</f>
        <v>228338</v>
      </c>
      <c r="H3184">
        <f>VLOOKUP($C3184,Baggrundsvariable!$A$199:$H$296,Baggrundsvariable!F$298,0)</f>
        <v>0.7583333333333333</v>
      </c>
      <c r="I3184">
        <f>VLOOKUP($C3184,Baggrundsvariable!$A$199:$H$296,Baggrundsvariable!G$298,0)</f>
        <v>8.8000000000000007</v>
      </c>
      <c r="J3184">
        <f>VLOOKUP($C3184,Baggrundsvariable!$A$199:$H$296,Baggrundsvariable!H$298,0)</f>
        <v>44.9</v>
      </c>
      <c r="K3184">
        <f>VLOOKUP($C3184,Baggrundsvariable!$A$199:$H$296,Baggrundsvariable!I$298,0)</f>
        <v>18.2</v>
      </c>
    </row>
    <row r="3185" spans="1:11" x14ac:dyDescent="0.2">
      <c r="A3185">
        <v>1710</v>
      </c>
      <c r="B3185" t="s">
        <v>618</v>
      </c>
      <c r="C3185">
        <v>101</v>
      </c>
      <c r="D3185" t="s">
        <v>1232</v>
      </c>
      <c r="E3185">
        <v>2019</v>
      </c>
      <c r="F3185" t="str">
        <f>IFERROR(VLOOKUP($A3185,'BM011'!$D$4:$T$606,17,0),"")</f>
        <v/>
      </c>
      <c r="G3185">
        <f>VLOOKUP($C3185,Baggrundsvariable!$A$199:$H$296,Baggrundsvariable!E$298,0)</f>
        <v>228338</v>
      </c>
      <c r="H3185">
        <f>VLOOKUP($C3185,Baggrundsvariable!$A$199:$H$296,Baggrundsvariable!F$298,0)</f>
        <v>0.7583333333333333</v>
      </c>
      <c r="I3185">
        <f>VLOOKUP($C3185,Baggrundsvariable!$A$199:$H$296,Baggrundsvariable!G$298,0)</f>
        <v>8.8000000000000007</v>
      </c>
      <c r="J3185">
        <f>VLOOKUP($C3185,Baggrundsvariable!$A$199:$H$296,Baggrundsvariable!H$298,0)</f>
        <v>44.9</v>
      </c>
      <c r="K3185">
        <f>VLOOKUP($C3185,Baggrundsvariable!$A$199:$H$296,Baggrundsvariable!I$298,0)</f>
        <v>18.2</v>
      </c>
    </row>
    <row r="3186" spans="1:11" x14ac:dyDescent="0.2">
      <c r="A3186">
        <v>1711</v>
      </c>
      <c r="B3186" t="s">
        <v>618</v>
      </c>
      <c r="C3186">
        <v>101</v>
      </c>
      <c r="D3186" t="s">
        <v>1232</v>
      </c>
      <c r="E3186">
        <v>2019</v>
      </c>
      <c r="F3186" t="str">
        <f>IFERROR(VLOOKUP($A3186,'BM011'!$D$4:$T$606,17,0),"")</f>
        <v/>
      </c>
      <c r="G3186">
        <f>VLOOKUP($C3186,Baggrundsvariable!$A$199:$H$296,Baggrundsvariable!E$298,0)</f>
        <v>228338</v>
      </c>
      <c r="H3186">
        <f>VLOOKUP($C3186,Baggrundsvariable!$A$199:$H$296,Baggrundsvariable!F$298,0)</f>
        <v>0.7583333333333333</v>
      </c>
      <c r="I3186">
        <f>VLOOKUP($C3186,Baggrundsvariable!$A$199:$H$296,Baggrundsvariable!G$298,0)</f>
        <v>8.8000000000000007</v>
      </c>
      <c r="J3186">
        <f>VLOOKUP($C3186,Baggrundsvariable!$A$199:$H$296,Baggrundsvariable!H$298,0)</f>
        <v>44.9</v>
      </c>
      <c r="K3186">
        <f>VLOOKUP($C3186,Baggrundsvariable!$A$199:$H$296,Baggrundsvariable!I$298,0)</f>
        <v>18.2</v>
      </c>
    </row>
    <row r="3187" spans="1:11" x14ac:dyDescent="0.2">
      <c r="A3187">
        <v>1712</v>
      </c>
      <c r="B3187" t="s">
        <v>618</v>
      </c>
      <c r="C3187">
        <v>101</v>
      </c>
      <c r="D3187" t="s">
        <v>1232</v>
      </c>
      <c r="E3187">
        <v>2019</v>
      </c>
      <c r="F3187" t="str">
        <f>IFERROR(VLOOKUP($A3187,'BM011'!$D$4:$T$606,17,0),"")</f>
        <v/>
      </c>
      <c r="G3187">
        <f>VLOOKUP($C3187,Baggrundsvariable!$A$199:$H$296,Baggrundsvariable!E$298,0)</f>
        <v>228338</v>
      </c>
      <c r="H3187">
        <f>VLOOKUP($C3187,Baggrundsvariable!$A$199:$H$296,Baggrundsvariable!F$298,0)</f>
        <v>0.7583333333333333</v>
      </c>
      <c r="I3187">
        <f>VLOOKUP($C3187,Baggrundsvariable!$A$199:$H$296,Baggrundsvariable!G$298,0)</f>
        <v>8.8000000000000007</v>
      </c>
      <c r="J3187">
        <f>VLOOKUP($C3187,Baggrundsvariable!$A$199:$H$296,Baggrundsvariable!H$298,0)</f>
        <v>44.9</v>
      </c>
      <c r="K3187">
        <f>VLOOKUP($C3187,Baggrundsvariable!$A$199:$H$296,Baggrundsvariable!I$298,0)</f>
        <v>18.2</v>
      </c>
    </row>
    <row r="3188" spans="1:11" x14ac:dyDescent="0.2">
      <c r="A3188">
        <v>1714</v>
      </c>
      <c r="B3188" t="s">
        <v>618</v>
      </c>
      <c r="C3188">
        <v>101</v>
      </c>
      <c r="D3188" t="s">
        <v>1232</v>
      </c>
      <c r="E3188">
        <v>2019</v>
      </c>
      <c r="F3188" t="str">
        <f>IFERROR(VLOOKUP($A3188,'BM011'!$D$4:$T$606,17,0),"")</f>
        <v/>
      </c>
      <c r="G3188">
        <f>VLOOKUP($C3188,Baggrundsvariable!$A$199:$H$296,Baggrundsvariable!E$298,0)</f>
        <v>228338</v>
      </c>
      <c r="H3188">
        <f>VLOOKUP($C3188,Baggrundsvariable!$A$199:$H$296,Baggrundsvariable!F$298,0)</f>
        <v>0.7583333333333333</v>
      </c>
      <c r="I3188">
        <f>VLOOKUP($C3188,Baggrundsvariable!$A$199:$H$296,Baggrundsvariable!G$298,0)</f>
        <v>8.8000000000000007</v>
      </c>
      <c r="J3188">
        <f>VLOOKUP($C3188,Baggrundsvariable!$A$199:$H$296,Baggrundsvariable!H$298,0)</f>
        <v>44.9</v>
      </c>
      <c r="K3188">
        <f>VLOOKUP($C3188,Baggrundsvariable!$A$199:$H$296,Baggrundsvariable!I$298,0)</f>
        <v>18.2</v>
      </c>
    </row>
    <row r="3189" spans="1:11" x14ac:dyDescent="0.2">
      <c r="A3189">
        <v>1715</v>
      </c>
      <c r="B3189" t="s">
        <v>618</v>
      </c>
      <c r="C3189">
        <v>101</v>
      </c>
      <c r="D3189" t="s">
        <v>1232</v>
      </c>
      <c r="E3189">
        <v>2019</v>
      </c>
      <c r="F3189" t="str">
        <f>IFERROR(VLOOKUP($A3189,'BM011'!$D$4:$T$606,17,0),"")</f>
        <v/>
      </c>
      <c r="G3189">
        <f>VLOOKUP($C3189,Baggrundsvariable!$A$199:$H$296,Baggrundsvariable!E$298,0)</f>
        <v>228338</v>
      </c>
      <c r="H3189">
        <f>VLOOKUP($C3189,Baggrundsvariable!$A$199:$H$296,Baggrundsvariable!F$298,0)</f>
        <v>0.7583333333333333</v>
      </c>
      <c r="I3189">
        <f>VLOOKUP($C3189,Baggrundsvariable!$A$199:$H$296,Baggrundsvariable!G$298,0)</f>
        <v>8.8000000000000007</v>
      </c>
      <c r="J3189">
        <f>VLOOKUP($C3189,Baggrundsvariable!$A$199:$H$296,Baggrundsvariable!H$298,0)</f>
        <v>44.9</v>
      </c>
      <c r="K3189">
        <f>VLOOKUP($C3189,Baggrundsvariable!$A$199:$H$296,Baggrundsvariable!I$298,0)</f>
        <v>18.2</v>
      </c>
    </row>
    <row r="3190" spans="1:11" x14ac:dyDescent="0.2">
      <c r="A3190">
        <v>1716</v>
      </c>
      <c r="B3190" t="s">
        <v>618</v>
      </c>
      <c r="C3190">
        <v>101</v>
      </c>
      <c r="D3190" t="s">
        <v>1232</v>
      </c>
      <c r="E3190">
        <v>2019</v>
      </c>
      <c r="F3190" t="str">
        <f>IFERROR(VLOOKUP($A3190,'BM011'!$D$4:$T$606,17,0),"")</f>
        <v/>
      </c>
      <c r="G3190">
        <f>VLOOKUP($C3190,Baggrundsvariable!$A$199:$H$296,Baggrundsvariable!E$298,0)</f>
        <v>228338</v>
      </c>
      <c r="H3190">
        <f>VLOOKUP($C3190,Baggrundsvariable!$A$199:$H$296,Baggrundsvariable!F$298,0)</f>
        <v>0.7583333333333333</v>
      </c>
      <c r="I3190">
        <f>VLOOKUP($C3190,Baggrundsvariable!$A$199:$H$296,Baggrundsvariable!G$298,0)</f>
        <v>8.8000000000000007</v>
      </c>
      <c r="J3190">
        <f>VLOOKUP($C3190,Baggrundsvariable!$A$199:$H$296,Baggrundsvariable!H$298,0)</f>
        <v>44.9</v>
      </c>
      <c r="K3190">
        <f>VLOOKUP($C3190,Baggrundsvariable!$A$199:$H$296,Baggrundsvariable!I$298,0)</f>
        <v>18.2</v>
      </c>
    </row>
    <row r="3191" spans="1:11" x14ac:dyDescent="0.2">
      <c r="A3191">
        <v>1717</v>
      </c>
      <c r="B3191" t="s">
        <v>618</v>
      </c>
      <c r="C3191">
        <v>101</v>
      </c>
      <c r="D3191" t="s">
        <v>1232</v>
      </c>
      <c r="E3191">
        <v>2019</v>
      </c>
      <c r="F3191" t="str">
        <f>IFERROR(VLOOKUP($A3191,'BM011'!$D$4:$T$606,17,0),"")</f>
        <v/>
      </c>
      <c r="G3191">
        <f>VLOOKUP($C3191,Baggrundsvariable!$A$199:$H$296,Baggrundsvariable!E$298,0)</f>
        <v>228338</v>
      </c>
      <c r="H3191">
        <f>VLOOKUP($C3191,Baggrundsvariable!$A$199:$H$296,Baggrundsvariable!F$298,0)</f>
        <v>0.7583333333333333</v>
      </c>
      <c r="I3191">
        <f>VLOOKUP($C3191,Baggrundsvariable!$A$199:$H$296,Baggrundsvariable!G$298,0)</f>
        <v>8.8000000000000007</v>
      </c>
      <c r="J3191">
        <f>VLOOKUP($C3191,Baggrundsvariable!$A$199:$H$296,Baggrundsvariable!H$298,0)</f>
        <v>44.9</v>
      </c>
      <c r="K3191">
        <f>VLOOKUP($C3191,Baggrundsvariable!$A$199:$H$296,Baggrundsvariable!I$298,0)</f>
        <v>18.2</v>
      </c>
    </row>
    <row r="3192" spans="1:11" x14ac:dyDescent="0.2">
      <c r="A3192">
        <v>1718</v>
      </c>
      <c r="B3192" t="s">
        <v>618</v>
      </c>
      <c r="C3192">
        <v>101</v>
      </c>
      <c r="D3192" t="s">
        <v>1232</v>
      </c>
      <c r="E3192">
        <v>2019</v>
      </c>
      <c r="F3192" t="str">
        <f>IFERROR(VLOOKUP($A3192,'BM011'!$D$4:$T$606,17,0),"")</f>
        <v/>
      </c>
      <c r="G3192">
        <f>VLOOKUP($C3192,Baggrundsvariable!$A$199:$H$296,Baggrundsvariable!E$298,0)</f>
        <v>228338</v>
      </c>
      <c r="H3192">
        <f>VLOOKUP($C3192,Baggrundsvariable!$A$199:$H$296,Baggrundsvariable!F$298,0)</f>
        <v>0.7583333333333333</v>
      </c>
      <c r="I3192">
        <f>VLOOKUP($C3192,Baggrundsvariable!$A$199:$H$296,Baggrundsvariable!G$298,0)</f>
        <v>8.8000000000000007</v>
      </c>
      <c r="J3192">
        <f>VLOOKUP($C3192,Baggrundsvariable!$A$199:$H$296,Baggrundsvariable!H$298,0)</f>
        <v>44.9</v>
      </c>
      <c r="K3192">
        <f>VLOOKUP($C3192,Baggrundsvariable!$A$199:$H$296,Baggrundsvariable!I$298,0)</f>
        <v>18.2</v>
      </c>
    </row>
    <row r="3193" spans="1:11" x14ac:dyDescent="0.2">
      <c r="A3193">
        <v>1719</v>
      </c>
      <c r="B3193" t="s">
        <v>618</v>
      </c>
      <c r="C3193">
        <v>101</v>
      </c>
      <c r="D3193" t="s">
        <v>1232</v>
      </c>
      <c r="E3193">
        <v>2019</v>
      </c>
      <c r="F3193" t="str">
        <f>IFERROR(VLOOKUP($A3193,'BM011'!$D$4:$T$606,17,0),"")</f>
        <v/>
      </c>
      <c r="G3193">
        <f>VLOOKUP($C3193,Baggrundsvariable!$A$199:$H$296,Baggrundsvariable!E$298,0)</f>
        <v>228338</v>
      </c>
      <c r="H3193">
        <f>VLOOKUP($C3193,Baggrundsvariable!$A$199:$H$296,Baggrundsvariable!F$298,0)</f>
        <v>0.7583333333333333</v>
      </c>
      <c r="I3193">
        <f>VLOOKUP($C3193,Baggrundsvariable!$A$199:$H$296,Baggrundsvariable!G$298,0)</f>
        <v>8.8000000000000007</v>
      </c>
      <c r="J3193">
        <f>VLOOKUP($C3193,Baggrundsvariable!$A$199:$H$296,Baggrundsvariable!H$298,0)</f>
        <v>44.9</v>
      </c>
      <c r="K3193">
        <f>VLOOKUP($C3193,Baggrundsvariable!$A$199:$H$296,Baggrundsvariable!I$298,0)</f>
        <v>18.2</v>
      </c>
    </row>
    <row r="3194" spans="1:11" x14ac:dyDescent="0.2">
      <c r="A3194">
        <v>1720</v>
      </c>
      <c r="B3194" t="s">
        <v>618</v>
      </c>
      <c r="C3194">
        <v>101</v>
      </c>
      <c r="D3194" t="s">
        <v>1232</v>
      </c>
      <c r="E3194">
        <v>2019</v>
      </c>
      <c r="F3194" t="str">
        <f>IFERROR(VLOOKUP($A3194,'BM011'!$D$4:$T$606,17,0),"")</f>
        <v/>
      </c>
      <c r="G3194">
        <f>VLOOKUP($C3194,Baggrundsvariable!$A$199:$H$296,Baggrundsvariable!E$298,0)</f>
        <v>228338</v>
      </c>
      <c r="H3194">
        <f>VLOOKUP($C3194,Baggrundsvariable!$A$199:$H$296,Baggrundsvariable!F$298,0)</f>
        <v>0.7583333333333333</v>
      </c>
      <c r="I3194">
        <f>VLOOKUP($C3194,Baggrundsvariable!$A$199:$H$296,Baggrundsvariable!G$298,0)</f>
        <v>8.8000000000000007</v>
      </c>
      <c r="J3194">
        <f>VLOOKUP($C3194,Baggrundsvariable!$A$199:$H$296,Baggrundsvariable!H$298,0)</f>
        <v>44.9</v>
      </c>
      <c r="K3194">
        <f>VLOOKUP($C3194,Baggrundsvariable!$A$199:$H$296,Baggrundsvariable!I$298,0)</f>
        <v>18.2</v>
      </c>
    </row>
    <row r="3195" spans="1:11" x14ac:dyDescent="0.2">
      <c r="A3195">
        <v>1721</v>
      </c>
      <c r="B3195" t="s">
        <v>618</v>
      </c>
      <c r="C3195">
        <v>101</v>
      </c>
      <c r="D3195" t="s">
        <v>1232</v>
      </c>
      <c r="E3195">
        <v>2019</v>
      </c>
      <c r="F3195" t="str">
        <f>IFERROR(VLOOKUP($A3195,'BM011'!$D$4:$T$606,17,0),"")</f>
        <v/>
      </c>
      <c r="G3195">
        <f>VLOOKUP($C3195,Baggrundsvariable!$A$199:$H$296,Baggrundsvariable!E$298,0)</f>
        <v>228338</v>
      </c>
      <c r="H3195">
        <f>VLOOKUP($C3195,Baggrundsvariable!$A$199:$H$296,Baggrundsvariable!F$298,0)</f>
        <v>0.7583333333333333</v>
      </c>
      <c r="I3195">
        <f>VLOOKUP($C3195,Baggrundsvariable!$A$199:$H$296,Baggrundsvariable!G$298,0)</f>
        <v>8.8000000000000007</v>
      </c>
      <c r="J3195">
        <f>VLOOKUP($C3195,Baggrundsvariable!$A$199:$H$296,Baggrundsvariable!H$298,0)</f>
        <v>44.9</v>
      </c>
      <c r="K3195">
        <f>VLOOKUP($C3195,Baggrundsvariable!$A$199:$H$296,Baggrundsvariable!I$298,0)</f>
        <v>18.2</v>
      </c>
    </row>
    <row r="3196" spans="1:11" x14ac:dyDescent="0.2">
      <c r="A3196">
        <v>1722</v>
      </c>
      <c r="B3196" t="s">
        <v>618</v>
      </c>
      <c r="C3196">
        <v>101</v>
      </c>
      <c r="D3196" t="s">
        <v>1232</v>
      </c>
      <c r="E3196">
        <v>2019</v>
      </c>
      <c r="F3196" t="str">
        <f>IFERROR(VLOOKUP($A3196,'BM011'!$D$4:$T$606,17,0),"")</f>
        <v/>
      </c>
      <c r="G3196">
        <f>VLOOKUP($C3196,Baggrundsvariable!$A$199:$H$296,Baggrundsvariable!E$298,0)</f>
        <v>228338</v>
      </c>
      <c r="H3196">
        <f>VLOOKUP($C3196,Baggrundsvariable!$A$199:$H$296,Baggrundsvariable!F$298,0)</f>
        <v>0.7583333333333333</v>
      </c>
      <c r="I3196">
        <f>VLOOKUP($C3196,Baggrundsvariable!$A$199:$H$296,Baggrundsvariable!G$298,0)</f>
        <v>8.8000000000000007</v>
      </c>
      <c r="J3196">
        <f>VLOOKUP($C3196,Baggrundsvariable!$A$199:$H$296,Baggrundsvariable!H$298,0)</f>
        <v>44.9</v>
      </c>
      <c r="K3196">
        <f>VLOOKUP($C3196,Baggrundsvariable!$A$199:$H$296,Baggrundsvariable!I$298,0)</f>
        <v>18.2</v>
      </c>
    </row>
    <row r="3197" spans="1:11" x14ac:dyDescent="0.2">
      <c r="A3197">
        <v>1723</v>
      </c>
      <c r="B3197" t="s">
        <v>618</v>
      </c>
      <c r="C3197">
        <v>101</v>
      </c>
      <c r="D3197" t="s">
        <v>1232</v>
      </c>
      <c r="E3197">
        <v>2019</v>
      </c>
      <c r="F3197" t="str">
        <f>IFERROR(VLOOKUP($A3197,'BM011'!$D$4:$T$606,17,0),"")</f>
        <v/>
      </c>
      <c r="G3197">
        <f>VLOOKUP($C3197,Baggrundsvariable!$A$199:$H$296,Baggrundsvariable!E$298,0)</f>
        <v>228338</v>
      </c>
      <c r="H3197">
        <f>VLOOKUP($C3197,Baggrundsvariable!$A$199:$H$296,Baggrundsvariable!F$298,0)</f>
        <v>0.7583333333333333</v>
      </c>
      <c r="I3197">
        <f>VLOOKUP($C3197,Baggrundsvariable!$A$199:$H$296,Baggrundsvariable!G$298,0)</f>
        <v>8.8000000000000007</v>
      </c>
      <c r="J3197">
        <f>VLOOKUP($C3197,Baggrundsvariable!$A$199:$H$296,Baggrundsvariable!H$298,0)</f>
        <v>44.9</v>
      </c>
      <c r="K3197">
        <f>VLOOKUP($C3197,Baggrundsvariable!$A$199:$H$296,Baggrundsvariable!I$298,0)</f>
        <v>18.2</v>
      </c>
    </row>
    <row r="3198" spans="1:11" x14ac:dyDescent="0.2">
      <c r="A3198">
        <v>1724</v>
      </c>
      <c r="B3198" t="s">
        <v>618</v>
      </c>
      <c r="C3198">
        <v>101</v>
      </c>
      <c r="D3198" t="s">
        <v>1232</v>
      </c>
      <c r="E3198">
        <v>2019</v>
      </c>
      <c r="F3198" t="str">
        <f>IFERROR(VLOOKUP($A3198,'BM011'!$D$4:$T$606,17,0),"")</f>
        <v/>
      </c>
      <c r="G3198">
        <f>VLOOKUP($C3198,Baggrundsvariable!$A$199:$H$296,Baggrundsvariable!E$298,0)</f>
        <v>228338</v>
      </c>
      <c r="H3198">
        <f>VLOOKUP($C3198,Baggrundsvariable!$A$199:$H$296,Baggrundsvariable!F$298,0)</f>
        <v>0.7583333333333333</v>
      </c>
      <c r="I3198">
        <f>VLOOKUP($C3198,Baggrundsvariable!$A$199:$H$296,Baggrundsvariable!G$298,0)</f>
        <v>8.8000000000000007</v>
      </c>
      <c r="J3198">
        <f>VLOOKUP($C3198,Baggrundsvariable!$A$199:$H$296,Baggrundsvariable!H$298,0)</f>
        <v>44.9</v>
      </c>
      <c r="K3198">
        <f>VLOOKUP($C3198,Baggrundsvariable!$A$199:$H$296,Baggrundsvariable!I$298,0)</f>
        <v>18.2</v>
      </c>
    </row>
    <row r="3199" spans="1:11" x14ac:dyDescent="0.2">
      <c r="A3199">
        <v>1725</v>
      </c>
      <c r="B3199" t="s">
        <v>618</v>
      </c>
      <c r="C3199">
        <v>101</v>
      </c>
      <c r="D3199" t="s">
        <v>1232</v>
      </c>
      <c r="E3199">
        <v>2019</v>
      </c>
      <c r="F3199" t="str">
        <f>IFERROR(VLOOKUP($A3199,'BM011'!$D$4:$T$606,17,0),"")</f>
        <v/>
      </c>
      <c r="G3199">
        <f>VLOOKUP($C3199,Baggrundsvariable!$A$199:$H$296,Baggrundsvariable!E$298,0)</f>
        <v>228338</v>
      </c>
      <c r="H3199">
        <f>VLOOKUP($C3199,Baggrundsvariable!$A$199:$H$296,Baggrundsvariable!F$298,0)</f>
        <v>0.7583333333333333</v>
      </c>
      <c r="I3199">
        <f>VLOOKUP($C3199,Baggrundsvariable!$A$199:$H$296,Baggrundsvariable!G$298,0)</f>
        <v>8.8000000000000007</v>
      </c>
      <c r="J3199">
        <f>VLOOKUP($C3199,Baggrundsvariable!$A$199:$H$296,Baggrundsvariable!H$298,0)</f>
        <v>44.9</v>
      </c>
      <c r="K3199">
        <f>VLOOKUP($C3199,Baggrundsvariable!$A$199:$H$296,Baggrundsvariable!I$298,0)</f>
        <v>18.2</v>
      </c>
    </row>
    <row r="3200" spans="1:11" x14ac:dyDescent="0.2">
      <c r="A3200">
        <v>1726</v>
      </c>
      <c r="B3200" t="s">
        <v>618</v>
      </c>
      <c r="C3200">
        <v>101</v>
      </c>
      <c r="D3200" t="s">
        <v>1232</v>
      </c>
      <c r="E3200">
        <v>2019</v>
      </c>
      <c r="F3200" t="str">
        <f>IFERROR(VLOOKUP($A3200,'BM011'!$D$4:$T$606,17,0),"")</f>
        <v/>
      </c>
      <c r="G3200">
        <f>VLOOKUP($C3200,Baggrundsvariable!$A$199:$H$296,Baggrundsvariable!E$298,0)</f>
        <v>228338</v>
      </c>
      <c r="H3200">
        <f>VLOOKUP($C3200,Baggrundsvariable!$A$199:$H$296,Baggrundsvariable!F$298,0)</f>
        <v>0.7583333333333333</v>
      </c>
      <c r="I3200">
        <f>VLOOKUP($C3200,Baggrundsvariable!$A$199:$H$296,Baggrundsvariable!G$298,0)</f>
        <v>8.8000000000000007</v>
      </c>
      <c r="J3200">
        <f>VLOOKUP($C3200,Baggrundsvariable!$A$199:$H$296,Baggrundsvariable!H$298,0)</f>
        <v>44.9</v>
      </c>
      <c r="K3200">
        <f>VLOOKUP($C3200,Baggrundsvariable!$A$199:$H$296,Baggrundsvariable!I$298,0)</f>
        <v>18.2</v>
      </c>
    </row>
    <row r="3201" spans="1:11" x14ac:dyDescent="0.2">
      <c r="A3201">
        <v>1727</v>
      </c>
      <c r="B3201" t="s">
        <v>618</v>
      </c>
      <c r="C3201">
        <v>101</v>
      </c>
      <c r="D3201" t="s">
        <v>1232</v>
      </c>
      <c r="E3201">
        <v>2019</v>
      </c>
      <c r="F3201" t="str">
        <f>IFERROR(VLOOKUP($A3201,'BM011'!$D$4:$T$606,17,0),"")</f>
        <v/>
      </c>
      <c r="G3201">
        <f>VLOOKUP($C3201,Baggrundsvariable!$A$199:$H$296,Baggrundsvariable!E$298,0)</f>
        <v>228338</v>
      </c>
      <c r="H3201">
        <f>VLOOKUP($C3201,Baggrundsvariable!$A$199:$H$296,Baggrundsvariable!F$298,0)</f>
        <v>0.7583333333333333</v>
      </c>
      <c r="I3201">
        <f>VLOOKUP($C3201,Baggrundsvariable!$A$199:$H$296,Baggrundsvariable!G$298,0)</f>
        <v>8.8000000000000007</v>
      </c>
      <c r="J3201">
        <f>VLOOKUP($C3201,Baggrundsvariable!$A$199:$H$296,Baggrundsvariable!H$298,0)</f>
        <v>44.9</v>
      </c>
      <c r="K3201">
        <f>VLOOKUP($C3201,Baggrundsvariable!$A$199:$H$296,Baggrundsvariable!I$298,0)</f>
        <v>18.2</v>
      </c>
    </row>
    <row r="3202" spans="1:11" x14ac:dyDescent="0.2">
      <c r="A3202">
        <v>1728</v>
      </c>
      <c r="B3202" t="s">
        <v>618</v>
      </c>
      <c r="C3202">
        <v>101</v>
      </c>
      <c r="D3202" t="s">
        <v>1232</v>
      </c>
      <c r="E3202">
        <v>2019</v>
      </c>
      <c r="F3202" t="str">
        <f>IFERROR(VLOOKUP($A3202,'BM011'!$D$4:$T$606,17,0),"")</f>
        <v/>
      </c>
      <c r="G3202">
        <f>VLOOKUP($C3202,Baggrundsvariable!$A$199:$H$296,Baggrundsvariable!E$298,0)</f>
        <v>228338</v>
      </c>
      <c r="H3202">
        <f>VLOOKUP($C3202,Baggrundsvariable!$A$199:$H$296,Baggrundsvariable!F$298,0)</f>
        <v>0.7583333333333333</v>
      </c>
      <c r="I3202">
        <f>VLOOKUP($C3202,Baggrundsvariable!$A$199:$H$296,Baggrundsvariable!G$298,0)</f>
        <v>8.8000000000000007</v>
      </c>
      <c r="J3202">
        <f>VLOOKUP($C3202,Baggrundsvariable!$A$199:$H$296,Baggrundsvariable!H$298,0)</f>
        <v>44.9</v>
      </c>
      <c r="K3202">
        <f>VLOOKUP($C3202,Baggrundsvariable!$A$199:$H$296,Baggrundsvariable!I$298,0)</f>
        <v>18.2</v>
      </c>
    </row>
    <row r="3203" spans="1:11" x14ac:dyDescent="0.2">
      <c r="A3203">
        <v>1729</v>
      </c>
      <c r="B3203" t="s">
        <v>618</v>
      </c>
      <c r="C3203">
        <v>101</v>
      </c>
      <c r="D3203" t="s">
        <v>1232</v>
      </c>
      <c r="E3203">
        <v>2019</v>
      </c>
      <c r="F3203" t="str">
        <f>IFERROR(VLOOKUP($A3203,'BM011'!$D$4:$T$606,17,0),"")</f>
        <v/>
      </c>
      <c r="G3203">
        <f>VLOOKUP($C3203,Baggrundsvariable!$A$199:$H$296,Baggrundsvariable!E$298,0)</f>
        <v>228338</v>
      </c>
      <c r="H3203">
        <f>VLOOKUP($C3203,Baggrundsvariable!$A$199:$H$296,Baggrundsvariable!F$298,0)</f>
        <v>0.7583333333333333</v>
      </c>
      <c r="I3203">
        <f>VLOOKUP($C3203,Baggrundsvariable!$A$199:$H$296,Baggrundsvariable!G$298,0)</f>
        <v>8.8000000000000007</v>
      </c>
      <c r="J3203">
        <f>VLOOKUP($C3203,Baggrundsvariable!$A$199:$H$296,Baggrundsvariable!H$298,0)</f>
        <v>44.9</v>
      </c>
      <c r="K3203">
        <f>VLOOKUP($C3203,Baggrundsvariable!$A$199:$H$296,Baggrundsvariable!I$298,0)</f>
        <v>18.2</v>
      </c>
    </row>
    <row r="3204" spans="1:11" x14ac:dyDescent="0.2">
      <c r="A3204">
        <v>1730</v>
      </c>
      <c r="B3204" t="s">
        <v>618</v>
      </c>
      <c r="C3204">
        <v>101</v>
      </c>
      <c r="D3204" t="s">
        <v>1232</v>
      </c>
      <c r="E3204">
        <v>2019</v>
      </c>
      <c r="F3204" t="str">
        <f>IFERROR(VLOOKUP($A3204,'BM011'!$D$4:$T$606,17,0),"")</f>
        <v/>
      </c>
      <c r="G3204">
        <f>VLOOKUP($C3204,Baggrundsvariable!$A$199:$H$296,Baggrundsvariable!E$298,0)</f>
        <v>228338</v>
      </c>
      <c r="H3204">
        <f>VLOOKUP($C3204,Baggrundsvariable!$A$199:$H$296,Baggrundsvariable!F$298,0)</f>
        <v>0.7583333333333333</v>
      </c>
      <c r="I3204">
        <f>VLOOKUP($C3204,Baggrundsvariable!$A$199:$H$296,Baggrundsvariable!G$298,0)</f>
        <v>8.8000000000000007</v>
      </c>
      <c r="J3204">
        <f>VLOOKUP($C3204,Baggrundsvariable!$A$199:$H$296,Baggrundsvariable!H$298,0)</f>
        <v>44.9</v>
      </c>
      <c r="K3204">
        <f>VLOOKUP($C3204,Baggrundsvariable!$A$199:$H$296,Baggrundsvariable!I$298,0)</f>
        <v>18.2</v>
      </c>
    </row>
    <row r="3205" spans="1:11" x14ac:dyDescent="0.2">
      <c r="A3205">
        <v>1731</v>
      </c>
      <c r="B3205" t="s">
        <v>618</v>
      </c>
      <c r="C3205">
        <v>101</v>
      </c>
      <c r="D3205" t="s">
        <v>1232</v>
      </c>
      <c r="E3205">
        <v>2019</v>
      </c>
      <c r="F3205" t="str">
        <f>IFERROR(VLOOKUP($A3205,'BM011'!$D$4:$T$606,17,0),"")</f>
        <v/>
      </c>
      <c r="G3205">
        <f>VLOOKUP($C3205,Baggrundsvariable!$A$199:$H$296,Baggrundsvariable!E$298,0)</f>
        <v>228338</v>
      </c>
      <c r="H3205">
        <f>VLOOKUP($C3205,Baggrundsvariable!$A$199:$H$296,Baggrundsvariable!F$298,0)</f>
        <v>0.7583333333333333</v>
      </c>
      <c r="I3205">
        <f>VLOOKUP($C3205,Baggrundsvariable!$A$199:$H$296,Baggrundsvariable!G$298,0)</f>
        <v>8.8000000000000007</v>
      </c>
      <c r="J3205">
        <f>VLOOKUP($C3205,Baggrundsvariable!$A$199:$H$296,Baggrundsvariable!H$298,0)</f>
        <v>44.9</v>
      </c>
      <c r="K3205">
        <f>VLOOKUP($C3205,Baggrundsvariable!$A$199:$H$296,Baggrundsvariable!I$298,0)</f>
        <v>18.2</v>
      </c>
    </row>
    <row r="3206" spans="1:11" x14ac:dyDescent="0.2">
      <c r="A3206">
        <v>1732</v>
      </c>
      <c r="B3206" t="s">
        <v>618</v>
      </c>
      <c r="C3206">
        <v>101</v>
      </c>
      <c r="D3206" t="s">
        <v>1232</v>
      </c>
      <c r="E3206">
        <v>2019</v>
      </c>
      <c r="F3206" t="str">
        <f>IFERROR(VLOOKUP($A3206,'BM011'!$D$4:$T$606,17,0),"")</f>
        <v/>
      </c>
      <c r="G3206">
        <f>VLOOKUP($C3206,Baggrundsvariable!$A$199:$H$296,Baggrundsvariable!E$298,0)</f>
        <v>228338</v>
      </c>
      <c r="H3206">
        <f>VLOOKUP($C3206,Baggrundsvariable!$A$199:$H$296,Baggrundsvariable!F$298,0)</f>
        <v>0.7583333333333333</v>
      </c>
      <c r="I3206">
        <f>VLOOKUP($C3206,Baggrundsvariable!$A$199:$H$296,Baggrundsvariable!G$298,0)</f>
        <v>8.8000000000000007</v>
      </c>
      <c r="J3206">
        <f>VLOOKUP($C3206,Baggrundsvariable!$A$199:$H$296,Baggrundsvariable!H$298,0)</f>
        <v>44.9</v>
      </c>
      <c r="K3206">
        <f>VLOOKUP($C3206,Baggrundsvariable!$A$199:$H$296,Baggrundsvariable!I$298,0)</f>
        <v>18.2</v>
      </c>
    </row>
    <row r="3207" spans="1:11" x14ac:dyDescent="0.2">
      <c r="A3207">
        <v>1733</v>
      </c>
      <c r="B3207" t="s">
        <v>618</v>
      </c>
      <c r="C3207">
        <v>101</v>
      </c>
      <c r="D3207" t="s">
        <v>1232</v>
      </c>
      <c r="E3207">
        <v>2019</v>
      </c>
      <c r="F3207" t="str">
        <f>IFERROR(VLOOKUP($A3207,'BM011'!$D$4:$T$606,17,0),"")</f>
        <v/>
      </c>
      <c r="G3207">
        <f>VLOOKUP($C3207,Baggrundsvariable!$A$199:$H$296,Baggrundsvariable!E$298,0)</f>
        <v>228338</v>
      </c>
      <c r="H3207">
        <f>VLOOKUP($C3207,Baggrundsvariable!$A$199:$H$296,Baggrundsvariable!F$298,0)</f>
        <v>0.7583333333333333</v>
      </c>
      <c r="I3207">
        <f>VLOOKUP($C3207,Baggrundsvariable!$A$199:$H$296,Baggrundsvariable!G$298,0)</f>
        <v>8.8000000000000007</v>
      </c>
      <c r="J3207">
        <f>VLOOKUP($C3207,Baggrundsvariable!$A$199:$H$296,Baggrundsvariable!H$298,0)</f>
        <v>44.9</v>
      </c>
      <c r="K3207">
        <f>VLOOKUP($C3207,Baggrundsvariable!$A$199:$H$296,Baggrundsvariable!I$298,0)</f>
        <v>18.2</v>
      </c>
    </row>
    <row r="3208" spans="1:11" x14ac:dyDescent="0.2">
      <c r="A3208">
        <v>1734</v>
      </c>
      <c r="B3208" t="s">
        <v>618</v>
      </c>
      <c r="C3208">
        <v>101</v>
      </c>
      <c r="D3208" t="s">
        <v>1232</v>
      </c>
      <c r="E3208">
        <v>2019</v>
      </c>
      <c r="F3208" t="str">
        <f>IFERROR(VLOOKUP($A3208,'BM011'!$D$4:$T$606,17,0),"")</f>
        <v/>
      </c>
      <c r="G3208">
        <f>VLOOKUP($C3208,Baggrundsvariable!$A$199:$H$296,Baggrundsvariable!E$298,0)</f>
        <v>228338</v>
      </c>
      <c r="H3208">
        <f>VLOOKUP($C3208,Baggrundsvariable!$A$199:$H$296,Baggrundsvariable!F$298,0)</f>
        <v>0.7583333333333333</v>
      </c>
      <c r="I3208">
        <f>VLOOKUP($C3208,Baggrundsvariable!$A$199:$H$296,Baggrundsvariable!G$298,0)</f>
        <v>8.8000000000000007</v>
      </c>
      <c r="J3208">
        <f>VLOOKUP($C3208,Baggrundsvariable!$A$199:$H$296,Baggrundsvariable!H$298,0)</f>
        <v>44.9</v>
      </c>
      <c r="K3208">
        <f>VLOOKUP($C3208,Baggrundsvariable!$A$199:$H$296,Baggrundsvariable!I$298,0)</f>
        <v>18.2</v>
      </c>
    </row>
    <row r="3209" spans="1:11" x14ac:dyDescent="0.2">
      <c r="A3209">
        <v>1735</v>
      </c>
      <c r="B3209" t="s">
        <v>618</v>
      </c>
      <c r="C3209">
        <v>101</v>
      </c>
      <c r="D3209" t="s">
        <v>1232</v>
      </c>
      <c r="E3209">
        <v>2019</v>
      </c>
      <c r="F3209" t="str">
        <f>IFERROR(VLOOKUP($A3209,'BM011'!$D$4:$T$606,17,0),"")</f>
        <v/>
      </c>
      <c r="G3209">
        <f>VLOOKUP($C3209,Baggrundsvariable!$A$199:$H$296,Baggrundsvariable!E$298,0)</f>
        <v>228338</v>
      </c>
      <c r="H3209">
        <f>VLOOKUP($C3209,Baggrundsvariable!$A$199:$H$296,Baggrundsvariable!F$298,0)</f>
        <v>0.7583333333333333</v>
      </c>
      <c r="I3209">
        <f>VLOOKUP($C3209,Baggrundsvariable!$A$199:$H$296,Baggrundsvariable!G$298,0)</f>
        <v>8.8000000000000007</v>
      </c>
      <c r="J3209">
        <f>VLOOKUP($C3209,Baggrundsvariable!$A$199:$H$296,Baggrundsvariable!H$298,0)</f>
        <v>44.9</v>
      </c>
      <c r="K3209">
        <f>VLOOKUP($C3209,Baggrundsvariable!$A$199:$H$296,Baggrundsvariable!I$298,0)</f>
        <v>18.2</v>
      </c>
    </row>
    <row r="3210" spans="1:11" x14ac:dyDescent="0.2">
      <c r="A3210">
        <v>1736</v>
      </c>
      <c r="B3210" t="s">
        <v>618</v>
      </c>
      <c r="C3210">
        <v>101</v>
      </c>
      <c r="D3210" t="s">
        <v>1232</v>
      </c>
      <c r="E3210">
        <v>2019</v>
      </c>
      <c r="F3210" t="str">
        <f>IFERROR(VLOOKUP($A3210,'BM011'!$D$4:$T$606,17,0),"")</f>
        <v/>
      </c>
      <c r="G3210">
        <f>VLOOKUP($C3210,Baggrundsvariable!$A$199:$H$296,Baggrundsvariable!E$298,0)</f>
        <v>228338</v>
      </c>
      <c r="H3210">
        <f>VLOOKUP($C3210,Baggrundsvariable!$A$199:$H$296,Baggrundsvariable!F$298,0)</f>
        <v>0.7583333333333333</v>
      </c>
      <c r="I3210">
        <f>VLOOKUP($C3210,Baggrundsvariable!$A$199:$H$296,Baggrundsvariable!G$298,0)</f>
        <v>8.8000000000000007</v>
      </c>
      <c r="J3210">
        <f>VLOOKUP($C3210,Baggrundsvariable!$A$199:$H$296,Baggrundsvariable!H$298,0)</f>
        <v>44.9</v>
      </c>
      <c r="K3210">
        <f>VLOOKUP($C3210,Baggrundsvariable!$A$199:$H$296,Baggrundsvariable!I$298,0)</f>
        <v>18.2</v>
      </c>
    </row>
    <row r="3211" spans="1:11" x14ac:dyDescent="0.2">
      <c r="A3211">
        <v>1737</v>
      </c>
      <c r="B3211" t="s">
        <v>618</v>
      </c>
      <c r="C3211">
        <v>101</v>
      </c>
      <c r="D3211" t="s">
        <v>1232</v>
      </c>
      <c r="E3211">
        <v>2019</v>
      </c>
      <c r="F3211" t="str">
        <f>IFERROR(VLOOKUP($A3211,'BM011'!$D$4:$T$606,17,0),"")</f>
        <v/>
      </c>
      <c r="G3211">
        <f>VLOOKUP($C3211,Baggrundsvariable!$A$199:$H$296,Baggrundsvariable!E$298,0)</f>
        <v>228338</v>
      </c>
      <c r="H3211">
        <f>VLOOKUP($C3211,Baggrundsvariable!$A$199:$H$296,Baggrundsvariable!F$298,0)</f>
        <v>0.7583333333333333</v>
      </c>
      <c r="I3211">
        <f>VLOOKUP($C3211,Baggrundsvariable!$A$199:$H$296,Baggrundsvariable!G$298,0)</f>
        <v>8.8000000000000007</v>
      </c>
      <c r="J3211">
        <f>VLOOKUP($C3211,Baggrundsvariable!$A$199:$H$296,Baggrundsvariable!H$298,0)</f>
        <v>44.9</v>
      </c>
      <c r="K3211">
        <f>VLOOKUP($C3211,Baggrundsvariable!$A$199:$H$296,Baggrundsvariable!I$298,0)</f>
        <v>18.2</v>
      </c>
    </row>
    <row r="3212" spans="1:11" x14ac:dyDescent="0.2">
      <c r="A3212">
        <v>1738</v>
      </c>
      <c r="B3212" t="s">
        <v>618</v>
      </c>
      <c r="C3212">
        <v>101</v>
      </c>
      <c r="D3212" t="s">
        <v>1232</v>
      </c>
      <c r="E3212">
        <v>2019</v>
      </c>
      <c r="F3212" t="str">
        <f>IFERROR(VLOOKUP($A3212,'BM011'!$D$4:$T$606,17,0),"")</f>
        <v/>
      </c>
      <c r="G3212">
        <f>VLOOKUP($C3212,Baggrundsvariable!$A$199:$H$296,Baggrundsvariable!E$298,0)</f>
        <v>228338</v>
      </c>
      <c r="H3212">
        <f>VLOOKUP($C3212,Baggrundsvariable!$A$199:$H$296,Baggrundsvariable!F$298,0)</f>
        <v>0.7583333333333333</v>
      </c>
      <c r="I3212">
        <f>VLOOKUP($C3212,Baggrundsvariable!$A$199:$H$296,Baggrundsvariable!G$298,0)</f>
        <v>8.8000000000000007</v>
      </c>
      <c r="J3212">
        <f>VLOOKUP($C3212,Baggrundsvariable!$A$199:$H$296,Baggrundsvariable!H$298,0)</f>
        <v>44.9</v>
      </c>
      <c r="K3212">
        <f>VLOOKUP($C3212,Baggrundsvariable!$A$199:$H$296,Baggrundsvariable!I$298,0)</f>
        <v>18.2</v>
      </c>
    </row>
    <row r="3213" spans="1:11" x14ac:dyDescent="0.2">
      <c r="A3213">
        <v>1739</v>
      </c>
      <c r="B3213" t="s">
        <v>618</v>
      </c>
      <c r="C3213">
        <v>101</v>
      </c>
      <c r="D3213" t="s">
        <v>1232</v>
      </c>
      <c r="E3213">
        <v>2019</v>
      </c>
      <c r="F3213" t="str">
        <f>IFERROR(VLOOKUP($A3213,'BM011'!$D$4:$T$606,17,0),"")</f>
        <v/>
      </c>
      <c r="G3213">
        <f>VLOOKUP($C3213,Baggrundsvariable!$A$199:$H$296,Baggrundsvariable!E$298,0)</f>
        <v>228338</v>
      </c>
      <c r="H3213">
        <f>VLOOKUP($C3213,Baggrundsvariable!$A$199:$H$296,Baggrundsvariable!F$298,0)</f>
        <v>0.7583333333333333</v>
      </c>
      <c r="I3213">
        <f>VLOOKUP($C3213,Baggrundsvariable!$A$199:$H$296,Baggrundsvariable!G$298,0)</f>
        <v>8.8000000000000007</v>
      </c>
      <c r="J3213">
        <f>VLOOKUP($C3213,Baggrundsvariable!$A$199:$H$296,Baggrundsvariable!H$298,0)</f>
        <v>44.9</v>
      </c>
      <c r="K3213">
        <f>VLOOKUP($C3213,Baggrundsvariable!$A$199:$H$296,Baggrundsvariable!I$298,0)</f>
        <v>18.2</v>
      </c>
    </row>
    <row r="3214" spans="1:11" x14ac:dyDescent="0.2">
      <c r="A3214">
        <v>1749</v>
      </c>
      <c r="B3214" t="s">
        <v>618</v>
      </c>
      <c r="C3214">
        <v>101</v>
      </c>
      <c r="D3214" t="s">
        <v>1232</v>
      </c>
      <c r="E3214">
        <v>2019</v>
      </c>
      <c r="F3214" t="str">
        <f>IFERROR(VLOOKUP($A3214,'BM011'!$D$4:$T$606,17,0),"")</f>
        <v/>
      </c>
      <c r="G3214">
        <f>VLOOKUP($C3214,Baggrundsvariable!$A$199:$H$296,Baggrundsvariable!E$298,0)</f>
        <v>228338</v>
      </c>
      <c r="H3214">
        <f>VLOOKUP($C3214,Baggrundsvariable!$A$199:$H$296,Baggrundsvariable!F$298,0)</f>
        <v>0.7583333333333333</v>
      </c>
      <c r="I3214">
        <f>VLOOKUP($C3214,Baggrundsvariable!$A$199:$H$296,Baggrundsvariable!G$298,0)</f>
        <v>8.8000000000000007</v>
      </c>
      <c r="J3214">
        <f>VLOOKUP($C3214,Baggrundsvariable!$A$199:$H$296,Baggrundsvariable!H$298,0)</f>
        <v>44.9</v>
      </c>
      <c r="K3214">
        <f>VLOOKUP($C3214,Baggrundsvariable!$A$199:$H$296,Baggrundsvariable!I$298,0)</f>
        <v>18.2</v>
      </c>
    </row>
    <row r="3215" spans="1:11" x14ac:dyDescent="0.2">
      <c r="A3215">
        <v>1750</v>
      </c>
      <c r="B3215" t="s">
        <v>618</v>
      </c>
      <c r="C3215">
        <v>101</v>
      </c>
      <c r="D3215" t="s">
        <v>1232</v>
      </c>
      <c r="E3215">
        <v>2019</v>
      </c>
      <c r="F3215" t="str">
        <f>IFERROR(VLOOKUP($A3215,'BM011'!$D$4:$T$606,17,0),"")</f>
        <v/>
      </c>
      <c r="G3215">
        <f>VLOOKUP($C3215,Baggrundsvariable!$A$199:$H$296,Baggrundsvariable!E$298,0)</f>
        <v>228338</v>
      </c>
      <c r="H3215">
        <f>VLOOKUP($C3215,Baggrundsvariable!$A$199:$H$296,Baggrundsvariable!F$298,0)</f>
        <v>0.7583333333333333</v>
      </c>
      <c r="I3215">
        <f>VLOOKUP($C3215,Baggrundsvariable!$A$199:$H$296,Baggrundsvariable!G$298,0)</f>
        <v>8.8000000000000007</v>
      </c>
      <c r="J3215">
        <f>VLOOKUP($C3215,Baggrundsvariable!$A$199:$H$296,Baggrundsvariable!H$298,0)</f>
        <v>44.9</v>
      </c>
      <c r="K3215">
        <f>VLOOKUP($C3215,Baggrundsvariable!$A$199:$H$296,Baggrundsvariable!I$298,0)</f>
        <v>18.2</v>
      </c>
    </row>
    <row r="3216" spans="1:11" x14ac:dyDescent="0.2">
      <c r="A3216">
        <v>1751</v>
      </c>
      <c r="B3216" t="s">
        <v>618</v>
      </c>
      <c r="C3216">
        <v>101</v>
      </c>
      <c r="D3216" t="s">
        <v>1232</v>
      </c>
      <c r="E3216">
        <v>2019</v>
      </c>
      <c r="F3216" t="str">
        <f>IFERROR(VLOOKUP($A3216,'BM011'!$D$4:$T$606,17,0),"")</f>
        <v/>
      </c>
      <c r="G3216">
        <f>VLOOKUP($C3216,Baggrundsvariable!$A$199:$H$296,Baggrundsvariable!E$298,0)</f>
        <v>228338</v>
      </c>
      <c r="H3216">
        <f>VLOOKUP($C3216,Baggrundsvariable!$A$199:$H$296,Baggrundsvariable!F$298,0)</f>
        <v>0.7583333333333333</v>
      </c>
      <c r="I3216">
        <f>VLOOKUP($C3216,Baggrundsvariable!$A$199:$H$296,Baggrundsvariable!G$298,0)</f>
        <v>8.8000000000000007</v>
      </c>
      <c r="J3216">
        <f>VLOOKUP($C3216,Baggrundsvariable!$A$199:$H$296,Baggrundsvariable!H$298,0)</f>
        <v>44.9</v>
      </c>
      <c r="K3216">
        <f>VLOOKUP($C3216,Baggrundsvariable!$A$199:$H$296,Baggrundsvariable!I$298,0)</f>
        <v>18.2</v>
      </c>
    </row>
    <row r="3217" spans="1:11" x14ac:dyDescent="0.2">
      <c r="A3217">
        <v>1752</v>
      </c>
      <c r="B3217" t="s">
        <v>618</v>
      </c>
      <c r="C3217">
        <v>101</v>
      </c>
      <c r="D3217" t="s">
        <v>1232</v>
      </c>
      <c r="E3217">
        <v>2019</v>
      </c>
      <c r="F3217" t="str">
        <f>IFERROR(VLOOKUP($A3217,'BM011'!$D$4:$T$606,17,0),"")</f>
        <v/>
      </c>
      <c r="G3217">
        <f>VLOOKUP($C3217,Baggrundsvariable!$A$199:$H$296,Baggrundsvariable!E$298,0)</f>
        <v>228338</v>
      </c>
      <c r="H3217">
        <f>VLOOKUP($C3217,Baggrundsvariable!$A$199:$H$296,Baggrundsvariable!F$298,0)</f>
        <v>0.7583333333333333</v>
      </c>
      <c r="I3217">
        <f>VLOOKUP($C3217,Baggrundsvariable!$A$199:$H$296,Baggrundsvariable!G$298,0)</f>
        <v>8.8000000000000007</v>
      </c>
      <c r="J3217">
        <f>VLOOKUP($C3217,Baggrundsvariable!$A$199:$H$296,Baggrundsvariable!H$298,0)</f>
        <v>44.9</v>
      </c>
      <c r="K3217">
        <f>VLOOKUP($C3217,Baggrundsvariable!$A$199:$H$296,Baggrundsvariable!I$298,0)</f>
        <v>18.2</v>
      </c>
    </row>
    <row r="3218" spans="1:11" x14ac:dyDescent="0.2">
      <c r="A3218">
        <v>1753</v>
      </c>
      <c r="B3218" t="s">
        <v>618</v>
      </c>
      <c r="C3218">
        <v>101</v>
      </c>
      <c r="D3218" t="s">
        <v>1232</v>
      </c>
      <c r="E3218">
        <v>2019</v>
      </c>
      <c r="F3218" t="str">
        <f>IFERROR(VLOOKUP($A3218,'BM011'!$D$4:$T$606,17,0),"")</f>
        <v/>
      </c>
      <c r="G3218">
        <f>VLOOKUP($C3218,Baggrundsvariable!$A$199:$H$296,Baggrundsvariable!E$298,0)</f>
        <v>228338</v>
      </c>
      <c r="H3218">
        <f>VLOOKUP($C3218,Baggrundsvariable!$A$199:$H$296,Baggrundsvariable!F$298,0)</f>
        <v>0.7583333333333333</v>
      </c>
      <c r="I3218">
        <f>VLOOKUP($C3218,Baggrundsvariable!$A$199:$H$296,Baggrundsvariable!G$298,0)</f>
        <v>8.8000000000000007</v>
      </c>
      <c r="J3218">
        <f>VLOOKUP($C3218,Baggrundsvariable!$A$199:$H$296,Baggrundsvariable!H$298,0)</f>
        <v>44.9</v>
      </c>
      <c r="K3218">
        <f>VLOOKUP($C3218,Baggrundsvariable!$A$199:$H$296,Baggrundsvariable!I$298,0)</f>
        <v>18.2</v>
      </c>
    </row>
    <row r="3219" spans="1:11" x14ac:dyDescent="0.2">
      <c r="A3219">
        <v>1754</v>
      </c>
      <c r="B3219" t="s">
        <v>618</v>
      </c>
      <c r="C3219">
        <v>101</v>
      </c>
      <c r="D3219" t="s">
        <v>1232</v>
      </c>
      <c r="E3219">
        <v>2019</v>
      </c>
      <c r="F3219" t="str">
        <f>IFERROR(VLOOKUP($A3219,'BM011'!$D$4:$T$606,17,0),"")</f>
        <v/>
      </c>
      <c r="G3219">
        <f>VLOOKUP($C3219,Baggrundsvariable!$A$199:$H$296,Baggrundsvariable!E$298,0)</f>
        <v>228338</v>
      </c>
      <c r="H3219">
        <f>VLOOKUP($C3219,Baggrundsvariable!$A$199:$H$296,Baggrundsvariable!F$298,0)</f>
        <v>0.7583333333333333</v>
      </c>
      <c r="I3219">
        <f>VLOOKUP($C3219,Baggrundsvariable!$A$199:$H$296,Baggrundsvariable!G$298,0)</f>
        <v>8.8000000000000007</v>
      </c>
      <c r="J3219">
        <f>VLOOKUP($C3219,Baggrundsvariable!$A$199:$H$296,Baggrundsvariable!H$298,0)</f>
        <v>44.9</v>
      </c>
      <c r="K3219">
        <f>VLOOKUP($C3219,Baggrundsvariable!$A$199:$H$296,Baggrundsvariable!I$298,0)</f>
        <v>18.2</v>
      </c>
    </row>
    <row r="3220" spans="1:11" x14ac:dyDescent="0.2">
      <c r="A3220">
        <v>1755</v>
      </c>
      <c r="B3220" t="s">
        <v>618</v>
      </c>
      <c r="C3220">
        <v>101</v>
      </c>
      <c r="D3220" t="s">
        <v>1232</v>
      </c>
      <c r="E3220">
        <v>2019</v>
      </c>
      <c r="F3220" t="str">
        <f>IFERROR(VLOOKUP($A3220,'BM011'!$D$4:$T$606,17,0),"")</f>
        <v/>
      </c>
      <c r="G3220">
        <f>VLOOKUP($C3220,Baggrundsvariable!$A$199:$H$296,Baggrundsvariable!E$298,0)</f>
        <v>228338</v>
      </c>
      <c r="H3220">
        <f>VLOOKUP($C3220,Baggrundsvariable!$A$199:$H$296,Baggrundsvariable!F$298,0)</f>
        <v>0.7583333333333333</v>
      </c>
      <c r="I3220">
        <f>VLOOKUP($C3220,Baggrundsvariable!$A$199:$H$296,Baggrundsvariable!G$298,0)</f>
        <v>8.8000000000000007</v>
      </c>
      <c r="J3220">
        <f>VLOOKUP($C3220,Baggrundsvariable!$A$199:$H$296,Baggrundsvariable!H$298,0)</f>
        <v>44.9</v>
      </c>
      <c r="K3220">
        <f>VLOOKUP($C3220,Baggrundsvariable!$A$199:$H$296,Baggrundsvariable!I$298,0)</f>
        <v>18.2</v>
      </c>
    </row>
    <row r="3221" spans="1:11" x14ac:dyDescent="0.2">
      <c r="A3221">
        <v>1756</v>
      </c>
      <c r="B3221" t="s">
        <v>618</v>
      </c>
      <c r="C3221">
        <v>101</v>
      </c>
      <c r="D3221" t="s">
        <v>1232</v>
      </c>
      <c r="E3221">
        <v>2019</v>
      </c>
      <c r="F3221" t="str">
        <f>IFERROR(VLOOKUP($A3221,'BM011'!$D$4:$T$606,17,0),"")</f>
        <v/>
      </c>
      <c r="G3221">
        <f>VLOOKUP($C3221,Baggrundsvariable!$A$199:$H$296,Baggrundsvariable!E$298,0)</f>
        <v>228338</v>
      </c>
      <c r="H3221">
        <f>VLOOKUP($C3221,Baggrundsvariable!$A$199:$H$296,Baggrundsvariable!F$298,0)</f>
        <v>0.7583333333333333</v>
      </c>
      <c r="I3221">
        <f>VLOOKUP($C3221,Baggrundsvariable!$A$199:$H$296,Baggrundsvariable!G$298,0)</f>
        <v>8.8000000000000007</v>
      </c>
      <c r="J3221">
        <f>VLOOKUP($C3221,Baggrundsvariable!$A$199:$H$296,Baggrundsvariable!H$298,0)</f>
        <v>44.9</v>
      </c>
      <c r="K3221">
        <f>VLOOKUP($C3221,Baggrundsvariable!$A$199:$H$296,Baggrundsvariable!I$298,0)</f>
        <v>18.2</v>
      </c>
    </row>
    <row r="3222" spans="1:11" x14ac:dyDescent="0.2">
      <c r="A3222">
        <v>1757</v>
      </c>
      <c r="B3222" t="s">
        <v>618</v>
      </c>
      <c r="C3222">
        <v>101</v>
      </c>
      <c r="D3222" t="s">
        <v>1232</v>
      </c>
      <c r="E3222">
        <v>2019</v>
      </c>
      <c r="F3222" t="str">
        <f>IFERROR(VLOOKUP($A3222,'BM011'!$D$4:$T$606,17,0),"")</f>
        <v/>
      </c>
      <c r="G3222">
        <f>VLOOKUP($C3222,Baggrundsvariable!$A$199:$H$296,Baggrundsvariable!E$298,0)</f>
        <v>228338</v>
      </c>
      <c r="H3222">
        <f>VLOOKUP($C3222,Baggrundsvariable!$A$199:$H$296,Baggrundsvariable!F$298,0)</f>
        <v>0.7583333333333333</v>
      </c>
      <c r="I3222">
        <f>VLOOKUP($C3222,Baggrundsvariable!$A$199:$H$296,Baggrundsvariable!G$298,0)</f>
        <v>8.8000000000000007</v>
      </c>
      <c r="J3222">
        <f>VLOOKUP($C3222,Baggrundsvariable!$A$199:$H$296,Baggrundsvariable!H$298,0)</f>
        <v>44.9</v>
      </c>
      <c r="K3222">
        <f>VLOOKUP($C3222,Baggrundsvariable!$A$199:$H$296,Baggrundsvariable!I$298,0)</f>
        <v>18.2</v>
      </c>
    </row>
    <row r="3223" spans="1:11" x14ac:dyDescent="0.2">
      <c r="A3223">
        <v>1758</v>
      </c>
      <c r="B3223" t="s">
        <v>618</v>
      </c>
      <c r="C3223">
        <v>101</v>
      </c>
      <c r="D3223" t="s">
        <v>1232</v>
      </c>
      <c r="E3223">
        <v>2019</v>
      </c>
      <c r="F3223" t="str">
        <f>IFERROR(VLOOKUP($A3223,'BM011'!$D$4:$T$606,17,0),"")</f>
        <v/>
      </c>
      <c r="G3223">
        <f>VLOOKUP($C3223,Baggrundsvariable!$A$199:$H$296,Baggrundsvariable!E$298,0)</f>
        <v>228338</v>
      </c>
      <c r="H3223">
        <f>VLOOKUP($C3223,Baggrundsvariable!$A$199:$H$296,Baggrundsvariable!F$298,0)</f>
        <v>0.7583333333333333</v>
      </c>
      <c r="I3223">
        <f>VLOOKUP($C3223,Baggrundsvariable!$A$199:$H$296,Baggrundsvariable!G$298,0)</f>
        <v>8.8000000000000007</v>
      </c>
      <c r="J3223">
        <f>VLOOKUP($C3223,Baggrundsvariable!$A$199:$H$296,Baggrundsvariable!H$298,0)</f>
        <v>44.9</v>
      </c>
      <c r="K3223">
        <f>VLOOKUP($C3223,Baggrundsvariable!$A$199:$H$296,Baggrundsvariable!I$298,0)</f>
        <v>18.2</v>
      </c>
    </row>
    <row r="3224" spans="1:11" x14ac:dyDescent="0.2">
      <c r="A3224">
        <v>1759</v>
      </c>
      <c r="B3224" t="s">
        <v>618</v>
      </c>
      <c r="C3224">
        <v>101</v>
      </c>
      <c r="D3224" t="s">
        <v>1232</v>
      </c>
      <c r="E3224">
        <v>2019</v>
      </c>
      <c r="F3224" t="str">
        <f>IFERROR(VLOOKUP($A3224,'BM011'!$D$4:$T$606,17,0),"")</f>
        <v/>
      </c>
      <c r="G3224">
        <f>VLOOKUP($C3224,Baggrundsvariable!$A$199:$H$296,Baggrundsvariable!E$298,0)</f>
        <v>228338</v>
      </c>
      <c r="H3224">
        <f>VLOOKUP($C3224,Baggrundsvariable!$A$199:$H$296,Baggrundsvariable!F$298,0)</f>
        <v>0.7583333333333333</v>
      </c>
      <c r="I3224">
        <f>VLOOKUP($C3224,Baggrundsvariable!$A$199:$H$296,Baggrundsvariable!G$298,0)</f>
        <v>8.8000000000000007</v>
      </c>
      <c r="J3224">
        <f>VLOOKUP($C3224,Baggrundsvariable!$A$199:$H$296,Baggrundsvariable!H$298,0)</f>
        <v>44.9</v>
      </c>
      <c r="K3224">
        <f>VLOOKUP($C3224,Baggrundsvariable!$A$199:$H$296,Baggrundsvariable!I$298,0)</f>
        <v>18.2</v>
      </c>
    </row>
    <row r="3225" spans="1:11" x14ac:dyDescent="0.2">
      <c r="A3225">
        <v>1760</v>
      </c>
      <c r="B3225" t="s">
        <v>618</v>
      </c>
      <c r="C3225">
        <v>101</v>
      </c>
      <c r="D3225" t="s">
        <v>1232</v>
      </c>
      <c r="E3225">
        <v>2019</v>
      </c>
      <c r="F3225" t="str">
        <f>IFERROR(VLOOKUP($A3225,'BM011'!$D$4:$T$606,17,0),"")</f>
        <v/>
      </c>
      <c r="G3225">
        <f>VLOOKUP($C3225,Baggrundsvariable!$A$199:$H$296,Baggrundsvariable!E$298,0)</f>
        <v>228338</v>
      </c>
      <c r="H3225">
        <f>VLOOKUP($C3225,Baggrundsvariable!$A$199:$H$296,Baggrundsvariable!F$298,0)</f>
        <v>0.7583333333333333</v>
      </c>
      <c r="I3225">
        <f>VLOOKUP($C3225,Baggrundsvariable!$A$199:$H$296,Baggrundsvariable!G$298,0)</f>
        <v>8.8000000000000007</v>
      </c>
      <c r="J3225">
        <f>VLOOKUP($C3225,Baggrundsvariable!$A$199:$H$296,Baggrundsvariable!H$298,0)</f>
        <v>44.9</v>
      </c>
      <c r="K3225">
        <f>VLOOKUP($C3225,Baggrundsvariable!$A$199:$H$296,Baggrundsvariable!I$298,0)</f>
        <v>18.2</v>
      </c>
    </row>
    <row r="3226" spans="1:11" x14ac:dyDescent="0.2">
      <c r="A3226">
        <v>1761</v>
      </c>
      <c r="B3226" t="s">
        <v>618</v>
      </c>
      <c r="C3226">
        <v>101</v>
      </c>
      <c r="D3226" t="s">
        <v>1232</v>
      </c>
      <c r="E3226">
        <v>2019</v>
      </c>
      <c r="F3226" t="str">
        <f>IFERROR(VLOOKUP($A3226,'BM011'!$D$4:$T$606,17,0),"")</f>
        <v/>
      </c>
      <c r="G3226">
        <f>VLOOKUP($C3226,Baggrundsvariable!$A$199:$H$296,Baggrundsvariable!E$298,0)</f>
        <v>228338</v>
      </c>
      <c r="H3226">
        <f>VLOOKUP($C3226,Baggrundsvariable!$A$199:$H$296,Baggrundsvariable!F$298,0)</f>
        <v>0.7583333333333333</v>
      </c>
      <c r="I3226">
        <f>VLOOKUP($C3226,Baggrundsvariable!$A$199:$H$296,Baggrundsvariable!G$298,0)</f>
        <v>8.8000000000000007</v>
      </c>
      <c r="J3226">
        <f>VLOOKUP($C3226,Baggrundsvariable!$A$199:$H$296,Baggrundsvariable!H$298,0)</f>
        <v>44.9</v>
      </c>
      <c r="K3226">
        <f>VLOOKUP($C3226,Baggrundsvariable!$A$199:$H$296,Baggrundsvariable!I$298,0)</f>
        <v>18.2</v>
      </c>
    </row>
    <row r="3227" spans="1:11" x14ac:dyDescent="0.2">
      <c r="A3227">
        <v>1762</v>
      </c>
      <c r="B3227" t="s">
        <v>618</v>
      </c>
      <c r="C3227">
        <v>101</v>
      </c>
      <c r="D3227" t="s">
        <v>1232</v>
      </c>
      <c r="E3227">
        <v>2019</v>
      </c>
      <c r="F3227" t="str">
        <f>IFERROR(VLOOKUP($A3227,'BM011'!$D$4:$T$606,17,0),"")</f>
        <v/>
      </c>
      <c r="G3227">
        <f>VLOOKUP($C3227,Baggrundsvariable!$A$199:$H$296,Baggrundsvariable!E$298,0)</f>
        <v>228338</v>
      </c>
      <c r="H3227">
        <f>VLOOKUP($C3227,Baggrundsvariable!$A$199:$H$296,Baggrundsvariable!F$298,0)</f>
        <v>0.7583333333333333</v>
      </c>
      <c r="I3227">
        <f>VLOOKUP($C3227,Baggrundsvariable!$A$199:$H$296,Baggrundsvariable!G$298,0)</f>
        <v>8.8000000000000007</v>
      </c>
      <c r="J3227">
        <f>VLOOKUP($C3227,Baggrundsvariable!$A$199:$H$296,Baggrundsvariable!H$298,0)</f>
        <v>44.9</v>
      </c>
      <c r="K3227">
        <f>VLOOKUP($C3227,Baggrundsvariable!$A$199:$H$296,Baggrundsvariable!I$298,0)</f>
        <v>18.2</v>
      </c>
    </row>
    <row r="3228" spans="1:11" x14ac:dyDescent="0.2">
      <c r="A3228">
        <v>1763</v>
      </c>
      <c r="B3228" t="s">
        <v>618</v>
      </c>
      <c r="C3228">
        <v>101</v>
      </c>
      <c r="D3228" t="s">
        <v>1232</v>
      </c>
      <c r="E3228">
        <v>2019</v>
      </c>
      <c r="F3228" t="str">
        <f>IFERROR(VLOOKUP($A3228,'BM011'!$D$4:$T$606,17,0),"")</f>
        <v/>
      </c>
      <c r="G3228">
        <f>VLOOKUP($C3228,Baggrundsvariable!$A$199:$H$296,Baggrundsvariable!E$298,0)</f>
        <v>228338</v>
      </c>
      <c r="H3228">
        <f>VLOOKUP($C3228,Baggrundsvariable!$A$199:$H$296,Baggrundsvariable!F$298,0)</f>
        <v>0.7583333333333333</v>
      </c>
      <c r="I3228">
        <f>VLOOKUP($C3228,Baggrundsvariable!$A$199:$H$296,Baggrundsvariable!G$298,0)</f>
        <v>8.8000000000000007</v>
      </c>
      <c r="J3228">
        <f>VLOOKUP($C3228,Baggrundsvariable!$A$199:$H$296,Baggrundsvariable!H$298,0)</f>
        <v>44.9</v>
      </c>
      <c r="K3228">
        <f>VLOOKUP($C3228,Baggrundsvariable!$A$199:$H$296,Baggrundsvariable!I$298,0)</f>
        <v>18.2</v>
      </c>
    </row>
    <row r="3229" spans="1:11" x14ac:dyDescent="0.2">
      <c r="A3229">
        <v>1764</v>
      </c>
      <c r="B3229" t="s">
        <v>618</v>
      </c>
      <c r="C3229">
        <v>101</v>
      </c>
      <c r="D3229" t="s">
        <v>1232</v>
      </c>
      <c r="E3229">
        <v>2019</v>
      </c>
      <c r="F3229" t="str">
        <f>IFERROR(VLOOKUP($A3229,'BM011'!$D$4:$T$606,17,0),"")</f>
        <v/>
      </c>
      <c r="G3229">
        <f>VLOOKUP($C3229,Baggrundsvariable!$A$199:$H$296,Baggrundsvariable!E$298,0)</f>
        <v>228338</v>
      </c>
      <c r="H3229">
        <f>VLOOKUP($C3229,Baggrundsvariable!$A$199:$H$296,Baggrundsvariable!F$298,0)</f>
        <v>0.7583333333333333</v>
      </c>
      <c r="I3229">
        <f>VLOOKUP($C3229,Baggrundsvariable!$A$199:$H$296,Baggrundsvariable!G$298,0)</f>
        <v>8.8000000000000007</v>
      </c>
      <c r="J3229">
        <f>VLOOKUP($C3229,Baggrundsvariable!$A$199:$H$296,Baggrundsvariable!H$298,0)</f>
        <v>44.9</v>
      </c>
      <c r="K3229">
        <f>VLOOKUP($C3229,Baggrundsvariable!$A$199:$H$296,Baggrundsvariable!I$298,0)</f>
        <v>18.2</v>
      </c>
    </row>
    <row r="3230" spans="1:11" x14ac:dyDescent="0.2">
      <c r="A3230">
        <v>1765</v>
      </c>
      <c r="B3230" t="s">
        <v>618</v>
      </c>
      <c r="C3230">
        <v>101</v>
      </c>
      <c r="D3230" t="s">
        <v>1232</v>
      </c>
      <c r="E3230">
        <v>2019</v>
      </c>
      <c r="F3230" t="str">
        <f>IFERROR(VLOOKUP($A3230,'BM011'!$D$4:$T$606,17,0),"")</f>
        <v/>
      </c>
      <c r="G3230">
        <f>VLOOKUP($C3230,Baggrundsvariable!$A$199:$H$296,Baggrundsvariable!E$298,0)</f>
        <v>228338</v>
      </c>
      <c r="H3230">
        <f>VLOOKUP($C3230,Baggrundsvariable!$A$199:$H$296,Baggrundsvariable!F$298,0)</f>
        <v>0.7583333333333333</v>
      </c>
      <c r="I3230">
        <f>VLOOKUP($C3230,Baggrundsvariable!$A$199:$H$296,Baggrundsvariable!G$298,0)</f>
        <v>8.8000000000000007</v>
      </c>
      <c r="J3230">
        <f>VLOOKUP($C3230,Baggrundsvariable!$A$199:$H$296,Baggrundsvariable!H$298,0)</f>
        <v>44.9</v>
      </c>
      <c r="K3230">
        <f>VLOOKUP($C3230,Baggrundsvariable!$A$199:$H$296,Baggrundsvariable!I$298,0)</f>
        <v>18.2</v>
      </c>
    </row>
    <row r="3231" spans="1:11" x14ac:dyDescent="0.2">
      <c r="A3231">
        <v>1766</v>
      </c>
      <c r="B3231" t="s">
        <v>618</v>
      </c>
      <c r="C3231">
        <v>101</v>
      </c>
      <c r="D3231" t="s">
        <v>1232</v>
      </c>
      <c r="E3231">
        <v>2019</v>
      </c>
      <c r="F3231" t="str">
        <f>IFERROR(VLOOKUP($A3231,'BM011'!$D$4:$T$606,17,0),"")</f>
        <v/>
      </c>
      <c r="G3231">
        <f>VLOOKUP($C3231,Baggrundsvariable!$A$199:$H$296,Baggrundsvariable!E$298,0)</f>
        <v>228338</v>
      </c>
      <c r="H3231">
        <f>VLOOKUP($C3231,Baggrundsvariable!$A$199:$H$296,Baggrundsvariable!F$298,0)</f>
        <v>0.7583333333333333</v>
      </c>
      <c r="I3231">
        <f>VLOOKUP($C3231,Baggrundsvariable!$A$199:$H$296,Baggrundsvariable!G$298,0)</f>
        <v>8.8000000000000007</v>
      </c>
      <c r="J3231">
        <f>VLOOKUP($C3231,Baggrundsvariable!$A$199:$H$296,Baggrundsvariable!H$298,0)</f>
        <v>44.9</v>
      </c>
      <c r="K3231">
        <f>VLOOKUP($C3231,Baggrundsvariable!$A$199:$H$296,Baggrundsvariable!I$298,0)</f>
        <v>18.2</v>
      </c>
    </row>
    <row r="3232" spans="1:11" x14ac:dyDescent="0.2">
      <c r="A3232">
        <v>1770</v>
      </c>
      <c r="B3232" t="s">
        <v>618</v>
      </c>
      <c r="C3232">
        <v>101</v>
      </c>
      <c r="D3232" t="s">
        <v>1232</v>
      </c>
      <c r="E3232">
        <v>2019</v>
      </c>
      <c r="F3232" t="str">
        <f>IFERROR(VLOOKUP($A3232,'BM011'!$D$4:$T$606,17,0),"")</f>
        <v/>
      </c>
      <c r="G3232">
        <f>VLOOKUP($C3232,Baggrundsvariable!$A$199:$H$296,Baggrundsvariable!E$298,0)</f>
        <v>228338</v>
      </c>
      <c r="H3232">
        <f>VLOOKUP($C3232,Baggrundsvariable!$A$199:$H$296,Baggrundsvariable!F$298,0)</f>
        <v>0.7583333333333333</v>
      </c>
      <c r="I3232">
        <f>VLOOKUP($C3232,Baggrundsvariable!$A$199:$H$296,Baggrundsvariable!G$298,0)</f>
        <v>8.8000000000000007</v>
      </c>
      <c r="J3232">
        <f>VLOOKUP($C3232,Baggrundsvariable!$A$199:$H$296,Baggrundsvariable!H$298,0)</f>
        <v>44.9</v>
      </c>
      <c r="K3232">
        <f>VLOOKUP($C3232,Baggrundsvariable!$A$199:$H$296,Baggrundsvariable!I$298,0)</f>
        <v>18.2</v>
      </c>
    </row>
    <row r="3233" spans="1:11" x14ac:dyDescent="0.2">
      <c r="A3233">
        <v>1771</v>
      </c>
      <c r="B3233" t="s">
        <v>618</v>
      </c>
      <c r="C3233">
        <v>101</v>
      </c>
      <c r="D3233" t="s">
        <v>1232</v>
      </c>
      <c r="E3233">
        <v>2019</v>
      </c>
      <c r="F3233" t="str">
        <f>IFERROR(VLOOKUP($A3233,'BM011'!$D$4:$T$606,17,0),"")</f>
        <v/>
      </c>
      <c r="G3233">
        <f>VLOOKUP($C3233,Baggrundsvariable!$A$199:$H$296,Baggrundsvariable!E$298,0)</f>
        <v>228338</v>
      </c>
      <c r="H3233">
        <f>VLOOKUP($C3233,Baggrundsvariable!$A$199:$H$296,Baggrundsvariable!F$298,0)</f>
        <v>0.7583333333333333</v>
      </c>
      <c r="I3233">
        <f>VLOOKUP($C3233,Baggrundsvariable!$A$199:$H$296,Baggrundsvariable!G$298,0)</f>
        <v>8.8000000000000007</v>
      </c>
      <c r="J3233">
        <f>VLOOKUP($C3233,Baggrundsvariable!$A$199:$H$296,Baggrundsvariable!H$298,0)</f>
        <v>44.9</v>
      </c>
      <c r="K3233">
        <f>VLOOKUP($C3233,Baggrundsvariable!$A$199:$H$296,Baggrundsvariable!I$298,0)</f>
        <v>18.2</v>
      </c>
    </row>
    <row r="3234" spans="1:11" x14ac:dyDescent="0.2">
      <c r="A3234">
        <v>1772</v>
      </c>
      <c r="B3234" t="s">
        <v>618</v>
      </c>
      <c r="C3234">
        <v>101</v>
      </c>
      <c r="D3234" t="s">
        <v>1232</v>
      </c>
      <c r="E3234">
        <v>2019</v>
      </c>
      <c r="F3234" t="str">
        <f>IFERROR(VLOOKUP($A3234,'BM011'!$D$4:$T$606,17,0),"")</f>
        <v/>
      </c>
      <c r="G3234">
        <f>VLOOKUP($C3234,Baggrundsvariable!$A$199:$H$296,Baggrundsvariable!E$298,0)</f>
        <v>228338</v>
      </c>
      <c r="H3234">
        <f>VLOOKUP($C3234,Baggrundsvariable!$A$199:$H$296,Baggrundsvariable!F$298,0)</f>
        <v>0.7583333333333333</v>
      </c>
      <c r="I3234">
        <f>VLOOKUP($C3234,Baggrundsvariable!$A$199:$H$296,Baggrundsvariable!G$298,0)</f>
        <v>8.8000000000000007</v>
      </c>
      <c r="J3234">
        <f>VLOOKUP($C3234,Baggrundsvariable!$A$199:$H$296,Baggrundsvariable!H$298,0)</f>
        <v>44.9</v>
      </c>
      <c r="K3234">
        <f>VLOOKUP($C3234,Baggrundsvariable!$A$199:$H$296,Baggrundsvariable!I$298,0)</f>
        <v>18.2</v>
      </c>
    </row>
    <row r="3235" spans="1:11" x14ac:dyDescent="0.2">
      <c r="A3235">
        <v>1773</v>
      </c>
      <c r="B3235" t="s">
        <v>618</v>
      </c>
      <c r="C3235">
        <v>101</v>
      </c>
      <c r="D3235" t="s">
        <v>1232</v>
      </c>
      <c r="E3235">
        <v>2019</v>
      </c>
      <c r="F3235" t="str">
        <f>IFERROR(VLOOKUP($A3235,'BM011'!$D$4:$T$606,17,0),"")</f>
        <v/>
      </c>
      <c r="G3235">
        <f>VLOOKUP($C3235,Baggrundsvariable!$A$199:$H$296,Baggrundsvariable!E$298,0)</f>
        <v>228338</v>
      </c>
      <c r="H3235">
        <f>VLOOKUP($C3235,Baggrundsvariable!$A$199:$H$296,Baggrundsvariable!F$298,0)</f>
        <v>0.7583333333333333</v>
      </c>
      <c r="I3235">
        <f>VLOOKUP($C3235,Baggrundsvariable!$A$199:$H$296,Baggrundsvariable!G$298,0)</f>
        <v>8.8000000000000007</v>
      </c>
      <c r="J3235">
        <f>VLOOKUP($C3235,Baggrundsvariable!$A$199:$H$296,Baggrundsvariable!H$298,0)</f>
        <v>44.9</v>
      </c>
      <c r="K3235">
        <f>VLOOKUP($C3235,Baggrundsvariable!$A$199:$H$296,Baggrundsvariable!I$298,0)</f>
        <v>18.2</v>
      </c>
    </row>
    <row r="3236" spans="1:11" x14ac:dyDescent="0.2">
      <c r="A3236">
        <v>1774</v>
      </c>
      <c r="B3236" t="s">
        <v>618</v>
      </c>
      <c r="C3236">
        <v>101</v>
      </c>
      <c r="D3236" t="s">
        <v>1232</v>
      </c>
      <c r="E3236">
        <v>2019</v>
      </c>
      <c r="F3236" t="str">
        <f>IFERROR(VLOOKUP($A3236,'BM011'!$D$4:$T$606,17,0),"")</f>
        <v/>
      </c>
      <c r="G3236">
        <f>VLOOKUP($C3236,Baggrundsvariable!$A$199:$H$296,Baggrundsvariable!E$298,0)</f>
        <v>228338</v>
      </c>
      <c r="H3236">
        <f>VLOOKUP($C3236,Baggrundsvariable!$A$199:$H$296,Baggrundsvariable!F$298,0)</f>
        <v>0.7583333333333333</v>
      </c>
      <c r="I3236">
        <f>VLOOKUP($C3236,Baggrundsvariable!$A$199:$H$296,Baggrundsvariable!G$298,0)</f>
        <v>8.8000000000000007</v>
      </c>
      <c r="J3236">
        <f>VLOOKUP($C3236,Baggrundsvariable!$A$199:$H$296,Baggrundsvariable!H$298,0)</f>
        <v>44.9</v>
      </c>
      <c r="K3236">
        <f>VLOOKUP($C3236,Baggrundsvariable!$A$199:$H$296,Baggrundsvariable!I$298,0)</f>
        <v>18.2</v>
      </c>
    </row>
    <row r="3237" spans="1:11" x14ac:dyDescent="0.2">
      <c r="A3237">
        <v>1775</v>
      </c>
      <c r="B3237" t="s">
        <v>618</v>
      </c>
      <c r="C3237">
        <v>101</v>
      </c>
      <c r="D3237" t="s">
        <v>1232</v>
      </c>
      <c r="E3237">
        <v>2019</v>
      </c>
      <c r="F3237" t="str">
        <f>IFERROR(VLOOKUP($A3237,'BM011'!$D$4:$T$606,17,0),"")</f>
        <v/>
      </c>
      <c r="G3237">
        <f>VLOOKUP($C3237,Baggrundsvariable!$A$199:$H$296,Baggrundsvariable!E$298,0)</f>
        <v>228338</v>
      </c>
      <c r="H3237">
        <f>VLOOKUP($C3237,Baggrundsvariable!$A$199:$H$296,Baggrundsvariable!F$298,0)</f>
        <v>0.7583333333333333</v>
      </c>
      <c r="I3237">
        <f>VLOOKUP($C3237,Baggrundsvariable!$A$199:$H$296,Baggrundsvariable!G$298,0)</f>
        <v>8.8000000000000007</v>
      </c>
      <c r="J3237">
        <f>VLOOKUP($C3237,Baggrundsvariable!$A$199:$H$296,Baggrundsvariable!H$298,0)</f>
        <v>44.9</v>
      </c>
      <c r="K3237">
        <f>VLOOKUP($C3237,Baggrundsvariable!$A$199:$H$296,Baggrundsvariable!I$298,0)</f>
        <v>18.2</v>
      </c>
    </row>
    <row r="3238" spans="1:11" x14ac:dyDescent="0.2">
      <c r="A3238">
        <v>1777</v>
      </c>
      <c r="B3238" t="s">
        <v>618</v>
      </c>
      <c r="C3238">
        <v>101</v>
      </c>
      <c r="D3238" t="s">
        <v>1232</v>
      </c>
      <c r="E3238">
        <v>2019</v>
      </c>
      <c r="F3238" t="str">
        <f>IFERROR(VLOOKUP($A3238,'BM011'!$D$4:$T$606,17,0),"")</f>
        <v/>
      </c>
      <c r="G3238">
        <f>VLOOKUP($C3238,Baggrundsvariable!$A$199:$H$296,Baggrundsvariable!E$298,0)</f>
        <v>228338</v>
      </c>
      <c r="H3238">
        <f>VLOOKUP($C3238,Baggrundsvariable!$A$199:$H$296,Baggrundsvariable!F$298,0)</f>
        <v>0.7583333333333333</v>
      </c>
      <c r="I3238">
        <f>VLOOKUP($C3238,Baggrundsvariable!$A$199:$H$296,Baggrundsvariable!G$298,0)</f>
        <v>8.8000000000000007</v>
      </c>
      <c r="J3238">
        <f>VLOOKUP($C3238,Baggrundsvariable!$A$199:$H$296,Baggrundsvariable!H$298,0)</f>
        <v>44.9</v>
      </c>
      <c r="K3238">
        <f>VLOOKUP($C3238,Baggrundsvariable!$A$199:$H$296,Baggrundsvariable!I$298,0)</f>
        <v>18.2</v>
      </c>
    </row>
    <row r="3239" spans="1:11" x14ac:dyDescent="0.2">
      <c r="A3239">
        <v>1780</v>
      </c>
      <c r="B3239" t="s">
        <v>618</v>
      </c>
      <c r="C3239">
        <v>101</v>
      </c>
      <c r="D3239" t="s">
        <v>1232</v>
      </c>
      <c r="E3239">
        <v>2019</v>
      </c>
      <c r="F3239" t="str">
        <f>IFERROR(VLOOKUP($A3239,'BM011'!$D$4:$T$606,17,0),"")</f>
        <v/>
      </c>
      <c r="G3239">
        <f>VLOOKUP($C3239,Baggrundsvariable!$A$199:$H$296,Baggrundsvariable!E$298,0)</f>
        <v>228338</v>
      </c>
      <c r="H3239">
        <f>VLOOKUP($C3239,Baggrundsvariable!$A$199:$H$296,Baggrundsvariable!F$298,0)</f>
        <v>0.7583333333333333</v>
      </c>
      <c r="I3239">
        <f>VLOOKUP($C3239,Baggrundsvariable!$A$199:$H$296,Baggrundsvariable!G$298,0)</f>
        <v>8.8000000000000007</v>
      </c>
      <c r="J3239">
        <f>VLOOKUP($C3239,Baggrundsvariable!$A$199:$H$296,Baggrundsvariable!H$298,0)</f>
        <v>44.9</v>
      </c>
      <c r="K3239">
        <f>VLOOKUP($C3239,Baggrundsvariable!$A$199:$H$296,Baggrundsvariable!I$298,0)</f>
        <v>18.2</v>
      </c>
    </row>
    <row r="3240" spans="1:11" x14ac:dyDescent="0.2">
      <c r="A3240">
        <v>1785</v>
      </c>
      <c r="B3240" t="s">
        <v>618</v>
      </c>
      <c r="C3240">
        <v>101</v>
      </c>
      <c r="D3240" t="s">
        <v>1232</v>
      </c>
      <c r="E3240">
        <v>2019</v>
      </c>
      <c r="F3240" t="str">
        <f>IFERROR(VLOOKUP($A3240,'BM011'!$D$4:$T$606,17,0),"")</f>
        <v/>
      </c>
      <c r="G3240">
        <f>VLOOKUP($C3240,Baggrundsvariable!$A$199:$H$296,Baggrundsvariable!E$298,0)</f>
        <v>228338</v>
      </c>
      <c r="H3240">
        <f>VLOOKUP($C3240,Baggrundsvariable!$A$199:$H$296,Baggrundsvariable!F$298,0)</f>
        <v>0.7583333333333333</v>
      </c>
      <c r="I3240">
        <f>VLOOKUP($C3240,Baggrundsvariable!$A$199:$H$296,Baggrundsvariable!G$298,0)</f>
        <v>8.8000000000000007</v>
      </c>
      <c r="J3240">
        <f>VLOOKUP($C3240,Baggrundsvariable!$A$199:$H$296,Baggrundsvariable!H$298,0)</f>
        <v>44.9</v>
      </c>
      <c r="K3240">
        <f>VLOOKUP($C3240,Baggrundsvariable!$A$199:$H$296,Baggrundsvariable!I$298,0)</f>
        <v>18.2</v>
      </c>
    </row>
    <row r="3241" spans="1:11" x14ac:dyDescent="0.2">
      <c r="A3241">
        <v>1786</v>
      </c>
      <c r="B3241" t="s">
        <v>618</v>
      </c>
      <c r="C3241">
        <v>101</v>
      </c>
      <c r="D3241" t="s">
        <v>1232</v>
      </c>
      <c r="E3241">
        <v>2019</v>
      </c>
      <c r="F3241" t="str">
        <f>IFERROR(VLOOKUP($A3241,'BM011'!$D$4:$T$606,17,0),"")</f>
        <v/>
      </c>
      <c r="G3241">
        <f>VLOOKUP($C3241,Baggrundsvariable!$A$199:$H$296,Baggrundsvariable!E$298,0)</f>
        <v>228338</v>
      </c>
      <c r="H3241">
        <f>VLOOKUP($C3241,Baggrundsvariable!$A$199:$H$296,Baggrundsvariable!F$298,0)</f>
        <v>0.7583333333333333</v>
      </c>
      <c r="I3241">
        <f>VLOOKUP($C3241,Baggrundsvariable!$A$199:$H$296,Baggrundsvariable!G$298,0)</f>
        <v>8.8000000000000007</v>
      </c>
      <c r="J3241">
        <f>VLOOKUP($C3241,Baggrundsvariable!$A$199:$H$296,Baggrundsvariable!H$298,0)</f>
        <v>44.9</v>
      </c>
      <c r="K3241">
        <f>VLOOKUP($C3241,Baggrundsvariable!$A$199:$H$296,Baggrundsvariable!I$298,0)</f>
        <v>18.2</v>
      </c>
    </row>
    <row r="3242" spans="1:11" x14ac:dyDescent="0.2">
      <c r="A3242">
        <v>1787</v>
      </c>
      <c r="B3242" t="s">
        <v>618</v>
      </c>
      <c r="C3242">
        <v>101</v>
      </c>
      <c r="D3242" t="s">
        <v>1232</v>
      </c>
      <c r="E3242">
        <v>2019</v>
      </c>
      <c r="F3242" t="str">
        <f>IFERROR(VLOOKUP($A3242,'BM011'!$D$4:$T$606,17,0),"")</f>
        <v/>
      </c>
      <c r="G3242">
        <f>VLOOKUP($C3242,Baggrundsvariable!$A$199:$H$296,Baggrundsvariable!E$298,0)</f>
        <v>228338</v>
      </c>
      <c r="H3242">
        <f>VLOOKUP($C3242,Baggrundsvariable!$A$199:$H$296,Baggrundsvariable!F$298,0)</f>
        <v>0.7583333333333333</v>
      </c>
      <c r="I3242">
        <f>VLOOKUP($C3242,Baggrundsvariable!$A$199:$H$296,Baggrundsvariable!G$298,0)</f>
        <v>8.8000000000000007</v>
      </c>
      <c r="J3242">
        <f>VLOOKUP($C3242,Baggrundsvariable!$A$199:$H$296,Baggrundsvariable!H$298,0)</f>
        <v>44.9</v>
      </c>
      <c r="K3242">
        <f>VLOOKUP($C3242,Baggrundsvariable!$A$199:$H$296,Baggrundsvariable!I$298,0)</f>
        <v>18.2</v>
      </c>
    </row>
    <row r="3243" spans="1:11" x14ac:dyDescent="0.2">
      <c r="A3243">
        <v>1790</v>
      </c>
      <c r="B3243" t="s">
        <v>618</v>
      </c>
      <c r="C3243">
        <v>101</v>
      </c>
      <c r="D3243" t="s">
        <v>1232</v>
      </c>
      <c r="E3243">
        <v>2019</v>
      </c>
      <c r="F3243" t="str">
        <f>IFERROR(VLOOKUP($A3243,'BM011'!$D$4:$T$606,17,0),"")</f>
        <v/>
      </c>
      <c r="G3243">
        <f>VLOOKUP($C3243,Baggrundsvariable!$A$199:$H$296,Baggrundsvariable!E$298,0)</f>
        <v>228338</v>
      </c>
      <c r="H3243">
        <f>VLOOKUP($C3243,Baggrundsvariable!$A$199:$H$296,Baggrundsvariable!F$298,0)</f>
        <v>0.7583333333333333</v>
      </c>
      <c r="I3243">
        <f>VLOOKUP($C3243,Baggrundsvariable!$A$199:$H$296,Baggrundsvariable!G$298,0)</f>
        <v>8.8000000000000007</v>
      </c>
      <c r="J3243">
        <f>VLOOKUP($C3243,Baggrundsvariable!$A$199:$H$296,Baggrundsvariable!H$298,0)</f>
        <v>44.9</v>
      </c>
      <c r="K3243">
        <f>VLOOKUP($C3243,Baggrundsvariable!$A$199:$H$296,Baggrundsvariable!I$298,0)</f>
        <v>18.2</v>
      </c>
    </row>
    <row r="3244" spans="1:11" x14ac:dyDescent="0.2">
      <c r="A3244">
        <v>1799</v>
      </c>
      <c r="B3244" t="s">
        <v>618</v>
      </c>
      <c r="C3244">
        <v>101</v>
      </c>
      <c r="D3244" t="s">
        <v>1232</v>
      </c>
      <c r="E3244">
        <v>2019</v>
      </c>
      <c r="F3244" t="str">
        <f>IFERROR(VLOOKUP($A3244,'BM011'!$D$4:$T$606,17,0),"")</f>
        <v/>
      </c>
      <c r="G3244">
        <f>VLOOKUP($C3244,Baggrundsvariable!$A$199:$H$296,Baggrundsvariable!E$298,0)</f>
        <v>228338</v>
      </c>
      <c r="H3244">
        <f>VLOOKUP($C3244,Baggrundsvariable!$A$199:$H$296,Baggrundsvariable!F$298,0)</f>
        <v>0.7583333333333333</v>
      </c>
      <c r="I3244">
        <f>VLOOKUP($C3244,Baggrundsvariable!$A$199:$H$296,Baggrundsvariable!G$298,0)</f>
        <v>8.8000000000000007</v>
      </c>
      <c r="J3244">
        <f>VLOOKUP($C3244,Baggrundsvariable!$A$199:$H$296,Baggrundsvariable!H$298,0)</f>
        <v>44.9</v>
      </c>
      <c r="K3244">
        <f>VLOOKUP($C3244,Baggrundsvariable!$A$199:$H$296,Baggrundsvariable!I$298,0)</f>
        <v>18.2</v>
      </c>
    </row>
    <row r="3245" spans="1:11" x14ac:dyDescent="0.2">
      <c r="A3245">
        <v>1800</v>
      </c>
      <c r="B3245" t="s">
        <v>619</v>
      </c>
      <c r="C3245">
        <v>147</v>
      </c>
      <c r="D3245" t="s">
        <v>1236</v>
      </c>
      <c r="E3245">
        <v>2019</v>
      </c>
      <c r="F3245" t="str">
        <f>IFERROR(VLOOKUP($A3245,'BM011'!$D$4:$T$606,17,0),"")</f>
        <v/>
      </c>
      <c r="G3245">
        <f>VLOOKUP($C3245,Baggrundsvariable!$A$199:$H$296,Baggrundsvariable!E$298,0)</f>
        <v>276683</v>
      </c>
      <c r="H3245">
        <f>VLOOKUP($C3245,Baggrundsvariable!$A$199:$H$296,Baggrundsvariable!F$298,0)</f>
        <v>0.70833333333333337</v>
      </c>
      <c r="I3245">
        <f>VLOOKUP($C3245,Baggrundsvariable!$A$199:$H$296,Baggrundsvariable!G$298,0)</f>
        <v>3.4</v>
      </c>
      <c r="J3245">
        <f>VLOOKUP($C3245,Baggrundsvariable!$A$199:$H$296,Baggrundsvariable!H$298,0)</f>
        <v>28</v>
      </c>
      <c r="K3245">
        <f>VLOOKUP($C3245,Baggrundsvariable!$A$199:$H$296,Baggrundsvariable!I$298,0)</f>
        <v>15.6</v>
      </c>
    </row>
    <row r="3246" spans="1:11" x14ac:dyDescent="0.2">
      <c r="A3246">
        <v>1801</v>
      </c>
      <c r="B3246" t="s">
        <v>619</v>
      </c>
      <c r="C3246">
        <v>147</v>
      </c>
      <c r="D3246" t="s">
        <v>1236</v>
      </c>
      <c r="E3246">
        <v>2019</v>
      </c>
      <c r="F3246" t="str">
        <f>IFERROR(VLOOKUP($A3246,'BM011'!$D$4:$T$606,17,0),"")</f>
        <v/>
      </c>
      <c r="G3246">
        <f>VLOOKUP($C3246,Baggrundsvariable!$A$199:$H$296,Baggrundsvariable!E$298,0)</f>
        <v>276683</v>
      </c>
      <c r="H3246">
        <f>VLOOKUP($C3246,Baggrundsvariable!$A$199:$H$296,Baggrundsvariable!F$298,0)</f>
        <v>0.70833333333333337</v>
      </c>
      <c r="I3246">
        <f>VLOOKUP($C3246,Baggrundsvariable!$A$199:$H$296,Baggrundsvariable!G$298,0)</f>
        <v>3.4</v>
      </c>
      <c r="J3246">
        <f>VLOOKUP($C3246,Baggrundsvariable!$A$199:$H$296,Baggrundsvariable!H$298,0)</f>
        <v>28</v>
      </c>
      <c r="K3246">
        <f>VLOOKUP($C3246,Baggrundsvariable!$A$199:$H$296,Baggrundsvariable!I$298,0)</f>
        <v>15.6</v>
      </c>
    </row>
    <row r="3247" spans="1:11" x14ac:dyDescent="0.2">
      <c r="A3247">
        <v>1802</v>
      </c>
      <c r="B3247" t="s">
        <v>619</v>
      </c>
      <c r="C3247">
        <v>147</v>
      </c>
      <c r="D3247" t="s">
        <v>1236</v>
      </c>
      <c r="E3247">
        <v>2019</v>
      </c>
      <c r="F3247" t="str">
        <f>IFERROR(VLOOKUP($A3247,'BM011'!$D$4:$T$606,17,0),"")</f>
        <v/>
      </c>
      <c r="G3247">
        <f>VLOOKUP($C3247,Baggrundsvariable!$A$199:$H$296,Baggrundsvariable!E$298,0)</f>
        <v>276683</v>
      </c>
      <c r="H3247">
        <f>VLOOKUP($C3247,Baggrundsvariable!$A$199:$H$296,Baggrundsvariable!F$298,0)</f>
        <v>0.70833333333333337</v>
      </c>
      <c r="I3247">
        <f>VLOOKUP($C3247,Baggrundsvariable!$A$199:$H$296,Baggrundsvariable!G$298,0)</f>
        <v>3.4</v>
      </c>
      <c r="J3247">
        <f>VLOOKUP($C3247,Baggrundsvariable!$A$199:$H$296,Baggrundsvariable!H$298,0)</f>
        <v>28</v>
      </c>
      <c r="K3247">
        <f>VLOOKUP($C3247,Baggrundsvariable!$A$199:$H$296,Baggrundsvariable!I$298,0)</f>
        <v>15.6</v>
      </c>
    </row>
    <row r="3248" spans="1:11" x14ac:dyDescent="0.2">
      <c r="A3248">
        <v>1803</v>
      </c>
      <c r="B3248" t="s">
        <v>619</v>
      </c>
      <c r="C3248">
        <v>147</v>
      </c>
      <c r="D3248" t="s">
        <v>1236</v>
      </c>
      <c r="E3248">
        <v>2019</v>
      </c>
      <c r="F3248" t="str">
        <f>IFERROR(VLOOKUP($A3248,'BM011'!$D$4:$T$606,17,0),"")</f>
        <v/>
      </c>
      <c r="G3248">
        <f>VLOOKUP($C3248,Baggrundsvariable!$A$199:$H$296,Baggrundsvariable!E$298,0)</f>
        <v>276683</v>
      </c>
      <c r="H3248">
        <f>VLOOKUP($C3248,Baggrundsvariable!$A$199:$H$296,Baggrundsvariable!F$298,0)</f>
        <v>0.70833333333333337</v>
      </c>
      <c r="I3248">
        <f>VLOOKUP($C3248,Baggrundsvariable!$A$199:$H$296,Baggrundsvariable!G$298,0)</f>
        <v>3.4</v>
      </c>
      <c r="J3248">
        <f>VLOOKUP($C3248,Baggrundsvariable!$A$199:$H$296,Baggrundsvariable!H$298,0)</f>
        <v>28</v>
      </c>
      <c r="K3248">
        <f>VLOOKUP($C3248,Baggrundsvariable!$A$199:$H$296,Baggrundsvariable!I$298,0)</f>
        <v>15.6</v>
      </c>
    </row>
    <row r="3249" spans="1:11" x14ac:dyDescent="0.2">
      <c r="A3249">
        <v>1804</v>
      </c>
      <c r="B3249" t="s">
        <v>619</v>
      </c>
      <c r="C3249">
        <v>147</v>
      </c>
      <c r="D3249" t="s">
        <v>1236</v>
      </c>
      <c r="E3249">
        <v>2019</v>
      </c>
      <c r="F3249" t="str">
        <f>IFERROR(VLOOKUP($A3249,'BM011'!$D$4:$T$606,17,0),"")</f>
        <v/>
      </c>
      <c r="G3249">
        <f>VLOOKUP($C3249,Baggrundsvariable!$A$199:$H$296,Baggrundsvariable!E$298,0)</f>
        <v>276683</v>
      </c>
      <c r="H3249">
        <f>VLOOKUP($C3249,Baggrundsvariable!$A$199:$H$296,Baggrundsvariable!F$298,0)</f>
        <v>0.70833333333333337</v>
      </c>
      <c r="I3249">
        <f>VLOOKUP($C3249,Baggrundsvariable!$A$199:$H$296,Baggrundsvariable!G$298,0)</f>
        <v>3.4</v>
      </c>
      <c r="J3249">
        <f>VLOOKUP($C3249,Baggrundsvariable!$A$199:$H$296,Baggrundsvariable!H$298,0)</f>
        <v>28</v>
      </c>
      <c r="K3249">
        <f>VLOOKUP($C3249,Baggrundsvariable!$A$199:$H$296,Baggrundsvariable!I$298,0)</f>
        <v>15.6</v>
      </c>
    </row>
    <row r="3250" spans="1:11" x14ac:dyDescent="0.2">
      <c r="A3250">
        <v>1805</v>
      </c>
      <c r="B3250" t="s">
        <v>619</v>
      </c>
      <c r="C3250">
        <v>147</v>
      </c>
      <c r="D3250" t="s">
        <v>1236</v>
      </c>
      <c r="E3250">
        <v>2019</v>
      </c>
      <c r="F3250" t="str">
        <f>IFERROR(VLOOKUP($A3250,'BM011'!$D$4:$T$606,17,0),"")</f>
        <v/>
      </c>
      <c r="G3250">
        <f>VLOOKUP($C3250,Baggrundsvariable!$A$199:$H$296,Baggrundsvariable!E$298,0)</f>
        <v>276683</v>
      </c>
      <c r="H3250">
        <f>VLOOKUP($C3250,Baggrundsvariable!$A$199:$H$296,Baggrundsvariable!F$298,0)</f>
        <v>0.70833333333333337</v>
      </c>
      <c r="I3250">
        <f>VLOOKUP($C3250,Baggrundsvariable!$A$199:$H$296,Baggrundsvariable!G$298,0)</f>
        <v>3.4</v>
      </c>
      <c r="J3250">
        <f>VLOOKUP($C3250,Baggrundsvariable!$A$199:$H$296,Baggrundsvariable!H$298,0)</f>
        <v>28</v>
      </c>
      <c r="K3250">
        <f>VLOOKUP($C3250,Baggrundsvariable!$A$199:$H$296,Baggrundsvariable!I$298,0)</f>
        <v>15.6</v>
      </c>
    </row>
    <row r="3251" spans="1:11" x14ac:dyDescent="0.2">
      <c r="A3251">
        <v>1806</v>
      </c>
      <c r="B3251" t="s">
        <v>619</v>
      </c>
      <c r="C3251">
        <v>147</v>
      </c>
      <c r="D3251" t="s">
        <v>1236</v>
      </c>
      <c r="E3251">
        <v>2019</v>
      </c>
      <c r="F3251" t="str">
        <f>IFERROR(VLOOKUP($A3251,'BM011'!$D$4:$T$606,17,0),"")</f>
        <v/>
      </c>
      <c r="G3251">
        <f>VLOOKUP($C3251,Baggrundsvariable!$A$199:$H$296,Baggrundsvariable!E$298,0)</f>
        <v>276683</v>
      </c>
      <c r="H3251">
        <f>VLOOKUP($C3251,Baggrundsvariable!$A$199:$H$296,Baggrundsvariable!F$298,0)</f>
        <v>0.70833333333333337</v>
      </c>
      <c r="I3251">
        <f>VLOOKUP($C3251,Baggrundsvariable!$A$199:$H$296,Baggrundsvariable!G$298,0)</f>
        <v>3.4</v>
      </c>
      <c r="J3251">
        <f>VLOOKUP($C3251,Baggrundsvariable!$A$199:$H$296,Baggrundsvariable!H$298,0)</f>
        <v>28</v>
      </c>
      <c r="K3251">
        <f>VLOOKUP($C3251,Baggrundsvariable!$A$199:$H$296,Baggrundsvariable!I$298,0)</f>
        <v>15.6</v>
      </c>
    </row>
    <row r="3252" spans="1:11" x14ac:dyDescent="0.2">
      <c r="A3252">
        <v>1807</v>
      </c>
      <c r="B3252" t="s">
        <v>619</v>
      </c>
      <c r="C3252">
        <v>147</v>
      </c>
      <c r="D3252" t="s">
        <v>1236</v>
      </c>
      <c r="E3252">
        <v>2019</v>
      </c>
      <c r="F3252" t="str">
        <f>IFERROR(VLOOKUP($A3252,'BM011'!$D$4:$T$606,17,0),"")</f>
        <v/>
      </c>
      <c r="G3252">
        <f>VLOOKUP($C3252,Baggrundsvariable!$A$199:$H$296,Baggrundsvariable!E$298,0)</f>
        <v>276683</v>
      </c>
      <c r="H3252">
        <f>VLOOKUP($C3252,Baggrundsvariable!$A$199:$H$296,Baggrundsvariable!F$298,0)</f>
        <v>0.70833333333333337</v>
      </c>
      <c r="I3252">
        <f>VLOOKUP($C3252,Baggrundsvariable!$A$199:$H$296,Baggrundsvariable!G$298,0)</f>
        <v>3.4</v>
      </c>
      <c r="J3252">
        <f>VLOOKUP($C3252,Baggrundsvariable!$A$199:$H$296,Baggrundsvariable!H$298,0)</f>
        <v>28</v>
      </c>
      <c r="K3252">
        <f>VLOOKUP($C3252,Baggrundsvariable!$A$199:$H$296,Baggrundsvariable!I$298,0)</f>
        <v>15.6</v>
      </c>
    </row>
    <row r="3253" spans="1:11" x14ac:dyDescent="0.2">
      <c r="A3253">
        <v>1808</v>
      </c>
      <c r="B3253" t="s">
        <v>619</v>
      </c>
      <c r="C3253">
        <v>147</v>
      </c>
      <c r="D3253" t="s">
        <v>1236</v>
      </c>
      <c r="E3253">
        <v>2019</v>
      </c>
      <c r="F3253" t="str">
        <f>IFERROR(VLOOKUP($A3253,'BM011'!$D$4:$T$606,17,0),"")</f>
        <v/>
      </c>
      <c r="G3253">
        <f>VLOOKUP($C3253,Baggrundsvariable!$A$199:$H$296,Baggrundsvariable!E$298,0)</f>
        <v>276683</v>
      </c>
      <c r="H3253">
        <f>VLOOKUP($C3253,Baggrundsvariable!$A$199:$H$296,Baggrundsvariable!F$298,0)</f>
        <v>0.70833333333333337</v>
      </c>
      <c r="I3253">
        <f>VLOOKUP($C3253,Baggrundsvariable!$A$199:$H$296,Baggrundsvariable!G$298,0)</f>
        <v>3.4</v>
      </c>
      <c r="J3253">
        <f>VLOOKUP($C3253,Baggrundsvariable!$A$199:$H$296,Baggrundsvariable!H$298,0)</f>
        <v>28</v>
      </c>
      <c r="K3253">
        <f>VLOOKUP($C3253,Baggrundsvariable!$A$199:$H$296,Baggrundsvariable!I$298,0)</f>
        <v>15.6</v>
      </c>
    </row>
    <row r="3254" spans="1:11" x14ac:dyDescent="0.2">
      <c r="A3254">
        <v>1809</v>
      </c>
      <c r="B3254" t="s">
        <v>619</v>
      </c>
      <c r="C3254">
        <v>147</v>
      </c>
      <c r="D3254" t="s">
        <v>1236</v>
      </c>
      <c r="E3254">
        <v>2019</v>
      </c>
      <c r="F3254" t="str">
        <f>IFERROR(VLOOKUP($A3254,'BM011'!$D$4:$T$606,17,0),"")</f>
        <v/>
      </c>
      <c r="G3254">
        <f>VLOOKUP($C3254,Baggrundsvariable!$A$199:$H$296,Baggrundsvariable!E$298,0)</f>
        <v>276683</v>
      </c>
      <c r="H3254">
        <f>VLOOKUP($C3254,Baggrundsvariable!$A$199:$H$296,Baggrundsvariable!F$298,0)</f>
        <v>0.70833333333333337</v>
      </c>
      <c r="I3254">
        <f>VLOOKUP($C3254,Baggrundsvariable!$A$199:$H$296,Baggrundsvariable!G$298,0)</f>
        <v>3.4</v>
      </c>
      <c r="J3254">
        <f>VLOOKUP($C3254,Baggrundsvariable!$A$199:$H$296,Baggrundsvariable!H$298,0)</f>
        <v>28</v>
      </c>
      <c r="K3254">
        <f>VLOOKUP($C3254,Baggrundsvariable!$A$199:$H$296,Baggrundsvariable!I$298,0)</f>
        <v>15.6</v>
      </c>
    </row>
    <row r="3255" spans="1:11" x14ac:dyDescent="0.2">
      <c r="A3255">
        <v>1810</v>
      </c>
      <c r="B3255" t="s">
        <v>619</v>
      </c>
      <c r="C3255">
        <v>101</v>
      </c>
      <c r="D3255" t="s">
        <v>1232</v>
      </c>
      <c r="E3255">
        <v>2019</v>
      </c>
      <c r="F3255" t="str">
        <f>IFERROR(VLOOKUP($A3255,'BM011'!$D$4:$T$606,17,0),"")</f>
        <v/>
      </c>
      <c r="G3255">
        <f>VLOOKUP($C3255,Baggrundsvariable!$A$199:$H$296,Baggrundsvariable!E$298,0)</f>
        <v>228338</v>
      </c>
      <c r="H3255">
        <f>VLOOKUP($C3255,Baggrundsvariable!$A$199:$H$296,Baggrundsvariable!F$298,0)</f>
        <v>0.7583333333333333</v>
      </c>
      <c r="I3255">
        <f>VLOOKUP($C3255,Baggrundsvariable!$A$199:$H$296,Baggrundsvariable!G$298,0)</f>
        <v>8.8000000000000007</v>
      </c>
      <c r="J3255">
        <f>VLOOKUP($C3255,Baggrundsvariable!$A$199:$H$296,Baggrundsvariable!H$298,0)</f>
        <v>44.9</v>
      </c>
      <c r="K3255">
        <f>VLOOKUP($C3255,Baggrundsvariable!$A$199:$H$296,Baggrundsvariable!I$298,0)</f>
        <v>18.2</v>
      </c>
    </row>
    <row r="3256" spans="1:11" x14ac:dyDescent="0.2">
      <c r="A3256">
        <v>1810</v>
      </c>
      <c r="B3256" t="s">
        <v>619</v>
      </c>
      <c r="C3256">
        <v>147</v>
      </c>
      <c r="D3256" t="s">
        <v>1236</v>
      </c>
      <c r="E3256">
        <v>2019</v>
      </c>
      <c r="F3256" t="str">
        <f>IFERROR(VLOOKUP($A3256,'BM011'!$D$4:$T$606,17,0),"")</f>
        <v/>
      </c>
      <c r="G3256">
        <f>VLOOKUP($C3256,Baggrundsvariable!$A$199:$H$296,Baggrundsvariable!E$298,0)</f>
        <v>276683</v>
      </c>
      <c r="H3256">
        <f>VLOOKUP($C3256,Baggrundsvariable!$A$199:$H$296,Baggrundsvariable!F$298,0)</f>
        <v>0.70833333333333337</v>
      </c>
      <c r="I3256">
        <f>VLOOKUP($C3256,Baggrundsvariable!$A$199:$H$296,Baggrundsvariable!G$298,0)</f>
        <v>3.4</v>
      </c>
      <c r="J3256">
        <f>VLOOKUP($C3256,Baggrundsvariable!$A$199:$H$296,Baggrundsvariable!H$298,0)</f>
        <v>28</v>
      </c>
      <c r="K3256">
        <f>VLOOKUP($C3256,Baggrundsvariable!$A$199:$H$296,Baggrundsvariable!I$298,0)</f>
        <v>15.6</v>
      </c>
    </row>
    <row r="3257" spans="1:11" x14ac:dyDescent="0.2">
      <c r="A3257">
        <v>1811</v>
      </c>
      <c r="B3257" t="s">
        <v>619</v>
      </c>
      <c r="C3257">
        <v>147</v>
      </c>
      <c r="D3257" t="s">
        <v>1236</v>
      </c>
      <c r="E3257">
        <v>2019</v>
      </c>
      <c r="F3257" t="str">
        <f>IFERROR(VLOOKUP($A3257,'BM011'!$D$4:$T$606,17,0),"")</f>
        <v/>
      </c>
      <c r="G3257">
        <f>VLOOKUP($C3257,Baggrundsvariable!$A$199:$H$296,Baggrundsvariable!E$298,0)</f>
        <v>276683</v>
      </c>
      <c r="H3257">
        <f>VLOOKUP($C3257,Baggrundsvariable!$A$199:$H$296,Baggrundsvariable!F$298,0)</f>
        <v>0.70833333333333337</v>
      </c>
      <c r="I3257">
        <f>VLOOKUP($C3257,Baggrundsvariable!$A$199:$H$296,Baggrundsvariable!G$298,0)</f>
        <v>3.4</v>
      </c>
      <c r="J3257">
        <f>VLOOKUP($C3257,Baggrundsvariable!$A$199:$H$296,Baggrundsvariable!H$298,0)</f>
        <v>28</v>
      </c>
      <c r="K3257">
        <f>VLOOKUP($C3257,Baggrundsvariable!$A$199:$H$296,Baggrundsvariable!I$298,0)</f>
        <v>15.6</v>
      </c>
    </row>
    <row r="3258" spans="1:11" x14ac:dyDescent="0.2">
      <c r="A3258">
        <v>1812</v>
      </c>
      <c r="B3258" t="s">
        <v>619</v>
      </c>
      <c r="C3258">
        <v>147</v>
      </c>
      <c r="D3258" t="s">
        <v>1236</v>
      </c>
      <c r="E3258">
        <v>2019</v>
      </c>
      <c r="F3258" t="str">
        <f>IFERROR(VLOOKUP($A3258,'BM011'!$D$4:$T$606,17,0),"")</f>
        <v/>
      </c>
      <c r="G3258">
        <f>VLOOKUP($C3258,Baggrundsvariable!$A$199:$H$296,Baggrundsvariable!E$298,0)</f>
        <v>276683</v>
      </c>
      <c r="H3258">
        <f>VLOOKUP($C3258,Baggrundsvariable!$A$199:$H$296,Baggrundsvariable!F$298,0)</f>
        <v>0.70833333333333337</v>
      </c>
      <c r="I3258">
        <f>VLOOKUP($C3258,Baggrundsvariable!$A$199:$H$296,Baggrundsvariable!G$298,0)</f>
        <v>3.4</v>
      </c>
      <c r="J3258">
        <f>VLOOKUP($C3258,Baggrundsvariable!$A$199:$H$296,Baggrundsvariable!H$298,0)</f>
        <v>28</v>
      </c>
      <c r="K3258">
        <f>VLOOKUP($C3258,Baggrundsvariable!$A$199:$H$296,Baggrundsvariable!I$298,0)</f>
        <v>15.6</v>
      </c>
    </row>
    <row r="3259" spans="1:11" x14ac:dyDescent="0.2">
      <c r="A3259">
        <v>1813</v>
      </c>
      <c r="B3259" t="s">
        <v>619</v>
      </c>
      <c r="C3259">
        <v>147</v>
      </c>
      <c r="D3259" t="s">
        <v>1236</v>
      </c>
      <c r="E3259">
        <v>2019</v>
      </c>
      <c r="F3259" t="str">
        <f>IFERROR(VLOOKUP($A3259,'BM011'!$D$4:$T$606,17,0),"")</f>
        <v/>
      </c>
      <c r="G3259">
        <f>VLOOKUP($C3259,Baggrundsvariable!$A$199:$H$296,Baggrundsvariable!E$298,0)</f>
        <v>276683</v>
      </c>
      <c r="H3259">
        <f>VLOOKUP($C3259,Baggrundsvariable!$A$199:$H$296,Baggrundsvariable!F$298,0)</f>
        <v>0.70833333333333337</v>
      </c>
      <c r="I3259">
        <f>VLOOKUP($C3259,Baggrundsvariable!$A$199:$H$296,Baggrundsvariable!G$298,0)</f>
        <v>3.4</v>
      </c>
      <c r="J3259">
        <f>VLOOKUP($C3259,Baggrundsvariable!$A$199:$H$296,Baggrundsvariable!H$298,0)</f>
        <v>28</v>
      </c>
      <c r="K3259">
        <f>VLOOKUP($C3259,Baggrundsvariable!$A$199:$H$296,Baggrundsvariable!I$298,0)</f>
        <v>15.6</v>
      </c>
    </row>
    <row r="3260" spans="1:11" x14ac:dyDescent="0.2">
      <c r="A3260">
        <v>1814</v>
      </c>
      <c r="B3260" t="s">
        <v>619</v>
      </c>
      <c r="C3260">
        <v>147</v>
      </c>
      <c r="D3260" t="s">
        <v>1236</v>
      </c>
      <c r="E3260">
        <v>2019</v>
      </c>
      <c r="F3260" t="str">
        <f>IFERROR(VLOOKUP($A3260,'BM011'!$D$4:$T$606,17,0),"")</f>
        <v/>
      </c>
      <c r="G3260">
        <f>VLOOKUP($C3260,Baggrundsvariable!$A$199:$H$296,Baggrundsvariable!E$298,0)</f>
        <v>276683</v>
      </c>
      <c r="H3260">
        <f>VLOOKUP($C3260,Baggrundsvariable!$A$199:$H$296,Baggrundsvariable!F$298,0)</f>
        <v>0.70833333333333337</v>
      </c>
      <c r="I3260">
        <f>VLOOKUP($C3260,Baggrundsvariable!$A$199:$H$296,Baggrundsvariable!G$298,0)</f>
        <v>3.4</v>
      </c>
      <c r="J3260">
        <f>VLOOKUP($C3260,Baggrundsvariable!$A$199:$H$296,Baggrundsvariable!H$298,0)</f>
        <v>28</v>
      </c>
      <c r="K3260">
        <f>VLOOKUP($C3260,Baggrundsvariable!$A$199:$H$296,Baggrundsvariable!I$298,0)</f>
        <v>15.6</v>
      </c>
    </row>
    <row r="3261" spans="1:11" x14ac:dyDescent="0.2">
      <c r="A3261">
        <v>1815</v>
      </c>
      <c r="B3261" t="s">
        <v>619</v>
      </c>
      <c r="C3261">
        <v>147</v>
      </c>
      <c r="D3261" t="s">
        <v>1236</v>
      </c>
      <c r="E3261">
        <v>2019</v>
      </c>
      <c r="F3261" t="str">
        <f>IFERROR(VLOOKUP($A3261,'BM011'!$D$4:$T$606,17,0),"")</f>
        <v/>
      </c>
      <c r="G3261">
        <f>VLOOKUP($C3261,Baggrundsvariable!$A$199:$H$296,Baggrundsvariable!E$298,0)</f>
        <v>276683</v>
      </c>
      <c r="H3261">
        <f>VLOOKUP($C3261,Baggrundsvariable!$A$199:$H$296,Baggrundsvariable!F$298,0)</f>
        <v>0.70833333333333337</v>
      </c>
      <c r="I3261">
        <f>VLOOKUP($C3261,Baggrundsvariable!$A$199:$H$296,Baggrundsvariable!G$298,0)</f>
        <v>3.4</v>
      </c>
      <c r="J3261">
        <f>VLOOKUP($C3261,Baggrundsvariable!$A$199:$H$296,Baggrundsvariable!H$298,0)</f>
        <v>28</v>
      </c>
      <c r="K3261">
        <f>VLOOKUP($C3261,Baggrundsvariable!$A$199:$H$296,Baggrundsvariable!I$298,0)</f>
        <v>15.6</v>
      </c>
    </row>
    <row r="3262" spans="1:11" x14ac:dyDescent="0.2">
      <c r="A3262">
        <v>1816</v>
      </c>
      <c r="B3262" t="s">
        <v>619</v>
      </c>
      <c r="C3262">
        <v>147</v>
      </c>
      <c r="D3262" t="s">
        <v>1236</v>
      </c>
      <c r="E3262">
        <v>2019</v>
      </c>
      <c r="F3262" t="str">
        <f>IFERROR(VLOOKUP($A3262,'BM011'!$D$4:$T$606,17,0),"")</f>
        <v/>
      </c>
      <c r="G3262">
        <f>VLOOKUP($C3262,Baggrundsvariable!$A$199:$H$296,Baggrundsvariable!E$298,0)</f>
        <v>276683</v>
      </c>
      <c r="H3262">
        <f>VLOOKUP($C3262,Baggrundsvariable!$A$199:$H$296,Baggrundsvariable!F$298,0)</f>
        <v>0.70833333333333337</v>
      </c>
      <c r="I3262">
        <f>VLOOKUP($C3262,Baggrundsvariable!$A$199:$H$296,Baggrundsvariable!G$298,0)</f>
        <v>3.4</v>
      </c>
      <c r="J3262">
        <f>VLOOKUP($C3262,Baggrundsvariable!$A$199:$H$296,Baggrundsvariable!H$298,0)</f>
        <v>28</v>
      </c>
      <c r="K3262">
        <f>VLOOKUP($C3262,Baggrundsvariable!$A$199:$H$296,Baggrundsvariable!I$298,0)</f>
        <v>15.6</v>
      </c>
    </row>
    <row r="3263" spans="1:11" x14ac:dyDescent="0.2">
      <c r="A3263">
        <v>1817</v>
      </c>
      <c r="B3263" t="s">
        <v>619</v>
      </c>
      <c r="C3263">
        <v>147</v>
      </c>
      <c r="D3263" t="s">
        <v>1236</v>
      </c>
      <c r="E3263">
        <v>2019</v>
      </c>
      <c r="F3263" t="str">
        <f>IFERROR(VLOOKUP($A3263,'BM011'!$D$4:$T$606,17,0),"")</f>
        <v/>
      </c>
      <c r="G3263">
        <f>VLOOKUP($C3263,Baggrundsvariable!$A$199:$H$296,Baggrundsvariable!E$298,0)</f>
        <v>276683</v>
      </c>
      <c r="H3263">
        <f>VLOOKUP($C3263,Baggrundsvariable!$A$199:$H$296,Baggrundsvariable!F$298,0)</f>
        <v>0.70833333333333337</v>
      </c>
      <c r="I3263">
        <f>VLOOKUP($C3263,Baggrundsvariable!$A$199:$H$296,Baggrundsvariable!G$298,0)</f>
        <v>3.4</v>
      </c>
      <c r="J3263">
        <f>VLOOKUP($C3263,Baggrundsvariable!$A$199:$H$296,Baggrundsvariable!H$298,0)</f>
        <v>28</v>
      </c>
      <c r="K3263">
        <f>VLOOKUP($C3263,Baggrundsvariable!$A$199:$H$296,Baggrundsvariable!I$298,0)</f>
        <v>15.6</v>
      </c>
    </row>
    <row r="3264" spans="1:11" x14ac:dyDescent="0.2">
      <c r="A3264">
        <v>1818</v>
      </c>
      <c r="B3264" t="s">
        <v>619</v>
      </c>
      <c r="C3264">
        <v>147</v>
      </c>
      <c r="D3264" t="s">
        <v>1236</v>
      </c>
      <c r="E3264">
        <v>2019</v>
      </c>
      <c r="F3264" t="str">
        <f>IFERROR(VLOOKUP($A3264,'BM011'!$D$4:$T$606,17,0),"")</f>
        <v/>
      </c>
      <c r="G3264">
        <f>VLOOKUP($C3264,Baggrundsvariable!$A$199:$H$296,Baggrundsvariable!E$298,0)</f>
        <v>276683</v>
      </c>
      <c r="H3264">
        <f>VLOOKUP($C3264,Baggrundsvariable!$A$199:$H$296,Baggrundsvariable!F$298,0)</f>
        <v>0.70833333333333337</v>
      </c>
      <c r="I3264">
        <f>VLOOKUP($C3264,Baggrundsvariable!$A$199:$H$296,Baggrundsvariable!G$298,0)</f>
        <v>3.4</v>
      </c>
      <c r="J3264">
        <f>VLOOKUP($C3264,Baggrundsvariable!$A$199:$H$296,Baggrundsvariable!H$298,0)</f>
        <v>28</v>
      </c>
      <c r="K3264">
        <f>VLOOKUP($C3264,Baggrundsvariable!$A$199:$H$296,Baggrundsvariable!I$298,0)</f>
        <v>15.6</v>
      </c>
    </row>
    <row r="3265" spans="1:11" x14ac:dyDescent="0.2">
      <c r="A3265">
        <v>1819</v>
      </c>
      <c r="B3265" t="s">
        <v>619</v>
      </c>
      <c r="C3265">
        <v>147</v>
      </c>
      <c r="D3265" t="s">
        <v>1236</v>
      </c>
      <c r="E3265">
        <v>2019</v>
      </c>
      <c r="F3265" t="str">
        <f>IFERROR(VLOOKUP($A3265,'BM011'!$D$4:$T$606,17,0),"")</f>
        <v/>
      </c>
      <c r="G3265">
        <f>VLOOKUP($C3265,Baggrundsvariable!$A$199:$H$296,Baggrundsvariable!E$298,0)</f>
        <v>276683</v>
      </c>
      <c r="H3265">
        <f>VLOOKUP($C3265,Baggrundsvariable!$A$199:$H$296,Baggrundsvariable!F$298,0)</f>
        <v>0.70833333333333337</v>
      </c>
      <c r="I3265">
        <f>VLOOKUP($C3265,Baggrundsvariable!$A$199:$H$296,Baggrundsvariable!G$298,0)</f>
        <v>3.4</v>
      </c>
      <c r="J3265">
        <f>VLOOKUP($C3265,Baggrundsvariable!$A$199:$H$296,Baggrundsvariable!H$298,0)</f>
        <v>28</v>
      </c>
      <c r="K3265">
        <f>VLOOKUP($C3265,Baggrundsvariable!$A$199:$H$296,Baggrundsvariable!I$298,0)</f>
        <v>15.6</v>
      </c>
    </row>
    <row r="3266" spans="1:11" x14ac:dyDescent="0.2">
      <c r="A3266">
        <v>1820</v>
      </c>
      <c r="B3266" t="s">
        <v>619</v>
      </c>
      <c r="C3266">
        <v>147</v>
      </c>
      <c r="D3266" t="s">
        <v>1236</v>
      </c>
      <c r="E3266">
        <v>2019</v>
      </c>
      <c r="F3266" t="str">
        <f>IFERROR(VLOOKUP($A3266,'BM011'!$D$4:$T$606,17,0),"")</f>
        <v/>
      </c>
      <c r="G3266">
        <f>VLOOKUP($C3266,Baggrundsvariable!$A$199:$H$296,Baggrundsvariable!E$298,0)</f>
        <v>276683</v>
      </c>
      <c r="H3266">
        <f>VLOOKUP($C3266,Baggrundsvariable!$A$199:$H$296,Baggrundsvariable!F$298,0)</f>
        <v>0.70833333333333337</v>
      </c>
      <c r="I3266">
        <f>VLOOKUP($C3266,Baggrundsvariable!$A$199:$H$296,Baggrundsvariable!G$298,0)</f>
        <v>3.4</v>
      </c>
      <c r="J3266">
        <f>VLOOKUP($C3266,Baggrundsvariable!$A$199:$H$296,Baggrundsvariable!H$298,0)</f>
        <v>28</v>
      </c>
      <c r="K3266">
        <f>VLOOKUP($C3266,Baggrundsvariable!$A$199:$H$296,Baggrundsvariable!I$298,0)</f>
        <v>15.6</v>
      </c>
    </row>
    <row r="3267" spans="1:11" x14ac:dyDescent="0.2">
      <c r="A3267">
        <v>1822</v>
      </c>
      <c r="B3267" t="s">
        <v>619</v>
      </c>
      <c r="C3267">
        <v>147</v>
      </c>
      <c r="D3267" t="s">
        <v>1236</v>
      </c>
      <c r="E3267">
        <v>2019</v>
      </c>
      <c r="F3267" t="str">
        <f>IFERROR(VLOOKUP($A3267,'BM011'!$D$4:$T$606,17,0),"")</f>
        <v/>
      </c>
      <c r="G3267">
        <f>VLOOKUP($C3267,Baggrundsvariable!$A$199:$H$296,Baggrundsvariable!E$298,0)</f>
        <v>276683</v>
      </c>
      <c r="H3267">
        <f>VLOOKUP($C3267,Baggrundsvariable!$A$199:$H$296,Baggrundsvariable!F$298,0)</f>
        <v>0.70833333333333337</v>
      </c>
      <c r="I3267">
        <f>VLOOKUP($C3267,Baggrundsvariable!$A$199:$H$296,Baggrundsvariable!G$298,0)</f>
        <v>3.4</v>
      </c>
      <c r="J3267">
        <f>VLOOKUP($C3267,Baggrundsvariable!$A$199:$H$296,Baggrundsvariable!H$298,0)</f>
        <v>28</v>
      </c>
      <c r="K3267">
        <f>VLOOKUP($C3267,Baggrundsvariable!$A$199:$H$296,Baggrundsvariable!I$298,0)</f>
        <v>15.6</v>
      </c>
    </row>
    <row r="3268" spans="1:11" x14ac:dyDescent="0.2">
      <c r="A3268">
        <v>1823</v>
      </c>
      <c r="B3268" t="s">
        <v>619</v>
      </c>
      <c r="C3268">
        <v>147</v>
      </c>
      <c r="D3268" t="s">
        <v>1236</v>
      </c>
      <c r="E3268">
        <v>2019</v>
      </c>
      <c r="F3268" t="str">
        <f>IFERROR(VLOOKUP($A3268,'BM011'!$D$4:$T$606,17,0),"")</f>
        <v/>
      </c>
      <c r="G3268">
        <f>VLOOKUP($C3268,Baggrundsvariable!$A$199:$H$296,Baggrundsvariable!E$298,0)</f>
        <v>276683</v>
      </c>
      <c r="H3268">
        <f>VLOOKUP($C3268,Baggrundsvariable!$A$199:$H$296,Baggrundsvariable!F$298,0)</f>
        <v>0.70833333333333337</v>
      </c>
      <c r="I3268">
        <f>VLOOKUP($C3268,Baggrundsvariable!$A$199:$H$296,Baggrundsvariable!G$298,0)</f>
        <v>3.4</v>
      </c>
      <c r="J3268">
        <f>VLOOKUP($C3268,Baggrundsvariable!$A$199:$H$296,Baggrundsvariable!H$298,0)</f>
        <v>28</v>
      </c>
      <c r="K3268">
        <f>VLOOKUP($C3268,Baggrundsvariable!$A$199:$H$296,Baggrundsvariable!I$298,0)</f>
        <v>15.6</v>
      </c>
    </row>
    <row r="3269" spans="1:11" x14ac:dyDescent="0.2">
      <c r="A3269">
        <v>1824</v>
      </c>
      <c r="B3269" t="s">
        <v>619</v>
      </c>
      <c r="C3269">
        <v>147</v>
      </c>
      <c r="D3269" t="s">
        <v>1236</v>
      </c>
      <c r="E3269">
        <v>2019</v>
      </c>
      <c r="F3269" t="str">
        <f>IFERROR(VLOOKUP($A3269,'BM011'!$D$4:$T$606,17,0),"")</f>
        <v/>
      </c>
      <c r="G3269">
        <f>VLOOKUP($C3269,Baggrundsvariable!$A$199:$H$296,Baggrundsvariable!E$298,0)</f>
        <v>276683</v>
      </c>
      <c r="H3269">
        <f>VLOOKUP($C3269,Baggrundsvariable!$A$199:$H$296,Baggrundsvariable!F$298,0)</f>
        <v>0.70833333333333337</v>
      </c>
      <c r="I3269">
        <f>VLOOKUP($C3269,Baggrundsvariable!$A$199:$H$296,Baggrundsvariable!G$298,0)</f>
        <v>3.4</v>
      </c>
      <c r="J3269">
        <f>VLOOKUP($C3269,Baggrundsvariable!$A$199:$H$296,Baggrundsvariable!H$298,0)</f>
        <v>28</v>
      </c>
      <c r="K3269">
        <f>VLOOKUP($C3269,Baggrundsvariable!$A$199:$H$296,Baggrundsvariable!I$298,0)</f>
        <v>15.6</v>
      </c>
    </row>
    <row r="3270" spans="1:11" x14ac:dyDescent="0.2">
      <c r="A3270">
        <v>1825</v>
      </c>
      <c r="B3270" t="s">
        <v>619</v>
      </c>
      <c r="C3270">
        <v>147</v>
      </c>
      <c r="D3270" t="s">
        <v>1236</v>
      </c>
      <c r="E3270">
        <v>2019</v>
      </c>
      <c r="F3270" t="str">
        <f>IFERROR(VLOOKUP($A3270,'BM011'!$D$4:$T$606,17,0),"")</f>
        <v/>
      </c>
      <c r="G3270">
        <f>VLOOKUP($C3270,Baggrundsvariable!$A$199:$H$296,Baggrundsvariable!E$298,0)</f>
        <v>276683</v>
      </c>
      <c r="H3270">
        <f>VLOOKUP($C3270,Baggrundsvariable!$A$199:$H$296,Baggrundsvariable!F$298,0)</f>
        <v>0.70833333333333337</v>
      </c>
      <c r="I3270">
        <f>VLOOKUP($C3270,Baggrundsvariable!$A$199:$H$296,Baggrundsvariable!G$298,0)</f>
        <v>3.4</v>
      </c>
      <c r="J3270">
        <f>VLOOKUP($C3270,Baggrundsvariable!$A$199:$H$296,Baggrundsvariable!H$298,0)</f>
        <v>28</v>
      </c>
      <c r="K3270">
        <f>VLOOKUP($C3270,Baggrundsvariable!$A$199:$H$296,Baggrundsvariable!I$298,0)</f>
        <v>15.6</v>
      </c>
    </row>
    <row r="3271" spans="1:11" x14ac:dyDescent="0.2">
      <c r="A3271">
        <v>1826</v>
      </c>
      <c r="B3271" t="s">
        <v>619</v>
      </c>
      <c r="C3271">
        <v>147</v>
      </c>
      <c r="D3271" t="s">
        <v>1236</v>
      </c>
      <c r="E3271">
        <v>2019</v>
      </c>
      <c r="F3271" t="str">
        <f>IFERROR(VLOOKUP($A3271,'BM011'!$D$4:$T$606,17,0),"")</f>
        <v/>
      </c>
      <c r="G3271">
        <f>VLOOKUP($C3271,Baggrundsvariable!$A$199:$H$296,Baggrundsvariable!E$298,0)</f>
        <v>276683</v>
      </c>
      <c r="H3271">
        <f>VLOOKUP($C3271,Baggrundsvariable!$A$199:$H$296,Baggrundsvariable!F$298,0)</f>
        <v>0.70833333333333337</v>
      </c>
      <c r="I3271">
        <f>VLOOKUP($C3271,Baggrundsvariable!$A$199:$H$296,Baggrundsvariable!G$298,0)</f>
        <v>3.4</v>
      </c>
      <c r="J3271">
        <f>VLOOKUP($C3271,Baggrundsvariable!$A$199:$H$296,Baggrundsvariable!H$298,0)</f>
        <v>28</v>
      </c>
      <c r="K3271">
        <f>VLOOKUP($C3271,Baggrundsvariable!$A$199:$H$296,Baggrundsvariable!I$298,0)</f>
        <v>15.6</v>
      </c>
    </row>
    <row r="3272" spans="1:11" x14ac:dyDescent="0.2">
      <c r="A3272">
        <v>1827</v>
      </c>
      <c r="B3272" t="s">
        <v>619</v>
      </c>
      <c r="C3272">
        <v>147</v>
      </c>
      <c r="D3272" t="s">
        <v>1236</v>
      </c>
      <c r="E3272">
        <v>2019</v>
      </c>
      <c r="F3272" t="str">
        <f>IFERROR(VLOOKUP($A3272,'BM011'!$D$4:$T$606,17,0),"")</f>
        <v/>
      </c>
      <c r="G3272">
        <f>VLOOKUP($C3272,Baggrundsvariable!$A$199:$H$296,Baggrundsvariable!E$298,0)</f>
        <v>276683</v>
      </c>
      <c r="H3272">
        <f>VLOOKUP($C3272,Baggrundsvariable!$A$199:$H$296,Baggrundsvariable!F$298,0)</f>
        <v>0.70833333333333337</v>
      </c>
      <c r="I3272">
        <f>VLOOKUP($C3272,Baggrundsvariable!$A$199:$H$296,Baggrundsvariable!G$298,0)</f>
        <v>3.4</v>
      </c>
      <c r="J3272">
        <f>VLOOKUP($C3272,Baggrundsvariable!$A$199:$H$296,Baggrundsvariable!H$298,0)</f>
        <v>28</v>
      </c>
      <c r="K3272">
        <f>VLOOKUP($C3272,Baggrundsvariable!$A$199:$H$296,Baggrundsvariable!I$298,0)</f>
        <v>15.6</v>
      </c>
    </row>
    <row r="3273" spans="1:11" x14ac:dyDescent="0.2">
      <c r="A3273">
        <v>1828</v>
      </c>
      <c r="B3273" t="s">
        <v>619</v>
      </c>
      <c r="C3273">
        <v>147</v>
      </c>
      <c r="D3273" t="s">
        <v>1236</v>
      </c>
      <c r="E3273">
        <v>2019</v>
      </c>
      <c r="F3273" t="str">
        <f>IFERROR(VLOOKUP($A3273,'BM011'!$D$4:$T$606,17,0),"")</f>
        <v/>
      </c>
      <c r="G3273">
        <f>VLOOKUP($C3273,Baggrundsvariable!$A$199:$H$296,Baggrundsvariable!E$298,0)</f>
        <v>276683</v>
      </c>
      <c r="H3273">
        <f>VLOOKUP($C3273,Baggrundsvariable!$A$199:$H$296,Baggrundsvariable!F$298,0)</f>
        <v>0.70833333333333337</v>
      </c>
      <c r="I3273">
        <f>VLOOKUP($C3273,Baggrundsvariable!$A$199:$H$296,Baggrundsvariable!G$298,0)</f>
        <v>3.4</v>
      </c>
      <c r="J3273">
        <f>VLOOKUP($C3273,Baggrundsvariable!$A$199:$H$296,Baggrundsvariable!H$298,0)</f>
        <v>28</v>
      </c>
      <c r="K3273">
        <f>VLOOKUP($C3273,Baggrundsvariable!$A$199:$H$296,Baggrundsvariable!I$298,0)</f>
        <v>15.6</v>
      </c>
    </row>
    <row r="3274" spans="1:11" x14ac:dyDescent="0.2">
      <c r="A3274">
        <v>1829</v>
      </c>
      <c r="B3274" t="s">
        <v>619</v>
      </c>
      <c r="C3274">
        <v>147</v>
      </c>
      <c r="D3274" t="s">
        <v>1236</v>
      </c>
      <c r="E3274">
        <v>2019</v>
      </c>
      <c r="F3274" t="str">
        <f>IFERROR(VLOOKUP($A3274,'BM011'!$D$4:$T$606,17,0),"")</f>
        <v/>
      </c>
      <c r="G3274">
        <f>VLOOKUP($C3274,Baggrundsvariable!$A$199:$H$296,Baggrundsvariable!E$298,0)</f>
        <v>276683</v>
      </c>
      <c r="H3274">
        <f>VLOOKUP($C3274,Baggrundsvariable!$A$199:$H$296,Baggrundsvariable!F$298,0)</f>
        <v>0.70833333333333337</v>
      </c>
      <c r="I3274">
        <f>VLOOKUP($C3274,Baggrundsvariable!$A$199:$H$296,Baggrundsvariable!G$298,0)</f>
        <v>3.4</v>
      </c>
      <c r="J3274">
        <f>VLOOKUP($C3274,Baggrundsvariable!$A$199:$H$296,Baggrundsvariable!H$298,0)</f>
        <v>28</v>
      </c>
      <c r="K3274">
        <f>VLOOKUP($C3274,Baggrundsvariable!$A$199:$H$296,Baggrundsvariable!I$298,0)</f>
        <v>15.6</v>
      </c>
    </row>
    <row r="3275" spans="1:11" x14ac:dyDescent="0.2">
      <c r="A3275">
        <v>1850</v>
      </c>
      <c r="B3275" t="s">
        <v>619</v>
      </c>
      <c r="C3275">
        <v>147</v>
      </c>
      <c r="D3275" t="s">
        <v>1236</v>
      </c>
      <c r="E3275">
        <v>2019</v>
      </c>
      <c r="F3275" t="str">
        <f>IFERROR(VLOOKUP($A3275,'BM011'!$D$4:$T$606,17,0),"")</f>
        <v/>
      </c>
      <c r="G3275">
        <f>VLOOKUP($C3275,Baggrundsvariable!$A$199:$H$296,Baggrundsvariable!E$298,0)</f>
        <v>276683</v>
      </c>
      <c r="H3275">
        <f>VLOOKUP($C3275,Baggrundsvariable!$A$199:$H$296,Baggrundsvariable!F$298,0)</f>
        <v>0.70833333333333337</v>
      </c>
      <c r="I3275">
        <f>VLOOKUP($C3275,Baggrundsvariable!$A$199:$H$296,Baggrundsvariable!G$298,0)</f>
        <v>3.4</v>
      </c>
      <c r="J3275">
        <f>VLOOKUP($C3275,Baggrundsvariable!$A$199:$H$296,Baggrundsvariable!H$298,0)</f>
        <v>28</v>
      </c>
      <c r="K3275">
        <f>VLOOKUP($C3275,Baggrundsvariable!$A$199:$H$296,Baggrundsvariable!I$298,0)</f>
        <v>15.6</v>
      </c>
    </row>
    <row r="3276" spans="1:11" x14ac:dyDescent="0.2">
      <c r="A3276">
        <v>1851</v>
      </c>
      <c r="B3276" t="s">
        <v>619</v>
      </c>
      <c r="C3276">
        <v>147</v>
      </c>
      <c r="D3276" t="s">
        <v>1236</v>
      </c>
      <c r="E3276">
        <v>2019</v>
      </c>
      <c r="F3276" t="str">
        <f>IFERROR(VLOOKUP($A3276,'BM011'!$D$4:$T$606,17,0),"")</f>
        <v/>
      </c>
      <c r="G3276">
        <f>VLOOKUP($C3276,Baggrundsvariable!$A$199:$H$296,Baggrundsvariable!E$298,0)</f>
        <v>276683</v>
      </c>
      <c r="H3276">
        <f>VLOOKUP($C3276,Baggrundsvariable!$A$199:$H$296,Baggrundsvariable!F$298,0)</f>
        <v>0.70833333333333337</v>
      </c>
      <c r="I3276">
        <f>VLOOKUP($C3276,Baggrundsvariable!$A$199:$H$296,Baggrundsvariable!G$298,0)</f>
        <v>3.4</v>
      </c>
      <c r="J3276">
        <f>VLOOKUP($C3276,Baggrundsvariable!$A$199:$H$296,Baggrundsvariable!H$298,0)</f>
        <v>28</v>
      </c>
      <c r="K3276">
        <f>VLOOKUP($C3276,Baggrundsvariable!$A$199:$H$296,Baggrundsvariable!I$298,0)</f>
        <v>15.6</v>
      </c>
    </row>
    <row r="3277" spans="1:11" x14ac:dyDescent="0.2">
      <c r="A3277">
        <v>1852</v>
      </c>
      <c r="B3277" t="s">
        <v>619</v>
      </c>
      <c r="C3277">
        <v>147</v>
      </c>
      <c r="D3277" t="s">
        <v>1236</v>
      </c>
      <c r="E3277">
        <v>2019</v>
      </c>
      <c r="F3277" t="str">
        <f>IFERROR(VLOOKUP($A3277,'BM011'!$D$4:$T$606,17,0),"")</f>
        <v/>
      </c>
      <c r="G3277">
        <f>VLOOKUP($C3277,Baggrundsvariable!$A$199:$H$296,Baggrundsvariable!E$298,0)</f>
        <v>276683</v>
      </c>
      <c r="H3277">
        <f>VLOOKUP($C3277,Baggrundsvariable!$A$199:$H$296,Baggrundsvariable!F$298,0)</f>
        <v>0.70833333333333337</v>
      </c>
      <c r="I3277">
        <f>VLOOKUP($C3277,Baggrundsvariable!$A$199:$H$296,Baggrundsvariable!G$298,0)</f>
        <v>3.4</v>
      </c>
      <c r="J3277">
        <f>VLOOKUP($C3277,Baggrundsvariable!$A$199:$H$296,Baggrundsvariable!H$298,0)</f>
        <v>28</v>
      </c>
      <c r="K3277">
        <f>VLOOKUP($C3277,Baggrundsvariable!$A$199:$H$296,Baggrundsvariable!I$298,0)</f>
        <v>15.6</v>
      </c>
    </row>
    <row r="3278" spans="1:11" x14ac:dyDescent="0.2">
      <c r="A3278">
        <v>1853</v>
      </c>
      <c r="B3278" t="s">
        <v>619</v>
      </c>
      <c r="C3278">
        <v>147</v>
      </c>
      <c r="D3278" t="s">
        <v>1236</v>
      </c>
      <c r="E3278">
        <v>2019</v>
      </c>
      <c r="F3278" t="str">
        <f>IFERROR(VLOOKUP($A3278,'BM011'!$D$4:$T$606,17,0),"")</f>
        <v/>
      </c>
      <c r="G3278">
        <f>VLOOKUP($C3278,Baggrundsvariable!$A$199:$H$296,Baggrundsvariable!E$298,0)</f>
        <v>276683</v>
      </c>
      <c r="H3278">
        <f>VLOOKUP($C3278,Baggrundsvariable!$A$199:$H$296,Baggrundsvariable!F$298,0)</f>
        <v>0.70833333333333337</v>
      </c>
      <c r="I3278">
        <f>VLOOKUP($C3278,Baggrundsvariable!$A$199:$H$296,Baggrundsvariable!G$298,0)</f>
        <v>3.4</v>
      </c>
      <c r="J3278">
        <f>VLOOKUP($C3278,Baggrundsvariable!$A$199:$H$296,Baggrundsvariable!H$298,0)</f>
        <v>28</v>
      </c>
      <c r="K3278">
        <f>VLOOKUP($C3278,Baggrundsvariable!$A$199:$H$296,Baggrundsvariable!I$298,0)</f>
        <v>15.6</v>
      </c>
    </row>
    <row r="3279" spans="1:11" x14ac:dyDescent="0.2">
      <c r="A3279">
        <v>1854</v>
      </c>
      <c r="B3279" t="s">
        <v>619</v>
      </c>
      <c r="C3279">
        <v>147</v>
      </c>
      <c r="D3279" t="s">
        <v>1236</v>
      </c>
      <c r="E3279">
        <v>2019</v>
      </c>
      <c r="F3279" t="str">
        <f>IFERROR(VLOOKUP($A3279,'BM011'!$D$4:$T$606,17,0),"")</f>
        <v/>
      </c>
      <c r="G3279">
        <f>VLOOKUP($C3279,Baggrundsvariable!$A$199:$H$296,Baggrundsvariable!E$298,0)</f>
        <v>276683</v>
      </c>
      <c r="H3279">
        <f>VLOOKUP($C3279,Baggrundsvariable!$A$199:$H$296,Baggrundsvariable!F$298,0)</f>
        <v>0.70833333333333337</v>
      </c>
      <c r="I3279">
        <f>VLOOKUP($C3279,Baggrundsvariable!$A$199:$H$296,Baggrundsvariable!G$298,0)</f>
        <v>3.4</v>
      </c>
      <c r="J3279">
        <f>VLOOKUP($C3279,Baggrundsvariable!$A$199:$H$296,Baggrundsvariable!H$298,0)</f>
        <v>28</v>
      </c>
      <c r="K3279">
        <f>VLOOKUP($C3279,Baggrundsvariable!$A$199:$H$296,Baggrundsvariable!I$298,0)</f>
        <v>15.6</v>
      </c>
    </row>
    <row r="3280" spans="1:11" x14ac:dyDescent="0.2">
      <c r="A3280">
        <v>1855</v>
      </c>
      <c r="B3280" t="s">
        <v>619</v>
      </c>
      <c r="C3280">
        <v>147</v>
      </c>
      <c r="D3280" t="s">
        <v>1236</v>
      </c>
      <c r="E3280">
        <v>2019</v>
      </c>
      <c r="F3280" t="str">
        <f>IFERROR(VLOOKUP($A3280,'BM011'!$D$4:$T$606,17,0),"")</f>
        <v/>
      </c>
      <c r="G3280">
        <f>VLOOKUP($C3280,Baggrundsvariable!$A$199:$H$296,Baggrundsvariable!E$298,0)</f>
        <v>276683</v>
      </c>
      <c r="H3280">
        <f>VLOOKUP($C3280,Baggrundsvariable!$A$199:$H$296,Baggrundsvariable!F$298,0)</f>
        <v>0.70833333333333337</v>
      </c>
      <c r="I3280">
        <f>VLOOKUP($C3280,Baggrundsvariable!$A$199:$H$296,Baggrundsvariable!G$298,0)</f>
        <v>3.4</v>
      </c>
      <c r="J3280">
        <f>VLOOKUP($C3280,Baggrundsvariable!$A$199:$H$296,Baggrundsvariable!H$298,0)</f>
        <v>28</v>
      </c>
      <c r="K3280">
        <f>VLOOKUP($C3280,Baggrundsvariable!$A$199:$H$296,Baggrundsvariable!I$298,0)</f>
        <v>15.6</v>
      </c>
    </row>
    <row r="3281" spans="1:11" x14ac:dyDescent="0.2">
      <c r="A3281">
        <v>1856</v>
      </c>
      <c r="B3281" t="s">
        <v>619</v>
      </c>
      <c r="C3281">
        <v>147</v>
      </c>
      <c r="D3281" t="s">
        <v>1236</v>
      </c>
      <c r="E3281">
        <v>2019</v>
      </c>
      <c r="F3281" t="str">
        <f>IFERROR(VLOOKUP($A3281,'BM011'!$D$4:$T$606,17,0),"")</f>
        <v/>
      </c>
      <c r="G3281">
        <f>VLOOKUP($C3281,Baggrundsvariable!$A$199:$H$296,Baggrundsvariable!E$298,0)</f>
        <v>276683</v>
      </c>
      <c r="H3281">
        <f>VLOOKUP($C3281,Baggrundsvariable!$A$199:$H$296,Baggrundsvariable!F$298,0)</f>
        <v>0.70833333333333337</v>
      </c>
      <c r="I3281">
        <f>VLOOKUP($C3281,Baggrundsvariable!$A$199:$H$296,Baggrundsvariable!G$298,0)</f>
        <v>3.4</v>
      </c>
      <c r="J3281">
        <f>VLOOKUP($C3281,Baggrundsvariable!$A$199:$H$296,Baggrundsvariable!H$298,0)</f>
        <v>28</v>
      </c>
      <c r="K3281">
        <f>VLOOKUP($C3281,Baggrundsvariable!$A$199:$H$296,Baggrundsvariable!I$298,0)</f>
        <v>15.6</v>
      </c>
    </row>
    <row r="3282" spans="1:11" x14ac:dyDescent="0.2">
      <c r="A3282">
        <v>1857</v>
      </c>
      <c r="B3282" t="s">
        <v>619</v>
      </c>
      <c r="C3282">
        <v>147</v>
      </c>
      <c r="D3282" t="s">
        <v>1236</v>
      </c>
      <c r="E3282">
        <v>2019</v>
      </c>
      <c r="F3282" t="str">
        <f>IFERROR(VLOOKUP($A3282,'BM011'!$D$4:$T$606,17,0),"")</f>
        <v/>
      </c>
      <c r="G3282">
        <f>VLOOKUP($C3282,Baggrundsvariable!$A$199:$H$296,Baggrundsvariable!E$298,0)</f>
        <v>276683</v>
      </c>
      <c r="H3282">
        <f>VLOOKUP($C3282,Baggrundsvariable!$A$199:$H$296,Baggrundsvariable!F$298,0)</f>
        <v>0.70833333333333337</v>
      </c>
      <c r="I3282">
        <f>VLOOKUP($C3282,Baggrundsvariable!$A$199:$H$296,Baggrundsvariable!G$298,0)</f>
        <v>3.4</v>
      </c>
      <c r="J3282">
        <f>VLOOKUP($C3282,Baggrundsvariable!$A$199:$H$296,Baggrundsvariable!H$298,0)</f>
        <v>28</v>
      </c>
      <c r="K3282">
        <f>VLOOKUP($C3282,Baggrundsvariable!$A$199:$H$296,Baggrundsvariable!I$298,0)</f>
        <v>15.6</v>
      </c>
    </row>
    <row r="3283" spans="1:11" x14ac:dyDescent="0.2">
      <c r="A3283">
        <v>1860</v>
      </c>
      <c r="B3283" t="s">
        <v>619</v>
      </c>
      <c r="C3283">
        <v>147</v>
      </c>
      <c r="D3283" t="s">
        <v>1236</v>
      </c>
      <c r="E3283">
        <v>2019</v>
      </c>
      <c r="F3283" t="str">
        <f>IFERROR(VLOOKUP($A3283,'BM011'!$D$4:$T$606,17,0),"")</f>
        <v/>
      </c>
      <c r="G3283">
        <f>VLOOKUP($C3283,Baggrundsvariable!$A$199:$H$296,Baggrundsvariable!E$298,0)</f>
        <v>276683</v>
      </c>
      <c r="H3283">
        <f>VLOOKUP($C3283,Baggrundsvariable!$A$199:$H$296,Baggrundsvariable!F$298,0)</f>
        <v>0.70833333333333337</v>
      </c>
      <c r="I3283">
        <f>VLOOKUP($C3283,Baggrundsvariable!$A$199:$H$296,Baggrundsvariable!G$298,0)</f>
        <v>3.4</v>
      </c>
      <c r="J3283">
        <f>VLOOKUP($C3283,Baggrundsvariable!$A$199:$H$296,Baggrundsvariable!H$298,0)</f>
        <v>28</v>
      </c>
      <c r="K3283">
        <f>VLOOKUP($C3283,Baggrundsvariable!$A$199:$H$296,Baggrundsvariable!I$298,0)</f>
        <v>15.6</v>
      </c>
    </row>
    <row r="3284" spans="1:11" x14ac:dyDescent="0.2">
      <c r="A3284">
        <v>1861</v>
      </c>
      <c r="B3284" t="s">
        <v>619</v>
      </c>
      <c r="C3284">
        <v>147</v>
      </c>
      <c r="D3284" t="s">
        <v>1236</v>
      </c>
      <c r="E3284">
        <v>2019</v>
      </c>
      <c r="F3284" t="str">
        <f>IFERROR(VLOOKUP($A3284,'BM011'!$D$4:$T$606,17,0),"")</f>
        <v/>
      </c>
      <c r="G3284">
        <f>VLOOKUP($C3284,Baggrundsvariable!$A$199:$H$296,Baggrundsvariable!E$298,0)</f>
        <v>276683</v>
      </c>
      <c r="H3284">
        <f>VLOOKUP($C3284,Baggrundsvariable!$A$199:$H$296,Baggrundsvariable!F$298,0)</f>
        <v>0.70833333333333337</v>
      </c>
      <c r="I3284">
        <f>VLOOKUP($C3284,Baggrundsvariable!$A$199:$H$296,Baggrundsvariable!G$298,0)</f>
        <v>3.4</v>
      </c>
      <c r="J3284">
        <f>VLOOKUP($C3284,Baggrundsvariable!$A$199:$H$296,Baggrundsvariable!H$298,0)</f>
        <v>28</v>
      </c>
      <c r="K3284">
        <f>VLOOKUP($C3284,Baggrundsvariable!$A$199:$H$296,Baggrundsvariable!I$298,0)</f>
        <v>15.6</v>
      </c>
    </row>
    <row r="3285" spans="1:11" x14ac:dyDescent="0.2">
      <c r="A3285">
        <v>1862</v>
      </c>
      <c r="B3285" t="s">
        <v>619</v>
      </c>
      <c r="C3285">
        <v>147</v>
      </c>
      <c r="D3285" t="s">
        <v>1236</v>
      </c>
      <c r="E3285">
        <v>2019</v>
      </c>
      <c r="F3285" t="str">
        <f>IFERROR(VLOOKUP($A3285,'BM011'!$D$4:$T$606,17,0),"")</f>
        <v/>
      </c>
      <c r="G3285">
        <f>VLOOKUP($C3285,Baggrundsvariable!$A$199:$H$296,Baggrundsvariable!E$298,0)</f>
        <v>276683</v>
      </c>
      <c r="H3285">
        <f>VLOOKUP($C3285,Baggrundsvariable!$A$199:$H$296,Baggrundsvariable!F$298,0)</f>
        <v>0.70833333333333337</v>
      </c>
      <c r="I3285">
        <f>VLOOKUP($C3285,Baggrundsvariable!$A$199:$H$296,Baggrundsvariable!G$298,0)</f>
        <v>3.4</v>
      </c>
      <c r="J3285">
        <f>VLOOKUP($C3285,Baggrundsvariable!$A$199:$H$296,Baggrundsvariable!H$298,0)</f>
        <v>28</v>
      </c>
      <c r="K3285">
        <f>VLOOKUP($C3285,Baggrundsvariable!$A$199:$H$296,Baggrundsvariable!I$298,0)</f>
        <v>15.6</v>
      </c>
    </row>
    <row r="3286" spans="1:11" x14ac:dyDescent="0.2">
      <c r="A3286">
        <v>1863</v>
      </c>
      <c r="B3286" t="s">
        <v>619</v>
      </c>
      <c r="C3286">
        <v>147</v>
      </c>
      <c r="D3286" t="s">
        <v>1236</v>
      </c>
      <c r="E3286">
        <v>2019</v>
      </c>
      <c r="F3286" t="str">
        <f>IFERROR(VLOOKUP($A3286,'BM011'!$D$4:$T$606,17,0),"")</f>
        <v/>
      </c>
      <c r="G3286">
        <f>VLOOKUP($C3286,Baggrundsvariable!$A$199:$H$296,Baggrundsvariable!E$298,0)</f>
        <v>276683</v>
      </c>
      <c r="H3286">
        <f>VLOOKUP($C3286,Baggrundsvariable!$A$199:$H$296,Baggrundsvariable!F$298,0)</f>
        <v>0.70833333333333337</v>
      </c>
      <c r="I3286">
        <f>VLOOKUP($C3286,Baggrundsvariable!$A$199:$H$296,Baggrundsvariable!G$298,0)</f>
        <v>3.4</v>
      </c>
      <c r="J3286">
        <f>VLOOKUP($C3286,Baggrundsvariable!$A$199:$H$296,Baggrundsvariable!H$298,0)</f>
        <v>28</v>
      </c>
      <c r="K3286">
        <f>VLOOKUP($C3286,Baggrundsvariable!$A$199:$H$296,Baggrundsvariable!I$298,0)</f>
        <v>15.6</v>
      </c>
    </row>
    <row r="3287" spans="1:11" x14ac:dyDescent="0.2">
      <c r="A3287">
        <v>1864</v>
      </c>
      <c r="B3287" t="s">
        <v>619</v>
      </c>
      <c r="C3287">
        <v>147</v>
      </c>
      <c r="D3287" t="s">
        <v>1236</v>
      </c>
      <c r="E3287">
        <v>2019</v>
      </c>
      <c r="F3287" t="str">
        <f>IFERROR(VLOOKUP($A3287,'BM011'!$D$4:$T$606,17,0),"")</f>
        <v/>
      </c>
      <c r="G3287">
        <f>VLOOKUP($C3287,Baggrundsvariable!$A$199:$H$296,Baggrundsvariable!E$298,0)</f>
        <v>276683</v>
      </c>
      <c r="H3287">
        <f>VLOOKUP($C3287,Baggrundsvariable!$A$199:$H$296,Baggrundsvariable!F$298,0)</f>
        <v>0.70833333333333337</v>
      </c>
      <c r="I3287">
        <f>VLOOKUP($C3287,Baggrundsvariable!$A$199:$H$296,Baggrundsvariable!G$298,0)</f>
        <v>3.4</v>
      </c>
      <c r="J3287">
        <f>VLOOKUP($C3287,Baggrundsvariable!$A$199:$H$296,Baggrundsvariable!H$298,0)</f>
        <v>28</v>
      </c>
      <c r="K3287">
        <f>VLOOKUP($C3287,Baggrundsvariable!$A$199:$H$296,Baggrundsvariable!I$298,0)</f>
        <v>15.6</v>
      </c>
    </row>
    <row r="3288" spans="1:11" x14ac:dyDescent="0.2">
      <c r="A3288">
        <v>1865</v>
      </c>
      <c r="B3288" t="s">
        <v>619</v>
      </c>
      <c r="C3288">
        <v>147</v>
      </c>
      <c r="D3288" t="s">
        <v>1236</v>
      </c>
      <c r="E3288">
        <v>2019</v>
      </c>
      <c r="F3288" t="str">
        <f>IFERROR(VLOOKUP($A3288,'BM011'!$D$4:$T$606,17,0),"")</f>
        <v/>
      </c>
      <c r="G3288">
        <f>VLOOKUP($C3288,Baggrundsvariable!$A$199:$H$296,Baggrundsvariable!E$298,0)</f>
        <v>276683</v>
      </c>
      <c r="H3288">
        <f>VLOOKUP($C3288,Baggrundsvariable!$A$199:$H$296,Baggrundsvariable!F$298,0)</f>
        <v>0.70833333333333337</v>
      </c>
      <c r="I3288">
        <f>VLOOKUP($C3288,Baggrundsvariable!$A$199:$H$296,Baggrundsvariable!G$298,0)</f>
        <v>3.4</v>
      </c>
      <c r="J3288">
        <f>VLOOKUP($C3288,Baggrundsvariable!$A$199:$H$296,Baggrundsvariable!H$298,0)</f>
        <v>28</v>
      </c>
      <c r="K3288">
        <f>VLOOKUP($C3288,Baggrundsvariable!$A$199:$H$296,Baggrundsvariable!I$298,0)</f>
        <v>15.6</v>
      </c>
    </row>
    <row r="3289" spans="1:11" x14ac:dyDescent="0.2">
      <c r="A3289">
        <v>1866</v>
      </c>
      <c r="B3289" t="s">
        <v>619</v>
      </c>
      <c r="C3289">
        <v>147</v>
      </c>
      <c r="D3289" t="s">
        <v>1236</v>
      </c>
      <c r="E3289">
        <v>2019</v>
      </c>
      <c r="F3289" t="str">
        <f>IFERROR(VLOOKUP($A3289,'BM011'!$D$4:$T$606,17,0),"")</f>
        <v/>
      </c>
      <c r="G3289">
        <f>VLOOKUP($C3289,Baggrundsvariable!$A$199:$H$296,Baggrundsvariable!E$298,0)</f>
        <v>276683</v>
      </c>
      <c r="H3289">
        <f>VLOOKUP($C3289,Baggrundsvariable!$A$199:$H$296,Baggrundsvariable!F$298,0)</f>
        <v>0.70833333333333337</v>
      </c>
      <c r="I3289">
        <f>VLOOKUP($C3289,Baggrundsvariable!$A$199:$H$296,Baggrundsvariable!G$298,0)</f>
        <v>3.4</v>
      </c>
      <c r="J3289">
        <f>VLOOKUP($C3289,Baggrundsvariable!$A$199:$H$296,Baggrundsvariable!H$298,0)</f>
        <v>28</v>
      </c>
      <c r="K3289">
        <f>VLOOKUP($C3289,Baggrundsvariable!$A$199:$H$296,Baggrundsvariable!I$298,0)</f>
        <v>15.6</v>
      </c>
    </row>
    <row r="3290" spans="1:11" x14ac:dyDescent="0.2">
      <c r="A3290">
        <v>1867</v>
      </c>
      <c r="B3290" t="s">
        <v>619</v>
      </c>
      <c r="C3290">
        <v>147</v>
      </c>
      <c r="D3290" t="s">
        <v>1236</v>
      </c>
      <c r="E3290">
        <v>2019</v>
      </c>
      <c r="F3290" t="str">
        <f>IFERROR(VLOOKUP($A3290,'BM011'!$D$4:$T$606,17,0),"")</f>
        <v/>
      </c>
      <c r="G3290">
        <f>VLOOKUP($C3290,Baggrundsvariable!$A$199:$H$296,Baggrundsvariable!E$298,0)</f>
        <v>276683</v>
      </c>
      <c r="H3290">
        <f>VLOOKUP($C3290,Baggrundsvariable!$A$199:$H$296,Baggrundsvariable!F$298,0)</f>
        <v>0.70833333333333337</v>
      </c>
      <c r="I3290">
        <f>VLOOKUP($C3290,Baggrundsvariable!$A$199:$H$296,Baggrundsvariable!G$298,0)</f>
        <v>3.4</v>
      </c>
      <c r="J3290">
        <f>VLOOKUP($C3290,Baggrundsvariable!$A$199:$H$296,Baggrundsvariable!H$298,0)</f>
        <v>28</v>
      </c>
      <c r="K3290">
        <f>VLOOKUP($C3290,Baggrundsvariable!$A$199:$H$296,Baggrundsvariable!I$298,0)</f>
        <v>15.6</v>
      </c>
    </row>
    <row r="3291" spans="1:11" x14ac:dyDescent="0.2">
      <c r="A3291">
        <v>1868</v>
      </c>
      <c r="B3291" t="s">
        <v>619</v>
      </c>
      <c r="C3291">
        <v>147</v>
      </c>
      <c r="D3291" t="s">
        <v>1236</v>
      </c>
      <c r="E3291">
        <v>2019</v>
      </c>
      <c r="F3291" t="str">
        <f>IFERROR(VLOOKUP($A3291,'BM011'!$D$4:$T$606,17,0),"")</f>
        <v/>
      </c>
      <c r="G3291">
        <f>VLOOKUP($C3291,Baggrundsvariable!$A$199:$H$296,Baggrundsvariable!E$298,0)</f>
        <v>276683</v>
      </c>
      <c r="H3291">
        <f>VLOOKUP($C3291,Baggrundsvariable!$A$199:$H$296,Baggrundsvariable!F$298,0)</f>
        <v>0.70833333333333337</v>
      </c>
      <c r="I3291">
        <f>VLOOKUP($C3291,Baggrundsvariable!$A$199:$H$296,Baggrundsvariable!G$298,0)</f>
        <v>3.4</v>
      </c>
      <c r="J3291">
        <f>VLOOKUP($C3291,Baggrundsvariable!$A$199:$H$296,Baggrundsvariable!H$298,0)</f>
        <v>28</v>
      </c>
      <c r="K3291">
        <f>VLOOKUP($C3291,Baggrundsvariable!$A$199:$H$296,Baggrundsvariable!I$298,0)</f>
        <v>15.6</v>
      </c>
    </row>
    <row r="3292" spans="1:11" x14ac:dyDescent="0.2">
      <c r="A3292">
        <v>1870</v>
      </c>
      <c r="B3292" t="s">
        <v>619</v>
      </c>
      <c r="C3292">
        <v>147</v>
      </c>
      <c r="D3292" t="s">
        <v>1236</v>
      </c>
      <c r="E3292">
        <v>2019</v>
      </c>
      <c r="F3292" t="str">
        <f>IFERROR(VLOOKUP($A3292,'BM011'!$D$4:$T$606,17,0),"")</f>
        <v/>
      </c>
      <c r="G3292">
        <f>VLOOKUP($C3292,Baggrundsvariable!$A$199:$H$296,Baggrundsvariable!E$298,0)</f>
        <v>276683</v>
      </c>
      <c r="H3292">
        <f>VLOOKUP($C3292,Baggrundsvariable!$A$199:$H$296,Baggrundsvariable!F$298,0)</f>
        <v>0.70833333333333337</v>
      </c>
      <c r="I3292">
        <f>VLOOKUP($C3292,Baggrundsvariable!$A$199:$H$296,Baggrundsvariable!G$298,0)</f>
        <v>3.4</v>
      </c>
      <c r="J3292">
        <f>VLOOKUP($C3292,Baggrundsvariable!$A$199:$H$296,Baggrundsvariable!H$298,0)</f>
        <v>28</v>
      </c>
      <c r="K3292">
        <f>VLOOKUP($C3292,Baggrundsvariable!$A$199:$H$296,Baggrundsvariable!I$298,0)</f>
        <v>15.6</v>
      </c>
    </row>
    <row r="3293" spans="1:11" x14ac:dyDescent="0.2">
      <c r="A3293">
        <v>1871</v>
      </c>
      <c r="B3293" t="s">
        <v>619</v>
      </c>
      <c r="C3293">
        <v>147</v>
      </c>
      <c r="D3293" t="s">
        <v>1236</v>
      </c>
      <c r="E3293">
        <v>2019</v>
      </c>
      <c r="F3293" t="str">
        <f>IFERROR(VLOOKUP($A3293,'BM011'!$D$4:$T$606,17,0),"")</f>
        <v/>
      </c>
      <c r="G3293">
        <f>VLOOKUP($C3293,Baggrundsvariable!$A$199:$H$296,Baggrundsvariable!E$298,0)</f>
        <v>276683</v>
      </c>
      <c r="H3293">
        <f>VLOOKUP($C3293,Baggrundsvariable!$A$199:$H$296,Baggrundsvariable!F$298,0)</f>
        <v>0.70833333333333337</v>
      </c>
      <c r="I3293">
        <f>VLOOKUP($C3293,Baggrundsvariable!$A$199:$H$296,Baggrundsvariable!G$298,0)</f>
        <v>3.4</v>
      </c>
      <c r="J3293">
        <f>VLOOKUP($C3293,Baggrundsvariable!$A$199:$H$296,Baggrundsvariable!H$298,0)</f>
        <v>28</v>
      </c>
      <c r="K3293">
        <f>VLOOKUP($C3293,Baggrundsvariable!$A$199:$H$296,Baggrundsvariable!I$298,0)</f>
        <v>15.6</v>
      </c>
    </row>
    <row r="3294" spans="1:11" x14ac:dyDescent="0.2">
      <c r="A3294">
        <v>1872</v>
      </c>
      <c r="B3294" t="s">
        <v>619</v>
      </c>
      <c r="C3294">
        <v>147</v>
      </c>
      <c r="D3294" t="s">
        <v>1236</v>
      </c>
      <c r="E3294">
        <v>2019</v>
      </c>
      <c r="F3294" t="str">
        <f>IFERROR(VLOOKUP($A3294,'BM011'!$D$4:$T$606,17,0),"")</f>
        <v/>
      </c>
      <c r="G3294">
        <f>VLOOKUP($C3294,Baggrundsvariable!$A$199:$H$296,Baggrundsvariable!E$298,0)</f>
        <v>276683</v>
      </c>
      <c r="H3294">
        <f>VLOOKUP($C3294,Baggrundsvariable!$A$199:$H$296,Baggrundsvariable!F$298,0)</f>
        <v>0.70833333333333337</v>
      </c>
      <c r="I3294">
        <f>VLOOKUP($C3294,Baggrundsvariable!$A$199:$H$296,Baggrundsvariable!G$298,0)</f>
        <v>3.4</v>
      </c>
      <c r="J3294">
        <f>VLOOKUP($C3294,Baggrundsvariable!$A$199:$H$296,Baggrundsvariable!H$298,0)</f>
        <v>28</v>
      </c>
      <c r="K3294">
        <f>VLOOKUP($C3294,Baggrundsvariable!$A$199:$H$296,Baggrundsvariable!I$298,0)</f>
        <v>15.6</v>
      </c>
    </row>
    <row r="3295" spans="1:11" x14ac:dyDescent="0.2">
      <c r="A3295">
        <v>1873</v>
      </c>
      <c r="B3295" t="s">
        <v>619</v>
      </c>
      <c r="C3295">
        <v>147</v>
      </c>
      <c r="D3295" t="s">
        <v>1236</v>
      </c>
      <c r="E3295">
        <v>2019</v>
      </c>
      <c r="F3295" t="str">
        <f>IFERROR(VLOOKUP($A3295,'BM011'!$D$4:$T$606,17,0),"")</f>
        <v/>
      </c>
      <c r="G3295">
        <f>VLOOKUP($C3295,Baggrundsvariable!$A$199:$H$296,Baggrundsvariable!E$298,0)</f>
        <v>276683</v>
      </c>
      <c r="H3295">
        <f>VLOOKUP($C3295,Baggrundsvariable!$A$199:$H$296,Baggrundsvariable!F$298,0)</f>
        <v>0.70833333333333337</v>
      </c>
      <c r="I3295">
        <f>VLOOKUP($C3295,Baggrundsvariable!$A$199:$H$296,Baggrundsvariable!G$298,0)</f>
        <v>3.4</v>
      </c>
      <c r="J3295">
        <f>VLOOKUP($C3295,Baggrundsvariable!$A$199:$H$296,Baggrundsvariable!H$298,0)</f>
        <v>28</v>
      </c>
      <c r="K3295">
        <f>VLOOKUP($C3295,Baggrundsvariable!$A$199:$H$296,Baggrundsvariable!I$298,0)</f>
        <v>15.6</v>
      </c>
    </row>
    <row r="3296" spans="1:11" x14ac:dyDescent="0.2">
      <c r="A3296">
        <v>1874</v>
      </c>
      <c r="B3296" t="s">
        <v>619</v>
      </c>
      <c r="C3296">
        <v>147</v>
      </c>
      <c r="D3296" t="s">
        <v>1236</v>
      </c>
      <c r="E3296">
        <v>2019</v>
      </c>
      <c r="F3296" t="str">
        <f>IFERROR(VLOOKUP($A3296,'BM011'!$D$4:$T$606,17,0),"")</f>
        <v/>
      </c>
      <c r="G3296">
        <f>VLOOKUP($C3296,Baggrundsvariable!$A$199:$H$296,Baggrundsvariable!E$298,0)</f>
        <v>276683</v>
      </c>
      <c r="H3296">
        <f>VLOOKUP($C3296,Baggrundsvariable!$A$199:$H$296,Baggrundsvariable!F$298,0)</f>
        <v>0.70833333333333337</v>
      </c>
      <c r="I3296">
        <f>VLOOKUP($C3296,Baggrundsvariable!$A$199:$H$296,Baggrundsvariable!G$298,0)</f>
        <v>3.4</v>
      </c>
      <c r="J3296">
        <f>VLOOKUP($C3296,Baggrundsvariable!$A$199:$H$296,Baggrundsvariable!H$298,0)</f>
        <v>28</v>
      </c>
      <c r="K3296">
        <f>VLOOKUP($C3296,Baggrundsvariable!$A$199:$H$296,Baggrundsvariable!I$298,0)</f>
        <v>15.6</v>
      </c>
    </row>
    <row r="3297" spans="1:11" x14ac:dyDescent="0.2">
      <c r="A3297">
        <v>1875</v>
      </c>
      <c r="B3297" t="s">
        <v>619</v>
      </c>
      <c r="C3297">
        <v>147</v>
      </c>
      <c r="D3297" t="s">
        <v>1236</v>
      </c>
      <c r="E3297">
        <v>2019</v>
      </c>
      <c r="F3297" t="str">
        <f>IFERROR(VLOOKUP($A3297,'BM011'!$D$4:$T$606,17,0),"")</f>
        <v/>
      </c>
      <c r="G3297">
        <f>VLOOKUP($C3297,Baggrundsvariable!$A$199:$H$296,Baggrundsvariable!E$298,0)</f>
        <v>276683</v>
      </c>
      <c r="H3297">
        <f>VLOOKUP($C3297,Baggrundsvariable!$A$199:$H$296,Baggrundsvariable!F$298,0)</f>
        <v>0.70833333333333337</v>
      </c>
      <c r="I3297">
        <f>VLOOKUP($C3297,Baggrundsvariable!$A$199:$H$296,Baggrundsvariable!G$298,0)</f>
        <v>3.4</v>
      </c>
      <c r="J3297">
        <f>VLOOKUP($C3297,Baggrundsvariable!$A$199:$H$296,Baggrundsvariable!H$298,0)</f>
        <v>28</v>
      </c>
      <c r="K3297">
        <f>VLOOKUP($C3297,Baggrundsvariable!$A$199:$H$296,Baggrundsvariable!I$298,0)</f>
        <v>15.6</v>
      </c>
    </row>
    <row r="3298" spans="1:11" x14ac:dyDescent="0.2">
      <c r="A3298">
        <v>1876</v>
      </c>
      <c r="B3298" t="s">
        <v>619</v>
      </c>
      <c r="C3298">
        <v>147</v>
      </c>
      <c r="D3298" t="s">
        <v>1236</v>
      </c>
      <c r="E3298">
        <v>2019</v>
      </c>
      <c r="F3298" t="str">
        <f>IFERROR(VLOOKUP($A3298,'BM011'!$D$4:$T$606,17,0),"")</f>
        <v/>
      </c>
      <c r="G3298">
        <f>VLOOKUP($C3298,Baggrundsvariable!$A$199:$H$296,Baggrundsvariable!E$298,0)</f>
        <v>276683</v>
      </c>
      <c r="H3298">
        <f>VLOOKUP($C3298,Baggrundsvariable!$A$199:$H$296,Baggrundsvariable!F$298,0)</f>
        <v>0.70833333333333337</v>
      </c>
      <c r="I3298">
        <f>VLOOKUP($C3298,Baggrundsvariable!$A$199:$H$296,Baggrundsvariable!G$298,0)</f>
        <v>3.4</v>
      </c>
      <c r="J3298">
        <f>VLOOKUP($C3298,Baggrundsvariable!$A$199:$H$296,Baggrundsvariable!H$298,0)</f>
        <v>28</v>
      </c>
      <c r="K3298">
        <f>VLOOKUP($C3298,Baggrundsvariable!$A$199:$H$296,Baggrundsvariable!I$298,0)</f>
        <v>15.6</v>
      </c>
    </row>
    <row r="3299" spans="1:11" x14ac:dyDescent="0.2">
      <c r="A3299">
        <v>1877</v>
      </c>
      <c r="B3299" t="s">
        <v>619</v>
      </c>
      <c r="C3299">
        <v>147</v>
      </c>
      <c r="D3299" t="s">
        <v>1236</v>
      </c>
      <c r="E3299">
        <v>2019</v>
      </c>
      <c r="F3299" t="str">
        <f>IFERROR(VLOOKUP($A3299,'BM011'!$D$4:$T$606,17,0),"")</f>
        <v/>
      </c>
      <c r="G3299">
        <f>VLOOKUP($C3299,Baggrundsvariable!$A$199:$H$296,Baggrundsvariable!E$298,0)</f>
        <v>276683</v>
      </c>
      <c r="H3299">
        <f>VLOOKUP($C3299,Baggrundsvariable!$A$199:$H$296,Baggrundsvariable!F$298,0)</f>
        <v>0.70833333333333337</v>
      </c>
      <c r="I3299">
        <f>VLOOKUP($C3299,Baggrundsvariable!$A$199:$H$296,Baggrundsvariable!G$298,0)</f>
        <v>3.4</v>
      </c>
      <c r="J3299">
        <f>VLOOKUP($C3299,Baggrundsvariable!$A$199:$H$296,Baggrundsvariable!H$298,0)</f>
        <v>28</v>
      </c>
      <c r="K3299">
        <f>VLOOKUP($C3299,Baggrundsvariable!$A$199:$H$296,Baggrundsvariable!I$298,0)</f>
        <v>15.6</v>
      </c>
    </row>
    <row r="3300" spans="1:11" x14ac:dyDescent="0.2">
      <c r="A3300">
        <v>1878</v>
      </c>
      <c r="B3300" t="s">
        <v>619</v>
      </c>
      <c r="C3300">
        <v>147</v>
      </c>
      <c r="D3300" t="s">
        <v>1236</v>
      </c>
      <c r="E3300">
        <v>2019</v>
      </c>
      <c r="F3300" t="str">
        <f>IFERROR(VLOOKUP($A3300,'BM011'!$D$4:$T$606,17,0),"")</f>
        <v/>
      </c>
      <c r="G3300">
        <f>VLOOKUP($C3300,Baggrundsvariable!$A$199:$H$296,Baggrundsvariable!E$298,0)</f>
        <v>276683</v>
      </c>
      <c r="H3300">
        <f>VLOOKUP($C3300,Baggrundsvariable!$A$199:$H$296,Baggrundsvariable!F$298,0)</f>
        <v>0.70833333333333337</v>
      </c>
      <c r="I3300">
        <f>VLOOKUP($C3300,Baggrundsvariable!$A$199:$H$296,Baggrundsvariable!G$298,0)</f>
        <v>3.4</v>
      </c>
      <c r="J3300">
        <f>VLOOKUP($C3300,Baggrundsvariable!$A$199:$H$296,Baggrundsvariable!H$298,0)</f>
        <v>28</v>
      </c>
      <c r="K3300">
        <f>VLOOKUP($C3300,Baggrundsvariable!$A$199:$H$296,Baggrundsvariable!I$298,0)</f>
        <v>15.6</v>
      </c>
    </row>
    <row r="3301" spans="1:11" x14ac:dyDescent="0.2">
      <c r="A3301">
        <v>1879</v>
      </c>
      <c r="B3301" t="s">
        <v>619</v>
      </c>
      <c r="C3301">
        <v>147</v>
      </c>
      <c r="D3301" t="s">
        <v>1236</v>
      </c>
      <c r="E3301">
        <v>2019</v>
      </c>
      <c r="F3301" t="str">
        <f>IFERROR(VLOOKUP($A3301,'BM011'!$D$4:$T$606,17,0),"")</f>
        <v/>
      </c>
      <c r="G3301">
        <f>VLOOKUP($C3301,Baggrundsvariable!$A$199:$H$296,Baggrundsvariable!E$298,0)</f>
        <v>276683</v>
      </c>
      <c r="H3301">
        <f>VLOOKUP($C3301,Baggrundsvariable!$A$199:$H$296,Baggrundsvariable!F$298,0)</f>
        <v>0.70833333333333337</v>
      </c>
      <c r="I3301">
        <f>VLOOKUP($C3301,Baggrundsvariable!$A$199:$H$296,Baggrundsvariable!G$298,0)</f>
        <v>3.4</v>
      </c>
      <c r="J3301">
        <f>VLOOKUP($C3301,Baggrundsvariable!$A$199:$H$296,Baggrundsvariable!H$298,0)</f>
        <v>28</v>
      </c>
      <c r="K3301">
        <f>VLOOKUP($C3301,Baggrundsvariable!$A$199:$H$296,Baggrundsvariable!I$298,0)</f>
        <v>15.6</v>
      </c>
    </row>
    <row r="3302" spans="1:11" x14ac:dyDescent="0.2">
      <c r="A3302">
        <v>1900</v>
      </c>
      <c r="B3302" t="s">
        <v>619</v>
      </c>
      <c r="C3302">
        <v>147</v>
      </c>
      <c r="D3302" t="s">
        <v>1236</v>
      </c>
      <c r="E3302">
        <v>2019</v>
      </c>
      <c r="F3302" t="str">
        <f>IFERROR(VLOOKUP($A3302,'BM011'!$D$4:$T$606,17,0),"")</f>
        <v/>
      </c>
      <c r="G3302">
        <f>VLOOKUP($C3302,Baggrundsvariable!$A$199:$H$296,Baggrundsvariable!E$298,0)</f>
        <v>276683</v>
      </c>
      <c r="H3302">
        <f>VLOOKUP($C3302,Baggrundsvariable!$A$199:$H$296,Baggrundsvariable!F$298,0)</f>
        <v>0.70833333333333337</v>
      </c>
      <c r="I3302">
        <f>VLOOKUP($C3302,Baggrundsvariable!$A$199:$H$296,Baggrundsvariable!G$298,0)</f>
        <v>3.4</v>
      </c>
      <c r="J3302">
        <f>VLOOKUP($C3302,Baggrundsvariable!$A$199:$H$296,Baggrundsvariable!H$298,0)</f>
        <v>28</v>
      </c>
      <c r="K3302">
        <f>VLOOKUP($C3302,Baggrundsvariable!$A$199:$H$296,Baggrundsvariable!I$298,0)</f>
        <v>15.6</v>
      </c>
    </row>
    <row r="3303" spans="1:11" x14ac:dyDescent="0.2">
      <c r="A3303">
        <v>1901</v>
      </c>
      <c r="B3303" t="s">
        <v>619</v>
      </c>
      <c r="C3303">
        <v>147</v>
      </c>
      <c r="D3303" t="s">
        <v>1236</v>
      </c>
      <c r="E3303">
        <v>2019</v>
      </c>
      <c r="F3303" t="str">
        <f>IFERROR(VLOOKUP($A3303,'BM011'!$D$4:$T$606,17,0),"")</f>
        <v/>
      </c>
      <c r="G3303">
        <f>VLOOKUP($C3303,Baggrundsvariable!$A$199:$H$296,Baggrundsvariable!E$298,0)</f>
        <v>276683</v>
      </c>
      <c r="H3303">
        <f>VLOOKUP($C3303,Baggrundsvariable!$A$199:$H$296,Baggrundsvariable!F$298,0)</f>
        <v>0.70833333333333337</v>
      </c>
      <c r="I3303">
        <f>VLOOKUP($C3303,Baggrundsvariable!$A$199:$H$296,Baggrundsvariable!G$298,0)</f>
        <v>3.4</v>
      </c>
      <c r="J3303">
        <f>VLOOKUP($C3303,Baggrundsvariable!$A$199:$H$296,Baggrundsvariable!H$298,0)</f>
        <v>28</v>
      </c>
      <c r="K3303">
        <f>VLOOKUP($C3303,Baggrundsvariable!$A$199:$H$296,Baggrundsvariable!I$298,0)</f>
        <v>15.6</v>
      </c>
    </row>
    <row r="3304" spans="1:11" x14ac:dyDescent="0.2">
      <c r="A3304">
        <v>1902</v>
      </c>
      <c r="B3304" t="s">
        <v>619</v>
      </c>
      <c r="C3304">
        <v>147</v>
      </c>
      <c r="D3304" t="s">
        <v>1236</v>
      </c>
      <c r="E3304">
        <v>2019</v>
      </c>
      <c r="F3304" t="str">
        <f>IFERROR(VLOOKUP($A3304,'BM011'!$D$4:$T$606,17,0),"")</f>
        <v/>
      </c>
      <c r="G3304">
        <f>VLOOKUP($C3304,Baggrundsvariable!$A$199:$H$296,Baggrundsvariable!E$298,0)</f>
        <v>276683</v>
      </c>
      <c r="H3304">
        <f>VLOOKUP($C3304,Baggrundsvariable!$A$199:$H$296,Baggrundsvariable!F$298,0)</f>
        <v>0.70833333333333337</v>
      </c>
      <c r="I3304">
        <f>VLOOKUP($C3304,Baggrundsvariable!$A$199:$H$296,Baggrundsvariable!G$298,0)</f>
        <v>3.4</v>
      </c>
      <c r="J3304">
        <f>VLOOKUP($C3304,Baggrundsvariable!$A$199:$H$296,Baggrundsvariable!H$298,0)</f>
        <v>28</v>
      </c>
      <c r="K3304">
        <f>VLOOKUP($C3304,Baggrundsvariable!$A$199:$H$296,Baggrundsvariable!I$298,0)</f>
        <v>15.6</v>
      </c>
    </row>
    <row r="3305" spans="1:11" x14ac:dyDescent="0.2">
      <c r="A3305">
        <v>1903</v>
      </c>
      <c r="B3305" t="s">
        <v>619</v>
      </c>
      <c r="C3305">
        <v>147</v>
      </c>
      <c r="D3305" t="s">
        <v>1236</v>
      </c>
      <c r="E3305">
        <v>2019</v>
      </c>
      <c r="F3305" t="str">
        <f>IFERROR(VLOOKUP($A3305,'BM011'!$D$4:$T$606,17,0),"")</f>
        <v/>
      </c>
      <c r="G3305">
        <f>VLOOKUP($C3305,Baggrundsvariable!$A$199:$H$296,Baggrundsvariable!E$298,0)</f>
        <v>276683</v>
      </c>
      <c r="H3305">
        <f>VLOOKUP($C3305,Baggrundsvariable!$A$199:$H$296,Baggrundsvariable!F$298,0)</f>
        <v>0.70833333333333337</v>
      </c>
      <c r="I3305">
        <f>VLOOKUP($C3305,Baggrundsvariable!$A$199:$H$296,Baggrundsvariable!G$298,0)</f>
        <v>3.4</v>
      </c>
      <c r="J3305">
        <f>VLOOKUP($C3305,Baggrundsvariable!$A$199:$H$296,Baggrundsvariable!H$298,0)</f>
        <v>28</v>
      </c>
      <c r="K3305">
        <f>VLOOKUP($C3305,Baggrundsvariable!$A$199:$H$296,Baggrundsvariable!I$298,0)</f>
        <v>15.6</v>
      </c>
    </row>
    <row r="3306" spans="1:11" x14ac:dyDescent="0.2">
      <c r="A3306">
        <v>1904</v>
      </c>
      <c r="B3306" t="s">
        <v>619</v>
      </c>
      <c r="C3306">
        <v>147</v>
      </c>
      <c r="D3306" t="s">
        <v>1236</v>
      </c>
      <c r="E3306">
        <v>2019</v>
      </c>
      <c r="F3306" t="str">
        <f>IFERROR(VLOOKUP($A3306,'BM011'!$D$4:$T$606,17,0),"")</f>
        <v/>
      </c>
      <c r="G3306">
        <f>VLOOKUP($C3306,Baggrundsvariable!$A$199:$H$296,Baggrundsvariable!E$298,0)</f>
        <v>276683</v>
      </c>
      <c r="H3306">
        <f>VLOOKUP($C3306,Baggrundsvariable!$A$199:$H$296,Baggrundsvariable!F$298,0)</f>
        <v>0.70833333333333337</v>
      </c>
      <c r="I3306">
        <f>VLOOKUP($C3306,Baggrundsvariable!$A$199:$H$296,Baggrundsvariable!G$298,0)</f>
        <v>3.4</v>
      </c>
      <c r="J3306">
        <f>VLOOKUP($C3306,Baggrundsvariable!$A$199:$H$296,Baggrundsvariable!H$298,0)</f>
        <v>28</v>
      </c>
      <c r="K3306">
        <f>VLOOKUP($C3306,Baggrundsvariable!$A$199:$H$296,Baggrundsvariable!I$298,0)</f>
        <v>15.6</v>
      </c>
    </row>
    <row r="3307" spans="1:11" x14ac:dyDescent="0.2">
      <c r="A3307">
        <v>1905</v>
      </c>
      <c r="B3307" t="s">
        <v>619</v>
      </c>
      <c r="C3307">
        <v>147</v>
      </c>
      <c r="D3307" t="s">
        <v>1236</v>
      </c>
      <c r="E3307">
        <v>2019</v>
      </c>
      <c r="F3307" t="str">
        <f>IFERROR(VLOOKUP($A3307,'BM011'!$D$4:$T$606,17,0),"")</f>
        <v/>
      </c>
      <c r="G3307">
        <f>VLOOKUP($C3307,Baggrundsvariable!$A$199:$H$296,Baggrundsvariable!E$298,0)</f>
        <v>276683</v>
      </c>
      <c r="H3307">
        <f>VLOOKUP($C3307,Baggrundsvariable!$A$199:$H$296,Baggrundsvariable!F$298,0)</f>
        <v>0.70833333333333337</v>
      </c>
      <c r="I3307">
        <f>VLOOKUP($C3307,Baggrundsvariable!$A$199:$H$296,Baggrundsvariable!G$298,0)</f>
        <v>3.4</v>
      </c>
      <c r="J3307">
        <f>VLOOKUP($C3307,Baggrundsvariable!$A$199:$H$296,Baggrundsvariable!H$298,0)</f>
        <v>28</v>
      </c>
      <c r="K3307">
        <f>VLOOKUP($C3307,Baggrundsvariable!$A$199:$H$296,Baggrundsvariable!I$298,0)</f>
        <v>15.6</v>
      </c>
    </row>
    <row r="3308" spans="1:11" x14ac:dyDescent="0.2">
      <c r="A3308">
        <v>1906</v>
      </c>
      <c r="B3308" t="s">
        <v>619</v>
      </c>
      <c r="C3308">
        <v>147</v>
      </c>
      <c r="D3308" t="s">
        <v>1236</v>
      </c>
      <c r="E3308">
        <v>2019</v>
      </c>
      <c r="F3308" t="str">
        <f>IFERROR(VLOOKUP($A3308,'BM011'!$D$4:$T$606,17,0),"")</f>
        <v/>
      </c>
      <c r="G3308">
        <f>VLOOKUP($C3308,Baggrundsvariable!$A$199:$H$296,Baggrundsvariable!E$298,0)</f>
        <v>276683</v>
      </c>
      <c r="H3308">
        <f>VLOOKUP($C3308,Baggrundsvariable!$A$199:$H$296,Baggrundsvariable!F$298,0)</f>
        <v>0.70833333333333337</v>
      </c>
      <c r="I3308">
        <f>VLOOKUP($C3308,Baggrundsvariable!$A$199:$H$296,Baggrundsvariable!G$298,0)</f>
        <v>3.4</v>
      </c>
      <c r="J3308">
        <f>VLOOKUP($C3308,Baggrundsvariable!$A$199:$H$296,Baggrundsvariable!H$298,0)</f>
        <v>28</v>
      </c>
      <c r="K3308">
        <f>VLOOKUP($C3308,Baggrundsvariable!$A$199:$H$296,Baggrundsvariable!I$298,0)</f>
        <v>15.6</v>
      </c>
    </row>
    <row r="3309" spans="1:11" x14ac:dyDescent="0.2">
      <c r="A3309">
        <v>1908</v>
      </c>
      <c r="B3309" t="s">
        <v>619</v>
      </c>
      <c r="C3309">
        <v>147</v>
      </c>
      <c r="D3309" t="s">
        <v>1236</v>
      </c>
      <c r="E3309">
        <v>2019</v>
      </c>
      <c r="F3309" t="str">
        <f>IFERROR(VLOOKUP($A3309,'BM011'!$D$4:$T$606,17,0),"")</f>
        <v/>
      </c>
      <c r="G3309">
        <f>VLOOKUP($C3309,Baggrundsvariable!$A$199:$H$296,Baggrundsvariable!E$298,0)</f>
        <v>276683</v>
      </c>
      <c r="H3309">
        <f>VLOOKUP($C3309,Baggrundsvariable!$A$199:$H$296,Baggrundsvariable!F$298,0)</f>
        <v>0.70833333333333337</v>
      </c>
      <c r="I3309">
        <f>VLOOKUP($C3309,Baggrundsvariable!$A$199:$H$296,Baggrundsvariable!G$298,0)</f>
        <v>3.4</v>
      </c>
      <c r="J3309">
        <f>VLOOKUP($C3309,Baggrundsvariable!$A$199:$H$296,Baggrundsvariable!H$298,0)</f>
        <v>28</v>
      </c>
      <c r="K3309">
        <f>VLOOKUP($C3309,Baggrundsvariable!$A$199:$H$296,Baggrundsvariable!I$298,0)</f>
        <v>15.6</v>
      </c>
    </row>
    <row r="3310" spans="1:11" x14ac:dyDescent="0.2">
      <c r="A3310">
        <v>1909</v>
      </c>
      <c r="B3310" t="s">
        <v>619</v>
      </c>
      <c r="C3310">
        <v>147</v>
      </c>
      <c r="D3310" t="s">
        <v>1236</v>
      </c>
      <c r="E3310">
        <v>2019</v>
      </c>
      <c r="F3310" t="str">
        <f>IFERROR(VLOOKUP($A3310,'BM011'!$D$4:$T$606,17,0),"")</f>
        <v/>
      </c>
      <c r="G3310">
        <f>VLOOKUP($C3310,Baggrundsvariable!$A$199:$H$296,Baggrundsvariable!E$298,0)</f>
        <v>276683</v>
      </c>
      <c r="H3310">
        <f>VLOOKUP($C3310,Baggrundsvariable!$A$199:$H$296,Baggrundsvariable!F$298,0)</f>
        <v>0.70833333333333337</v>
      </c>
      <c r="I3310">
        <f>VLOOKUP($C3310,Baggrundsvariable!$A$199:$H$296,Baggrundsvariable!G$298,0)</f>
        <v>3.4</v>
      </c>
      <c r="J3310">
        <f>VLOOKUP($C3310,Baggrundsvariable!$A$199:$H$296,Baggrundsvariable!H$298,0)</f>
        <v>28</v>
      </c>
      <c r="K3310">
        <f>VLOOKUP($C3310,Baggrundsvariable!$A$199:$H$296,Baggrundsvariable!I$298,0)</f>
        <v>15.6</v>
      </c>
    </row>
    <row r="3311" spans="1:11" x14ac:dyDescent="0.2">
      <c r="A3311">
        <v>1910</v>
      </c>
      <c r="B3311" t="s">
        <v>619</v>
      </c>
      <c r="C3311">
        <v>147</v>
      </c>
      <c r="D3311" t="s">
        <v>1236</v>
      </c>
      <c r="E3311">
        <v>2019</v>
      </c>
      <c r="F3311" t="str">
        <f>IFERROR(VLOOKUP($A3311,'BM011'!$D$4:$T$606,17,0),"")</f>
        <v/>
      </c>
      <c r="G3311">
        <f>VLOOKUP($C3311,Baggrundsvariable!$A$199:$H$296,Baggrundsvariable!E$298,0)</f>
        <v>276683</v>
      </c>
      <c r="H3311">
        <f>VLOOKUP($C3311,Baggrundsvariable!$A$199:$H$296,Baggrundsvariable!F$298,0)</f>
        <v>0.70833333333333337</v>
      </c>
      <c r="I3311">
        <f>VLOOKUP($C3311,Baggrundsvariable!$A$199:$H$296,Baggrundsvariable!G$298,0)</f>
        <v>3.4</v>
      </c>
      <c r="J3311">
        <f>VLOOKUP($C3311,Baggrundsvariable!$A$199:$H$296,Baggrundsvariable!H$298,0)</f>
        <v>28</v>
      </c>
      <c r="K3311">
        <f>VLOOKUP($C3311,Baggrundsvariable!$A$199:$H$296,Baggrundsvariable!I$298,0)</f>
        <v>15.6</v>
      </c>
    </row>
    <row r="3312" spans="1:11" x14ac:dyDescent="0.2">
      <c r="A3312">
        <v>1911</v>
      </c>
      <c r="B3312" t="s">
        <v>619</v>
      </c>
      <c r="C3312">
        <v>147</v>
      </c>
      <c r="D3312" t="s">
        <v>1236</v>
      </c>
      <c r="E3312">
        <v>2019</v>
      </c>
      <c r="F3312" t="str">
        <f>IFERROR(VLOOKUP($A3312,'BM011'!$D$4:$T$606,17,0),"")</f>
        <v/>
      </c>
      <c r="G3312">
        <f>VLOOKUP($C3312,Baggrundsvariable!$A$199:$H$296,Baggrundsvariable!E$298,0)</f>
        <v>276683</v>
      </c>
      <c r="H3312">
        <f>VLOOKUP($C3312,Baggrundsvariable!$A$199:$H$296,Baggrundsvariable!F$298,0)</f>
        <v>0.70833333333333337</v>
      </c>
      <c r="I3312">
        <f>VLOOKUP($C3312,Baggrundsvariable!$A$199:$H$296,Baggrundsvariable!G$298,0)</f>
        <v>3.4</v>
      </c>
      <c r="J3312">
        <f>VLOOKUP($C3312,Baggrundsvariable!$A$199:$H$296,Baggrundsvariable!H$298,0)</f>
        <v>28</v>
      </c>
      <c r="K3312">
        <f>VLOOKUP($C3312,Baggrundsvariable!$A$199:$H$296,Baggrundsvariable!I$298,0)</f>
        <v>15.6</v>
      </c>
    </row>
    <row r="3313" spans="1:11" x14ac:dyDescent="0.2">
      <c r="A3313">
        <v>1912</v>
      </c>
      <c r="B3313" t="s">
        <v>619</v>
      </c>
      <c r="C3313">
        <v>147</v>
      </c>
      <c r="D3313" t="s">
        <v>1236</v>
      </c>
      <c r="E3313">
        <v>2019</v>
      </c>
      <c r="F3313" t="str">
        <f>IFERROR(VLOOKUP($A3313,'BM011'!$D$4:$T$606,17,0),"")</f>
        <v/>
      </c>
      <c r="G3313">
        <f>VLOOKUP($C3313,Baggrundsvariable!$A$199:$H$296,Baggrundsvariable!E$298,0)</f>
        <v>276683</v>
      </c>
      <c r="H3313">
        <f>VLOOKUP($C3313,Baggrundsvariable!$A$199:$H$296,Baggrundsvariable!F$298,0)</f>
        <v>0.70833333333333337</v>
      </c>
      <c r="I3313">
        <f>VLOOKUP($C3313,Baggrundsvariable!$A$199:$H$296,Baggrundsvariable!G$298,0)</f>
        <v>3.4</v>
      </c>
      <c r="J3313">
        <f>VLOOKUP($C3313,Baggrundsvariable!$A$199:$H$296,Baggrundsvariable!H$298,0)</f>
        <v>28</v>
      </c>
      <c r="K3313">
        <f>VLOOKUP($C3313,Baggrundsvariable!$A$199:$H$296,Baggrundsvariable!I$298,0)</f>
        <v>15.6</v>
      </c>
    </row>
    <row r="3314" spans="1:11" x14ac:dyDescent="0.2">
      <c r="A3314">
        <v>1913</v>
      </c>
      <c r="B3314" t="s">
        <v>619</v>
      </c>
      <c r="C3314">
        <v>147</v>
      </c>
      <c r="D3314" t="s">
        <v>1236</v>
      </c>
      <c r="E3314">
        <v>2019</v>
      </c>
      <c r="F3314" t="str">
        <f>IFERROR(VLOOKUP($A3314,'BM011'!$D$4:$T$606,17,0),"")</f>
        <v/>
      </c>
      <c r="G3314">
        <f>VLOOKUP($C3314,Baggrundsvariable!$A$199:$H$296,Baggrundsvariable!E$298,0)</f>
        <v>276683</v>
      </c>
      <c r="H3314">
        <f>VLOOKUP($C3314,Baggrundsvariable!$A$199:$H$296,Baggrundsvariable!F$298,0)</f>
        <v>0.70833333333333337</v>
      </c>
      <c r="I3314">
        <f>VLOOKUP($C3314,Baggrundsvariable!$A$199:$H$296,Baggrundsvariable!G$298,0)</f>
        <v>3.4</v>
      </c>
      <c r="J3314">
        <f>VLOOKUP($C3314,Baggrundsvariable!$A$199:$H$296,Baggrundsvariable!H$298,0)</f>
        <v>28</v>
      </c>
      <c r="K3314">
        <f>VLOOKUP($C3314,Baggrundsvariable!$A$199:$H$296,Baggrundsvariable!I$298,0)</f>
        <v>15.6</v>
      </c>
    </row>
    <row r="3315" spans="1:11" x14ac:dyDescent="0.2">
      <c r="A3315">
        <v>1914</v>
      </c>
      <c r="B3315" t="s">
        <v>619</v>
      </c>
      <c r="C3315">
        <v>147</v>
      </c>
      <c r="D3315" t="s">
        <v>1236</v>
      </c>
      <c r="E3315">
        <v>2019</v>
      </c>
      <c r="F3315" t="str">
        <f>IFERROR(VLOOKUP($A3315,'BM011'!$D$4:$T$606,17,0),"")</f>
        <v/>
      </c>
      <c r="G3315">
        <f>VLOOKUP($C3315,Baggrundsvariable!$A$199:$H$296,Baggrundsvariable!E$298,0)</f>
        <v>276683</v>
      </c>
      <c r="H3315">
        <f>VLOOKUP($C3315,Baggrundsvariable!$A$199:$H$296,Baggrundsvariable!F$298,0)</f>
        <v>0.70833333333333337</v>
      </c>
      <c r="I3315">
        <f>VLOOKUP($C3315,Baggrundsvariable!$A$199:$H$296,Baggrundsvariable!G$298,0)</f>
        <v>3.4</v>
      </c>
      <c r="J3315">
        <f>VLOOKUP($C3315,Baggrundsvariable!$A$199:$H$296,Baggrundsvariable!H$298,0)</f>
        <v>28</v>
      </c>
      <c r="K3315">
        <f>VLOOKUP($C3315,Baggrundsvariable!$A$199:$H$296,Baggrundsvariable!I$298,0)</f>
        <v>15.6</v>
      </c>
    </row>
    <row r="3316" spans="1:11" x14ac:dyDescent="0.2">
      <c r="A3316">
        <v>1915</v>
      </c>
      <c r="B3316" t="s">
        <v>619</v>
      </c>
      <c r="C3316">
        <v>147</v>
      </c>
      <c r="D3316" t="s">
        <v>1236</v>
      </c>
      <c r="E3316">
        <v>2019</v>
      </c>
      <c r="F3316" t="str">
        <f>IFERROR(VLOOKUP($A3316,'BM011'!$D$4:$T$606,17,0),"")</f>
        <v/>
      </c>
      <c r="G3316">
        <f>VLOOKUP($C3316,Baggrundsvariable!$A$199:$H$296,Baggrundsvariable!E$298,0)</f>
        <v>276683</v>
      </c>
      <c r="H3316">
        <f>VLOOKUP($C3316,Baggrundsvariable!$A$199:$H$296,Baggrundsvariable!F$298,0)</f>
        <v>0.70833333333333337</v>
      </c>
      <c r="I3316">
        <f>VLOOKUP($C3316,Baggrundsvariable!$A$199:$H$296,Baggrundsvariable!G$298,0)</f>
        <v>3.4</v>
      </c>
      <c r="J3316">
        <f>VLOOKUP($C3316,Baggrundsvariable!$A$199:$H$296,Baggrundsvariable!H$298,0)</f>
        <v>28</v>
      </c>
      <c r="K3316">
        <f>VLOOKUP($C3316,Baggrundsvariable!$A$199:$H$296,Baggrundsvariable!I$298,0)</f>
        <v>15.6</v>
      </c>
    </row>
    <row r="3317" spans="1:11" x14ac:dyDescent="0.2">
      <c r="A3317">
        <v>1916</v>
      </c>
      <c r="B3317" t="s">
        <v>619</v>
      </c>
      <c r="C3317">
        <v>147</v>
      </c>
      <c r="D3317" t="s">
        <v>1236</v>
      </c>
      <c r="E3317">
        <v>2019</v>
      </c>
      <c r="F3317" t="str">
        <f>IFERROR(VLOOKUP($A3317,'BM011'!$D$4:$T$606,17,0),"")</f>
        <v/>
      </c>
      <c r="G3317">
        <f>VLOOKUP($C3317,Baggrundsvariable!$A$199:$H$296,Baggrundsvariable!E$298,0)</f>
        <v>276683</v>
      </c>
      <c r="H3317">
        <f>VLOOKUP($C3317,Baggrundsvariable!$A$199:$H$296,Baggrundsvariable!F$298,0)</f>
        <v>0.70833333333333337</v>
      </c>
      <c r="I3317">
        <f>VLOOKUP($C3317,Baggrundsvariable!$A$199:$H$296,Baggrundsvariable!G$298,0)</f>
        <v>3.4</v>
      </c>
      <c r="J3317">
        <f>VLOOKUP($C3317,Baggrundsvariable!$A$199:$H$296,Baggrundsvariable!H$298,0)</f>
        <v>28</v>
      </c>
      <c r="K3317">
        <f>VLOOKUP($C3317,Baggrundsvariable!$A$199:$H$296,Baggrundsvariable!I$298,0)</f>
        <v>15.6</v>
      </c>
    </row>
    <row r="3318" spans="1:11" x14ac:dyDescent="0.2">
      <c r="A3318">
        <v>1917</v>
      </c>
      <c r="B3318" t="s">
        <v>619</v>
      </c>
      <c r="C3318">
        <v>147</v>
      </c>
      <c r="D3318" t="s">
        <v>1236</v>
      </c>
      <c r="E3318">
        <v>2019</v>
      </c>
      <c r="F3318" t="str">
        <f>IFERROR(VLOOKUP($A3318,'BM011'!$D$4:$T$606,17,0),"")</f>
        <v/>
      </c>
      <c r="G3318">
        <f>VLOOKUP($C3318,Baggrundsvariable!$A$199:$H$296,Baggrundsvariable!E$298,0)</f>
        <v>276683</v>
      </c>
      <c r="H3318">
        <f>VLOOKUP($C3318,Baggrundsvariable!$A$199:$H$296,Baggrundsvariable!F$298,0)</f>
        <v>0.70833333333333337</v>
      </c>
      <c r="I3318">
        <f>VLOOKUP($C3318,Baggrundsvariable!$A$199:$H$296,Baggrundsvariable!G$298,0)</f>
        <v>3.4</v>
      </c>
      <c r="J3318">
        <f>VLOOKUP($C3318,Baggrundsvariable!$A$199:$H$296,Baggrundsvariable!H$298,0)</f>
        <v>28</v>
      </c>
      <c r="K3318">
        <f>VLOOKUP($C3318,Baggrundsvariable!$A$199:$H$296,Baggrundsvariable!I$298,0)</f>
        <v>15.6</v>
      </c>
    </row>
    <row r="3319" spans="1:11" x14ac:dyDescent="0.2">
      <c r="A3319">
        <v>1920</v>
      </c>
      <c r="B3319" t="s">
        <v>619</v>
      </c>
      <c r="C3319">
        <v>147</v>
      </c>
      <c r="D3319" t="s">
        <v>1236</v>
      </c>
      <c r="E3319">
        <v>2019</v>
      </c>
      <c r="F3319" t="str">
        <f>IFERROR(VLOOKUP($A3319,'BM011'!$D$4:$T$606,17,0),"")</f>
        <v/>
      </c>
      <c r="G3319">
        <f>VLOOKUP($C3319,Baggrundsvariable!$A$199:$H$296,Baggrundsvariable!E$298,0)</f>
        <v>276683</v>
      </c>
      <c r="H3319">
        <f>VLOOKUP($C3319,Baggrundsvariable!$A$199:$H$296,Baggrundsvariable!F$298,0)</f>
        <v>0.70833333333333337</v>
      </c>
      <c r="I3319">
        <f>VLOOKUP($C3319,Baggrundsvariable!$A$199:$H$296,Baggrundsvariable!G$298,0)</f>
        <v>3.4</v>
      </c>
      <c r="J3319">
        <f>VLOOKUP($C3319,Baggrundsvariable!$A$199:$H$296,Baggrundsvariable!H$298,0)</f>
        <v>28</v>
      </c>
      <c r="K3319">
        <f>VLOOKUP($C3319,Baggrundsvariable!$A$199:$H$296,Baggrundsvariable!I$298,0)</f>
        <v>15.6</v>
      </c>
    </row>
    <row r="3320" spans="1:11" x14ac:dyDescent="0.2">
      <c r="A3320">
        <v>1921</v>
      </c>
      <c r="B3320" t="s">
        <v>619</v>
      </c>
      <c r="C3320">
        <v>147</v>
      </c>
      <c r="D3320" t="s">
        <v>1236</v>
      </c>
      <c r="E3320">
        <v>2019</v>
      </c>
      <c r="F3320" t="str">
        <f>IFERROR(VLOOKUP($A3320,'BM011'!$D$4:$T$606,17,0),"")</f>
        <v/>
      </c>
      <c r="G3320">
        <f>VLOOKUP($C3320,Baggrundsvariable!$A$199:$H$296,Baggrundsvariable!E$298,0)</f>
        <v>276683</v>
      </c>
      <c r="H3320">
        <f>VLOOKUP($C3320,Baggrundsvariable!$A$199:$H$296,Baggrundsvariable!F$298,0)</f>
        <v>0.70833333333333337</v>
      </c>
      <c r="I3320">
        <f>VLOOKUP($C3320,Baggrundsvariable!$A$199:$H$296,Baggrundsvariable!G$298,0)</f>
        <v>3.4</v>
      </c>
      <c r="J3320">
        <f>VLOOKUP($C3320,Baggrundsvariable!$A$199:$H$296,Baggrundsvariable!H$298,0)</f>
        <v>28</v>
      </c>
      <c r="K3320">
        <f>VLOOKUP($C3320,Baggrundsvariable!$A$199:$H$296,Baggrundsvariable!I$298,0)</f>
        <v>15.6</v>
      </c>
    </row>
    <row r="3321" spans="1:11" x14ac:dyDescent="0.2">
      <c r="A3321">
        <v>1922</v>
      </c>
      <c r="B3321" t="s">
        <v>619</v>
      </c>
      <c r="C3321">
        <v>147</v>
      </c>
      <c r="D3321" t="s">
        <v>1236</v>
      </c>
      <c r="E3321">
        <v>2019</v>
      </c>
      <c r="F3321" t="str">
        <f>IFERROR(VLOOKUP($A3321,'BM011'!$D$4:$T$606,17,0),"")</f>
        <v/>
      </c>
      <c r="G3321">
        <f>VLOOKUP($C3321,Baggrundsvariable!$A$199:$H$296,Baggrundsvariable!E$298,0)</f>
        <v>276683</v>
      </c>
      <c r="H3321">
        <f>VLOOKUP($C3321,Baggrundsvariable!$A$199:$H$296,Baggrundsvariable!F$298,0)</f>
        <v>0.70833333333333337</v>
      </c>
      <c r="I3321">
        <f>VLOOKUP($C3321,Baggrundsvariable!$A$199:$H$296,Baggrundsvariable!G$298,0)</f>
        <v>3.4</v>
      </c>
      <c r="J3321">
        <f>VLOOKUP($C3321,Baggrundsvariable!$A$199:$H$296,Baggrundsvariable!H$298,0)</f>
        <v>28</v>
      </c>
      <c r="K3321">
        <f>VLOOKUP($C3321,Baggrundsvariable!$A$199:$H$296,Baggrundsvariable!I$298,0)</f>
        <v>15.6</v>
      </c>
    </row>
    <row r="3322" spans="1:11" x14ac:dyDescent="0.2">
      <c r="A3322">
        <v>1923</v>
      </c>
      <c r="B3322" t="s">
        <v>619</v>
      </c>
      <c r="C3322">
        <v>147</v>
      </c>
      <c r="D3322" t="s">
        <v>1236</v>
      </c>
      <c r="E3322">
        <v>2019</v>
      </c>
      <c r="F3322" t="str">
        <f>IFERROR(VLOOKUP($A3322,'BM011'!$D$4:$T$606,17,0),"")</f>
        <v/>
      </c>
      <c r="G3322">
        <f>VLOOKUP($C3322,Baggrundsvariable!$A$199:$H$296,Baggrundsvariable!E$298,0)</f>
        <v>276683</v>
      </c>
      <c r="H3322">
        <f>VLOOKUP($C3322,Baggrundsvariable!$A$199:$H$296,Baggrundsvariable!F$298,0)</f>
        <v>0.70833333333333337</v>
      </c>
      <c r="I3322">
        <f>VLOOKUP($C3322,Baggrundsvariable!$A$199:$H$296,Baggrundsvariable!G$298,0)</f>
        <v>3.4</v>
      </c>
      <c r="J3322">
        <f>VLOOKUP($C3322,Baggrundsvariable!$A$199:$H$296,Baggrundsvariable!H$298,0)</f>
        <v>28</v>
      </c>
      <c r="K3322">
        <f>VLOOKUP($C3322,Baggrundsvariable!$A$199:$H$296,Baggrundsvariable!I$298,0)</f>
        <v>15.6</v>
      </c>
    </row>
    <row r="3323" spans="1:11" x14ac:dyDescent="0.2">
      <c r="A3323">
        <v>1924</v>
      </c>
      <c r="B3323" t="s">
        <v>619</v>
      </c>
      <c r="C3323">
        <v>147</v>
      </c>
      <c r="D3323" t="s">
        <v>1236</v>
      </c>
      <c r="E3323">
        <v>2019</v>
      </c>
      <c r="F3323" t="str">
        <f>IFERROR(VLOOKUP($A3323,'BM011'!$D$4:$T$606,17,0),"")</f>
        <v/>
      </c>
      <c r="G3323">
        <f>VLOOKUP($C3323,Baggrundsvariable!$A$199:$H$296,Baggrundsvariable!E$298,0)</f>
        <v>276683</v>
      </c>
      <c r="H3323">
        <f>VLOOKUP($C3323,Baggrundsvariable!$A$199:$H$296,Baggrundsvariable!F$298,0)</f>
        <v>0.70833333333333337</v>
      </c>
      <c r="I3323">
        <f>VLOOKUP($C3323,Baggrundsvariable!$A$199:$H$296,Baggrundsvariable!G$298,0)</f>
        <v>3.4</v>
      </c>
      <c r="J3323">
        <f>VLOOKUP($C3323,Baggrundsvariable!$A$199:$H$296,Baggrundsvariable!H$298,0)</f>
        <v>28</v>
      </c>
      <c r="K3323">
        <f>VLOOKUP($C3323,Baggrundsvariable!$A$199:$H$296,Baggrundsvariable!I$298,0)</f>
        <v>15.6</v>
      </c>
    </row>
    <row r="3324" spans="1:11" x14ac:dyDescent="0.2">
      <c r="A3324">
        <v>1925</v>
      </c>
      <c r="B3324" t="s">
        <v>619</v>
      </c>
      <c r="C3324">
        <v>147</v>
      </c>
      <c r="D3324" t="s">
        <v>1236</v>
      </c>
      <c r="E3324">
        <v>2019</v>
      </c>
      <c r="F3324" t="str">
        <f>IFERROR(VLOOKUP($A3324,'BM011'!$D$4:$T$606,17,0),"")</f>
        <v/>
      </c>
      <c r="G3324">
        <f>VLOOKUP($C3324,Baggrundsvariable!$A$199:$H$296,Baggrundsvariable!E$298,0)</f>
        <v>276683</v>
      </c>
      <c r="H3324">
        <f>VLOOKUP($C3324,Baggrundsvariable!$A$199:$H$296,Baggrundsvariable!F$298,0)</f>
        <v>0.70833333333333337</v>
      </c>
      <c r="I3324">
        <f>VLOOKUP($C3324,Baggrundsvariable!$A$199:$H$296,Baggrundsvariable!G$298,0)</f>
        <v>3.4</v>
      </c>
      <c r="J3324">
        <f>VLOOKUP($C3324,Baggrundsvariable!$A$199:$H$296,Baggrundsvariable!H$298,0)</f>
        <v>28</v>
      </c>
      <c r="K3324">
        <f>VLOOKUP($C3324,Baggrundsvariable!$A$199:$H$296,Baggrundsvariable!I$298,0)</f>
        <v>15.6</v>
      </c>
    </row>
    <row r="3325" spans="1:11" x14ac:dyDescent="0.2">
      <c r="A3325">
        <v>1926</v>
      </c>
      <c r="B3325" t="s">
        <v>619</v>
      </c>
      <c r="C3325">
        <v>147</v>
      </c>
      <c r="D3325" t="s">
        <v>1236</v>
      </c>
      <c r="E3325">
        <v>2019</v>
      </c>
      <c r="F3325" t="str">
        <f>IFERROR(VLOOKUP($A3325,'BM011'!$D$4:$T$606,17,0),"")</f>
        <v/>
      </c>
      <c r="G3325">
        <f>VLOOKUP($C3325,Baggrundsvariable!$A$199:$H$296,Baggrundsvariable!E$298,0)</f>
        <v>276683</v>
      </c>
      <c r="H3325">
        <f>VLOOKUP($C3325,Baggrundsvariable!$A$199:$H$296,Baggrundsvariable!F$298,0)</f>
        <v>0.70833333333333337</v>
      </c>
      <c r="I3325">
        <f>VLOOKUP($C3325,Baggrundsvariable!$A$199:$H$296,Baggrundsvariable!G$298,0)</f>
        <v>3.4</v>
      </c>
      <c r="J3325">
        <f>VLOOKUP($C3325,Baggrundsvariable!$A$199:$H$296,Baggrundsvariable!H$298,0)</f>
        <v>28</v>
      </c>
      <c r="K3325">
        <f>VLOOKUP($C3325,Baggrundsvariable!$A$199:$H$296,Baggrundsvariable!I$298,0)</f>
        <v>15.6</v>
      </c>
    </row>
    <row r="3326" spans="1:11" x14ac:dyDescent="0.2">
      <c r="A3326">
        <v>1927</v>
      </c>
      <c r="B3326" t="s">
        <v>619</v>
      </c>
      <c r="C3326">
        <v>147</v>
      </c>
      <c r="D3326" t="s">
        <v>1236</v>
      </c>
      <c r="E3326">
        <v>2019</v>
      </c>
      <c r="F3326" t="str">
        <f>IFERROR(VLOOKUP($A3326,'BM011'!$D$4:$T$606,17,0),"")</f>
        <v/>
      </c>
      <c r="G3326">
        <f>VLOOKUP($C3326,Baggrundsvariable!$A$199:$H$296,Baggrundsvariable!E$298,0)</f>
        <v>276683</v>
      </c>
      <c r="H3326">
        <f>VLOOKUP($C3326,Baggrundsvariable!$A$199:$H$296,Baggrundsvariable!F$298,0)</f>
        <v>0.70833333333333337</v>
      </c>
      <c r="I3326">
        <f>VLOOKUP($C3326,Baggrundsvariable!$A$199:$H$296,Baggrundsvariable!G$298,0)</f>
        <v>3.4</v>
      </c>
      <c r="J3326">
        <f>VLOOKUP($C3326,Baggrundsvariable!$A$199:$H$296,Baggrundsvariable!H$298,0)</f>
        <v>28</v>
      </c>
      <c r="K3326">
        <f>VLOOKUP($C3326,Baggrundsvariable!$A$199:$H$296,Baggrundsvariable!I$298,0)</f>
        <v>15.6</v>
      </c>
    </row>
    <row r="3327" spans="1:11" x14ac:dyDescent="0.2">
      <c r="A3327">
        <v>1928</v>
      </c>
      <c r="B3327" t="s">
        <v>619</v>
      </c>
      <c r="C3327">
        <v>147</v>
      </c>
      <c r="D3327" t="s">
        <v>1236</v>
      </c>
      <c r="E3327">
        <v>2019</v>
      </c>
      <c r="F3327" t="str">
        <f>IFERROR(VLOOKUP($A3327,'BM011'!$D$4:$T$606,17,0),"")</f>
        <v/>
      </c>
      <c r="G3327">
        <f>VLOOKUP($C3327,Baggrundsvariable!$A$199:$H$296,Baggrundsvariable!E$298,0)</f>
        <v>276683</v>
      </c>
      <c r="H3327">
        <f>VLOOKUP($C3327,Baggrundsvariable!$A$199:$H$296,Baggrundsvariable!F$298,0)</f>
        <v>0.70833333333333337</v>
      </c>
      <c r="I3327">
        <f>VLOOKUP($C3327,Baggrundsvariable!$A$199:$H$296,Baggrundsvariable!G$298,0)</f>
        <v>3.4</v>
      </c>
      <c r="J3327">
        <f>VLOOKUP($C3327,Baggrundsvariable!$A$199:$H$296,Baggrundsvariable!H$298,0)</f>
        <v>28</v>
      </c>
      <c r="K3327">
        <f>VLOOKUP($C3327,Baggrundsvariable!$A$199:$H$296,Baggrundsvariable!I$298,0)</f>
        <v>15.6</v>
      </c>
    </row>
    <row r="3328" spans="1:11" x14ac:dyDescent="0.2">
      <c r="A3328">
        <v>1950</v>
      </c>
      <c r="B3328" t="s">
        <v>619</v>
      </c>
      <c r="C3328">
        <v>147</v>
      </c>
      <c r="D3328" t="s">
        <v>1236</v>
      </c>
      <c r="E3328">
        <v>2019</v>
      </c>
      <c r="F3328" t="str">
        <f>IFERROR(VLOOKUP($A3328,'BM011'!$D$4:$T$606,17,0),"")</f>
        <v/>
      </c>
      <c r="G3328">
        <f>VLOOKUP($C3328,Baggrundsvariable!$A$199:$H$296,Baggrundsvariable!E$298,0)</f>
        <v>276683</v>
      </c>
      <c r="H3328">
        <f>VLOOKUP($C3328,Baggrundsvariable!$A$199:$H$296,Baggrundsvariable!F$298,0)</f>
        <v>0.70833333333333337</v>
      </c>
      <c r="I3328">
        <f>VLOOKUP($C3328,Baggrundsvariable!$A$199:$H$296,Baggrundsvariable!G$298,0)</f>
        <v>3.4</v>
      </c>
      <c r="J3328">
        <f>VLOOKUP($C3328,Baggrundsvariable!$A$199:$H$296,Baggrundsvariable!H$298,0)</f>
        <v>28</v>
      </c>
      <c r="K3328">
        <f>VLOOKUP($C3328,Baggrundsvariable!$A$199:$H$296,Baggrundsvariable!I$298,0)</f>
        <v>15.6</v>
      </c>
    </row>
    <row r="3329" spans="1:11" x14ac:dyDescent="0.2">
      <c r="A3329">
        <v>1951</v>
      </c>
      <c r="B3329" t="s">
        <v>619</v>
      </c>
      <c r="C3329">
        <v>147</v>
      </c>
      <c r="D3329" t="s">
        <v>1236</v>
      </c>
      <c r="E3329">
        <v>2019</v>
      </c>
      <c r="F3329" t="str">
        <f>IFERROR(VLOOKUP($A3329,'BM011'!$D$4:$T$606,17,0),"")</f>
        <v/>
      </c>
      <c r="G3329">
        <f>VLOOKUP($C3329,Baggrundsvariable!$A$199:$H$296,Baggrundsvariable!E$298,0)</f>
        <v>276683</v>
      </c>
      <c r="H3329">
        <f>VLOOKUP($C3329,Baggrundsvariable!$A$199:$H$296,Baggrundsvariable!F$298,0)</f>
        <v>0.70833333333333337</v>
      </c>
      <c r="I3329">
        <f>VLOOKUP($C3329,Baggrundsvariable!$A$199:$H$296,Baggrundsvariable!G$298,0)</f>
        <v>3.4</v>
      </c>
      <c r="J3329">
        <f>VLOOKUP($C3329,Baggrundsvariable!$A$199:$H$296,Baggrundsvariable!H$298,0)</f>
        <v>28</v>
      </c>
      <c r="K3329">
        <f>VLOOKUP($C3329,Baggrundsvariable!$A$199:$H$296,Baggrundsvariable!I$298,0)</f>
        <v>15.6</v>
      </c>
    </row>
    <row r="3330" spans="1:11" x14ac:dyDescent="0.2">
      <c r="A3330">
        <v>1952</v>
      </c>
      <c r="B3330" t="s">
        <v>619</v>
      </c>
      <c r="C3330">
        <v>147</v>
      </c>
      <c r="D3330" t="s">
        <v>1236</v>
      </c>
      <c r="E3330">
        <v>2019</v>
      </c>
      <c r="F3330" t="str">
        <f>IFERROR(VLOOKUP($A3330,'BM011'!$D$4:$T$606,17,0),"")</f>
        <v/>
      </c>
      <c r="G3330">
        <f>VLOOKUP($C3330,Baggrundsvariable!$A$199:$H$296,Baggrundsvariable!E$298,0)</f>
        <v>276683</v>
      </c>
      <c r="H3330">
        <f>VLOOKUP($C3330,Baggrundsvariable!$A$199:$H$296,Baggrundsvariable!F$298,0)</f>
        <v>0.70833333333333337</v>
      </c>
      <c r="I3330">
        <f>VLOOKUP($C3330,Baggrundsvariable!$A$199:$H$296,Baggrundsvariable!G$298,0)</f>
        <v>3.4</v>
      </c>
      <c r="J3330">
        <f>VLOOKUP($C3330,Baggrundsvariable!$A$199:$H$296,Baggrundsvariable!H$298,0)</f>
        <v>28</v>
      </c>
      <c r="K3330">
        <f>VLOOKUP($C3330,Baggrundsvariable!$A$199:$H$296,Baggrundsvariable!I$298,0)</f>
        <v>15.6</v>
      </c>
    </row>
    <row r="3331" spans="1:11" x14ac:dyDescent="0.2">
      <c r="A3331">
        <v>1953</v>
      </c>
      <c r="B3331" t="s">
        <v>619</v>
      </c>
      <c r="C3331">
        <v>147</v>
      </c>
      <c r="D3331" t="s">
        <v>1236</v>
      </c>
      <c r="E3331">
        <v>2019</v>
      </c>
      <c r="F3331" t="str">
        <f>IFERROR(VLOOKUP($A3331,'BM011'!$D$4:$T$606,17,0),"")</f>
        <v/>
      </c>
      <c r="G3331">
        <f>VLOOKUP($C3331,Baggrundsvariable!$A$199:$H$296,Baggrundsvariable!E$298,0)</f>
        <v>276683</v>
      </c>
      <c r="H3331">
        <f>VLOOKUP($C3331,Baggrundsvariable!$A$199:$H$296,Baggrundsvariable!F$298,0)</f>
        <v>0.70833333333333337</v>
      </c>
      <c r="I3331">
        <f>VLOOKUP($C3331,Baggrundsvariable!$A$199:$H$296,Baggrundsvariable!G$298,0)</f>
        <v>3.4</v>
      </c>
      <c r="J3331">
        <f>VLOOKUP($C3331,Baggrundsvariable!$A$199:$H$296,Baggrundsvariable!H$298,0)</f>
        <v>28</v>
      </c>
      <c r="K3331">
        <f>VLOOKUP($C3331,Baggrundsvariable!$A$199:$H$296,Baggrundsvariable!I$298,0)</f>
        <v>15.6</v>
      </c>
    </row>
    <row r="3332" spans="1:11" x14ac:dyDescent="0.2">
      <c r="A3332">
        <v>1954</v>
      </c>
      <c r="B3332" t="s">
        <v>619</v>
      </c>
      <c r="C3332">
        <v>147</v>
      </c>
      <c r="D3332" t="s">
        <v>1236</v>
      </c>
      <c r="E3332">
        <v>2019</v>
      </c>
      <c r="F3332" t="str">
        <f>IFERROR(VLOOKUP($A3332,'BM011'!$D$4:$T$606,17,0),"")</f>
        <v/>
      </c>
      <c r="G3332">
        <f>VLOOKUP($C3332,Baggrundsvariable!$A$199:$H$296,Baggrundsvariable!E$298,0)</f>
        <v>276683</v>
      </c>
      <c r="H3332">
        <f>VLOOKUP($C3332,Baggrundsvariable!$A$199:$H$296,Baggrundsvariable!F$298,0)</f>
        <v>0.70833333333333337</v>
      </c>
      <c r="I3332">
        <f>VLOOKUP($C3332,Baggrundsvariable!$A$199:$H$296,Baggrundsvariable!G$298,0)</f>
        <v>3.4</v>
      </c>
      <c r="J3332">
        <f>VLOOKUP($C3332,Baggrundsvariable!$A$199:$H$296,Baggrundsvariable!H$298,0)</f>
        <v>28</v>
      </c>
      <c r="K3332">
        <f>VLOOKUP($C3332,Baggrundsvariable!$A$199:$H$296,Baggrundsvariable!I$298,0)</f>
        <v>15.6</v>
      </c>
    </row>
    <row r="3333" spans="1:11" x14ac:dyDescent="0.2">
      <c r="A3333">
        <v>1955</v>
      </c>
      <c r="B3333" t="s">
        <v>619</v>
      </c>
      <c r="C3333">
        <v>147</v>
      </c>
      <c r="D3333" t="s">
        <v>1236</v>
      </c>
      <c r="E3333">
        <v>2019</v>
      </c>
      <c r="F3333" t="str">
        <f>IFERROR(VLOOKUP($A3333,'BM011'!$D$4:$T$606,17,0),"")</f>
        <v/>
      </c>
      <c r="G3333">
        <f>VLOOKUP($C3333,Baggrundsvariable!$A$199:$H$296,Baggrundsvariable!E$298,0)</f>
        <v>276683</v>
      </c>
      <c r="H3333">
        <f>VLOOKUP($C3333,Baggrundsvariable!$A$199:$H$296,Baggrundsvariable!F$298,0)</f>
        <v>0.70833333333333337</v>
      </c>
      <c r="I3333">
        <f>VLOOKUP($C3333,Baggrundsvariable!$A$199:$H$296,Baggrundsvariable!G$298,0)</f>
        <v>3.4</v>
      </c>
      <c r="J3333">
        <f>VLOOKUP($C3333,Baggrundsvariable!$A$199:$H$296,Baggrundsvariable!H$298,0)</f>
        <v>28</v>
      </c>
      <c r="K3333">
        <f>VLOOKUP($C3333,Baggrundsvariable!$A$199:$H$296,Baggrundsvariable!I$298,0)</f>
        <v>15.6</v>
      </c>
    </row>
    <row r="3334" spans="1:11" x14ac:dyDescent="0.2">
      <c r="A3334">
        <v>1956</v>
      </c>
      <c r="B3334" t="s">
        <v>619</v>
      </c>
      <c r="C3334">
        <v>147</v>
      </c>
      <c r="D3334" t="s">
        <v>1236</v>
      </c>
      <c r="E3334">
        <v>2019</v>
      </c>
      <c r="F3334" t="str">
        <f>IFERROR(VLOOKUP($A3334,'BM011'!$D$4:$T$606,17,0),"")</f>
        <v/>
      </c>
      <c r="G3334">
        <f>VLOOKUP($C3334,Baggrundsvariable!$A$199:$H$296,Baggrundsvariable!E$298,0)</f>
        <v>276683</v>
      </c>
      <c r="H3334">
        <f>VLOOKUP($C3334,Baggrundsvariable!$A$199:$H$296,Baggrundsvariable!F$298,0)</f>
        <v>0.70833333333333337</v>
      </c>
      <c r="I3334">
        <f>VLOOKUP($C3334,Baggrundsvariable!$A$199:$H$296,Baggrundsvariable!G$298,0)</f>
        <v>3.4</v>
      </c>
      <c r="J3334">
        <f>VLOOKUP($C3334,Baggrundsvariable!$A$199:$H$296,Baggrundsvariable!H$298,0)</f>
        <v>28</v>
      </c>
      <c r="K3334">
        <f>VLOOKUP($C3334,Baggrundsvariable!$A$199:$H$296,Baggrundsvariable!I$298,0)</f>
        <v>15.6</v>
      </c>
    </row>
    <row r="3335" spans="1:11" x14ac:dyDescent="0.2">
      <c r="A3335">
        <v>1957</v>
      </c>
      <c r="B3335" t="s">
        <v>619</v>
      </c>
      <c r="C3335">
        <v>147</v>
      </c>
      <c r="D3335" t="s">
        <v>1236</v>
      </c>
      <c r="E3335">
        <v>2019</v>
      </c>
      <c r="F3335" t="str">
        <f>IFERROR(VLOOKUP($A3335,'BM011'!$D$4:$T$606,17,0),"")</f>
        <v/>
      </c>
      <c r="G3335">
        <f>VLOOKUP($C3335,Baggrundsvariable!$A$199:$H$296,Baggrundsvariable!E$298,0)</f>
        <v>276683</v>
      </c>
      <c r="H3335">
        <f>VLOOKUP($C3335,Baggrundsvariable!$A$199:$H$296,Baggrundsvariable!F$298,0)</f>
        <v>0.70833333333333337</v>
      </c>
      <c r="I3335">
        <f>VLOOKUP($C3335,Baggrundsvariable!$A$199:$H$296,Baggrundsvariable!G$298,0)</f>
        <v>3.4</v>
      </c>
      <c r="J3335">
        <f>VLOOKUP($C3335,Baggrundsvariable!$A$199:$H$296,Baggrundsvariable!H$298,0)</f>
        <v>28</v>
      </c>
      <c r="K3335">
        <f>VLOOKUP($C3335,Baggrundsvariable!$A$199:$H$296,Baggrundsvariable!I$298,0)</f>
        <v>15.6</v>
      </c>
    </row>
    <row r="3336" spans="1:11" x14ac:dyDescent="0.2">
      <c r="A3336">
        <v>1958</v>
      </c>
      <c r="B3336" t="s">
        <v>619</v>
      </c>
      <c r="C3336">
        <v>147</v>
      </c>
      <c r="D3336" t="s">
        <v>1236</v>
      </c>
      <c r="E3336">
        <v>2019</v>
      </c>
      <c r="F3336" t="str">
        <f>IFERROR(VLOOKUP($A3336,'BM011'!$D$4:$T$606,17,0),"")</f>
        <v/>
      </c>
      <c r="G3336">
        <f>VLOOKUP($C3336,Baggrundsvariable!$A$199:$H$296,Baggrundsvariable!E$298,0)</f>
        <v>276683</v>
      </c>
      <c r="H3336">
        <f>VLOOKUP($C3336,Baggrundsvariable!$A$199:$H$296,Baggrundsvariable!F$298,0)</f>
        <v>0.70833333333333337</v>
      </c>
      <c r="I3336">
        <f>VLOOKUP($C3336,Baggrundsvariable!$A$199:$H$296,Baggrundsvariable!G$298,0)</f>
        <v>3.4</v>
      </c>
      <c r="J3336">
        <f>VLOOKUP($C3336,Baggrundsvariable!$A$199:$H$296,Baggrundsvariable!H$298,0)</f>
        <v>28</v>
      </c>
      <c r="K3336">
        <f>VLOOKUP($C3336,Baggrundsvariable!$A$199:$H$296,Baggrundsvariable!I$298,0)</f>
        <v>15.6</v>
      </c>
    </row>
    <row r="3337" spans="1:11" x14ac:dyDescent="0.2">
      <c r="A3337">
        <v>1959</v>
      </c>
      <c r="B3337" t="s">
        <v>619</v>
      </c>
      <c r="C3337">
        <v>147</v>
      </c>
      <c r="D3337" t="s">
        <v>1236</v>
      </c>
      <c r="E3337">
        <v>2019</v>
      </c>
      <c r="F3337" t="str">
        <f>IFERROR(VLOOKUP($A3337,'BM011'!$D$4:$T$606,17,0),"")</f>
        <v/>
      </c>
      <c r="G3337">
        <f>VLOOKUP($C3337,Baggrundsvariable!$A$199:$H$296,Baggrundsvariable!E$298,0)</f>
        <v>276683</v>
      </c>
      <c r="H3337">
        <f>VLOOKUP($C3337,Baggrundsvariable!$A$199:$H$296,Baggrundsvariable!F$298,0)</f>
        <v>0.70833333333333337</v>
      </c>
      <c r="I3337">
        <f>VLOOKUP($C3337,Baggrundsvariable!$A$199:$H$296,Baggrundsvariable!G$298,0)</f>
        <v>3.4</v>
      </c>
      <c r="J3337">
        <f>VLOOKUP($C3337,Baggrundsvariable!$A$199:$H$296,Baggrundsvariable!H$298,0)</f>
        <v>28</v>
      </c>
      <c r="K3337">
        <f>VLOOKUP($C3337,Baggrundsvariable!$A$199:$H$296,Baggrundsvariable!I$298,0)</f>
        <v>15.6</v>
      </c>
    </row>
    <row r="3338" spans="1:11" x14ac:dyDescent="0.2">
      <c r="A3338">
        <v>1960</v>
      </c>
      <c r="B3338" t="s">
        <v>619</v>
      </c>
      <c r="C3338">
        <v>147</v>
      </c>
      <c r="D3338" t="s">
        <v>1236</v>
      </c>
      <c r="E3338">
        <v>2019</v>
      </c>
      <c r="F3338" t="str">
        <f>IFERROR(VLOOKUP($A3338,'BM011'!$D$4:$T$606,17,0),"")</f>
        <v/>
      </c>
      <c r="G3338">
        <f>VLOOKUP($C3338,Baggrundsvariable!$A$199:$H$296,Baggrundsvariable!E$298,0)</f>
        <v>276683</v>
      </c>
      <c r="H3338">
        <f>VLOOKUP($C3338,Baggrundsvariable!$A$199:$H$296,Baggrundsvariable!F$298,0)</f>
        <v>0.70833333333333337</v>
      </c>
      <c r="I3338">
        <f>VLOOKUP($C3338,Baggrundsvariable!$A$199:$H$296,Baggrundsvariable!G$298,0)</f>
        <v>3.4</v>
      </c>
      <c r="J3338">
        <f>VLOOKUP($C3338,Baggrundsvariable!$A$199:$H$296,Baggrundsvariable!H$298,0)</f>
        <v>28</v>
      </c>
      <c r="K3338">
        <f>VLOOKUP($C3338,Baggrundsvariable!$A$199:$H$296,Baggrundsvariable!I$298,0)</f>
        <v>15.6</v>
      </c>
    </row>
    <row r="3339" spans="1:11" x14ac:dyDescent="0.2">
      <c r="A3339">
        <v>1961</v>
      </c>
      <c r="B3339" t="s">
        <v>619</v>
      </c>
      <c r="C3339">
        <v>147</v>
      </c>
      <c r="D3339" t="s">
        <v>1236</v>
      </c>
      <c r="E3339">
        <v>2019</v>
      </c>
      <c r="F3339" t="str">
        <f>IFERROR(VLOOKUP($A3339,'BM011'!$D$4:$T$606,17,0),"")</f>
        <v/>
      </c>
      <c r="G3339">
        <f>VLOOKUP($C3339,Baggrundsvariable!$A$199:$H$296,Baggrundsvariable!E$298,0)</f>
        <v>276683</v>
      </c>
      <c r="H3339">
        <f>VLOOKUP($C3339,Baggrundsvariable!$A$199:$H$296,Baggrundsvariable!F$298,0)</f>
        <v>0.70833333333333337</v>
      </c>
      <c r="I3339">
        <f>VLOOKUP($C3339,Baggrundsvariable!$A$199:$H$296,Baggrundsvariable!G$298,0)</f>
        <v>3.4</v>
      </c>
      <c r="J3339">
        <f>VLOOKUP($C3339,Baggrundsvariable!$A$199:$H$296,Baggrundsvariable!H$298,0)</f>
        <v>28</v>
      </c>
      <c r="K3339">
        <f>VLOOKUP($C3339,Baggrundsvariable!$A$199:$H$296,Baggrundsvariable!I$298,0)</f>
        <v>15.6</v>
      </c>
    </row>
    <row r="3340" spans="1:11" x14ac:dyDescent="0.2">
      <c r="A3340">
        <v>1962</v>
      </c>
      <c r="B3340" t="s">
        <v>619</v>
      </c>
      <c r="C3340">
        <v>147</v>
      </c>
      <c r="D3340" t="s">
        <v>1236</v>
      </c>
      <c r="E3340">
        <v>2019</v>
      </c>
      <c r="F3340" t="str">
        <f>IFERROR(VLOOKUP($A3340,'BM011'!$D$4:$T$606,17,0),"")</f>
        <v/>
      </c>
      <c r="G3340">
        <f>VLOOKUP($C3340,Baggrundsvariable!$A$199:$H$296,Baggrundsvariable!E$298,0)</f>
        <v>276683</v>
      </c>
      <c r="H3340">
        <f>VLOOKUP($C3340,Baggrundsvariable!$A$199:$H$296,Baggrundsvariable!F$298,0)</f>
        <v>0.70833333333333337</v>
      </c>
      <c r="I3340">
        <f>VLOOKUP($C3340,Baggrundsvariable!$A$199:$H$296,Baggrundsvariable!G$298,0)</f>
        <v>3.4</v>
      </c>
      <c r="J3340">
        <f>VLOOKUP($C3340,Baggrundsvariable!$A$199:$H$296,Baggrundsvariable!H$298,0)</f>
        <v>28</v>
      </c>
      <c r="K3340">
        <f>VLOOKUP($C3340,Baggrundsvariable!$A$199:$H$296,Baggrundsvariable!I$298,0)</f>
        <v>15.6</v>
      </c>
    </row>
    <row r="3341" spans="1:11" x14ac:dyDescent="0.2">
      <c r="A3341">
        <v>1963</v>
      </c>
      <c r="B3341" t="s">
        <v>619</v>
      </c>
      <c r="C3341">
        <v>147</v>
      </c>
      <c r="D3341" t="s">
        <v>1236</v>
      </c>
      <c r="E3341">
        <v>2019</v>
      </c>
      <c r="F3341" t="str">
        <f>IFERROR(VLOOKUP($A3341,'BM011'!$D$4:$T$606,17,0),"")</f>
        <v/>
      </c>
      <c r="G3341">
        <f>VLOOKUP($C3341,Baggrundsvariable!$A$199:$H$296,Baggrundsvariable!E$298,0)</f>
        <v>276683</v>
      </c>
      <c r="H3341">
        <f>VLOOKUP($C3341,Baggrundsvariable!$A$199:$H$296,Baggrundsvariable!F$298,0)</f>
        <v>0.70833333333333337</v>
      </c>
      <c r="I3341">
        <f>VLOOKUP($C3341,Baggrundsvariable!$A$199:$H$296,Baggrundsvariable!G$298,0)</f>
        <v>3.4</v>
      </c>
      <c r="J3341">
        <f>VLOOKUP($C3341,Baggrundsvariable!$A$199:$H$296,Baggrundsvariable!H$298,0)</f>
        <v>28</v>
      </c>
      <c r="K3341">
        <f>VLOOKUP($C3341,Baggrundsvariable!$A$199:$H$296,Baggrundsvariable!I$298,0)</f>
        <v>15.6</v>
      </c>
    </row>
    <row r="3342" spans="1:11" x14ac:dyDescent="0.2">
      <c r="A3342">
        <v>1964</v>
      </c>
      <c r="B3342" t="s">
        <v>619</v>
      </c>
      <c r="C3342">
        <v>147</v>
      </c>
      <c r="D3342" t="s">
        <v>1236</v>
      </c>
      <c r="E3342">
        <v>2019</v>
      </c>
      <c r="F3342" t="str">
        <f>IFERROR(VLOOKUP($A3342,'BM011'!$D$4:$T$606,17,0),"")</f>
        <v/>
      </c>
      <c r="G3342">
        <f>VLOOKUP($C3342,Baggrundsvariable!$A$199:$H$296,Baggrundsvariable!E$298,0)</f>
        <v>276683</v>
      </c>
      <c r="H3342">
        <f>VLOOKUP($C3342,Baggrundsvariable!$A$199:$H$296,Baggrundsvariable!F$298,0)</f>
        <v>0.70833333333333337</v>
      </c>
      <c r="I3342">
        <f>VLOOKUP($C3342,Baggrundsvariable!$A$199:$H$296,Baggrundsvariable!G$298,0)</f>
        <v>3.4</v>
      </c>
      <c r="J3342">
        <f>VLOOKUP($C3342,Baggrundsvariable!$A$199:$H$296,Baggrundsvariable!H$298,0)</f>
        <v>28</v>
      </c>
      <c r="K3342">
        <f>VLOOKUP($C3342,Baggrundsvariable!$A$199:$H$296,Baggrundsvariable!I$298,0)</f>
        <v>15.6</v>
      </c>
    </row>
    <row r="3343" spans="1:11" x14ac:dyDescent="0.2">
      <c r="A3343">
        <v>1965</v>
      </c>
      <c r="B3343" t="s">
        <v>619</v>
      </c>
      <c r="C3343">
        <v>147</v>
      </c>
      <c r="D3343" t="s">
        <v>1236</v>
      </c>
      <c r="E3343">
        <v>2019</v>
      </c>
      <c r="F3343" t="str">
        <f>IFERROR(VLOOKUP($A3343,'BM011'!$D$4:$T$606,17,0),"")</f>
        <v/>
      </c>
      <c r="G3343">
        <f>VLOOKUP($C3343,Baggrundsvariable!$A$199:$H$296,Baggrundsvariable!E$298,0)</f>
        <v>276683</v>
      </c>
      <c r="H3343">
        <f>VLOOKUP($C3343,Baggrundsvariable!$A$199:$H$296,Baggrundsvariable!F$298,0)</f>
        <v>0.70833333333333337</v>
      </c>
      <c r="I3343">
        <f>VLOOKUP($C3343,Baggrundsvariable!$A$199:$H$296,Baggrundsvariable!G$298,0)</f>
        <v>3.4</v>
      </c>
      <c r="J3343">
        <f>VLOOKUP($C3343,Baggrundsvariable!$A$199:$H$296,Baggrundsvariable!H$298,0)</f>
        <v>28</v>
      </c>
      <c r="K3343">
        <f>VLOOKUP($C3343,Baggrundsvariable!$A$199:$H$296,Baggrundsvariable!I$298,0)</f>
        <v>15.6</v>
      </c>
    </row>
    <row r="3344" spans="1:11" x14ac:dyDescent="0.2">
      <c r="A3344">
        <v>1966</v>
      </c>
      <c r="B3344" t="s">
        <v>619</v>
      </c>
      <c r="C3344">
        <v>147</v>
      </c>
      <c r="D3344" t="s">
        <v>1236</v>
      </c>
      <c r="E3344">
        <v>2019</v>
      </c>
      <c r="F3344" t="str">
        <f>IFERROR(VLOOKUP($A3344,'BM011'!$D$4:$T$606,17,0),"")</f>
        <v/>
      </c>
      <c r="G3344">
        <f>VLOOKUP($C3344,Baggrundsvariable!$A$199:$H$296,Baggrundsvariable!E$298,0)</f>
        <v>276683</v>
      </c>
      <c r="H3344">
        <f>VLOOKUP($C3344,Baggrundsvariable!$A$199:$H$296,Baggrundsvariable!F$298,0)</f>
        <v>0.70833333333333337</v>
      </c>
      <c r="I3344">
        <f>VLOOKUP($C3344,Baggrundsvariable!$A$199:$H$296,Baggrundsvariable!G$298,0)</f>
        <v>3.4</v>
      </c>
      <c r="J3344">
        <f>VLOOKUP($C3344,Baggrundsvariable!$A$199:$H$296,Baggrundsvariable!H$298,0)</f>
        <v>28</v>
      </c>
      <c r="K3344">
        <f>VLOOKUP($C3344,Baggrundsvariable!$A$199:$H$296,Baggrundsvariable!I$298,0)</f>
        <v>15.6</v>
      </c>
    </row>
    <row r="3345" spans="1:11" x14ac:dyDescent="0.2">
      <c r="A3345">
        <v>1967</v>
      </c>
      <c r="B3345" t="s">
        <v>619</v>
      </c>
      <c r="C3345">
        <v>147</v>
      </c>
      <c r="D3345" t="s">
        <v>1236</v>
      </c>
      <c r="E3345">
        <v>2019</v>
      </c>
      <c r="F3345" t="str">
        <f>IFERROR(VLOOKUP($A3345,'BM011'!$D$4:$T$606,17,0),"")</f>
        <v/>
      </c>
      <c r="G3345">
        <f>VLOOKUP($C3345,Baggrundsvariable!$A$199:$H$296,Baggrundsvariable!E$298,0)</f>
        <v>276683</v>
      </c>
      <c r="H3345">
        <f>VLOOKUP($C3345,Baggrundsvariable!$A$199:$H$296,Baggrundsvariable!F$298,0)</f>
        <v>0.70833333333333337</v>
      </c>
      <c r="I3345">
        <f>VLOOKUP($C3345,Baggrundsvariable!$A$199:$H$296,Baggrundsvariable!G$298,0)</f>
        <v>3.4</v>
      </c>
      <c r="J3345">
        <f>VLOOKUP($C3345,Baggrundsvariable!$A$199:$H$296,Baggrundsvariable!H$298,0)</f>
        <v>28</v>
      </c>
      <c r="K3345">
        <f>VLOOKUP($C3345,Baggrundsvariable!$A$199:$H$296,Baggrundsvariable!I$298,0)</f>
        <v>15.6</v>
      </c>
    </row>
    <row r="3346" spans="1:11" x14ac:dyDescent="0.2">
      <c r="A3346">
        <v>1970</v>
      </c>
      <c r="B3346" t="s">
        <v>619</v>
      </c>
      <c r="C3346">
        <v>147</v>
      </c>
      <c r="D3346" t="s">
        <v>1236</v>
      </c>
      <c r="E3346">
        <v>2019</v>
      </c>
      <c r="F3346" t="str">
        <f>IFERROR(VLOOKUP($A3346,'BM011'!$D$4:$T$606,17,0),"")</f>
        <v/>
      </c>
      <c r="G3346">
        <f>VLOOKUP($C3346,Baggrundsvariable!$A$199:$H$296,Baggrundsvariable!E$298,0)</f>
        <v>276683</v>
      </c>
      <c r="H3346">
        <f>VLOOKUP($C3346,Baggrundsvariable!$A$199:$H$296,Baggrundsvariable!F$298,0)</f>
        <v>0.70833333333333337</v>
      </c>
      <c r="I3346">
        <f>VLOOKUP($C3346,Baggrundsvariable!$A$199:$H$296,Baggrundsvariable!G$298,0)</f>
        <v>3.4</v>
      </c>
      <c r="J3346">
        <f>VLOOKUP($C3346,Baggrundsvariable!$A$199:$H$296,Baggrundsvariable!H$298,0)</f>
        <v>28</v>
      </c>
      <c r="K3346">
        <f>VLOOKUP($C3346,Baggrundsvariable!$A$199:$H$296,Baggrundsvariable!I$298,0)</f>
        <v>15.6</v>
      </c>
    </row>
    <row r="3347" spans="1:11" x14ac:dyDescent="0.2">
      <c r="A3347">
        <v>1971</v>
      </c>
      <c r="B3347" t="s">
        <v>619</v>
      </c>
      <c r="C3347">
        <v>147</v>
      </c>
      <c r="D3347" t="s">
        <v>1236</v>
      </c>
      <c r="E3347">
        <v>2019</v>
      </c>
      <c r="F3347" t="str">
        <f>IFERROR(VLOOKUP($A3347,'BM011'!$D$4:$T$606,17,0),"")</f>
        <v/>
      </c>
      <c r="G3347">
        <f>VLOOKUP($C3347,Baggrundsvariable!$A$199:$H$296,Baggrundsvariable!E$298,0)</f>
        <v>276683</v>
      </c>
      <c r="H3347">
        <f>VLOOKUP($C3347,Baggrundsvariable!$A$199:$H$296,Baggrundsvariable!F$298,0)</f>
        <v>0.70833333333333337</v>
      </c>
      <c r="I3347">
        <f>VLOOKUP($C3347,Baggrundsvariable!$A$199:$H$296,Baggrundsvariable!G$298,0)</f>
        <v>3.4</v>
      </c>
      <c r="J3347">
        <f>VLOOKUP($C3347,Baggrundsvariable!$A$199:$H$296,Baggrundsvariable!H$298,0)</f>
        <v>28</v>
      </c>
      <c r="K3347">
        <f>VLOOKUP($C3347,Baggrundsvariable!$A$199:$H$296,Baggrundsvariable!I$298,0)</f>
        <v>15.6</v>
      </c>
    </row>
    <row r="3348" spans="1:11" x14ac:dyDescent="0.2">
      <c r="A3348">
        <v>1972</v>
      </c>
      <c r="B3348" t="s">
        <v>619</v>
      </c>
      <c r="C3348">
        <v>147</v>
      </c>
      <c r="D3348" t="s">
        <v>1236</v>
      </c>
      <c r="E3348">
        <v>2019</v>
      </c>
      <c r="F3348" t="str">
        <f>IFERROR(VLOOKUP($A3348,'BM011'!$D$4:$T$606,17,0),"")</f>
        <v/>
      </c>
      <c r="G3348">
        <f>VLOOKUP($C3348,Baggrundsvariable!$A$199:$H$296,Baggrundsvariable!E$298,0)</f>
        <v>276683</v>
      </c>
      <c r="H3348">
        <f>VLOOKUP($C3348,Baggrundsvariable!$A$199:$H$296,Baggrundsvariable!F$298,0)</f>
        <v>0.70833333333333337</v>
      </c>
      <c r="I3348">
        <f>VLOOKUP($C3348,Baggrundsvariable!$A$199:$H$296,Baggrundsvariable!G$298,0)</f>
        <v>3.4</v>
      </c>
      <c r="J3348">
        <f>VLOOKUP($C3348,Baggrundsvariable!$A$199:$H$296,Baggrundsvariable!H$298,0)</f>
        <v>28</v>
      </c>
      <c r="K3348">
        <f>VLOOKUP($C3348,Baggrundsvariable!$A$199:$H$296,Baggrundsvariable!I$298,0)</f>
        <v>15.6</v>
      </c>
    </row>
    <row r="3349" spans="1:11" x14ac:dyDescent="0.2">
      <c r="A3349">
        <v>1973</v>
      </c>
      <c r="B3349" t="s">
        <v>619</v>
      </c>
      <c r="C3349">
        <v>147</v>
      </c>
      <c r="D3349" t="s">
        <v>1236</v>
      </c>
      <c r="E3349">
        <v>2019</v>
      </c>
      <c r="F3349" t="str">
        <f>IFERROR(VLOOKUP($A3349,'BM011'!$D$4:$T$606,17,0),"")</f>
        <v/>
      </c>
      <c r="G3349">
        <f>VLOOKUP($C3349,Baggrundsvariable!$A$199:$H$296,Baggrundsvariable!E$298,0)</f>
        <v>276683</v>
      </c>
      <c r="H3349">
        <f>VLOOKUP($C3349,Baggrundsvariable!$A$199:$H$296,Baggrundsvariable!F$298,0)</f>
        <v>0.70833333333333337</v>
      </c>
      <c r="I3349">
        <f>VLOOKUP($C3349,Baggrundsvariable!$A$199:$H$296,Baggrundsvariable!G$298,0)</f>
        <v>3.4</v>
      </c>
      <c r="J3349">
        <f>VLOOKUP($C3349,Baggrundsvariable!$A$199:$H$296,Baggrundsvariable!H$298,0)</f>
        <v>28</v>
      </c>
      <c r="K3349">
        <f>VLOOKUP($C3349,Baggrundsvariable!$A$199:$H$296,Baggrundsvariable!I$298,0)</f>
        <v>15.6</v>
      </c>
    </row>
    <row r="3350" spans="1:11" x14ac:dyDescent="0.2">
      <c r="A3350">
        <v>1974</v>
      </c>
      <c r="B3350" t="s">
        <v>619</v>
      </c>
      <c r="C3350">
        <v>147</v>
      </c>
      <c r="D3350" t="s">
        <v>1236</v>
      </c>
      <c r="E3350">
        <v>2019</v>
      </c>
      <c r="F3350" t="str">
        <f>IFERROR(VLOOKUP($A3350,'BM011'!$D$4:$T$606,17,0),"")</f>
        <v/>
      </c>
      <c r="G3350">
        <f>VLOOKUP($C3350,Baggrundsvariable!$A$199:$H$296,Baggrundsvariable!E$298,0)</f>
        <v>276683</v>
      </c>
      <c r="H3350">
        <f>VLOOKUP($C3350,Baggrundsvariable!$A$199:$H$296,Baggrundsvariable!F$298,0)</f>
        <v>0.70833333333333337</v>
      </c>
      <c r="I3350">
        <f>VLOOKUP($C3350,Baggrundsvariable!$A$199:$H$296,Baggrundsvariable!G$298,0)</f>
        <v>3.4</v>
      </c>
      <c r="J3350">
        <f>VLOOKUP($C3350,Baggrundsvariable!$A$199:$H$296,Baggrundsvariable!H$298,0)</f>
        <v>28</v>
      </c>
      <c r="K3350">
        <f>VLOOKUP($C3350,Baggrundsvariable!$A$199:$H$296,Baggrundsvariable!I$298,0)</f>
        <v>15.6</v>
      </c>
    </row>
    <row r="3351" spans="1:11" x14ac:dyDescent="0.2">
      <c r="A3351">
        <v>2000</v>
      </c>
      <c r="B3351" t="s">
        <v>620</v>
      </c>
      <c r="C3351">
        <v>101</v>
      </c>
      <c r="D3351" t="s">
        <v>1232</v>
      </c>
      <c r="E3351">
        <v>2019</v>
      </c>
      <c r="F3351">
        <f>IFERROR(VLOOKUP($A3351,'BM011'!$D$4:$T$606,17,0),"")</f>
        <v>50732</v>
      </c>
      <c r="G3351">
        <f>VLOOKUP($C3351,Baggrundsvariable!$A$199:$H$296,Baggrundsvariable!E$298,0)</f>
        <v>228338</v>
      </c>
      <c r="H3351">
        <f>VLOOKUP($C3351,Baggrundsvariable!$A$199:$H$296,Baggrundsvariable!F$298,0)</f>
        <v>0.7583333333333333</v>
      </c>
      <c r="I3351">
        <f>VLOOKUP($C3351,Baggrundsvariable!$A$199:$H$296,Baggrundsvariable!G$298,0)</f>
        <v>8.8000000000000007</v>
      </c>
      <c r="J3351">
        <f>VLOOKUP($C3351,Baggrundsvariable!$A$199:$H$296,Baggrundsvariable!H$298,0)</f>
        <v>44.9</v>
      </c>
      <c r="K3351">
        <f>VLOOKUP($C3351,Baggrundsvariable!$A$199:$H$296,Baggrundsvariable!I$298,0)</f>
        <v>18.2</v>
      </c>
    </row>
    <row r="3352" spans="1:11" x14ac:dyDescent="0.2">
      <c r="A3352">
        <v>2000</v>
      </c>
      <c r="B3352" t="s">
        <v>620</v>
      </c>
      <c r="C3352">
        <v>147</v>
      </c>
      <c r="D3352" t="s">
        <v>1236</v>
      </c>
      <c r="E3352">
        <v>2019</v>
      </c>
      <c r="F3352">
        <f>IFERROR(VLOOKUP($A3352,'BM011'!$D$4:$T$606,17,0),"")</f>
        <v>50732</v>
      </c>
      <c r="G3352">
        <f>VLOOKUP($C3352,Baggrundsvariable!$A$199:$H$296,Baggrundsvariable!E$298,0)</f>
        <v>276683</v>
      </c>
      <c r="H3352">
        <f>VLOOKUP($C3352,Baggrundsvariable!$A$199:$H$296,Baggrundsvariable!F$298,0)</f>
        <v>0.70833333333333337</v>
      </c>
      <c r="I3352">
        <f>VLOOKUP($C3352,Baggrundsvariable!$A$199:$H$296,Baggrundsvariable!G$298,0)</f>
        <v>3.4</v>
      </c>
      <c r="J3352">
        <f>VLOOKUP($C3352,Baggrundsvariable!$A$199:$H$296,Baggrundsvariable!H$298,0)</f>
        <v>28</v>
      </c>
      <c r="K3352">
        <f>VLOOKUP($C3352,Baggrundsvariable!$A$199:$H$296,Baggrundsvariable!I$298,0)</f>
        <v>15.6</v>
      </c>
    </row>
    <row r="3353" spans="1:11" x14ac:dyDescent="0.2">
      <c r="A3353">
        <v>2100</v>
      </c>
      <c r="B3353" t="s">
        <v>621</v>
      </c>
      <c r="C3353">
        <v>101</v>
      </c>
      <c r="D3353" t="s">
        <v>1232</v>
      </c>
      <c r="E3353">
        <v>2019</v>
      </c>
      <c r="F3353">
        <f>IFERROR(VLOOKUP($A3353,'BM011'!$D$4:$T$606,17,0),"")</f>
        <v>57107</v>
      </c>
      <c r="G3353">
        <f>VLOOKUP($C3353,Baggrundsvariable!$A$199:$H$296,Baggrundsvariable!E$298,0)</f>
        <v>228338</v>
      </c>
      <c r="H3353">
        <f>VLOOKUP($C3353,Baggrundsvariable!$A$199:$H$296,Baggrundsvariable!F$298,0)</f>
        <v>0.7583333333333333</v>
      </c>
      <c r="I3353">
        <f>VLOOKUP($C3353,Baggrundsvariable!$A$199:$H$296,Baggrundsvariable!G$298,0)</f>
        <v>8.8000000000000007</v>
      </c>
      <c r="J3353">
        <f>VLOOKUP($C3353,Baggrundsvariable!$A$199:$H$296,Baggrundsvariable!H$298,0)</f>
        <v>44.9</v>
      </c>
      <c r="K3353">
        <f>VLOOKUP($C3353,Baggrundsvariable!$A$199:$H$296,Baggrundsvariable!I$298,0)</f>
        <v>18.2</v>
      </c>
    </row>
    <row r="3354" spans="1:11" x14ac:dyDescent="0.2">
      <c r="A3354">
        <v>2150</v>
      </c>
      <c r="B3354" t="s">
        <v>622</v>
      </c>
      <c r="C3354">
        <v>101</v>
      </c>
      <c r="D3354" t="s">
        <v>1232</v>
      </c>
      <c r="E3354">
        <v>2019</v>
      </c>
      <c r="F3354" t="str">
        <f>IFERROR(VLOOKUP($A3354,'BM011'!$D$4:$T$606,17,0),"")</f>
        <v/>
      </c>
      <c r="G3354">
        <f>VLOOKUP($C3354,Baggrundsvariable!$A$199:$H$296,Baggrundsvariable!E$298,0)</f>
        <v>228338</v>
      </c>
      <c r="H3354">
        <f>VLOOKUP($C3354,Baggrundsvariable!$A$199:$H$296,Baggrundsvariable!F$298,0)</f>
        <v>0.7583333333333333</v>
      </c>
      <c r="I3354">
        <f>VLOOKUP($C3354,Baggrundsvariable!$A$199:$H$296,Baggrundsvariable!G$298,0)</f>
        <v>8.8000000000000007</v>
      </c>
      <c r="J3354">
        <f>VLOOKUP($C3354,Baggrundsvariable!$A$199:$H$296,Baggrundsvariable!H$298,0)</f>
        <v>44.9</v>
      </c>
      <c r="K3354">
        <f>VLOOKUP($C3354,Baggrundsvariable!$A$199:$H$296,Baggrundsvariable!I$298,0)</f>
        <v>18.2</v>
      </c>
    </row>
    <row r="3355" spans="1:11" x14ac:dyDescent="0.2">
      <c r="A3355">
        <v>2200</v>
      </c>
      <c r="B3355" t="s">
        <v>623</v>
      </c>
      <c r="C3355">
        <v>101</v>
      </c>
      <c r="D3355" t="s">
        <v>1232</v>
      </c>
      <c r="E3355">
        <v>2019</v>
      </c>
      <c r="F3355" t="str">
        <f>IFERROR(VLOOKUP($A3355,'BM011'!$D$4:$T$606,17,0),"")</f>
        <v/>
      </c>
      <c r="G3355">
        <f>VLOOKUP($C3355,Baggrundsvariable!$A$199:$H$296,Baggrundsvariable!E$298,0)</f>
        <v>228338</v>
      </c>
      <c r="H3355">
        <f>VLOOKUP($C3355,Baggrundsvariable!$A$199:$H$296,Baggrundsvariable!F$298,0)</f>
        <v>0.7583333333333333</v>
      </c>
      <c r="I3355">
        <f>VLOOKUP($C3355,Baggrundsvariable!$A$199:$H$296,Baggrundsvariable!G$298,0)</f>
        <v>8.8000000000000007</v>
      </c>
      <c r="J3355">
        <f>VLOOKUP($C3355,Baggrundsvariable!$A$199:$H$296,Baggrundsvariable!H$298,0)</f>
        <v>44.9</v>
      </c>
      <c r="K3355">
        <f>VLOOKUP($C3355,Baggrundsvariable!$A$199:$H$296,Baggrundsvariable!I$298,0)</f>
        <v>18.2</v>
      </c>
    </row>
    <row r="3356" spans="1:11" x14ac:dyDescent="0.2">
      <c r="A3356">
        <v>2200</v>
      </c>
      <c r="B3356" t="s">
        <v>623</v>
      </c>
      <c r="C3356">
        <v>147</v>
      </c>
      <c r="D3356" t="s">
        <v>1236</v>
      </c>
      <c r="E3356">
        <v>2019</v>
      </c>
      <c r="F3356" t="str">
        <f>IFERROR(VLOOKUP($A3356,'BM011'!$D$4:$T$606,17,0),"")</f>
        <v/>
      </c>
      <c r="G3356">
        <f>VLOOKUP($C3356,Baggrundsvariable!$A$199:$H$296,Baggrundsvariable!E$298,0)</f>
        <v>276683</v>
      </c>
      <c r="H3356">
        <f>VLOOKUP($C3356,Baggrundsvariable!$A$199:$H$296,Baggrundsvariable!F$298,0)</f>
        <v>0.70833333333333337</v>
      </c>
      <c r="I3356">
        <f>VLOOKUP($C3356,Baggrundsvariable!$A$199:$H$296,Baggrundsvariable!G$298,0)</f>
        <v>3.4</v>
      </c>
      <c r="J3356">
        <f>VLOOKUP($C3356,Baggrundsvariable!$A$199:$H$296,Baggrundsvariable!H$298,0)</f>
        <v>28</v>
      </c>
      <c r="K3356">
        <f>VLOOKUP($C3356,Baggrundsvariable!$A$199:$H$296,Baggrundsvariable!I$298,0)</f>
        <v>15.6</v>
      </c>
    </row>
    <row r="3357" spans="1:11" x14ac:dyDescent="0.2">
      <c r="A3357">
        <v>2300</v>
      </c>
      <c r="B3357" t="s">
        <v>624</v>
      </c>
      <c r="C3357">
        <v>101</v>
      </c>
      <c r="D3357" t="s">
        <v>1232</v>
      </c>
      <c r="E3357">
        <v>2019</v>
      </c>
      <c r="F3357">
        <f>IFERROR(VLOOKUP($A3357,'BM011'!$D$4:$T$606,17,0),"")</f>
        <v>37746</v>
      </c>
      <c r="G3357">
        <f>VLOOKUP($C3357,Baggrundsvariable!$A$199:$H$296,Baggrundsvariable!E$298,0)</f>
        <v>228338</v>
      </c>
      <c r="H3357">
        <f>VLOOKUP($C3357,Baggrundsvariable!$A$199:$H$296,Baggrundsvariable!F$298,0)</f>
        <v>0.7583333333333333</v>
      </c>
      <c r="I3357">
        <f>VLOOKUP($C3357,Baggrundsvariable!$A$199:$H$296,Baggrundsvariable!G$298,0)</f>
        <v>8.8000000000000007</v>
      </c>
      <c r="J3357">
        <f>VLOOKUP($C3357,Baggrundsvariable!$A$199:$H$296,Baggrundsvariable!H$298,0)</f>
        <v>44.9</v>
      </c>
      <c r="K3357">
        <f>VLOOKUP($C3357,Baggrundsvariable!$A$199:$H$296,Baggrundsvariable!I$298,0)</f>
        <v>18.2</v>
      </c>
    </row>
    <row r="3358" spans="1:11" x14ac:dyDescent="0.2">
      <c r="A3358">
        <v>2300</v>
      </c>
      <c r="B3358" t="s">
        <v>624</v>
      </c>
      <c r="C3358">
        <v>185</v>
      </c>
      <c r="D3358" t="s">
        <v>1235</v>
      </c>
      <c r="E3358">
        <v>2019</v>
      </c>
      <c r="F3358">
        <f>IFERROR(VLOOKUP($A3358,'BM011'!$D$4:$T$606,17,0),"")</f>
        <v>37746</v>
      </c>
      <c r="G3358">
        <f>VLOOKUP($C3358,Baggrundsvariable!$A$199:$H$296,Baggrundsvariable!E$298,0)</f>
        <v>245993</v>
      </c>
      <c r="H3358">
        <f>VLOOKUP($C3358,Baggrundsvariable!$A$199:$H$296,Baggrundsvariable!F$298,0)</f>
        <v>0.54166666666666663</v>
      </c>
      <c r="I3358">
        <f>VLOOKUP($C3358,Baggrundsvariable!$A$199:$H$296,Baggrundsvariable!G$298,0)</f>
        <v>6.1</v>
      </c>
      <c r="J3358">
        <f>VLOOKUP($C3358,Baggrundsvariable!$A$199:$H$296,Baggrundsvariable!H$298,0)</f>
        <v>19.399999999999999</v>
      </c>
      <c r="K3358">
        <f>VLOOKUP($C3358,Baggrundsvariable!$A$199:$H$296,Baggrundsvariable!I$298,0)</f>
        <v>13.4</v>
      </c>
    </row>
    <row r="3359" spans="1:11" x14ac:dyDescent="0.2">
      <c r="A3359">
        <v>2400</v>
      </c>
      <c r="B3359" t="s">
        <v>625</v>
      </c>
      <c r="C3359">
        <v>101</v>
      </c>
      <c r="D3359" t="s">
        <v>1232</v>
      </c>
      <c r="E3359">
        <v>2019</v>
      </c>
      <c r="F3359">
        <f>IFERROR(VLOOKUP($A3359,'BM011'!$D$4:$T$606,17,0),"")</f>
        <v>35446</v>
      </c>
      <c r="G3359">
        <f>VLOOKUP($C3359,Baggrundsvariable!$A$199:$H$296,Baggrundsvariable!E$298,0)</f>
        <v>228338</v>
      </c>
      <c r="H3359">
        <f>VLOOKUP($C3359,Baggrundsvariable!$A$199:$H$296,Baggrundsvariable!F$298,0)</f>
        <v>0.7583333333333333</v>
      </c>
      <c r="I3359">
        <f>VLOOKUP($C3359,Baggrundsvariable!$A$199:$H$296,Baggrundsvariable!G$298,0)</f>
        <v>8.8000000000000007</v>
      </c>
      <c r="J3359">
        <f>VLOOKUP($C3359,Baggrundsvariable!$A$199:$H$296,Baggrundsvariable!H$298,0)</f>
        <v>44.9</v>
      </c>
      <c r="K3359">
        <f>VLOOKUP($C3359,Baggrundsvariable!$A$199:$H$296,Baggrundsvariable!I$298,0)</f>
        <v>18.2</v>
      </c>
    </row>
    <row r="3360" spans="1:11" x14ac:dyDescent="0.2">
      <c r="A3360">
        <v>2450</v>
      </c>
      <c r="B3360" t="s">
        <v>626</v>
      </c>
      <c r="C3360">
        <v>101</v>
      </c>
      <c r="D3360" t="s">
        <v>1232</v>
      </c>
      <c r="E3360">
        <v>2019</v>
      </c>
      <c r="F3360" t="str">
        <f>IFERROR(VLOOKUP($A3360,'BM011'!$D$4:$T$606,17,0),"")</f>
        <v/>
      </c>
      <c r="G3360">
        <f>VLOOKUP($C3360,Baggrundsvariable!$A$199:$H$296,Baggrundsvariable!E$298,0)</f>
        <v>228338</v>
      </c>
      <c r="H3360">
        <f>VLOOKUP($C3360,Baggrundsvariable!$A$199:$H$296,Baggrundsvariable!F$298,0)</f>
        <v>0.7583333333333333</v>
      </c>
      <c r="I3360">
        <f>VLOOKUP($C3360,Baggrundsvariable!$A$199:$H$296,Baggrundsvariable!G$298,0)</f>
        <v>8.8000000000000007</v>
      </c>
      <c r="J3360">
        <f>VLOOKUP($C3360,Baggrundsvariable!$A$199:$H$296,Baggrundsvariable!H$298,0)</f>
        <v>44.9</v>
      </c>
      <c r="K3360">
        <f>VLOOKUP($C3360,Baggrundsvariable!$A$199:$H$296,Baggrundsvariable!I$298,0)</f>
        <v>18.2</v>
      </c>
    </row>
    <row r="3361" spans="1:11" x14ac:dyDescent="0.2">
      <c r="A3361">
        <v>2500</v>
      </c>
      <c r="B3361" t="s">
        <v>627</v>
      </c>
      <c r="C3361">
        <v>101</v>
      </c>
      <c r="D3361" t="s">
        <v>1232</v>
      </c>
      <c r="E3361">
        <v>2019</v>
      </c>
      <c r="F3361">
        <f>IFERROR(VLOOKUP($A3361,'BM011'!$D$4:$T$606,17,0),"")</f>
        <v>33793</v>
      </c>
      <c r="G3361">
        <f>VLOOKUP($C3361,Baggrundsvariable!$A$199:$H$296,Baggrundsvariable!E$298,0)</f>
        <v>228338</v>
      </c>
      <c r="H3361">
        <f>VLOOKUP($C3361,Baggrundsvariable!$A$199:$H$296,Baggrundsvariable!F$298,0)</f>
        <v>0.7583333333333333</v>
      </c>
      <c r="I3361">
        <f>VLOOKUP($C3361,Baggrundsvariable!$A$199:$H$296,Baggrundsvariable!G$298,0)</f>
        <v>8.8000000000000007</v>
      </c>
      <c r="J3361">
        <f>VLOOKUP($C3361,Baggrundsvariable!$A$199:$H$296,Baggrundsvariable!H$298,0)</f>
        <v>44.9</v>
      </c>
      <c r="K3361">
        <f>VLOOKUP($C3361,Baggrundsvariable!$A$199:$H$296,Baggrundsvariable!I$298,0)</f>
        <v>18.2</v>
      </c>
    </row>
    <row r="3362" spans="1:11" x14ac:dyDescent="0.2">
      <c r="A3362">
        <v>2500</v>
      </c>
      <c r="B3362" t="s">
        <v>627</v>
      </c>
      <c r="C3362">
        <v>147</v>
      </c>
      <c r="D3362" t="s">
        <v>1236</v>
      </c>
      <c r="E3362">
        <v>2019</v>
      </c>
      <c r="F3362">
        <f>IFERROR(VLOOKUP($A3362,'BM011'!$D$4:$T$606,17,0),"")</f>
        <v>33793</v>
      </c>
      <c r="G3362">
        <f>VLOOKUP($C3362,Baggrundsvariable!$A$199:$H$296,Baggrundsvariable!E$298,0)</f>
        <v>276683</v>
      </c>
      <c r="H3362">
        <f>VLOOKUP($C3362,Baggrundsvariable!$A$199:$H$296,Baggrundsvariable!F$298,0)</f>
        <v>0.70833333333333337</v>
      </c>
      <c r="I3362">
        <f>VLOOKUP($C3362,Baggrundsvariable!$A$199:$H$296,Baggrundsvariable!G$298,0)</f>
        <v>3.4</v>
      </c>
      <c r="J3362">
        <f>VLOOKUP($C3362,Baggrundsvariable!$A$199:$H$296,Baggrundsvariable!H$298,0)</f>
        <v>28</v>
      </c>
      <c r="K3362">
        <f>VLOOKUP($C3362,Baggrundsvariable!$A$199:$H$296,Baggrundsvariable!I$298,0)</f>
        <v>15.6</v>
      </c>
    </row>
    <row r="3363" spans="1:11" x14ac:dyDescent="0.2">
      <c r="A3363">
        <v>2600</v>
      </c>
      <c r="B3363" t="s">
        <v>628</v>
      </c>
      <c r="C3363">
        <v>161</v>
      </c>
      <c r="D3363" t="s">
        <v>1237</v>
      </c>
      <c r="E3363">
        <v>2019</v>
      </c>
      <c r="F3363">
        <f>IFERROR(VLOOKUP($A3363,'BM011'!$D$4:$T$606,17,0),"")</f>
        <v>22300</v>
      </c>
      <c r="G3363">
        <f>VLOOKUP($C3363,Baggrundsvariable!$A$199:$H$296,Baggrundsvariable!E$298,0)</f>
        <v>232928</v>
      </c>
      <c r="H3363">
        <f>VLOOKUP($C3363,Baggrundsvariable!$A$199:$H$296,Baggrundsvariable!F$298,0)</f>
        <v>0.66666666666666663</v>
      </c>
      <c r="I3363">
        <f>VLOOKUP($C3363,Baggrundsvariable!$A$199:$H$296,Baggrundsvariable!G$298,0)</f>
        <v>9.1</v>
      </c>
      <c r="J3363">
        <f>VLOOKUP($C3363,Baggrundsvariable!$A$199:$H$296,Baggrundsvariable!H$298,0)</f>
        <v>22</v>
      </c>
      <c r="K3363">
        <f>VLOOKUP($C3363,Baggrundsvariable!$A$199:$H$296,Baggrundsvariable!I$298,0)</f>
        <v>11.6</v>
      </c>
    </row>
    <row r="3364" spans="1:11" x14ac:dyDescent="0.2">
      <c r="A3364">
        <v>2600</v>
      </c>
      <c r="B3364" t="s">
        <v>628</v>
      </c>
      <c r="C3364">
        <v>165</v>
      </c>
      <c r="D3364" t="s">
        <v>1238</v>
      </c>
      <c r="E3364">
        <v>2019</v>
      </c>
      <c r="F3364">
        <f>IFERROR(VLOOKUP($A3364,'BM011'!$D$4:$T$606,17,0),"")</f>
        <v>22300</v>
      </c>
      <c r="G3364">
        <f>VLOOKUP($C3364,Baggrundsvariable!$A$199:$H$296,Baggrundsvariable!E$298,0)</f>
        <v>208399</v>
      </c>
      <c r="H3364">
        <f>VLOOKUP($C3364,Baggrundsvariable!$A$199:$H$296,Baggrundsvariable!F$298,0)</f>
        <v>0.91666666666666663</v>
      </c>
      <c r="I3364">
        <f>VLOOKUP($C3364,Baggrundsvariable!$A$199:$H$296,Baggrundsvariable!G$298,0)</f>
        <v>9</v>
      </c>
      <c r="J3364">
        <f>VLOOKUP($C3364,Baggrundsvariable!$A$199:$H$296,Baggrundsvariable!H$298,0)</f>
        <v>33.200000000000003</v>
      </c>
      <c r="K3364">
        <f>VLOOKUP($C3364,Baggrundsvariable!$A$199:$H$296,Baggrundsvariable!I$298,0)</f>
        <v>13.4</v>
      </c>
    </row>
    <row r="3365" spans="1:11" x14ac:dyDescent="0.2">
      <c r="A3365">
        <v>2605</v>
      </c>
      <c r="B3365" t="s">
        <v>629</v>
      </c>
      <c r="C3365">
        <v>153</v>
      </c>
      <c r="D3365" t="s">
        <v>1234</v>
      </c>
      <c r="E3365">
        <v>2019</v>
      </c>
      <c r="F3365">
        <f>IFERROR(VLOOKUP($A3365,'BM011'!$D$4:$T$606,17,0),"")</f>
        <v>24431</v>
      </c>
      <c r="G3365">
        <f>VLOOKUP($C3365,Baggrundsvariable!$A$199:$H$296,Baggrundsvariable!E$298,0)</f>
        <v>211029</v>
      </c>
      <c r="H3365">
        <f>VLOOKUP($C3365,Baggrundsvariable!$A$199:$H$296,Baggrundsvariable!F$298,0)</f>
        <v>1.1916666666666664</v>
      </c>
      <c r="I3365">
        <f>VLOOKUP($C3365,Baggrundsvariable!$A$199:$H$296,Baggrundsvariable!G$298,0)</f>
        <v>10.9</v>
      </c>
      <c r="J3365">
        <f>VLOOKUP($C3365,Baggrundsvariable!$A$199:$H$296,Baggrundsvariable!H$298,0)</f>
        <v>35.4</v>
      </c>
      <c r="K3365">
        <f>VLOOKUP($C3365,Baggrundsvariable!$A$199:$H$296,Baggrundsvariable!I$298,0)</f>
        <v>16.399999999999999</v>
      </c>
    </row>
    <row r="3366" spans="1:11" x14ac:dyDescent="0.2">
      <c r="A3366">
        <v>2610</v>
      </c>
      <c r="B3366" t="s">
        <v>630</v>
      </c>
      <c r="C3366">
        <v>101</v>
      </c>
      <c r="D3366" t="s">
        <v>1232</v>
      </c>
      <c r="E3366">
        <v>2019</v>
      </c>
      <c r="F3366">
        <f>IFERROR(VLOOKUP($A3366,'BM011'!$D$4:$T$606,17,0),"")</f>
        <v>28615</v>
      </c>
      <c r="G3366">
        <f>VLOOKUP($C3366,Baggrundsvariable!$A$199:$H$296,Baggrundsvariable!E$298,0)</f>
        <v>228338</v>
      </c>
      <c r="H3366">
        <f>VLOOKUP($C3366,Baggrundsvariable!$A$199:$H$296,Baggrundsvariable!F$298,0)</f>
        <v>0.7583333333333333</v>
      </c>
      <c r="I3366">
        <f>VLOOKUP($C3366,Baggrundsvariable!$A$199:$H$296,Baggrundsvariable!G$298,0)</f>
        <v>8.8000000000000007</v>
      </c>
      <c r="J3366">
        <f>VLOOKUP($C3366,Baggrundsvariable!$A$199:$H$296,Baggrundsvariable!H$298,0)</f>
        <v>44.9</v>
      </c>
      <c r="K3366">
        <f>VLOOKUP($C3366,Baggrundsvariable!$A$199:$H$296,Baggrundsvariable!I$298,0)</f>
        <v>18.2</v>
      </c>
    </row>
    <row r="3367" spans="1:11" x14ac:dyDescent="0.2">
      <c r="A3367">
        <v>2610</v>
      </c>
      <c r="B3367" t="s">
        <v>630</v>
      </c>
      <c r="C3367">
        <v>167</v>
      </c>
      <c r="D3367" t="s">
        <v>1239</v>
      </c>
      <c r="E3367">
        <v>2019</v>
      </c>
      <c r="F3367">
        <f>IFERROR(VLOOKUP($A3367,'BM011'!$D$4:$T$606,17,0),"")</f>
        <v>28615</v>
      </c>
      <c r="G3367">
        <f>VLOOKUP($C3367,Baggrundsvariable!$A$199:$H$296,Baggrundsvariable!E$298,0)</f>
        <v>229211</v>
      </c>
      <c r="H3367">
        <f>VLOOKUP($C3367,Baggrundsvariable!$A$199:$H$296,Baggrundsvariable!F$298,0)</f>
        <v>0.57499999999999984</v>
      </c>
      <c r="I3367">
        <f>VLOOKUP($C3367,Baggrundsvariable!$A$199:$H$296,Baggrundsvariable!G$298,0)</f>
        <v>5.7</v>
      </c>
      <c r="J3367">
        <f>VLOOKUP($C3367,Baggrundsvariable!$A$199:$H$296,Baggrundsvariable!H$298,0)</f>
        <v>24.6</v>
      </c>
      <c r="K3367">
        <f>VLOOKUP($C3367,Baggrundsvariable!$A$199:$H$296,Baggrundsvariable!I$298,0)</f>
        <v>13</v>
      </c>
    </row>
    <row r="3368" spans="1:11" x14ac:dyDescent="0.2">
      <c r="A3368">
        <v>2610</v>
      </c>
      <c r="B3368" t="s">
        <v>630</v>
      </c>
      <c r="C3368">
        <v>175</v>
      </c>
      <c r="D3368" t="s">
        <v>1240</v>
      </c>
      <c r="E3368">
        <v>2019</v>
      </c>
      <c r="F3368">
        <f>IFERROR(VLOOKUP($A3368,'BM011'!$D$4:$T$606,17,0),"")</f>
        <v>28615</v>
      </c>
      <c r="G3368">
        <f>VLOOKUP($C3368,Baggrundsvariable!$A$199:$H$296,Baggrundsvariable!E$298,0)</f>
        <v>232107</v>
      </c>
      <c r="H3368">
        <f>VLOOKUP($C3368,Baggrundsvariable!$A$199:$H$296,Baggrundsvariable!F$298,0)</f>
        <v>0.92500000000000027</v>
      </c>
      <c r="I3368">
        <f>VLOOKUP($C3368,Baggrundsvariable!$A$199:$H$296,Baggrundsvariable!G$298,0)</f>
        <v>4.7</v>
      </c>
      <c r="J3368">
        <f>VLOOKUP($C3368,Baggrundsvariable!$A$199:$H$296,Baggrundsvariable!H$298,0)</f>
        <v>23.8</v>
      </c>
      <c r="K3368">
        <f>VLOOKUP($C3368,Baggrundsvariable!$A$199:$H$296,Baggrundsvariable!I$298,0)</f>
        <v>11.5</v>
      </c>
    </row>
    <row r="3369" spans="1:11" x14ac:dyDescent="0.2">
      <c r="A3369">
        <v>2620</v>
      </c>
      <c r="B3369" t="s">
        <v>631</v>
      </c>
      <c r="C3369">
        <v>153</v>
      </c>
      <c r="D3369" t="s">
        <v>1234</v>
      </c>
      <c r="E3369">
        <v>2019</v>
      </c>
      <c r="F3369">
        <f>IFERROR(VLOOKUP($A3369,'BM011'!$D$4:$T$606,17,0),"")</f>
        <v>21404</v>
      </c>
      <c r="G3369">
        <f>VLOOKUP($C3369,Baggrundsvariable!$A$199:$H$296,Baggrundsvariable!E$298,0)</f>
        <v>211029</v>
      </c>
      <c r="H3369">
        <f>VLOOKUP($C3369,Baggrundsvariable!$A$199:$H$296,Baggrundsvariable!F$298,0)</f>
        <v>1.1916666666666664</v>
      </c>
      <c r="I3369">
        <f>VLOOKUP($C3369,Baggrundsvariable!$A$199:$H$296,Baggrundsvariable!G$298,0)</f>
        <v>10.9</v>
      </c>
      <c r="J3369">
        <f>VLOOKUP($C3369,Baggrundsvariable!$A$199:$H$296,Baggrundsvariable!H$298,0)</f>
        <v>35.4</v>
      </c>
      <c r="K3369">
        <f>VLOOKUP($C3369,Baggrundsvariable!$A$199:$H$296,Baggrundsvariable!I$298,0)</f>
        <v>16.399999999999999</v>
      </c>
    </row>
    <row r="3370" spans="1:11" x14ac:dyDescent="0.2">
      <c r="A3370">
        <v>2620</v>
      </c>
      <c r="B3370" t="s">
        <v>631</v>
      </c>
      <c r="C3370">
        <v>165</v>
      </c>
      <c r="D3370" t="s">
        <v>1238</v>
      </c>
      <c r="E3370">
        <v>2019</v>
      </c>
      <c r="F3370">
        <f>IFERROR(VLOOKUP($A3370,'BM011'!$D$4:$T$606,17,0),"")</f>
        <v>21404</v>
      </c>
      <c r="G3370">
        <f>VLOOKUP($C3370,Baggrundsvariable!$A$199:$H$296,Baggrundsvariable!E$298,0)</f>
        <v>208399</v>
      </c>
      <c r="H3370">
        <f>VLOOKUP($C3370,Baggrundsvariable!$A$199:$H$296,Baggrundsvariable!F$298,0)</f>
        <v>0.91666666666666663</v>
      </c>
      <c r="I3370">
        <f>VLOOKUP($C3370,Baggrundsvariable!$A$199:$H$296,Baggrundsvariable!G$298,0)</f>
        <v>9</v>
      </c>
      <c r="J3370">
        <f>VLOOKUP($C3370,Baggrundsvariable!$A$199:$H$296,Baggrundsvariable!H$298,0)</f>
        <v>33.200000000000003</v>
      </c>
      <c r="K3370">
        <f>VLOOKUP($C3370,Baggrundsvariable!$A$199:$H$296,Baggrundsvariable!I$298,0)</f>
        <v>13.4</v>
      </c>
    </row>
    <row r="3371" spans="1:11" x14ac:dyDescent="0.2">
      <c r="A3371">
        <v>2625</v>
      </c>
      <c r="B3371" t="s">
        <v>632</v>
      </c>
      <c r="C3371">
        <v>187</v>
      </c>
      <c r="D3371" t="s">
        <v>1241</v>
      </c>
      <c r="E3371">
        <v>2019</v>
      </c>
      <c r="F3371">
        <f>IFERROR(VLOOKUP($A3371,'BM011'!$D$4:$T$606,17,0),"")</f>
        <v>24517</v>
      </c>
      <c r="G3371">
        <f>VLOOKUP($C3371,Baggrundsvariable!$A$199:$H$296,Baggrundsvariable!E$298,0)</f>
        <v>255657</v>
      </c>
      <c r="H3371">
        <f>VLOOKUP($C3371,Baggrundsvariable!$A$199:$H$296,Baggrundsvariable!F$298,0)</f>
        <v>0.48333333333333334</v>
      </c>
      <c r="I3371">
        <f>VLOOKUP($C3371,Baggrundsvariable!$A$199:$H$296,Baggrundsvariable!G$298,0)</f>
        <v>3.2</v>
      </c>
      <c r="J3371">
        <f>VLOOKUP($C3371,Baggrundsvariable!$A$199:$H$296,Baggrundsvariable!H$298,0)</f>
        <v>18.7</v>
      </c>
      <c r="K3371">
        <f>VLOOKUP($C3371,Baggrundsvariable!$A$199:$H$296,Baggrundsvariable!I$298,0)</f>
        <v>15.1</v>
      </c>
    </row>
    <row r="3372" spans="1:11" x14ac:dyDescent="0.2">
      <c r="A3372">
        <v>2630</v>
      </c>
      <c r="B3372" t="s">
        <v>633</v>
      </c>
      <c r="C3372">
        <v>169</v>
      </c>
      <c r="D3372" t="s">
        <v>1233</v>
      </c>
      <c r="E3372">
        <v>2019</v>
      </c>
      <c r="F3372">
        <f>IFERROR(VLOOKUP($A3372,'BM011'!$D$4:$T$606,17,0),"")</f>
        <v>22181</v>
      </c>
      <c r="G3372">
        <f>VLOOKUP($C3372,Baggrundsvariable!$A$199:$H$296,Baggrundsvariable!E$298,0)</f>
        <v>225609</v>
      </c>
      <c r="H3372">
        <f>VLOOKUP($C3372,Baggrundsvariable!$A$199:$H$296,Baggrundsvariable!F$298,0)</f>
        <v>0.78333333333333333</v>
      </c>
      <c r="I3372">
        <f>VLOOKUP($C3372,Baggrundsvariable!$A$199:$H$296,Baggrundsvariable!G$298,0)</f>
        <v>7.9</v>
      </c>
      <c r="J3372">
        <f>VLOOKUP($C3372,Baggrundsvariable!$A$199:$H$296,Baggrundsvariable!H$298,0)</f>
        <v>30.4</v>
      </c>
      <c r="K3372">
        <f>VLOOKUP($C3372,Baggrundsvariable!$A$199:$H$296,Baggrundsvariable!I$298,0)</f>
        <v>14.7</v>
      </c>
    </row>
    <row r="3373" spans="1:11" x14ac:dyDescent="0.2">
      <c r="A3373">
        <v>2635</v>
      </c>
      <c r="B3373" t="s">
        <v>634</v>
      </c>
      <c r="C3373">
        <v>183</v>
      </c>
      <c r="D3373" t="s">
        <v>1242</v>
      </c>
      <c r="E3373">
        <v>2019</v>
      </c>
      <c r="F3373">
        <f>IFERROR(VLOOKUP($A3373,'BM011'!$D$4:$T$606,17,0),"")</f>
        <v>20482</v>
      </c>
      <c r="G3373">
        <f>VLOOKUP($C3373,Baggrundsvariable!$A$199:$H$296,Baggrundsvariable!E$298,0)</f>
        <v>205800</v>
      </c>
      <c r="H3373">
        <f>VLOOKUP($C3373,Baggrundsvariable!$A$199:$H$296,Baggrundsvariable!F$298,0)</f>
        <v>1.1583333333333332</v>
      </c>
      <c r="I3373">
        <f>VLOOKUP($C3373,Baggrundsvariable!$A$199:$H$296,Baggrundsvariable!G$298,0)</f>
        <v>6.9</v>
      </c>
      <c r="J3373">
        <f>VLOOKUP($C3373,Baggrundsvariable!$A$199:$H$296,Baggrundsvariable!H$298,0)</f>
        <v>30.9</v>
      </c>
      <c r="K3373">
        <f>VLOOKUP($C3373,Baggrundsvariable!$A$199:$H$296,Baggrundsvariable!I$298,0)</f>
        <v>13.6</v>
      </c>
    </row>
    <row r="3374" spans="1:11" x14ac:dyDescent="0.2">
      <c r="A3374">
        <v>2640</v>
      </c>
      <c r="B3374" t="s">
        <v>635</v>
      </c>
      <c r="C3374">
        <v>169</v>
      </c>
      <c r="D3374" t="s">
        <v>1233</v>
      </c>
      <c r="E3374">
        <v>2019</v>
      </c>
      <c r="F3374">
        <f>IFERROR(VLOOKUP($A3374,'BM011'!$D$4:$T$606,17,0),"")</f>
        <v>18837</v>
      </c>
      <c r="G3374">
        <f>VLOOKUP($C3374,Baggrundsvariable!$A$199:$H$296,Baggrundsvariable!E$298,0)</f>
        <v>225609</v>
      </c>
      <c r="H3374">
        <f>VLOOKUP($C3374,Baggrundsvariable!$A$199:$H$296,Baggrundsvariable!F$298,0)</f>
        <v>0.78333333333333333</v>
      </c>
      <c r="I3374">
        <f>VLOOKUP($C3374,Baggrundsvariable!$A$199:$H$296,Baggrundsvariable!G$298,0)</f>
        <v>7.9</v>
      </c>
      <c r="J3374">
        <f>VLOOKUP($C3374,Baggrundsvariable!$A$199:$H$296,Baggrundsvariable!H$298,0)</f>
        <v>30.4</v>
      </c>
      <c r="K3374">
        <f>VLOOKUP($C3374,Baggrundsvariable!$A$199:$H$296,Baggrundsvariable!I$298,0)</f>
        <v>14.7</v>
      </c>
    </row>
    <row r="3375" spans="1:11" x14ac:dyDescent="0.2">
      <c r="A3375">
        <v>2640</v>
      </c>
      <c r="B3375" t="s">
        <v>635</v>
      </c>
      <c r="C3375">
        <v>183</v>
      </c>
      <c r="D3375" t="s">
        <v>1242</v>
      </c>
      <c r="E3375">
        <v>2019</v>
      </c>
      <c r="F3375">
        <f>IFERROR(VLOOKUP($A3375,'BM011'!$D$4:$T$606,17,0),"")</f>
        <v>18837</v>
      </c>
      <c r="G3375">
        <f>VLOOKUP($C3375,Baggrundsvariable!$A$199:$H$296,Baggrundsvariable!E$298,0)</f>
        <v>205800</v>
      </c>
      <c r="H3375">
        <f>VLOOKUP($C3375,Baggrundsvariable!$A$199:$H$296,Baggrundsvariable!F$298,0)</f>
        <v>1.1583333333333332</v>
      </c>
      <c r="I3375">
        <f>VLOOKUP($C3375,Baggrundsvariable!$A$199:$H$296,Baggrundsvariable!G$298,0)</f>
        <v>6.9</v>
      </c>
      <c r="J3375">
        <f>VLOOKUP($C3375,Baggrundsvariable!$A$199:$H$296,Baggrundsvariable!H$298,0)</f>
        <v>30.9</v>
      </c>
      <c r="K3375">
        <f>VLOOKUP($C3375,Baggrundsvariable!$A$199:$H$296,Baggrundsvariable!I$298,0)</f>
        <v>13.6</v>
      </c>
    </row>
    <row r="3376" spans="1:11" x14ac:dyDescent="0.2">
      <c r="A3376">
        <v>2640</v>
      </c>
      <c r="B3376" t="s">
        <v>635</v>
      </c>
      <c r="C3376">
        <v>253</v>
      </c>
      <c r="D3376" t="s">
        <v>1243</v>
      </c>
      <c r="E3376">
        <v>2019</v>
      </c>
      <c r="F3376">
        <f>IFERROR(VLOOKUP($A3376,'BM011'!$D$4:$T$606,17,0),"")</f>
        <v>18837</v>
      </c>
      <c r="G3376">
        <f>VLOOKUP($C3376,Baggrundsvariable!$A$199:$H$296,Baggrundsvariable!E$298,0)</f>
        <v>259348</v>
      </c>
      <c r="H3376">
        <f>VLOOKUP($C3376,Baggrundsvariable!$A$199:$H$296,Baggrundsvariable!F$298,0)</f>
        <v>0.39999999999999997</v>
      </c>
      <c r="I3376">
        <f>VLOOKUP($C3376,Baggrundsvariable!$A$199:$H$296,Baggrundsvariable!G$298,0)</f>
        <v>3.2</v>
      </c>
      <c r="J3376">
        <f>VLOOKUP($C3376,Baggrundsvariable!$A$199:$H$296,Baggrundsvariable!H$298,0)</f>
        <v>18.8</v>
      </c>
      <c r="K3376">
        <f>VLOOKUP($C3376,Baggrundsvariable!$A$199:$H$296,Baggrundsvariable!I$298,0)</f>
        <v>13.5</v>
      </c>
    </row>
    <row r="3377" spans="1:11" x14ac:dyDescent="0.2">
      <c r="A3377">
        <v>2640</v>
      </c>
      <c r="B3377" t="s">
        <v>635</v>
      </c>
      <c r="C3377">
        <v>265</v>
      </c>
      <c r="D3377" t="s">
        <v>1244</v>
      </c>
      <c r="E3377">
        <v>2019</v>
      </c>
      <c r="F3377">
        <f>IFERROR(VLOOKUP($A3377,'BM011'!$D$4:$T$606,17,0),"")</f>
        <v>18837</v>
      </c>
      <c r="G3377">
        <f>VLOOKUP($C3377,Baggrundsvariable!$A$199:$H$296,Baggrundsvariable!E$298,0)</f>
        <v>260890</v>
      </c>
      <c r="H3377">
        <f>VLOOKUP($C3377,Baggrundsvariable!$A$199:$H$296,Baggrundsvariable!F$298,0)</f>
        <v>0.52500000000000002</v>
      </c>
      <c r="I3377">
        <f>VLOOKUP($C3377,Baggrundsvariable!$A$199:$H$296,Baggrundsvariable!G$298,0)</f>
        <v>5.3</v>
      </c>
      <c r="J3377">
        <f>VLOOKUP($C3377,Baggrundsvariable!$A$199:$H$296,Baggrundsvariable!H$298,0)</f>
        <v>18.3</v>
      </c>
      <c r="K3377">
        <f>VLOOKUP($C3377,Baggrundsvariable!$A$199:$H$296,Baggrundsvariable!I$298,0)</f>
        <v>11.2</v>
      </c>
    </row>
    <row r="3378" spans="1:11" x14ac:dyDescent="0.2">
      <c r="A3378">
        <v>2650</v>
      </c>
      <c r="B3378" t="s">
        <v>636</v>
      </c>
      <c r="C3378">
        <v>153</v>
      </c>
      <c r="D3378" t="s">
        <v>1234</v>
      </c>
      <c r="E3378">
        <v>2019</v>
      </c>
      <c r="F3378">
        <f>IFERROR(VLOOKUP($A3378,'BM011'!$D$4:$T$606,17,0),"")</f>
        <v>28468</v>
      </c>
      <c r="G3378">
        <f>VLOOKUP($C3378,Baggrundsvariable!$A$199:$H$296,Baggrundsvariable!E$298,0)</f>
        <v>211029</v>
      </c>
      <c r="H3378">
        <f>VLOOKUP($C3378,Baggrundsvariable!$A$199:$H$296,Baggrundsvariable!F$298,0)</f>
        <v>1.1916666666666664</v>
      </c>
      <c r="I3378">
        <f>VLOOKUP($C3378,Baggrundsvariable!$A$199:$H$296,Baggrundsvariable!G$298,0)</f>
        <v>10.9</v>
      </c>
      <c r="J3378">
        <f>VLOOKUP($C3378,Baggrundsvariable!$A$199:$H$296,Baggrundsvariable!H$298,0)</f>
        <v>35.4</v>
      </c>
      <c r="K3378">
        <f>VLOOKUP($C3378,Baggrundsvariable!$A$199:$H$296,Baggrundsvariable!I$298,0)</f>
        <v>16.399999999999999</v>
      </c>
    </row>
    <row r="3379" spans="1:11" x14ac:dyDescent="0.2">
      <c r="A3379">
        <v>2650</v>
      </c>
      <c r="B3379" t="s">
        <v>636</v>
      </c>
      <c r="C3379">
        <v>167</v>
      </c>
      <c r="D3379" t="s">
        <v>1239</v>
      </c>
      <c r="E3379">
        <v>2019</v>
      </c>
      <c r="F3379">
        <f>IFERROR(VLOOKUP($A3379,'BM011'!$D$4:$T$606,17,0),"")</f>
        <v>28468</v>
      </c>
      <c r="G3379">
        <f>VLOOKUP($C3379,Baggrundsvariable!$A$199:$H$296,Baggrundsvariable!E$298,0)</f>
        <v>229211</v>
      </c>
      <c r="H3379">
        <f>VLOOKUP($C3379,Baggrundsvariable!$A$199:$H$296,Baggrundsvariable!F$298,0)</f>
        <v>0.57499999999999984</v>
      </c>
      <c r="I3379">
        <f>VLOOKUP($C3379,Baggrundsvariable!$A$199:$H$296,Baggrundsvariable!G$298,0)</f>
        <v>5.7</v>
      </c>
      <c r="J3379">
        <f>VLOOKUP($C3379,Baggrundsvariable!$A$199:$H$296,Baggrundsvariable!H$298,0)</f>
        <v>24.6</v>
      </c>
      <c r="K3379">
        <f>VLOOKUP($C3379,Baggrundsvariable!$A$199:$H$296,Baggrundsvariable!I$298,0)</f>
        <v>13</v>
      </c>
    </row>
    <row r="3380" spans="1:11" x14ac:dyDescent="0.2">
      <c r="A3380">
        <v>2660</v>
      </c>
      <c r="B3380" t="s">
        <v>637</v>
      </c>
      <c r="C3380">
        <v>153</v>
      </c>
      <c r="D3380" t="s">
        <v>1234</v>
      </c>
      <c r="E3380">
        <v>2019</v>
      </c>
      <c r="F3380">
        <f>IFERROR(VLOOKUP($A3380,'BM011'!$D$4:$T$606,17,0),"")</f>
        <v>24435</v>
      </c>
      <c r="G3380">
        <f>VLOOKUP($C3380,Baggrundsvariable!$A$199:$H$296,Baggrundsvariable!E$298,0)</f>
        <v>211029</v>
      </c>
      <c r="H3380">
        <f>VLOOKUP($C3380,Baggrundsvariable!$A$199:$H$296,Baggrundsvariable!F$298,0)</f>
        <v>1.1916666666666664</v>
      </c>
      <c r="I3380">
        <f>VLOOKUP($C3380,Baggrundsvariable!$A$199:$H$296,Baggrundsvariable!G$298,0)</f>
        <v>10.9</v>
      </c>
      <c r="J3380">
        <f>VLOOKUP($C3380,Baggrundsvariable!$A$199:$H$296,Baggrundsvariable!H$298,0)</f>
        <v>35.4</v>
      </c>
      <c r="K3380">
        <f>VLOOKUP($C3380,Baggrundsvariable!$A$199:$H$296,Baggrundsvariable!I$298,0)</f>
        <v>16.399999999999999</v>
      </c>
    </row>
    <row r="3381" spans="1:11" x14ac:dyDescent="0.2">
      <c r="A3381">
        <v>2660</v>
      </c>
      <c r="B3381" t="s">
        <v>637</v>
      </c>
      <c r="C3381">
        <v>167</v>
      </c>
      <c r="D3381" t="s">
        <v>1239</v>
      </c>
      <c r="E3381">
        <v>2019</v>
      </c>
      <c r="F3381">
        <f>IFERROR(VLOOKUP($A3381,'BM011'!$D$4:$T$606,17,0),"")</f>
        <v>24435</v>
      </c>
      <c r="G3381">
        <f>VLOOKUP($C3381,Baggrundsvariable!$A$199:$H$296,Baggrundsvariable!E$298,0)</f>
        <v>229211</v>
      </c>
      <c r="H3381">
        <f>VLOOKUP($C3381,Baggrundsvariable!$A$199:$H$296,Baggrundsvariable!F$298,0)</f>
        <v>0.57499999999999984</v>
      </c>
      <c r="I3381">
        <f>VLOOKUP($C3381,Baggrundsvariable!$A$199:$H$296,Baggrundsvariable!G$298,0)</f>
        <v>5.7</v>
      </c>
      <c r="J3381">
        <f>VLOOKUP($C3381,Baggrundsvariable!$A$199:$H$296,Baggrundsvariable!H$298,0)</f>
        <v>24.6</v>
      </c>
      <c r="K3381">
        <f>VLOOKUP($C3381,Baggrundsvariable!$A$199:$H$296,Baggrundsvariable!I$298,0)</f>
        <v>13</v>
      </c>
    </row>
    <row r="3382" spans="1:11" x14ac:dyDescent="0.2">
      <c r="A3382">
        <v>2665</v>
      </c>
      <c r="B3382" t="s">
        <v>638</v>
      </c>
      <c r="C3382">
        <v>187</v>
      </c>
      <c r="D3382" t="s">
        <v>1241</v>
      </c>
      <c r="E3382">
        <v>2019</v>
      </c>
      <c r="F3382">
        <f>IFERROR(VLOOKUP($A3382,'BM011'!$D$4:$T$606,17,0),"")</f>
        <v>25156</v>
      </c>
      <c r="G3382">
        <f>VLOOKUP($C3382,Baggrundsvariable!$A$199:$H$296,Baggrundsvariable!E$298,0)</f>
        <v>255657</v>
      </c>
      <c r="H3382">
        <f>VLOOKUP($C3382,Baggrundsvariable!$A$199:$H$296,Baggrundsvariable!F$298,0)</f>
        <v>0.48333333333333334</v>
      </c>
      <c r="I3382">
        <f>VLOOKUP($C3382,Baggrundsvariable!$A$199:$H$296,Baggrundsvariable!G$298,0)</f>
        <v>3.2</v>
      </c>
      <c r="J3382">
        <f>VLOOKUP($C3382,Baggrundsvariable!$A$199:$H$296,Baggrundsvariable!H$298,0)</f>
        <v>18.7</v>
      </c>
      <c r="K3382">
        <f>VLOOKUP($C3382,Baggrundsvariable!$A$199:$H$296,Baggrundsvariable!I$298,0)</f>
        <v>15.1</v>
      </c>
    </row>
    <row r="3383" spans="1:11" x14ac:dyDescent="0.2">
      <c r="A3383">
        <v>2670</v>
      </c>
      <c r="B3383" t="s">
        <v>639</v>
      </c>
      <c r="C3383">
        <v>253</v>
      </c>
      <c r="D3383" t="s">
        <v>1243</v>
      </c>
      <c r="E3383">
        <v>2019</v>
      </c>
      <c r="F3383">
        <f>IFERROR(VLOOKUP($A3383,'BM011'!$D$4:$T$606,17,0),"")</f>
        <v>22716</v>
      </c>
      <c r="G3383">
        <f>VLOOKUP($C3383,Baggrundsvariable!$A$199:$H$296,Baggrundsvariable!E$298,0)</f>
        <v>259348</v>
      </c>
      <c r="H3383">
        <f>VLOOKUP($C3383,Baggrundsvariable!$A$199:$H$296,Baggrundsvariable!F$298,0)</f>
        <v>0.39999999999999997</v>
      </c>
      <c r="I3383">
        <f>VLOOKUP($C3383,Baggrundsvariable!$A$199:$H$296,Baggrundsvariable!G$298,0)</f>
        <v>3.2</v>
      </c>
      <c r="J3383">
        <f>VLOOKUP($C3383,Baggrundsvariable!$A$199:$H$296,Baggrundsvariable!H$298,0)</f>
        <v>18.8</v>
      </c>
      <c r="K3383">
        <f>VLOOKUP($C3383,Baggrundsvariable!$A$199:$H$296,Baggrundsvariable!I$298,0)</f>
        <v>13.5</v>
      </c>
    </row>
    <row r="3384" spans="1:11" x14ac:dyDescent="0.2">
      <c r="A3384">
        <v>2680</v>
      </c>
      <c r="B3384" t="s">
        <v>640</v>
      </c>
      <c r="C3384">
        <v>269</v>
      </c>
      <c r="D3384" t="s">
        <v>1245</v>
      </c>
      <c r="E3384">
        <v>2019</v>
      </c>
      <c r="F3384">
        <f>IFERROR(VLOOKUP($A3384,'BM011'!$D$4:$T$606,17,0),"")</f>
        <v>25387</v>
      </c>
      <c r="G3384">
        <f>VLOOKUP($C3384,Baggrundsvariable!$A$199:$H$296,Baggrundsvariable!E$298,0)</f>
        <v>282070</v>
      </c>
      <c r="H3384">
        <f>VLOOKUP($C3384,Baggrundsvariable!$A$199:$H$296,Baggrundsvariable!F$298,0)</f>
        <v>0.20833333333333329</v>
      </c>
      <c r="I3384">
        <f>VLOOKUP($C3384,Baggrundsvariable!$A$199:$H$296,Baggrundsvariable!G$298,0)</f>
        <v>1.9</v>
      </c>
      <c r="J3384">
        <f>VLOOKUP($C3384,Baggrundsvariable!$A$199:$H$296,Baggrundsvariable!H$298,0)</f>
        <v>12.2</v>
      </c>
      <c r="K3384">
        <f>VLOOKUP($C3384,Baggrundsvariable!$A$199:$H$296,Baggrundsvariable!I$298,0)</f>
        <v>12.2</v>
      </c>
    </row>
    <row r="3385" spans="1:11" x14ac:dyDescent="0.2">
      <c r="A3385">
        <v>2690</v>
      </c>
      <c r="B3385" t="s">
        <v>641</v>
      </c>
      <c r="C3385">
        <v>253</v>
      </c>
      <c r="D3385" t="s">
        <v>1243</v>
      </c>
      <c r="E3385">
        <v>2019</v>
      </c>
      <c r="F3385">
        <f>IFERROR(VLOOKUP($A3385,'BM011'!$D$4:$T$606,17,0),"")</f>
        <v>23774</v>
      </c>
      <c r="G3385">
        <f>VLOOKUP($C3385,Baggrundsvariable!$A$199:$H$296,Baggrundsvariable!E$298,0)</f>
        <v>259348</v>
      </c>
      <c r="H3385">
        <f>VLOOKUP($C3385,Baggrundsvariable!$A$199:$H$296,Baggrundsvariable!F$298,0)</f>
        <v>0.39999999999999997</v>
      </c>
      <c r="I3385">
        <f>VLOOKUP($C3385,Baggrundsvariable!$A$199:$H$296,Baggrundsvariable!G$298,0)</f>
        <v>3.2</v>
      </c>
      <c r="J3385">
        <f>VLOOKUP($C3385,Baggrundsvariable!$A$199:$H$296,Baggrundsvariable!H$298,0)</f>
        <v>18.8</v>
      </c>
      <c r="K3385">
        <f>VLOOKUP($C3385,Baggrundsvariable!$A$199:$H$296,Baggrundsvariable!I$298,0)</f>
        <v>13.5</v>
      </c>
    </row>
    <row r="3386" spans="1:11" x14ac:dyDescent="0.2">
      <c r="A3386">
        <v>2690</v>
      </c>
      <c r="B3386" t="s">
        <v>641</v>
      </c>
      <c r="C3386">
        <v>269</v>
      </c>
      <c r="D3386" t="s">
        <v>1245</v>
      </c>
      <c r="E3386">
        <v>2019</v>
      </c>
      <c r="F3386">
        <f>IFERROR(VLOOKUP($A3386,'BM011'!$D$4:$T$606,17,0),"")</f>
        <v>23774</v>
      </c>
      <c r="G3386">
        <f>VLOOKUP($C3386,Baggrundsvariable!$A$199:$H$296,Baggrundsvariable!E$298,0)</f>
        <v>282070</v>
      </c>
      <c r="H3386">
        <f>VLOOKUP($C3386,Baggrundsvariable!$A$199:$H$296,Baggrundsvariable!F$298,0)</f>
        <v>0.20833333333333329</v>
      </c>
      <c r="I3386">
        <f>VLOOKUP($C3386,Baggrundsvariable!$A$199:$H$296,Baggrundsvariable!G$298,0)</f>
        <v>1.9</v>
      </c>
      <c r="J3386">
        <f>VLOOKUP($C3386,Baggrundsvariable!$A$199:$H$296,Baggrundsvariable!H$298,0)</f>
        <v>12.2</v>
      </c>
      <c r="K3386">
        <f>VLOOKUP($C3386,Baggrundsvariable!$A$199:$H$296,Baggrundsvariable!I$298,0)</f>
        <v>12.2</v>
      </c>
    </row>
    <row r="3387" spans="1:11" x14ac:dyDescent="0.2">
      <c r="A3387">
        <v>2700</v>
      </c>
      <c r="B3387" t="s">
        <v>642</v>
      </c>
      <c r="C3387">
        <v>101</v>
      </c>
      <c r="D3387" t="s">
        <v>1232</v>
      </c>
      <c r="E3387">
        <v>2019</v>
      </c>
      <c r="F3387">
        <f>IFERROR(VLOOKUP($A3387,'BM011'!$D$4:$T$606,17,0),"")</f>
        <v>31475</v>
      </c>
      <c r="G3387">
        <f>VLOOKUP($C3387,Baggrundsvariable!$A$199:$H$296,Baggrundsvariable!E$298,0)</f>
        <v>228338</v>
      </c>
      <c r="H3387">
        <f>VLOOKUP($C3387,Baggrundsvariable!$A$199:$H$296,Baggrundsvariable!F$298,0)</f>
        <v>0.7583333333333333</v>
      </c>
      <c r="I3387">
        <f>VLOOKUP($C3387,Baggrundsvariable!$A$199:$H$296,Baggrundsvariable!G$298,0)</f>
        <v>8.8000000000000007</v>
      </c>
      <c r="J3387">
        <f>VLOOKUP($C3387,Baggrundsvariable!$A$199:$H$296,Baggrundsvariable!H$298,0)</f>
        <v>44.9</v>
      </c>
      <c r="K3387">
        <f>VLOOKUP($C3387,Baggrundsvariable!$A$199:$H$296,Baggrundsvariable!I$298,0)</f>
        <v>18.2</v>
      </c>
    </row>
    <row r="3388" spans="1:11" x14ac:dyDescent="0.2">
      <c r="A3388">
        <v>2720</v>
      </c>
      <c r="B3388" t="s">
        <v>643</v>
      </c>
      <c r="C3388">
        <v>101</v>
      </c>
      <c r="D3388" t="s">
        <v>1232</v>
      </c>
      <c r="E3388">
        <v>2019</v>
      </c>
      <c r="F3388">
        <f>IFERROR(VLOOKUP($A3388,'BM011'!$D$4:$T$606,17,0),"")</f>
        <v>35188</v>
      </c>
      <c r="G3388">
        <f>VLOOKUP($C3388,Baggrundsvariable!$A$199:$H$296,Baggrundsvariable!E$298,0)</f>
        <v>228338</v>
      </c>
      <c r="H3388">
        <f>VLOOKUP($C3388,Baggrundsvariable!$A$199:$H$296,Baggrundsvariable!F$298,0)</f>
        <v>0.7583333333333333</v>
      </c>
      <c r="I3388">
        <f>VLOOKUP($C3388,Baggrundsvariable!$A$199:$H$296,Baggrundsvariable!G$298,0)</f>
        <v>8.8000000000000007</v>
      </c>
      <c r="J3388">
        <f>VLOOKUP($C3388,Baggrundsvariable!$A$199:$H$296,Baggrundsvariable!H$298,0)</f>
        <v>44.9</v>
      </c>
      <c r="K3388">
        <f>VLOOKUP($C3388,Baggrundsvariable!$A$199:$H$296,Baggrundsvariable!I$298,0)</f>
        <v>18.2</v>
      </c>
    </row>
    <row r="3389" spans="1:11" x14ac:dyDescent="0.2">
      <c r="A3389">
        <v>2720</v>
      </c>
      <c r="B3389" t="s">
        <v>643</v>
      </c>
      <c r="C3389">
        <v>147</v>
      </c>
      <c r="D3389" t="s">
        <v>1236</v>
      </c>
      <c r="E3389">
        <v>2019</v>
      </c>
      <c r="F3389">
        <f>IFERROR(VLOOKUP($A3389,'BM011'!$D$4:$T$606,17,0),"")</f>
        <v>35188</v>
      </c>
      <c r="G3389">
        <f>VLOOKUP($C3389,Baggrundsvariable!$A$199:$H$296,Baggrundsvariable!E$298,0)</f>
        <v>276683</v>
      </c>
      <c r="H3389">
        <f>VLOOKUP($C3389,Baggrundsvariable!$A$199:$H$296,Baggrundsvariable!F$298,0)</f>
        <v>0.70833333333333337</v>
      </c>
      <c r="I3389">
        <f>VLOOKUP($C3389,Baggrundsvariable!$A$199:$H$296,Baggrundsvariable!G$298,0)</f>
        <v>3.4</v>
      </c>
      <c r="J3389">
        <f>VLOOKUP($C3389,Baggrundsvariable!$A$199:$H$296,Baggrundsvariable!H$298,0)</f>
        <v>28</v>
      </c>
      <c r="K3389">
        <f>VLOOKUP($C3389,Baggrundsvariable!$A$199:$H$296,Baggrundsvariable!I$298,0)</f>
        <v>15.6</v>
      </c>
    </row>
    <row r="3390" spans="1:11" x14ac:dyDescent="0.2">
      <c r="A3390">
        <v>2730</v>
      </c>
      <c r="B3390" t="s">
        <v>644</v>
      </c>
      <c r="C3390">
        <v>151</v>
      </c>
      <c r="D3390" t="s">
        <v>1246</v>
      </c>
      <c r="E3390">
        <v>2019</v>
      </c>
      <c r="F3390">
        <f>IFERROR(VLOOKUP($A3390,'BM011'!$D$4:$T$606,17,0),"")</f>
        <v>26583</v>
      </c>
      <c r="G3390">
        <f>VLOOKUP($C3390,Baggrundsvariable!$A$199:$H$296,Baggrundsvariable!E$298,0)</f>
        <v>236121</v>
      </c>
      <c r="H3390">
        <f>VLOOKUP($C3390,Baggrundsvariable!$A$199:$H$296,Baggrundsvariable!F$298,0)</f>
        <v>0.57499999999999984</v>
      </c>
      <c r="I3390">
        <f>VLOOKUP($C3390,Baggrundsvariable!$A$199:$H$296,Baggrundsvariable!G$298,0)</f>
        <v>5.7</v>
      </c>
      <c r="J3390">
        <f>VLOOKUP($C3390,Baggrundsvariable!$A$199:$H$296,Baggrundsvariable!H$298,0)</f>
        <v>19.3</v>
      </c>
      <c r="K3390">
        <f>VLOOKUP($C3390,Baggrundsvariable!$A$199:$H$296,Baggrundsvariable!I$298,0)</f>
        <v>14.5</v>
      </c>
    </row>
    <row r="3391" spans="1:11" x14ac:dyDescent="0.2">
      <c r="A3391">
        <v>2730</v>
      </c>
      <c r="B3391" t="s">
        <v>644</v>
      </c>
      <c r="C3391">
        <v>159</v>
      </c>
      <c r="D3391" t="s">
        <v>1247</v>
      </c>
      <c r="E3391">
        <v>2019</v>
      </c>
      <c r="F3391">
        <f>IFERROR(VLOOKUP($A3391,'BM011'!$D$4:$T$606,17,0),"")</f>
        <v>26583</v>
      </c>
      <c r="G3391">
        <f>VLOOKUP($C3391,Baggrundsvariable!$A$199:$H$296,Baggrundsvariable!E$298,0)</f>
        <v>250679</v>
      </c>
      <c r="H3391">
        <f>VLOOKUP($C3391,Baggrundsvariable!$A$199:$H$296,Baggrundsvariable!F$298,0)</f>
        <v>0.60833333333333328</v>
      </c>
      <c r="I3391">
        <f>VLOOKUP($C3391,Baggrundsvariable!$A$199:$H$296,Baggrundsvariable!G$298,0)</f>
        <v>4.5</v>
      </c>
      <c r="J3391">
        <f>VLOOKUP($C3391,Baggrundsvariable!$A$199:$H$296,Baggrundsvariable!H$298,0)</f>
        <v>24.2</v>
      </c>
      <c r="K3391">
        <f>VLOOKUP($C3391,Baggrundsvariable!$A$199:$H$296,Baggrundsvariable!I$298,0)</f>
        <v>13.7</v>
      </c>
    </row>
    <row r="3392" spans="1:11" x14ac:dyDescent="0.2">
      <c r="A3392">
        <v>2730</v>
      </c>
      <c r="B3392" t="s">
        <v>644</v>
      </c>
      <c r="C3392">
        <v>163</v>
      </c>
      <c r="D3392" t="s">
        <v>1248</v>
      </c>
      <c r="E3392">
        <v>2019</v>
      </c>
      <c r="F3392">
        <f>IFERROR(VLOOKUP($A3392,'BM011'!$D$4:$T$606,17,0),"")</f>
        <v>26583</v>
      </c>
      <c r="G3392">
        <f>VLOOKUP($C3392,Baggrundsvariable!$A$199:$H$296,Baggrundsvariable!E$298,0)</f>
        <v>236643</v>
      </c>
      <c r="H3392">
        <f>VLOOKUP($C3392,Baggrundsvariable!$A$199:$H$296,Baggrundsvariable!F$298,0)</f>
        <v>0.36666666666666664</v>
      </c>
      <c r="I3392">
        <f>VLOOKUP($C3392,Baggrundsvariable!$A$199:$H$296,Baggrundsvariable!G$298,0)</f>
        <v>5.8</v>
      </c>
      <c r="J3392">
        <f>VLOOKUP($C3392,Baggrundsvariable!$A$199:$H$296,Baggrundsvariable!H$298,0)</f>
        <v>18.8</v>
      </c>
      <c r="K3392">
        <f>VLOOKUP($C3392,Baggrundsvariable!$A$199:$H$296,Baggrundsvariable!I$298,0)</f>
        <v>16.7</v>
      </c>
    </row>
    <row r="3393" spans="1:11" x14ac:dyDescent="0.2">
      <c r="A3393">
        <v>2740</v>
      </c>
      <c r="B3393" t="s">
        <v>645</v>
      </c>
      <c r="C3393">
        <v>151</v>
      </c>
      <c r="D3393" t="s">
        <v>1246</v>
      </c>
      <c r="E3393">
        <v>2019</v>
      </c>
      <c r="F3393">
        <f>IFERROR(VLOOKUP($A3393,'BM011'!$D$4:$T$606,17,0),"")</f>
        <v>25070</v>
      </c>
      <c r="G3393">
        <f>VLOOKUP($C3393,Baggrundsvariable!$A$199:$H$296,Baggrundsvariable!E$298,0)</f>
        <v>236121</v>
      </c>
      <c r="H3393">
        <f>VLOOKUP($C3393,Baggrundsvariable!$A$199:$H$296,Baggrundsvariable!F$298,0)</f>
        <v>0.57499999999999984</v>
      </c>
      <c r="I3393">
        <f>VLOOKUP($C3393,Baggrundsvariable!$A$199:$H$296,Baggrundsvariable!G$298,0)</f>
        <v>5.7</v>
      </c>
      <c r="J3393">
        <f>VLOOKUP($C3393,Baggrundsvariable!$A$199:$H$296,Baggrundsvariable!H$298,0)</f>
        <v>19.3</v>
      </c>
      <c r="K3393">
        <f>VLOOKUP($C3393,Baggrundsvariable!$A$199:$H$296,Baggrundsvariable!I$298,0)</f>
        <v>14.5</v>
      </c>
    </row>
    <row r="3394" spans="1:11" x14ac:dyDescent="0.2">
      <c r="A3394">
        <v>2740</v>
      </c>
      <c r="B3394" t="s">
        <v>645</v>
      </c>
      <c r="C3394">
        <v>163</v>
      </c>
      <c r="D3394" t="s">
        <v>1248</v>
      </c>
      <c r="E3394">
        <v>2019</v>
      </c>
      <c r="F3394">
        <f>IFERROR(VLOOKUP($A3394,'BM011'!$D$4:$T$606,17,0),"")</f>
        <v>25070</v>
      </c>
      <c r="G3394">
        <f>VLOOKUP($C3394,Baggrundsvariable!$A$199:$H$296,Baggrundsvariable!E$298,0)</f>
        <v>236643</v>
      </c>
      <c r="H3394">
        <f>VLOOKUP($C3394,Baggrundsvariable!$A$199:$H$296,Baggrundsvariable!F$298,0)</f>
        <v>0.36666666666666664</v>
      </c>
      <c r="I3394">
        <f>VLOOKUP($C3394,Baggrundsvariable!$A$199:$H$296,Baggrundsvariable!G$298,0)</f>
        <v>5.8</v>
      </c>
      <c r="J3394">
        <f>VLOOKUP($C3394,Baggrundsvariable!$A$199:$H$296,Baggrundsvariable!H$298,0)</f>
        <v>18.8</v>
      </c>
      <c r="K3394">
        <f>VLOOKUP($C3394,Baggrundsvariable!$A$199:$H$296,Baggrundsvariable!I$298,0)</f>
        <v>16.7</v>
      </c>
    </row>
    <row r="3395" spans="1:11" x14ac:dyDescent="0.2">
      <c r="A3395">
        <v>2750</v>
      </c>
      <c r="B3395" t="s">
        <v>646</v>
      </c>
      <c r="C3395">
        <v>151</v>
      </c>
      <c r="D3395" t="s">
        <v>1246</v>
      </c>
      <c r="E3395">
        <v>2019</v>
      </c>
      <c r="F3395">
        <f>IFERROR(VLOOKUP($A3395,'BM011'!$D$4:$T$606,17,0),"")</f>
        <v>23073</v>
      </c>
      <c r="G3395">
        <f>VLOOKUP($C3395,Baggrundsvariable!$A$199:$H$296,Baggrundsvariable!E$298,0)</f>
        <v>236121</v>
      </c>
      <c r="H3395">
        <f>VLOOKUP($C3395,Baggrundsvariable!$A$199:$H$296,Baggrundsvariable!F$298,0)</f>
        <v>0.57499999999999984</v>
      </c>
      <c r="I3395">
        <f>VLOOKUP($C3395,Baggrundsvariable!$A$199:$H$296,Baggrundsvariable!G$298,0)</f>
        <v>5.7</v>
      </c>
      <c r="J3395">
        <f>VLOOKUP($C3395,Baggrundsvariable!$A$199:$H$296,Baggrundsvariable!H$298,0)</f>
        <v>19.3</v>
      </c>
      <c r="K3395">
        <f>VLOOKUP($C3395,Baggrundsvariable!$A$199:$H$296,Baggrundsvariable!I$298,0)</f>
        <v>14.5</v>
      </c>
    </row>
    <row r="3396" spans="1:11" x14ac:dyDescent="0.2">
      <c r="A3396">
        <v>2750</v>
      </c>
      <c r="B3396" t="s">
        <v>646</v>
      </c>
      <c r="C3396">
        <v>165</v>
      </c>
      <c r="D3396" t="s">
        <v>1238</v>
      </c>
      <c r="E3396">
        <v>2019</v>
      </c>
      <c r="F3396">
        <f>IFERROR(VLOOKUP($A3396,'BM011'!$D$4:$T$606,17,0),"")</f>
        <v>23073</v>
      </c>
      <c r="G3396">
        <f>VLOOKUP($C3396,Baggrundsvariable!$A$199:$H$296,Baggrundsvariable!E$298,0)</f>
        <v>208399</v>
      </c>
      <c r="H3396">
        <f>VLOOKUP($C3396,Baggrundsvariable!$A$199:$H$296,Baggrundsvariable!F$298,0)</f>
        <v>0.91666666666666663</v>
      </c>
      <c r="I3396">
        <f>VLOOKUP($C3396,Baggrundsvariable!$A$199:$H$296,Baggrundsvariable!G$298,0)</f>
        <v>9</v>
      </c>
      <c r="J3396">
        <f>VLOOKUP($C3396,Baggrundsvariable!$A$199:$H$296,Baggrundsvariable!H$298,0)</f>
        <v>33.200000000000003</v>
      </c>
      <c r="K3396">
        <f>VLOOKUP($C3396,Baggrundsvariable!$A$199:$H$296,Baggrundsvariable!I$298,0)</f>
        <v>13.4</v>
      </c>
    </row>
    <row r="3397" spans="1:11" x14ac:dyDescent="0.2">
      <c r="A3397">
        <v>2750</v>
      </c>
      <c r="B3397" t="s">
        <v>646</v>
      </c>
      <c r="C3397">
        <v>240</v>
      </c>
      <c r="D3397" t="s">
        <v>1249</v>
      </c>
      <c r="E3397">
        <v>2019</v>
      </c>
      <c r="F3397">
        <f>IFERROR(VLOOKUP($A3397,'BM011'!$D$4:$T$606,17,0),"")</f>
        <v>23073</v>
      </c>
      <c r="G3397">
        <f>VLOOKUP($C3397,Baggrundsvariable!$A$199:$H$296,Baggrundsvariable!E$298,0)</f>
        <v>274867</v>
      </c>
      <c r="H3397">
        <f>VLOOKUP($C3397,Baggrundsvariable!$A$199:$H$296,Baggrundsvariable!F$298,0)</f>
        <v>0.55833333333333335</v>
      </c>
      <c r="I3397">
        <f>VLOOKUP($C3397,Baggrundsvariable!$A$199:$H$296,Baggrundsvariable!G$298,0)</f>
        <v>3</v>
      </c>
      <c r="J3397">
        <f>VLOOKUP($C3397,Baggrundsvariable!$A$199:$H$296,Baggrundsvariable!H$298,0)</f>
        <v>10.5</v>
      </c>
      <c r="K3397">
        <f>VLOOKUP($C3397,Baggrundsvariable!$A$199:$H$296,Baggrundsvariable!I$298,0)</f>
        <v>10</v>
      </c>
    </row>
    <row r="3398" spans="1:11" x14ac:dyDescent="0.2">
      <c r="A3398">
        <v>2760</v>
      </c>
      <c r="B3398" t="s">
        <v>647</v>
      </c>
      <c r="C3398">
        <v>151</v>
      </c>
      <c r="D3398" t="s">
        <v>1246</v>
      </c>
      <c r="E3398">
        <v>2019</v>
      </c>
      <c r="F3398">
        <f>IFERROR(VLOOKUP($A3398,'BM011'!$D$4:$T$606,17,0),"")</f>
        <v>25554</v>
      </c>
      <c r="G3398">
        <f>VLOOKUP($C3398,Baggrundsvariable!$A$199:$H$296,Baggrundsvariable!E$298,0)</f>
        <v>236121</v>
      </c>
      <c r="H3398">
        <f>VLOOKUP($C3398,Baggrundsvariable!$A$199:$H$296,Baggrundsvariable!F$298,0)</f>
        <v>0.57499999999999984</v>
      </c>
      <c r="I3398">
        <f>VLOOKUP($C3398,Baggrundsvariable!$A$199:$H$296,Baggrundsvariable!G$298,0)</f>
        <v>5.7</v>
      </c>
      <c r="J3398">
        <f>VLOOKUP($C3398,Baggrundsvariable!$A$199:$H$296,Baggrundsvariable!H$298,0)</f>
        <v>19.3</v>
      </c>
      <c r="K3398">
        <f>VLOOKUP($C3398,Baggrundsvariable!$A$199:$H$296,Baggrundsvariable!I$298,0)</f>
        <v>14.5</v>
      </c>
    </row>
    <row r="3399" spans="1:11" x14ac:dyDescent="0.2">
      <c r="A3399">
        <v>2765</v>
      </c>
      <c r="B3399" t="s">
        <v>648</v>
      </c>
      <c r="C3399">
        <v>240</v>
      </c>
      <c r="D3399" t="s">
        <v>1249</v>
      </c>
      <c r="E3399">
        <v>2019</v>
      </c>
      <c r="F3399">
        <f>IFERROR(VLOOKUP($A3399,'BM011'!$D$4:$T$606,17,0),"")</f>
        <v>22425</v>
      </c>
      <c r="G3399">
        <f>VLOOKUP($C3399,Baggrundsvariable!$A$199:$H$296,Baggrundsvariable!E$298,0)</f>
        <v>274867</v>
      </c>
      <c r="H3399">
        <f>VLOOKUP($C3399,Baggrundsvariable!$A$199:$H$296,Baggrundsvariable!F$298,0)</f>
        <v>0.55833333333333335</v>
      </c>
      <c r="I3399">
        <f>VLOOKUP($C3399,Baggrundsvariable!$A$199:$H$296,Baggrundsvariable!G$298,0)</f>
        <v>3</v>
      </c>
      <c r="J3399">
        <f>VLOOKUP($C3399,Baggrundsvariable!$A$199:$H$296,Baggrundsvariable!H$298,0)</f>
        <v>10.5</v>
      </c>
      <c r="K3399">
        <f>VLOOKUP($C3399,Baggrundsvariable!$A$199:$H$296,Baggrundsvariable!I$298,0)</f>
        <v>10</v>
      </c>
    </row>
    <row r="3400" spans="1:11" x14ac:dyDescent="0.2">
      <c r="A3400">
        <v>2770</v>
      </c>
      <c r="B3400" t="s">
        <v>649</v>
      </c>
      <c r="C3400">
        <v>101</v>
      </c>
      <c r="D3400" t="s">
        <v>1232</v>
      </c>
      <c r="E3400">
        <v>2019</v>
      </c>
      <c r="F3400">
        <f>IFERROR(VLOOKUP($A3400,'BM011'!$D$4:$T$606,17,0),"")</f>
        <v>28996</v>
      </c>
      <c r="G3400">
        <f>VLOOKUP($C3400,Baggrundsvariable!$A$199:$H$296,Baggrundsvariable!E$298,0)</f>
        <v>228338</v>
      </c>
      <c r="H3400">
        <f>VLOOKUP($C3400,Baggrundsvariable!$A$199:$H$296,Baggrundsvariable!F$298,0)</f>
        <v>0.7583333333333333</v>
      </c>
      <c r="I3400">
        <f>VLOOKUP($C3400,Baggrundsvariable!$A$199:$H$296,Baggrundsvariable!G$298,0)</f>
        <v>8.8000000000000007</v>
      </c>
      <c r="J3400">
        <f>VLOOKUP($C3400,Baggrundsvariable!$A$199:$H$296,Baggrundsvariable!H$298,0)</f>
        <v>44.9</v>
      </c>
      <c r="K3400">
        <f>VLOOKUP($C3400,Baggrundsvariable!$A$199:$H$296,Baggrundsvariable!I$298,0)</f>
        <v>18.2</v>
      </c>
    </row>
    <row r="3401" spans="1:11" x14ac:dyDescent="0.2">
      <c r="A3401">
        <v>2770</v>
      </c>
      <c r="B3401" t="s">
        <v>649</v>
      </c>
      <c r="C3401">
        <v>185</v>
      </c>
      <c r="D3401" t="s">
        <v>1235</v>
      </c>
      <c r="E3401">
        <v>2019</v>
      </c>
      <c r="F3401">
        <f>IFERROR(VLOOKUP($A3401,'BM011'!$D$4:$T$606,17,0),"")</f>
        <v>28996</v>
      </c>
      <c r="G3401">
        <f>VLOOKUP($C3401,Baggrundsvariable!$A$199:$H$296,Baggrundsvariable!E$298,0)</f>
        <v>245993</v>
      </c>
      <c r="H3401">
        <f>VLOOKUP($C3401,Baggrundsvariable!$A$199:$H$296,Baggrundsvariable!F$298,0)</f>
        <v>0.54166666666666663</v>
      </c>
      <c r="I3401">
        <f>VLOOKUP($C3401,Baggrundsvariable!$A$199:$H$296,Baggrundsvariable!G$298,0)</f>
        <v>6.1</v>
      </c>
      <c r="J3401">
        <f>VLOOKUP($C3401,Baggrundsvariable!$A$199:$H$296,Baggrundsvariable!H$298,0)</f>
        <v>19.399999999999999</v>
      </c>
      <c r="K3401">
        <f>VLOOKUP($C3401,Baggrundsvariable!$A$199:$H$296,Baggrundsvariable!I$298,0)</f>
        <v>13.4</v>
      </c>
    </row>
    <row r="3402" spans="1:11" x14ac:dyDescent="0.2">
      <c r="A3402">
        <v>2791</v>
      </c>
      <c r="B3402" t="s">
        <v>650</v>
      </c>
      <c r="C3402">
        <v>155</v>
      </c>
      <c r="D3402" t="s">
        <v>1250</v>
      </c>
      <c r="E3402">
        <v>2019</v>
      </c>
      <c r="F3402">
        <f>IFERROR(VLOOKUP($A3402,'BM011'!$D$4:$T$606,17,0),"")</f>
        <v>28756</v>
      </c>
      <c r="G3402">
        <f>VLOOKUP($C3402,Baggrundsvariable!$A$199:$H$296,Baggrundsvariable!E$298,0)</f>
        <v>311793</v>
      </c>
      <c r="H3402">
        <f>VLOOKUP($C3402,Baggrundsvariable!$A$199:$H$296,Baggrundsvariable!F$298,0)</f>
        <v>0.65833333333333333</v>
      </c>
      <c r="I3402">
        <f>VLOOKUP($C3402,Baggrundsvariable!$A$199:$H$296,Baggrundsvariable!G$298,0)</f>
        <v>2.2999999999999998</v>
      </c>
      <c r="J3402">
        <f>VLOOKUP($C3402,Baggrundsvariable!$A$199:$H$296,Baggrundsvariable!H$298,0)</f>
        <v>13.3</v>
      </c>
      <c r="K3402">
        <f>VLOOKUP($C3402,Baggrundsvariable!$A$199:$H$296,Baggrundsvariable!I$298,0)</f>
        <v>11.3</v>
      </c>
    </row>
    <row r="3403" spans="1:11" x14ac:dyDescent="0.2">
      <c r="A3403">
        <v>2791</v>
      </c>
      <c r="B3403" t="s">
        <v>650</v>
      </c>
      <c r="C3403">
        <v>185</v>
      </c>
      <c r="D3403" t="s">
        <v>1235</v>
      </c>
      <c r="E3403">
        <v>2019</v>
      </c>
      <c r="F3403">
        <f>IFERROR(VLOOKUP($A3403,'BM011'!$D$4:$T$606,17,0),"")</f>
        <v>28756</v>
      </c>
      <c r="G3403">
        <f>VLOOKUP($C3403,Baggrundsvariable!$A$199:$H$296,Baggrundsvariable!E$298,0)</f>
        <v>245993</v>
      </c>
      <c r="H3403">
        <f>VLOOKUP($C3403,Baggrundsvariable!$A$199:$H$296,Baggrundsvariable!F$298,0)</f>
        <v>0.54166666666666663</v>
      </c>
      <c r="I3403">
        <f>VLOOKUP($C3403,Baggrundsvariable!$A$199:$H$296,Baggrundsvariable!G$298,0)</f>
        <v>6.1</v>
      </c>
      <c r="J3403">
        <f>VLOOKUP($C3403,Baggrundsvariable!$A$199:$H$296,Baggrundsvariable!H$298,0)</f>
        <v>19.399999999999999</v>
      </c>
      <c r="K3403">
        <f>VLOOKUP($C3403,Baggrundsvariable!$A$199:$H$296,Baggrundsvariable!I$298,0)</f>
        <v>13.4</v>
      </c>
    </row>
    <row r="3404" spans="1:11" x14ac:dyDescent="0.2">
      <c r="A3404">
        <v>2800</v>
      </c>
      <c r="B3404" t="s">
        <v>651</v>
      </c>
      <c r="C3404">
        <v>157</v>
      </c>
      <c r="D3404" t="s">
        <v>1251</v>
      </c>
      <c r="E3404">
        <v>2019</v>
      </c>
      <c r="F3404">
        <f>IFERROR(VLOOKUP($A3404,'BM011'!$D$4:$T$606,17,0),"")</f>
        <v>35792</v>
      </c>
      <c r="G3404">
        <f>VLOOKUP($C3404,Baggrundsvariable!$A$199:$H$296,Baggrundsvariable!E$298,0)</f>
        <v>427370</v>
      </c>
      <c r="H3404">
        <f>VLOOKUP($C3404,Baggrundsvariable!$A$199:$H$296,Baggrundsvariable!F$298,0)</f>
        <v>0.59999999999999987</v>
      </c>
      <c r="I3404">
        <f>VLOOKUP($C3404,Baggrundsvariable!$A$199:$H$296,Baggrundsvariable!G$298,0)</f>
        <v>3.7</v>
      </c>
      <c r="J3404">
        <f>VLOOKUP($C3404,Baggrundsvariable!$A$199:$H$296,Baggrundsvariable!H$298,0)</f>
        <v>25.1</v>
      </c>
      <c r="K3404">
        <f>VLOOKUP($C3404,Baggrundsvariable!$A$199:$H$296,Baggrundsvariable!I$298,0)</f>
        <v>11.6</v>
      </c>
    </row>
    <row r="3405" spans="1:11" x14ac:dyDescent="0.2">
      <c r="A3405">
        <v>2800</v>
      </c>
      <c r="B3405" t="s">
        <v>651</v>
      </c>
      <c r="C3405">
        <v>159</v>
      </c>
      <c r="D3405" t="s">
        <v>1247</v>
      </c>
      <c r="E3405">
        <v>2019</v>
      </c>
      <c r="F3405">
        <f>IFERROR(VLOOKUP($A3405,'BM011'!$D$4:$T$606,17,0),"")</f>
        <v>35792</v>
      </c>
      <c r="G3405">
        <f>VLOOKUP($C3405,Baggrundsvariable!$A$199:$H$296,Baggrundsvariable!E$298,0)</f>
        <v>250679</v>
      </c>
      <c r="H3405">
        <f>VLOOKUP($C3405,Baggrundsvariable!$A$199:$H$296,Baggrundsvariable!F$298,0)</f>
        <v>0.60833333333333328</v>
      </c>
      <c r="I3405">
        <f>VLOOKUP($C3405,Baggrundsvariable!$A$199:$H$296,Baggrundsvariable!G$298,0)</f>
        <v>4.5</v>
      </c>
      <c r="J3405">
        <f>VLOOKUP($C3405,Baggrundsvariable!$A$199:$H$296,Baggrundsvariable!H$298,0)</f>
        <v>24.2</v>
      </c>
      <c r="K3405">
        <f>VLOOKUP($C3405,Baggrundsvariable!$A$199:$H$296,Baggrundsvariable!I$298,0)</f>
        <v>13.7</v>
      </c>
    </row>
    <row r="3406" spans="1:11" x14ac:dyDescent="0.2">
      <c r="A3406">
        <v>2800</v>
      </c>
      <c r="B3406" t="s">
        <v>651</v>
      </c>
      <c r="C3406">
        <v>173</v>
      </c>
      <c r="D3406" t="s">
        <v>1252</v>
      </c>
      <c r="E3406">
        <v>2019</v>
      </c>
      <c r="F3406">
        <f>IFERROR(VLOOKUP($A3406,'BM011'!$D$4:$T$606,17,0),"")</f>
        <v>35792</v>
      </c>
      <c r="G3406">
        <f>VLOOKUP($C3406,Baggrundsvariable!$A$199:$H$296,Baggrundsvariable!E$298,0)</f>
        <v>322546</v>
      </c>
      <c r="H3406">
        <f>VLOOKUP($C3406,Baggrundsvariable!$A$199:$H$296,Baggrundsvariable!F$298,0)</f>
        <v>0.41666666666666669</v>
      </c>
      <c r="I3406">
        <f>VLOOKUP($C3406,Baggrundsvariable!$A$199:$H$296,Baggrundsvariable!G$298,0)</f>
        <v>3.9</v>
      </c>
      <c r="J3406">
        <f>VLOOKUP($C3406,Baggrundsvariable!$A$199:$H$296,Baggrundsvariable!H$298,0)</f>
        <v>20</v>
      </c>
      <c r="K3406">
        <f>VLOOKUP($C3406,Baggrundsvariable!$A$199:$H$296,Baggrundsvariable!I$298,0)</f>
        <v>10.4</v>
      </c>
    </row>
    <row r="3407" spans="1:11" x14ac:dyDescent="0.2">
      <c r="A3407">
        <v>2800</v>
      </c>
      <c r="B3407" t="s">
        <v>651</v>
      </c>
      <c r="C3407">
        <v>230</v>
      </c>
      <c r="D3407" t="s">
        <v>1253</v>
      </c>
      <c r="E3407">
        <v>2019</v>
      </c>
      <c r="F3407">
        <f>IFERROR(VLOOKUP($A3407,'BM011'!$D$4:$T$606,17,0),"")</f>
        <v>35792</v>
      </c>
      <c r="G3407">
        <f>VLOOKUP($C3407,Baggrundsvariable!$A$199:$H$296,Baggrundsvariable!E$298,0)</f>
        <v>412461</v>
      </c>
      <c r="H3407">
        <f>VLOOKUP($C3407,Baggrundsvariable!$A$199:$H$296,Baggrundsvariable!F$298,0)</f>
        <v>0.4916666666666667</v>
      </c>
      <c r="I3407">
        <f>VLOOKUP($C3407,Baggrundsvariable!$A$199:$H$296,Baggrundsvariable!G$298,0)</f>
        <v>3</v>
      </c>
      <c r="J3407">
        <f>VLOOKUP($C3407,Baggrundsvariable!$A$199:$H$296,Baggrundsvariable!H$298,0)</f>
        <v>13.2</v>
      </c>
      <c r="K3407">
        <f>VLOOKUP($C3407,Baggrundsvariable!$A$199:$H$296,Baggrundsvariable!I$298,0)</f>
        <v>9.9</v>
      </c>
    </row>
    <row r="3408" spans="1:11" x14ac:dyDescent="0.2">
      <c r="A3408">
        <v>2820</v>
      </c>
      <c r="B3408" t="s">
        <v>652</v>
      </c>
      <c r="C3408">
        <v>157</v>
      </c>
      <c r="D3408" t="s">
        <v>1251</v>
      </c>
      <c r="E3408">
        <v>2019</v>
      </c>
      <c r="F3408">
        <f>IFERROR(VLOOKUP($A3408,'BM011'!$D$4:$T$606,17,0),"")</f>
        <v>38553</v>
      </c>
      <c r="G3408">
        <f>VLOOKUP($C3408,Baggrundsvariable!$A$199:$H$296,Baggrundsvariable!E$298,0)</f>
        <v>427370</v>
      </c>
      <c r="H3408">
        <f>VLOOKUP($C3408,Baggrundsvariable!$A$199:$H$296,Baggrundsvariable!F$298,0)</f>
        <v>0.59999999999999987</v>
      </c>
      <c r="I3408">
        <f>VLOOKUP($C3408,Baggrundsvariable!$A$199:$H$296,Baggrundsvariable!G$298,0)</f>
        <v>3.7</v>
      </c>
      <c r="J3408">
        <f>VLOOKUP($C3408,Baggrundsvariable!$A$199:$H$296,Baggrundsvariable!H$298,0)</f>
        <v>25.1</v>
      </c>
      <c r="K3408">
        <f>VLOOKUP($C3408,Baggrundsvariable!$A$199:$H$296,Baggrundsvariable!I$298,0)</f>
        <v>11.6</v>
      </c>
    </row>
    <row r="3409" spans="1:11" x14ac:dyDescent="0.2">
      <c r="A3409">
        <v>2820</v>
      </c>
      <c r="B3409" t="s">
        <v>652</v>
      </c>
      <c r="C3409">
        <v>159</v>
      </c>
      <c r="D3409" t="s">
        <v>1247</v>
      </c>
      <c r="E3409">
        <v>2019</v>
      </c>
      <c r="F3409">
        <f>IFERROR(VLOOKUP($A3409,'BM011'!$D$4:$T$606,17,0),"")</f>
        <v>38553</v>
      </c>
      <c r="G3409">
        <f>VLOOKUP($C3409,Baggrundsvariable!$A$199:$H$296,Baggrundsvariable!E$298,0)</f>
        <v>250679</v>
      </c>
      <c r="H3409">
        <f>VLOOKUP($C3409,Baggrundsvariable!$A$199:$H$296,Baggrundsvariable!F$298,0)</f>
        <v>0.60833333333333328</v>
      </c>
      <c r="I3409">
        <f>VLOOKUP($C3409,Baggrundsvariable!$A$199:$H$296,Baggrundsvariable!G$298,0)</f>
        <v>4.5</v>
      </c>
      <c r="J3409">
        <f>VLOOKUP($C3409,Baggrundsvariable!$A$199:$H$296,Baggrundsvariable!H$298,0)</f>
        <v>24.2</v>
      </c>
      <c r="K3409">
        <f>VLOOKUP($C3409,Baggrundsvariable!$A$199:$H$296,Baggrundsvariable!I$298,0)</f>
        <v>13.7</v>
      </c>
    </row>
    <row r="3410" spans="1:11" x14ac:dyDescent="0.2">
      <c r="A3410">
        <v>2830</v>
      </c>
      <c r="B3410" t="s">
        <v>653</v>
      </c>
      <c r="C3410">
        <v>173</v>
      </c>
      <c r="D3410" t="s">
        <v>1252</v>
      </c>
      <c r="E3410">
        <v>2019</v>
      </c>
      <c r="F3410">
        <f>IFERROR(VLOOKUP($A3410,'BM011'!$D$4:$T$606,17,0),"")</f>
        <v>35730</v>
      </c>
      <c r="G3410">
        <f>VLOOKUP($C3410,Baggrundsvariable!$A$199:$H$296,Baggrundsvariable!E$298,0)</f>
        <v>322546</v>
      </c>
      <c r="H3410">
        <f>VLOOKUP($C3410,Baggrundsvariable!$A$199:$H$296,Baggrundsvariable!F$298,0)</f>
        <v>0.41666666666666669</v>
      </c>
      <c r="I3410">
        <f>VLOOKUP($C3410,Baggrundsvariable!$A$199:$H$296,Baggrundsvariable!G$298,0)</f>
        <v>3.9</v>
      </c>
      <c r="J3410">
        <f>VLOOKUP($C3410,Baggrundsvariable!$A$199:$H$296,Baggrundsvariable!H$298,0)</f>
        <v>20</v>
      </c>
      <c r="K3410">
        <f>VLOOKUP($C3410,Baggrundsvariable!$A$199:$H$296,Baggrundsvariable!I$298,0)</f>
        <v>10.4</v>
      </c>
    </row>
    <row r="3411" spans="1:11" x14ac:dyDescent="0.2">
      <c r="A3411">
        <v>2830</v>
      </c>
      <c r="B3411" t="s">
        <v>653</v>
      </c>
      <c r="C3411">
        <v>230</v>
      </c>
      <c r="D3411" t="s">
        <v>1253</v>
      </c>
      <c r="E3411">
        <v>2019</v>
      </c>
      <c r="F3411">
        <f>IFERROR(VLOOKUP($A3411,'BM011'!$D$4:$T$606,17,0),"")</f>
        <v>35730</v>
      </c>
      <c r="G3411">
        <f>VLOOKUP($C3411,Baggrundsvariable!$A$199:$H$296,Baggrundsvariable!E$298,0)</f>
        <v>412461</v>
      </c>
      <c r="H3411">
        <f>VLOOKUP($C3411,Baggrundsvariable!$A$199:$H$296,Baggrundsvariable!F$298,0)</f>
        <v>0.4916666666666667</v>
      </c>
      <c r="I3411">
        <f>VLOOKUP($C3411,Baggrundsvariable!$A$199:$H$296,Baggrundsvariable!G$298,0)</f>
        <v>3</v>
      </c>
      <c r="J3411">
        <f>VLOOKUP($C3411,Baggrundsvariable!$A$199:$H$296,Baggrundsvariable!H$298,0)</f>
        <v>13.2</v>
      </c>
      <c r="K3411">
        <f>VLOOKUP($C3411,Baggrundsvariable!$A$199:$H$296,Baggrundsvariable!I$298,0)</f>
        <v>9.9</v>
      </c>
    </row>
    <row r="3412" spans="1:11" x14ac:dyDescent="0.2">
      <c r="A3412">
        <v>2840</v>
      </c>
      <c r="B3412" t="s">
        <v>654</v>
      </c>
      <c r="C3412">
        <v>173</v>
      </c>
      <c r="D3412" t="s">
        <v>1252</v>
      </c>
      <c r="E3412">
        <v>2019</v>
      </c>
      <c r="F3412">
        <f>IFERROR(VLOOKUP($A3412,'BM011'!$D$4:$T$606,17,0),"")</f>
        <v>34777</v>
      </c>
      <c r="G3412">
        <f>VLOOKUP($C3412,Baggrundsvariable!$A$199:$H$296,Baggrundsvariable!E$298,0)</f>
        <v>322546</v>
      </c>
      <c r="H3412">
        <f>VLOOKUP($C3412,Baggrundsvariable!$A$199:$H$296,Baggrundsvariable!F$298,0)</f>
        <v>0.41666666666666669</v>
      </c>
      <c r="I3412">
        <f>VLOOKUP($C3412,Baggrundsvariable!$A$199:$H$296,Baggrundsvariable!G$298,0)</f>
        <v>3.9</v>
      </c>
      <c r="J3412">
        <f>VLOOKUP($C3412,Baggrundsvariable!$A$199:$H$296,Baggrundsvariable!H$298,0)</f>
        <v>20</v>
      </c>
      <c r="K3412">
        <f>VLOOKUP($C3412,Baggrundsvariable!$A$199:$H$296,Baggrundsvariable!I$298,0)</f>
        <v>10.4</v>
      </c>
    </row>
    <row r="3413" spans="1:11" x14ac:dyDescent="0.2">
      <c r="A3413">
        <v>2840</v>
      </c>
      <c r="B3413" t="s">
        <v>654</v>
      </c>
      <c r="C3413">
        <v>230</v>
      </c>
      <c r="D3413" t="s">
        <v>1253</v>
      </c>
      <c r="E3413">
        <v>2019</v>
      </c>
      <c r="F3413">
        <f>IFERROR(VLOOKUP($A3413,'BM011'!$D$4:$T$606,17,0),"")</f>
        <v>34777</v>
      </c>
      <c r="G3413">
        <f>VLOOKUP($C3413,Baggrundsvariable!$A$199:$H$296,Baggrundsvariable!E$298,0)</f>
        <v>412461</v>
      </c>
      <c r="H3413">
        <f>VLOOKUP($C3413,Baggrundsvariable!$A$199:$H$296,Baggrundsvariable!F$298,0)</f>
        <v>0.4916666666666667</v>
      </c>
      <c r="I3413">
        <f>VLOOKUP($C3413,Baggrundsvariable!$A$199:$H$296,Baggrundsvariable!G$298,0)</f>
        <v>3</v>
      </c>
      <c r="J3413">
        <f>VLOOKUP($C3413,Baggrundsvariable!$A$199:$H$296,Baggrundsvariable!H$298,0)</f>
        <v>13.2</v>
      </c>
      <c r="K3413">
        <f>VLOOKUP($C3413,Baggrundsvariable!$A$199:$H$296,Baggrundsvariable!I$298,0)</f>
        <v>9.9</v>
      </c>
    </row>
    <row r="3414" spans="1:11" x14ac:dyDescent="0.2">
      <c r="A3414">
        <v>2850</v>
      </c>
      <c r="B3414" t="s">
        <v>655</v>
      </c>
      <c r="C3414">
        <v>230</v>
      </c>
      <c r="D3414" t="s">
        <v>1253</v>
      </c>
      <c r="E3414">
        <v>2019</v>
      </c>
      <c r="F3414">
        <f>IFERROR(VLOOKUP($A3414,'BM011'!$D$4:$T$606,17,0),"")</f>
        <v>34875</v>
      </c>
      <c r="G3414">
        <f>VLOOKUP($C3414,Baggrundsvariable!$A$199:$H$296,Baggrundsvariable!E$298,0)</f>
        <v>412461</v>
      </c>
      <c r="H3414">
        <f>VLOOKUP($C3414,Baggrundsvariable!$A$199:$H$296,Baggrundsvariable!F$298,0)</f>
        <v>0.4916666666666667</v>
      </c>
      <c r="I3414">
        <f>VLOOKUP($C3414,Baggrundsvariable!$A$199:$H$296,Baggrundsvariable!G$298,0)</f>
        <v>3</v>
      </c>
      <c r="J3414">
        <f>VLOOKUP($C3414,Baggrundsvariable!$A$199:$H$296,Baggrundsvariable!H$298,0)</f>
        <v>13.2</v>
      </c>
      <c r="K3414">
        <f>VLOOKUP($C3414,Baggrundsvariable!$A$199:$H$296,Baggrundsvariable!I$298,0)</f>
        <v>9.9</v>
      </c>
    </row>
    <row r="3415" spans="1:11" x14ac:dyDescent="0.2">
      <c r="A3415">
        <v>2860</v>
      </c>
      <c r="B3415" t="s">
        <v>656</v>
      </c>
      <c r="C3415">
        <v>101</v>
      </c>
      <c r="D3415" t="s">
        <v>1232</v>
      </c>
      <c r="E3415">
        <v>2019</v>
      </c>
      <c r="F3415">
        <f>IFERROR(VLOOKUP($A3415,'BM011'!$D$4:$T$606,17,0),"")</f>
        <v>31575</v>
      </c>
      <c r="G3415">
        <f>VLOOKUP($C3415,Baggrundsvariable!$A$199:$H$296,Baggrundsvariable!E$298,0)</f>
        <v>228338</v>
      </c>
      <c r="H3415">
        <f>VLOOKUP($C3415,Baggrundsvariable!$A$199:$H$296,Baggrundsvariable!F$298,0)</f>
        <v>0.7583333333333333</v>
      </c>
      <c r="I3415">
        <f>VLOOKUP($C3415,Baggrundsvariable!$A$199:$H$296,Baggrundsvariable!G$298,0)</f>
        <v>8.8000000000000007</v>
      </c>
      <c r="J3415">
        <f>VLOOKUP($C3415,Baggrundsvariable!$A$199:$H$296,Baggrundsvariable!H$298,0)</f>
        <v>44.9</v>
      </c>
      <c r="K3415">
        <f>VLOOKUP($C3415,Baggrundsvariable!$A$199:$H$296,Baggrundsvariable!I$298,0)</f>
        <v>18.2</v>
      </c>
    </row>
    <row r="3416" spans="1:11" x14ac:dyDescent="0.2">
      <c r="A3416">
        <v>2860</v>
      </c>
      <c r="B3416" t="s">
        <v>656</v>
      </c>
      <c r="C3416">
        <v>159</v>
      </c>
      <c r="D3416" t="s">
        <v>1247</v>
      </c>
      <c r="E3416">
        <v>2019</v>
      </c>
      <c r="F3416">
        <f>IFERROR(VLOOKUP($A3416,'BM011'!$D$4:$T$606,17,0),"")</f>
        <v>31575</v>
      </c>
      <c r="G3416">
        <f>VLOOKUP($C3416,Baggrundsvariable!$A$199:$H$296,Baggrundsvariable!E$298,0)</f>
        <v>250679</v>
      </c>
      <c r="H3416">
        <f>VLOOKUP($C3416,Baggrundsvariable!$A$199:$H$296,Baggrundsvariable!F$298,0)</f>
        <v>0.60833333333333328</v>
      </c>
      <c r="I3416">
        <f>VLOOKUP($C3416,Baggrundsvariable!$A$199:$H$296,Baggrundsvariable!G$298,0)</f>
        <v>4.5</v>
      </c>
      <c r="J3416">
        <f>VLOOKUP($C3416,Baggrundsvariable!$A$199:$H$296,Baggrundsvariable!H$298,0)</f>
        <v>24.2</v>
      </c>
      <c r="K3416">
        <f>VLOOKUP($C3416,Baggrundsvariable!$A$199:$H$296,Baggrundsvariable!I$298,0)</f>
        <v>13.7</v>
      </c>
    </row>
    <row r="3417" spans="1:11" x14ac:dyDescent="0.2">
      <c r="A3417">
        <v>2870</v>
      </c>
      <c r="B3417" t="s">
        <v>657</v>
      </c>
      <c r="C3417">
        <v>157</v>
      </c>
      <c r="D3417" t="s">
        <v>1251</v>
      </c>
      <c r="E3417">
        <v>2019</v>
      </c>
      <c r="F3417">
        <f>IFERROR(VLOOKUP($A3417,'BM011'!$D$4:$T$606,17,0),"")</f>
        <v>41926</v>
      </c>
      <c r="G3417">
        <f>VLOOKUP($C3417,Baggrundsvariable!$A$199:$H$296,Baggrundsvariable!E$298,0)</f>
        <v>427370</v>
      </c>
      <c r="H3417">
        <f>VLOOKUP($C3417,Baggrundsvariable!$A$199:$H$296,Baggrundsvariable!F$298,0)</f>
        <v>0.59999999999999987</v>
      </c>
      <c r="I3417">
        <f>VLOOKUP($C3417,Baggrundsvariable!$A$199:$H$296,Baggrundsvariable!G$298,0)</f>
        <v>3.7</v>
      </c>
      <c r="J3417">
        <f>VLOOKUP($C3417,Baggrundsvariable!$A$199:$H$296,Baggrundsvariable!H$298,0)</f>
        <v>25.1</v>
      </c>
      <c r="K3417">
        <f>VLOOKUP($C3417,Baggrundsvariable!$A$199:$H$296,Baggrundsvariable!I$298,0)</f>
        <v>11.6</v>
      </c>
    </row>
    <row r="3418" spans="1:11" x14ac:dyDescent="0.2">
      <c r="A3418">
        <v>2880</v>
      </c>
      <c r="B3418" t="s">
        <v>658</v>
      </c>
      <c r="C3418">
        <v>159</v>
      </c>
      <c r="D3418" t="s">
        <v>1247</v>
      </c>
      <c r="E3418">
        <v>2019</v>
      </c>
      <c r="F3418">
        <f>IFERROR(VLOOKUP($A3418,'BM011'!$D$4:$T$606,17,0),"")</f>
        <v>33007</v>
      </c>
      <c r="G3418">
        <f>VLOOKUP($C3418,Baggrundsvariable!$A$199:$H$296,Baggrundsvariable!E$298,0)</f>
        <v>250679</v>
      </c>
      <c r="H3418">
        <f>VLOOKUP($C3418,Baggrundsvariable!$A$199:$H$296,Baggrundsvariable!F$298,0)</f>
        <v>0.60833333333333328</v>
      </c>
      <c r="I3418">
        <f>VLOOKUP($C3418,Baggrundsvariable!$A$199:$H$296,Baggrundsvariable!G$298,0)</f>
        <v>4.5</v>
      </c>
      <c r="J3418">
        <f>VLOOKUP($C3418,Baggrundsvariable!$A$199:$H$296,Baggrundsvariable!H$298,0)</f>
        <v>24.2</v>
      </c>
      <c r="K3418">
        <f>VLOOKUP($C3418,Baggrundsvariable!$A$199:$H$296,Baggrundsvariable!I$298,0)</f>
        <v>13.7</v>
      </c>
    </row>
    <row r="3419" spans="1:11" x14ac:dyDescent="0.2">
      <c r="A3419">
        <v>2880</v>
      </c>
      <c r="B3419" t="s">
        <v>658</v>
      </c>
      <c r="C3419">
        <v>163</v>
      </c>
      <c r="D3419" t="s">
        <v>1248</v>
      </c>
      <c r="E3419">
        <v>2019</v>
      </c>
      <c r="F3419">
        <f>IFERROR(VLOOKUP($A3419,'BM011'!$D$4:$T$606,17,0),"")</f>
        <v>33007</v>
      </c>
      <c r="G3419">
        <f>VLOOKUP($C3419,Baggrundsvariable!$A$199:$H$296,Baggrundsvariable!E$298,0)</f>
        <v>236643</v>
      </c>
      <c r="H3419">
        <f>VLOOKUP($C3419,Baggrundsvariable!$A$199:$H$296,Baggrundsvariable!F$298,0)</f>
        <v>0.36666666666666664</v>
      </c>
      <c r="I3419">
        <f>VLOOKUP($C3419,Baggrundsvariable!$A$199:$H$296,Baggrundsvariable!G$298,0)</f>
        <v>5.8</v>
      </c>
      <c r="J3419">
        <f>VLOOKUP($C3419,Baggrundsvariable!$A$199:$H$296,Baggrundsvariable!H$298,0)</f>
        <v>18.8</v>
      </c>
      <c r="K3419">
        <f>VLOOKUP($C3419,Baggrundsvariable!$A$199:$H$296,Baggrundsvariable!I$298,0)</f>
        <v>16.7</v>
      </c>
    </row>
    <row r="3420" spans="1:11" x14ac:dyDescent="0.2">
      <c r="A3420">
        <v>2880</v>
      </c>
      <c r="B3420" t="s">
        <v>658</v>
      </c>
      <c r="C3420">
        <v>190</v>
      </c>
      <c r="D3420" t="s">
        <v>1254</v>
      </c>
      <c r="E3420">
        <v>2019</v>
      </c>
      <c r="F3420">
        <f>IFERROR(VLOOKUP($A3420,'BM011'!$D$4:$T$606,17,0),"")</f>
        <v>33007</v>
      </c>
      <c r="G3420">
        <f>VLOOKUP($C3420,Baggrundsvariable!$A$199:$H$296,Baggrundsvariable!E$298,0)</f>
        <v>308833</v>
      </c>
      <c r="H3420">
        <f>VLOOKUP($C3420,Baggrundsvariable!$A$199:$H$296,Baggrundsvariable!F$298,0)</f>
        <v>0.36666666666666664</v>
      </c>
      <c r="I3420">
        <f>VLOOKUP($C3420,Baggrundsvariable!$A$199:$H$296,Baggrundsvariable!G$298,0)</f>
        <v>3.1</v>
      </c>
      <c r="J3420">
        <f>VLOOKUP($C3420,Baggrundsvariable!$A$199:$H$296,Baggrundsvariable!H$298,0)</f>
        <v>15.7</v>
      </c>
      <c r="K3420">
        <f>VLOOKUP($C3420,Baggrundsvariable!$A$199:$H$296,Baggrundsvariable!I$298,0)</f>
        <v>12.4</v>
      </c>
    </row>
    <row r="3421" spans="1:11" x14ac:dyDescent="0.2">
      <c r="A3421">
        <v>2900</v>
      </c>
      <c r="B3421" t="s">
        <v>659</v>
      </c>
      <c r="C3421">
        <v>101</v>
      </c>
      <c r="D3421" t="s">
        <v>1232</v>
      </c>
      <c r="E3421">
        <v>2019</v>
      </c>
      <c r="F3421">
        <f>IFERROR(VLOOKUP($A3421,'BM011'!$D$4:$T$606,17,0),"")</f>
        <v>40523</v>
      </c>
      <c r="G3421">
        <f>VLOOKUP($C3421,Baggrundsvariable!$A$199:$H$296,Baggrundsvariable!E$298,0)</f>
        <v>228338</v>
      </c>
      <c r="H3421">
        <f>VLOOKUP($C3421,Baggrundsvariable!$A$199:$H$296,Baggrundsvariable!F$298,0)</f>
        <v>0.7583333333333333</v>
      </c>
      <c r="I3421">
        <f>VLOOKUP($C3421,Baggrundsvariable!$A$199:$H$296,Baggrundsvariable!G$298,0)</f>
        <v>8.8000000000000007</v>
      </c>
      <c r="J3421">
        <f>VLOOKUP($C3421,Baggrundsvariable!$A$199:$H$296,Baggrundsvariable!H$298,0)</f>
        <v>44.9</v>
      </c>
      <c r="K3421">
        <f>VLOOKUP($C3421,Baggrundsvariable!$A$199:$H$296,Baggrundsvariable!I$298,0)</f>
        <v>18.2</v>
      </c>
    </row>
    <row r="3422" spans="1:11" x14ac:dyDescent="0.2">
      <c r="A3422">
        <v>2900</v>
      </c>
      <c r="B3422" t="s">
        <v>659</v>
      </c>
      <c r="C3422">
        <v>157</v>
      </c>
      <c r="D3422" t="s">
        <v>1251</v>
      </c>
      <c r="E3422">
        <v>2019</v>
      </c>
      <c r="F3422">
        <f>IFERROR(VLOOKUP($A3422,'BM011'!$D$4:$T$606,17,0),"")</f>
        <v>40523</v>
      </c>
      <c r="G3422">
        <f>VLOOKUP($C3422,Baggrundsvariable!$A$199:$H$296,Baggrundsvariable!E$298,0)</f>
        <v>427370</v>
      </c>
      <c r="H3422">
        <f>VLOOKUP($C3422,Baggrundsvariable!$A$199:$H$296,Baggrundsvariable!F$298,0)</f>
        <v>0.59999999999999987</v>
      </c>
      <c r="I3422">
        <f>VLOOKUP($C3422,Baggrundsvariable!$A$199:$H$296,Baggrundsvariable!G$298,0)</f>
        <v>3.7</v>
      </c>
      <c r="J3422">
        <f>VLOOKUP($C3422,Baggrundsvariable!$A$199:$H$296,Baggrundsvariable!H$298,0)</f>
        <v>25.1</v>
      </c>
      <c r="K3422">
        <f>VLOOKUP($C3422,Baggrundsvariable!$A$199:$H$296,Baggrundsvariable!I$298,0)</f>
        <v>11.6</v>
      </c>
    </row>
    <row r="3423" spans="1:11" x14ac:dyDescent="0.2">
      <c r="A3423">
        <v>2920</v>
      </c>
      <c r="B3423" t="s">
        <v>660</v>
      </c>
      <c r="C3423">
        <v>157</v>
      </c>
      <c r="D3423" t="s">
        <v>1251</v>
      </c>
      <c r="E3423">
        <v>2019</v>
      </c>
      <c r="F3423">
        <f>IFERROR(VLOOKUP($A3423,'BM011'!$D$4:$T$606,17,0),"")</f>
        <v>50496</v>
      </c>
      <c r="G3423">
        <f>VLOOKUP($C3423,Baggrundsvariable!$A$199:$H$296,Baggrundsvariable!E$298,0)</f>
        <v>427370</v>
      </c>
      <c r="H3423">
        <f>VLOOKUP($C3423,Baggrundsvariable!$A$199:$H$296,Baggrundsvariable!F$298,0)</f>
        <v>0.59999999999999987</v>
      </c>
      <c r="I3423">
        <f>VLOOKUP($C3423,Baggrundsvariable!$A$199:$H$296,Baggrundsvariable!G$298,0)</f>
        <v>3.7</v>
      </c>
      <c r="J3423">
        <f>VLOOKUP($C3423,Baggrundsvariable!$A$199:$H$296,Baggrundsvariable!H$298,0)</f>
        <v>25.1</v>
      </c>
      <c r="K3423">
        <f>VLOOKUP($C3423,Baggrundsvariable!$A$199:$H$296,Baggrundsvariable!I$298,0)</f>
        <v>11.6</v>
      </c>
    </row>
    <row r="3424" spans="1:11" x14ac:dyDescent="0.2">
      <c r="A3424">
        <v>2930</v>
      </c>
      <c r="B3424" t="s">
        <v>661</v>
      </c>
      <c r="C3424">
        <v>157</v>
      </c>
      <c r="D3424" t="s">
        <v>1251</v>
      </c>
      <c r="E3424">
        <v>2019</v>
      </c>
      <c r="F3424">
        <f>IFERROR(VLOOKUP($A3424,'BM011'!$D$4:$T$606,17,0),"")</f>
        <v>49682</v>
      </c>
      <c r="G3424">
        <f>VLOOKUP($C3424,Baggrundsvariable!$A$199:$H$296,Baggrundsvariable!E$298,0)</f>
        <v>427370</v>
      </c>
      <c r="H3424">
        <f>VLOOKUP($C3424,Baggrundsvariable!$A$199:$H$296,Baggrundsvariable!F$298,0)</f>
        <v>0.59999999999999987</v>
      </c>
      <c r="I3424">
        <f>VLOOKUP($C3424,Baggrundsvariable!$A$199:$H$296,Baggrundsvariable!G$298,0)</f>
        <v>3.7</v>
      </c>
      <c r="J3424">
        <f>VLOOKUP($C3424,Baggrundsvariable!$A$199:$H$296,Baggrundsvariable!H$298,0)</f>
        <v>25.1</v>
      </c>
      <c r="K3424">
        <f>VLOOKUP($C3424,Baggrundsvariable!$A$199:$H$296,Baggrundsvariable!I$298,0)</f>
        <v>11.6</v>
      </c>
    </row>
    <row r="3425" spans="1:11" x14ac:dyDescent="0.2">
      <c r="A3425">
        <v>2930</v>
      </c>
      <c r="B3425" t="s">
        <v>661</v>
      </c>
      <c r="C3425">
        <v>173</v>
      </c>
      <c r="D3425" t="s">
        <v>1252</v>
      </c>
      <c r="E3425">
        <v>2019</v>
      </c>
      <c r="F3425">
        <f>IFERROR(VLOOKUP($A3425,'BM011'!$D$4:$T$606,17,0),"")</f>
        <v>49682</v>
      </c>
      <c r="G3425">
        <f>VLOOKUP($C3425,Baggrundsvariable!$A$199:$H$296,Baggrundsvariable!E$298,0)</f>
        <v>322546</v>
      </c>
      <c r="H3425">
        <f>VLOOKUP($C3425,Baggrundsvariable!$A$199:$H$296,Baggrundsvariable!F$298,0)</f>
        <v>0.41666666666666669</v>
      </c>
      <c r="I3425">
        <f>VLOOKUP($C3425,Baggrundsvariable!$A$199:$H$296,Baggrundsvariable!G$298,0)</f>
        <v>3.9</v>
      </c>
      <c r="J3425">
        <f>VLOOKUP($C3425,Baggrundsvariable!$A$199:$H$296,Baggrundsvariable!H$298,0)</f>
        <v>20</v>
      </c>
      <c r="K3425">
        <f>VLOOKUP($C3425,Baggrundsvariable!$A$199:$H$296,Baggrundsvariable!I$298,0)</f>
        <v>10.4</v>
      </c>
    </row>
    <row r="3426" spans="1:11" x14ac:dyDescent="0.2">
      <c r="A3426">
        <v>2942</v>
      </c>
      <c r="B3426" t="s">
        <v>662</v>
      </c>
      <c r="C3426">
        <v>230</v>
      </c>
      <c r="D3426" t="s">
        <v>1253</v>
      </c>
      <c r="E3426">
        <v>2019</v>
      </c>
      <c r="F3426" t="str">
        <f>IFERROR(VLOOKUP($A3426,'BM011'!$D$4:$T$606,17,0),"")</f>
        <v/>
      </c>
      <c r="G3426">
        <f>VLOOKUP($C3426,Baggrundsvariable!$A$199:$H$296,Baggrundsvariable!E$298,0)</f>
        <v>412461</v>
      </c>
      <c r="H3426">
        <f>VLOOKUP($C3426,Baggrundsvariable!$A$199:$H$296,Baggrundsvariable!F$298,0)</f>
        <v>0.4916666666666667</v>
      </c>
      <c r="I3426">
        <f>VLOOKUP($C3426,Baggrundsvariable!$A$199:$H$296,Baggrundsvariable!G$298,0)</f>
        <v>3</v>
      </c>
      <c r="J3426">
        <f>VLOOKUP($C3426,Baggrundsvariable!$A$199:$H$296,Baggrundsvariable!H$298,0)</f>
        <v>13.2</v>
      </c>
      <c r="K3426">
        <f>VLOOKUP($C3426,Baggrundsvariable!$A$199:$H$296,Baggrundsvariable!I$298,0)</f>
        <v>9.9</v>
      </c>
    </row>
    <row r="3427" spans="1:11" x14ac:dyDescent="0.2">
      <c r="A3427">
        <v>2950</v>
      </c>
      <c r="B3427" t="s">
        <v>663</v>
      </c>
      <c r="C3427">
        <v>223</v>
      </c>
      <c r="D3427" t="s">
        <v>1255</v>
      </c>
      <c r="E3427">
        <v>2019</v>
      </c>
      <c r="F3427">
        <f>IFERROR(VLOOKUP($A3427,'BM011'!$D$4:$T$606,17,0),"")</f>
        <v>36247</v>
      </c>
      <c r="G3427">
        <f>VLOOKUP($C3427,Baggrundsvariable!$A$199:$H$296,Baggrundsvariable!E$298,0)</f>
        <v>375418</v>
      </c>
      <c r="H3427">
        <f>VLOOKUP($C3427,Baggrundsvariable!$A$199:$H$296,Baggrundsvariable!F$298,0)</f>
        <v>0.52500000000000002</v>
      </c>
      <c r="I3427">
        <f>VLOOKUP($C3427,Baggrundsvariable!$A$199:$H$296,Baggrundsvariable!G$298,0)</f>
        <v>4.3</v>
      </c>
      <c r="J3427">
        <f>VLOOKUP($C3427,Baggrundsvariable!$A$199:$H$296,Baggrundsvariable!H$298,0)</f>
        <v>16.100000000000001</v>
      </c>
      <c r="K3427">
        <f>VLOOKUP($C3427,Baggrundsvariable!$A$199:$H$296,Baggrundsvariable!I$298,0)</f>
        <v>10.7</v>
      </c>
    </row>
    <row r="3428" spans="1:11" x14ac:dyDescent="0.2">
      <c r="A3428">
        <v>2950</v>
      </c>
      <c r="B3428" t="s">
        <v>663</v>
      </c>
      <c r="C3428">
        <v>230</v>
      </c>
      <c r="D3428" t="s">
        <v>1253</v>
      </c>
      <c r="E3428">
        <v>2019</v>
      </c>
      <c r="F3428">
        <f>IFERROR(VLOOKUP($A3428,'BM011'!$D$4:$T$606,17,0),"")</f>
        <v>36247</v>
      </c>
      <c r="G3428">
        <f>VLOOKUP($C3428,Baggrundsvariable!$A$199:$H$296,Baggrundsvariable!E$298,0)</f>
        <v>412461</v>
      </c>
      <c r="H3428">
        <f>VLOOKUP($C3428,Baggrundsvariable!$A$199:$H$296,Baggrundsvariable!F$298,0)</f>
        <v>0.4916666666666667</v>
      </c>
      <c r="I3428">
        <f>VLOOKUP($C3428,Baggrundsvariable!$A$199:$H$296,Baggrundsvariable!G$298,0)</f>
        <v>3</v>
      </c>
      <c r="J3428">
        <f>VLOOKUP($C3428,Baggrundsvariable!$A$199:$H$296,Baggrundsvariable!H$298,0)</f>
        <v>13.2</v>
      </c>
      <c r="K3428">
        <f>VLOOKUP($C3428,Baggrundsvariable!$A$199:$H$296,Baggrundsvariable!I$298,0)</f>
        <v>9.9</v>
      </c>
    </row>
    <row r="3429" spans="1:11" x14ac:dyDescent="0.2">
      <c r="A3429">
        <v>2960</v>
      </c>
      <c r="B3429" t="s">
        <v>664</v>
      </c>
      <c r="C3429">
        <v>223</v>
      </c>
      <c r="D3429" t="s">
        <v>1255</v>
      </c>
      <c r="E3429">
        <v>2019</v>
      </c>
      <c r="F3429">
        <f>IFERROR(VLOOKUP($A3429,'BM011'!$D$4:$T$606,17,0),"")</f>
        <v>33807</v>
      </c>
      <c r="G3429">
        <f>VLOOKUP($C3429,Baggrundsvariable!$A$199:$H$296,Baggrundsvariable!E$298,0)</f>
        <v>375418</v>
      </c>
      <c r="H3429">
        <f>VLOOKUP($C3429,Baggrundsvariable!$A$199:$H$296,Baggrundsvariable!F$298,0)</f>
        <v>0.52500000000000002</v>
      </c>
      <c r="I3429">
        <f>VLOOKUP($C3429,Baggrundsvariable!$A$199:$H$296,Baggrundsvariable!G$298,0)</f>
        <v>4.3</v>
      </c>
      <c r="J3429">
        <f>VLOOKUP($C3429,Baggrundsvariable!$A$199:$H$296,Baggrundsvariable!H$298,0)</f>
        <v>16.100000000000001</v>
      </c>
      <c r="K3429">
        <f>VLOOKUP($C3429,Baggrundsvariable!$A$199:$H$296,Baggrundsvariable!I$298,0)</f>
        <v>10.7</v>
      </c>
    </row>
    <row r="3430" spans="1:11" x14ac:dyDescent="0.2">
      <c r="A3430">
        <v>2970</v>
      </c>
      <c r="B3430" t="s">
        <v>665</v>
      </c>
      <c r="C3430">
        <v>210</v>
      </c>
      <c r="D3430" t="s">
        <v>1256</v>
      </c>
      <c r="E3430">
        <v>2019</v>
      </c>
      <c r="F3430">
        <f>IFERROR(VLOOKUP($A3430,'BM011'!$D$4:$T$606,17,0),"")</f>
        <v>28207</v>
      </c>
      <c r="G3430">
        <f>VLOOKUP($C3430,Baggrundsvariable!$A$199:$H$296,Baggrundsvariable!E$298,0)</f>
        <v>281526</v>
      </c>
      <c r="H3430">
        <f>VLOOKUP($C3430,Baggrundsvariable!$A$199:$H$296,Baggrundsvariable!F$298,0)</f>
        <v>0.3833333333333333</v>
      </c>
      <c r="I3430">
        <f>VLOOKUP($C3430,Baggrundsvariable!$A$199:$H$296,Baggrundsvariable!G$298,0)</f>
        <v>4.0999999999999996</v>
      </c>
      <c r="J3430">
        <f>VLOOKUP($C3430,Baggrundsvariable!$A$199:$H$296,Baggrundsvariable!H$298,0)</f>
        <v>18.2</v>
      </c>
      <c r="K3430">
        <f>VLOOKUP($C3430,Baggrundsvariable!$A$199:$H$296,Baggrundsvariable!I$298,0)</f>
        <v>9.4</v>
      </c>
    </row>
    <row r="3431" spans="1:11" x14ac:dyDescent="0.2">
      <c r="A3431">
        <v>2970</v>
      </c>
      <c r="B3431" t="s">
        <v>665</v>
      </c>
      <c r="C3431">
        <v>223</v>
      </c>
      <c r="D3431" t="s">
        <v>1255</v>
      </c>
      <c r="E3431">
        <v>2019</v>
      </c>
      <c r="F3431">
        <f>IFERROR(VLOOKUP($A3431,'BM011'!$D$4:$T$606,17,0),"")</f>
        <v>28207</v>
      </c>
      <c r="G3431">
        <f>VLOOKUP($C3431,Baggrundsvariable!$A$199:$H$296,Baggrundsvariable!E$298,0)</f>
        <v>375418</v>
      </c>
      <c r="H3431">
        <f>VLOOKUP($C3431,Baggrundsvariable!$A$199:$H$296,Baggrundsvariable!F$298,0)</f>
        <v>0.52500000000000002</v>
      </c>
      <c r="I3431">
        <f>VLOOKUP($C3431,Baggrundsvariable!$A$199:$H$296,Baggrundsvariable!G$298,0)</f>
        <v>4.3</v>
      </c>
      <c r="J3431">
        <f>VLOOKUP($C3431,Baggrundsvariable!$A$199:$H$296,Baggrundsvariable!H$298,0)</f>
        <v>16.100000000000001</v>
      </c>
      <c r="K3431">
        <f>VLOOKUP($C3431,Baggrundsvariable!$A$199:$H$296,Baggrundsvariable!I$298,0)</f>
        <v>10.7</v>
      </c>
    </row>
    <row r="3432" spans="1:11" x14ac:dyDescent="0.2">
      <c r="A3432">
        <v>2970</v>
      </c>
      <c r="B3432" t="s">
        <v>665</v>
      </c>
      <c r="C3432">
        <v>230</v>
      </c>
      <c r="D3432" t="s">
        <v>1253</v>
      </c>
      <c r="E3432">
        <v>2019</v>
      </c>
      <c r="F3432">
        <f>IFERROR(VLOOKUP($A3432,'BM011'!$D$4:$T$606,17,0),"")</f>
        <v>28207</v>
      </c>
      <c r="G3432">
        <f>VLOOKUP($C3432,Baggrundsvariable!$A$199:$H$296,Baggrundsvariable!E$298,0)</f>
        <v>412461</v>
      </c>
      <c r="H3432">
        <f>VLOOKUP($C3432,Baggrundsvariable!$A$199:$H$296,Baggrundsvariable!F$298,0)</f>
        <v>0.4916666666666667</v>
      </c>
      <c r="I3432">
        <f>VLOOKUP($C3432,Baggrundsvariable!$A$199:$H$296,Baggrundsvariable!G$298,0)</f>
        <v>3</v>
      </c>
      <c r="J3432">
        <f>VLOOKUP($C3432,Baggrundsvariable!$A$199:$H$296,Baggrundsvariable!H$298,0)</f>
        <v>13.2</v>
      </c>
      <c r="K3432">
        <f>VLOOKUP($C3432,Baggrundsvariable!$A$199:$H$296,Baggrundsvariable!I$298,0)</f>
        <v>9.9</v>
      </c>
    </row>
    <row r="3433" spans="1:11" x14ac:dyDescent="0.2">
      <c r="A3433">
        <v>2980</v>
      </c>
      <c r="B3433" t="s">
        <v>666</v>
      </c>
      <c r="C3433">
        <v>210</v>
      </c>
      <c r="D3433" t="s">
        <v>1256</v>
      </c>
      <c r="E3433">
        <v>2019</v>
      </c>
      <c r="F3433">
        <f>IFERROR(VLOOKUP($A3433,'BM011'!$D$4:$T$606,17,0),"")</f>
        <v>23583</v>
      </c>
      <c r="G3433">
        <f>VLOOKUP($C3433,Baggrundsvariable!$A$199:$H$296,Baggrundsvariable!E$298,0)</f>
        <v>281526</v>
      </c>
      <c r="H3433">
        <f>VLOOKUP($C3433,Baggrundsvariable!$A$199:$H$296,Baggrundsvariable!F$298,0)</f>
        <v>0.3833333333333333</v>
      </c>
      <c r="I3433">
        <f>VLOOKUP($C3433,Baggrundsvariable!$A$199:$H$296,Baggrundsvariable!G$298,0)</f>
        <v>4.0999999999999996</v>
      </c>
      <c r="J3433">
        <f>VLOOKUP($C3433,Baggrundsvariable!$A$199:$H$296,Baggrundsvariable!H$298,0)</f>
        <v>18.2</v>
      </c>
      <c r="K3433">
        <f>VLOOKUP($C3433,Baggrundsvariable!$A$199:$H$296,Baggrundsvariable!I$298,0)</f>
        <v>9.4</v>
      </c>
    </row>
    <row r="3434" spans="1:11" x14ac:dyDescent="0.2">
      <c r="A3434">
        <v>2980</v>
      </c>
      <c r="B3434" t="s">
        <v>666</v>
      </c>
      <c r="C3434">
        <v>223</v>
      </c>
      <c r="D3434" t="s">
        <v>1255</v>
      </c>
      <c r="E3434">
        <v>2019</v>
      </c>
      <c r="F3434">
        <f>IFERROR(VLOOKUP($A3434,'BM011'!$D$4:$T$606,17,0),"")</f>
        <v>23583</v>
      </c>
      <c r="G3434">
        <f>VLOOKUP($C3434,Baggrundsvariable!$A$199:$H$296,Baggrundsvariable!E$298,0)</f>
        <v>375418</v>
      </c>
      <c r="H3434">
        <f>VLOOKUP($C3434,Baggrundsvariable!$A$199:$H$296,Baggrundsvariable!F$298,0)</f>
        <v>0.52500000000000002</v>
      </c>
      <c r="I3434">
        <f>VLOOKUP($C3434,Baggrundsvariable!$A$199:$H$296,Baggrundsvariable!G$298,0)</f>
        <v>4.3</v>
      </c>
      <c r="J3434">
        <f>VLOOKUP($C3434,Baggrundsvariable!$A$199:$H$296,Baggrundsvariable!H$298,0)</f>
        <v>16.100000000000001</v>
      </c>
      <c r="K3434">
        <f>VLOOKUP($C3434,Baggrundsvariable!$A$199:$H$296,Baggrundsvariable!I$298,0)</f>
        <v>10.7</v>
      </c>
    </row>
    <row r="3435" spans="1:11" x14ac:dyDescent="0.2">
      <c r="A3435">
        <v>2990</v>
      </c>
      <c r="B3435" t="s">
        <v>667</v>
      </c>
      <c r="C3435">
        <v>210</v>
      </c>
      <c r="D3435" t="s">
        <v>1256</v>
      </c>
      <c r="E3435">
        <v>2019</v>
      </c>
      <c r="F3435">
        <f>IFERROR(VLOOKUP($A3435,'BM011'!$D$4:$T$606,17,0),"")</f>
        <v>22897</v>
      </c>
      <c r="G3435">
        <f>VLOOKUP($C3435,Baggrundsvariable!$A$199:$H$296,Baggrundsvariable!E$298,0)</f>
        <v>281526</v>
      </c>
      <c r="H3435">
        <f>VLOOKUP($C3435,Baggrundsvariable!$A$199:$H$296,Baggrundsvariable!F$298,0)</f>
        <v>0.3833333333333333</v>
      </c>
      <c r="I3435">
        <f>VLOOKUP($C3435,Baggrundsvariable!$A$199:$H$296,Baggrundsvariable!G$298,0)</f>
        <v>4.0999999999999996</v>
      </c>
      <c r="J3435">
        <f>VLOOKUP($C3435,Baggrundsvariable!$A$199:$H$296,Baggrundsvariable!H$298,0)</f>
        <v>18.2</v>
      </c>
      <c r="K3435">
        <f>VLOOKUP($C3435,Baggrundsvariable!$A$199:$H$296,Baggrundsvariable!I$298,0)</f>
        <v>9.4</v>
      </c>
    </row>
    <row r="3436" spans="1:11" x14ac:dyDescent="0.2">
      <c r="A3436">
        <v>3000</v>
      </c>
      <c r="B3436" t="s">
        <v>668</v>
      </c>
      <c r="C3436">
        <v>217</v>
      </c>
      <c r="D3436" t="s">
        <v>1257</v>
      </c>
      <c r="E3436">
        <v>2019</v>
      </c>
      <c r="F3436">
        <f>IFERROR(VLOOKUP($A3436,'BM011'!$D$4:$T$606,17,0),"")</f>
        <v>20884</v>
      </c>
      <c r="G3436">
        <f>VLOOKUP($C3436,Baggrundsvariable!$A$199:$H$296,Baggrundsvariable!E$298,0)</f>
        <v>254779</v>
      </c>
      <c r="H3436">
        <f>VLOOKUP($C3436,Baggrundsvariable!$A$199:$H$296,Baggrundsvariable!F$298,0)</f>
        <v>0.70833333333333337</v>
      </c>
      <c r="I3436">
        <f>VLOOKUP($C3436,Baggrundsvariable!$A$199:$H$296,Baggrundsvariable!G$298,0)</f>
        <v>5.6</v>
      </c>
      <c r="J3436">
        <f>VLOOKUP($C3436,Baggrundsvariable!$A$199:$H$296,Baggrundsvariable!H$298,0)</f>
        <v>21.6</v>
      </c>
      <c r="K3436">
        <f>VLOOKUP($C3436,Baggrundsvariable!$A$199:$H$296,Baggrundsvariable!I$298,0)</f>
        <v>12.6</v>
      </c>
    </row>
    <row r="3437" spans="1:11" x14ac:dyDescent="0.2">
      <c r="A3437">
        <v>3050</v>
      </c>
      <c r="B3437" t="s">
        <v>669</v>
      </c>
      <c r="C3437">
        <v>210</v>
      </c>
      <c r="D3437" t="s">
        <v>1256</v>
      </c>
      <c r="E3437">
        <v>2019</v>
      </c>
      <c r="F3437">
        <f>IFERROR(VLOOKUP($A3437,'BM011'!$D$4:$T$606,17,0),"")</f>
        <v>29083</v>
      </c>
      <c r="G3437">
        <f>VLOOKUP($C3437,Baggrundsvariable!$A$199:$H$296,Baggrundsvariable!E$298,0)</f>
        <v>281526</v>
      </c>
      <c r="H3437">
        <f>VLOOKUP($C3437,Baggrundsvariable!$A$199:$H$296,Baggrundsvariable!F$298,0)</f>
        <v>0.3833333333333333</v>
      </c>
      <c r="I3437">
        <f>VLOOKUP($C3437,Baggrundsvariable!$A$199:$H$296,Baggrundsvariable!G$298,0)</f>
        <v>4.0999999999999996</v>
      </c>
      <c r="J3437">
        <f>VLOOKUP($C3437,Baggrundsvariable!$A$199:$H$296,Baggrundsvariable!H$298,0)</f>
        <v>18.2</v>
      </c>
      <c r="K3437">
        <f>VLOOKUP($C3437,Baggrundsvariable!$A$199:$H$296,Baggrundsvariable!I$298,0)</f>
        <v>9.4</v>
      </c>
    </row>
    <row r="3438" spans="1:11" x14ac:dyDescent="0.2">
      <c r="A3438">
        <v>3060</v>
      </c>
      <c r="B3438" t="s">
        <v>670</v>
      </c>
      <c r="C3438">
        <v>210</v>
      </c>
      <c r="D3438" t="s">
        <v>1256</v>
      </c>
      <c r="E3438">
        <v>2019</v>
      </c>
      <c r="F3438">
        <f>IFERROR(VLOOKUP($A3438,'BM011'!$D$4:$T$606,17,0),"")</f>
        <v>25575</v>
      </c>
      <c r="G3438">
        <f>VLOOKUP($C3438,Baggrundsvariable!$A$199:$H$296,Baggrundsvariable!E$298,0)</f>
        <v>281526</v>
      </c>
      <c r="H3438">
        <f>VLOOKUP($C3438,Baggrundsvariable!$A$199:$H$296,Baggrundsvariable!F$298,0)</f>
        <v>0.3833333333333333</v>
      </c>
      <c r="I3438">
        <f>VLOOKUP($C3438,Baggrundsvariable!$A$199:$H$296,Baggrundsvariable!G$298,0)</f>
        <v>4.0999999999999996</v>
      </c>
      <c r="J3438">
        <f>VLOOKUP($C3438,Baggrundsvariable!$A$199:$H$296,Baggrundsvariable!H$298,0)</f>
        <v>18.2</v>
      </c>
      <c r="K3438">
        <f>VLOOKUP($C3438,Baggrundsvariable!$A$199:$H$296,Baggrundsvariable!I$298,0)</f>
        <v>9.4</v>
      </c>
    </row>
    <row r="3439" spans="1:11" x14ac:dyDescent="0.2">
      <c r="A3439">
        <v>3060</v>
      </c>
      <c r="B3439" t="s">
        <v>670</v>
      </c>
      <c r="C3439">
        <v>217</v>
      </c>
      <c r="D3439" t="s">
        <v>1257</v>
      </c>
      <c r="E3439">
        <v>2019</v>
      </c>
      <c r="F3439">
        <f>IFERROR(VLOOKUP($A3439,'BM011'!$D$4:$T$606,17,0),"")</f>
        <v>25575</v>
      </c>
      <c r="G3439">
        <f>VLOOKUP($C3439,Baggrundsvariable!$A$199:$H$296,Baggrundsvariable!E$298,0)</f>
        <v>254779</v>
      </c>
      <c r="H3439">
        <f>VLOOKUP($C3439,Baggrundsvariable!$A$199:$H$296,Baggrundsvariable!F$298,0)</f>
        <v>0.70833333333333337</v>
      </c>
      <c r="I3439">
        <f>VLOOKUP($C3439,Baggrundsvariable!$A$199:$H$296,Baggrundsvariable!G$298,0)</f>
        <v>5.6</v>
      </c>
      <c r="J3439">
        <f>VLOOKUP($C3439,Baggrundsvariable!$A$199:$H$296,Baggrundsvariable!H$298,0)</f>
        <v>21.6</v>
      </c>
      <c r="K3439">
        <f>VLOOKUP($C3439,Baggrundsvariable!$A$199:$H$296,Baggrundsvariable!I$298,0)</f>
        <v>12.6</v>
      </c>
    </row>
    <row r="3440" spans="1:11" x14ac:dyDescent="0.2">
      <c r="A3440">
        <v>3070</v>
      </c>
      <c r="B3440" t="s">
        <v>671</v>
      </c>
      <c r="C3440">
        <v>217</v>
      </c>
      <c r="D3440" t="s">
        <v>1257</v>
      </c>
      <c r="E3440">
        <v>2019</v>
      </c>
      <c r="F3440">
        <f>IFERROR(VLOOKUP($A3440,'BM011'!$D$4:$T$606,17,0),"")</f>
        <v>25086</v>
      </c>
      <c r="G3440">
        <f>VLOOKUP($C3440,Baggrundsvariable!$A$199:$H$296,Baggrundsvariable!E$298,0)</f>
        <v>254779</v>
      </c>
      <c r="H3440">
        <f>VLOOKUP($C3440,Baggrundsvariable!$A$199:$H$296,Baggrundsvariable!F$298,0)</f>
        <v>0.70833333333333337</v>
      </c>
      <c r="I3440">
        <f>VLOOKUP($C3440,Baggrundsvariable!$A$199:$H$296,Baggrundsvariable!G$298,0)</f>
        <v>5.6</v>
      </c>
      <c r="J3440">
        <f>VLOOKUP($C3440,Baggrundsvariable!$A$199:$H$296,Baggrundsvariable!H$298,0)</f>
        <v>21.6</v>
      </c>
      <c r="K3440">
        <f>VLOOKUP($C3440,Baggrundsvariable!$A$199:$H$296,Baggrundsvariable!I$298,0)</f>
        <v>12.6</v>
      </c>
    </row>
    <row r="3441" spans="1:11" x14ac:dyDescent="0.2">
      <c r="A3441">
        <v>3080</v>
      </c>
      <c r="B3441" t="s">
        <v>672</v>
      </c>
      <c r="C3441">
        <v>217</v>
      </c>
      <c r="D3441" t="s">
        <v>1257</v>
      </c>
      <c r="E3441">
        <v>2019</v>
      </c>
      <c r="F3441">
        <f>IFERROR(VLOOKUP($A3441,'BM011'!$D$4:$T$606,17,0),"")</f>
        <v>16412</v>
      </c>
      <c r="G3441">
        <f>VLOOKUP($C3441,Baggrundsvariable!$A$199:$H$296,Baggrundsvariable!E$298,0)</f>
        <v>254779</v>
      </c>
      <c r="H3441">
        <f>VLOOKUP($C3441,Baggrundsvariable!$A$199:$H$296,Baggrundsvariable!F$298,0)</f>
        <v>0.70833333333333337</v>
      </c>
      <c r="I3441">
        <f>VLOOKUP($C3441,Baggrundsvariable!$A$199:$H$296,Baggrundsvariable!G$298,0)</f>
        <v>5.6</v>
      </c>
      <c r="J3441">
        <f>VLOOKUP($C3441,Baggrundsvariable!$A$199:$H$296,Baggrundsvariable!H$298,0)</f>
        <v>21.6</v>
      </c>
      <c r="K3441">
        <f>VLOOKUP($C3441,Baggrundsvariable!$A$199:$H$296,Baggrundsvariable!I$298,0)</f>
        <v>12.6</v>
      </c>
    </row>
    <row r="3442" spans="1:11" x14ac:dyDescent="0.2">
      <c r="A3442">
        <v>3100</v>
      </c>
      <c r="B3442" t="s">
        <v>673</v>
      </c>
      <c r="C3442">
        <v>217</v>
      </c>
      <c r="D3442" t="s">
        <v>1257</v>
      </c>
      <c r="E3442">
        <v>2019</v>
      </c>
      <c r="F3442">
        <f>IFERROR(VLOOKUP($A3442,'BM011'!$D$4:$T$606,17,0),"")</f>
        <v>21207</v>
      </c>
      <c r="G3442">
        <f>VLOOKUP($C3442,Baggrundsvariable!$A$199:$H$296,Baggrundsvariable!E$298,0)</f>
        <v>254779</v>
      </c>
      <c r="H3442">
        <f>VLOOKUP($C3442,Baggrundsvariable!$A$199:$H$296,Baggrundsvariable!F$298,0)</f>
        <v>0.70833333333333337</v>
      </c>
      <c r="I3442">
        <f>VLOOKUP($C3442,Baggrundsvariable!$A$199:$H$296,Baggrundsvariable!G$298,0)</f>
        <v>5.6</v>
      </c>
      <c r="J3442">
        <f>VLOOKUP($C3442,Baggrundsvariable!$A$199:$H$296,Baggrundsvariable!H$298,0)</f>
        <v>21.6</v>
      </c>
      <c r="K3442">
        <f>VLOOKUP($C3442,Baggrundsvariable!$A$199:$H$296,Baggrundsvariable!I$298,0)</f>
        <v>12.6</v>
      </c>
    </row>
    <row r="3443" spans="1:11" x14ac:dyDescent="0.2">
      <c r="A3443">
        <v>3100</v>
      </c>
      <c r="B3443" t="s">
        <v>673</v>
      </c>
      <c r="C3443">
        <v>270</v>
      </c>
      <c r="D3443" t="s">
        <v>1258</v>
      </c>
      <c r="E3443">
        <v>2019</v>
      </c>
      <c r="F3443">
        <f>IFERROR(VLOOKUP($A3443,'BM011'!$D$4:$T$606,17,0),"")</f>
        <v>21207</v>
      </c>
      <c r="G3443">
        <f>VLOOKUP($C3443,Baggrundsvariable!$A$199:$H$296,Baggrundsvariable!E$298,0)</f>
        <v>245826</v>
      </c>
      <c r="H3443">
        <f>VLOOKUP($C3443,Baggrundsvariable!$A$199:$H$296,Baggrundsvariable!F$298,0)</f>
        <v>0.34999999999999992</v>
      </c>
      <c r="I3443">
        <f>VLOOKUP($C3443,Baggrundsvariable!$A$199:$H$296,Baggrundsvariable!G$298,0)</f>
        <v>3.9</v>
      </c>
      <c r="J3443">
        <f>VLOOKUP($C3443,Baggrundsvariable!$A$199:$H$296,Baggrundsvariable!H$298,0)</f>
        <v>18.899999999999999</v>
      </c>
      <c r="K3443">
        <f>VLOOKUP($C3443,Baggrundsvariable!$A$199:$H$296,Baggrundsvariable!I$298,0)</f>
        <v>14.9</v>
      </c>
    </row>
    <row r="3444" spans="1:11" x14ac:dyDescent="0.2">
      <c r="A3444">
        <v>3120</v>
      </c>
      <c r="B3444" t="s">
        <v>674</v>
      </c>
      <c r="C3444">
        <v>270</v>
      </c>
      <c r="D3444" t="s">
        <v>1258</v>
      </c>
      <c r="E3444">
        <v>2019</v>
      </c>
      <c r="F3444">
        <f>IFERROR(VLOOKUP($A3444,'BM011'!$D$4:$T$606,17,0),"")</f>
        <v>15274</v>
      </c>
      <c r="G3444">
        <f>VLOOKUP($C3444,Baggrundsvariable!$A$199:$H$296,Baggrundsvariable!E$298,0)</f>
        <v>245826</v>
      </c>
      <c r="H3444">
        <f>VLOOKUP($C3444,Baggrundsvariable!$A$199:$H$296,Baggrundsvariable!F$298,0)</f>
        <v>0.34999999999999992</v>
      </c>
      <c r="I3444">
        <f>VLOOKUP($C3444,Baggrundsvariable!$A$199:$H$296,Baggrundsvariable!G$298,0)</f>
        <v>3.9</v>
      </c>
      <c r="J3444">
        <f>VLOOKUP($C3444,Baggrundsvariable!$A$199:$H$296,Baggrundsvariable!H$298,0)</f>
        <v>18.899999999999999</v>
      </c>
      <c r="K3444">
        <f>VLOOKUP($C3444,Baggrundsvariable!$A$199:$H$296,Baggrundsvariable!I$298,0)</f>
        <v>14.9</v>
      </c>
    </row>
    <row r="3445" spans="1:11" x14ac:dyDescent="0.2">
      <c r="A3445">
        <v>3140</v>
      </c>
      <c r="B3445" t="s">
        <v>675</v>
      </c>
      <c r="C3445">
        <v>217</v>
      </c>
      <c r="D3445" t="s">
        <v>1257</v>
      </c>
      <c r="E3445">
        <v>2019</v>
      </c>
      <c r="F3445">
        <f>IFERROR(VLOOKUP($A3445,'BM011'!$D$4:$T$606,17,0),"")</f>
        <v>21115</v>
      </c>
      <c r="G3445">
        <f>VLOOKUP($C3445,Baggrundsvariable!$A$199:$H$296,Baggrundsvariable!E$298,0)</f>
        <v>254779</v>
      </c>
      <c r="H3445">
        <f>VLOOKUP($C3445,Baggrundsvariable!$A$199:$H$296,Baggrundsvariable!F$298,0)</f>
        <v>0.70833333333333337</v>
      </c>
      <c r="I3445">
        <f>VLOOKUP($C3445,Baggrundsvariable!$A$199:$H$296,Baggrundsvariable!G$298,0)</f>
        <v>5.6</v>
      </c>
      <c r="J3445">
        <f>VLOOKUP($C3445,Baggrundsvariable!$A$199:$H$296,Baggrundsvariable!H$298,0)</f>
        <v>21.6</v>
      </c>
      <c r="K3445">
        <f>VLOOKUP($C3445,Baggrundsvariable!$A$199:$H$296,Baggrundsvariable!I$298,0)</f>
        <v>12.6</v>
      </c>
    </row>
    <row r="3446" spans="1:11" x14ac:dyDescent="0.2">
      <c r="A3446">
        <v>3150</v>
      </c>
      <c r="B3446" t="s">
        <v>676</v>
      </c>
      <c r="C3446">
        <v>217</v>
      </c>
      <c r="D3446" t="s">
        <v>1257</v>
      </c>
      <c r="E3446">
        <v>2019</v>
      </c>
      <c r="F3446" t="str">
        <f>IFERROR(VLOOKUP($A3446,'BM011'!$D$4:$T$606,17,0),"")</f>
        <v/>
      </c>
      <c r="G3446">
        <f>VLOOKUP($C3446,Baggrundsvariable!$A$199:$H$296,Baggrundsvariable!E$298,0)</f>
        <v>254779</v>
      </c>
      <c r="H3446">
        <f>VLOOKUP($C3446,Baggrundsvariable!$A$199:$H$296,Baggrundsvariable!F$298,0)</f>
        <v>0.70833333333333337</v>
      </c>
      <c r="I3446">
        <f>VLOOKUP($C3446,Baggrundsvariable!$A$199:$H$296,Baggrundsvariable!G$298,0)</f>
        <v>5.6</v>
      </c>
      <c r="J3446">
        <f>VLOOKUP($C3446,Baggrundsvariable!$A$199:$H$296,Baggrundsvariable!H$298,0)</f>
        <v>21.6</v>
      </c>
      <c r="K3446">
        <f>VLOOKUP($C3446,Baggrundsvariable!$A$199:$H$296,Baggrundsvariable!I$298,0)</f>
        <v>12.6</v>
      </c>
    </row>
    <row r="3447" spans="1:11" x14ac:dyDescent="0.2">
      <c r="A3447">
        <v>3200</v>
      </c>
      <c r="B3447" t="s">
        <v>677</v>
      </c>
      <c r="C3447">
        <v>219</v>
      </c>
      <c r="D3447" t="s">
        <v>1259</v>
      </c>
      <c r="E3447">
        <v>2019</v>
      </c>
      <c r="F3447">
        <f>IFERROR(VLOOKUP($A3447,'BM011'!$D$4:$T$606,17,0),"")</f>
        <v>16524</v>
      </c>
      <c r="G3447">
        <f>VLOOKUP($C3447,Baggrundsvariable!$A$199:$H$296,Baggrundsvariable!E$298,0)</f>
        <v>262199</v>
      </c>
      <c r="H3447">
        <f>VLOOKUP($C3447,Baggrundsvariable!$A$199:$H$296,Baggrundsvariable!F$298,0)</f>
        <v>0.48333333333333345</v>
      </c>
      <c r="I3447">
        <f>VLOOKUP($C3447,Baggrundsvariable!$A$199:$H$296,Baggrundsvariable!G$298,0)</f>
        <v>6.2</v>
      </c>
      <c r="J3447">
        <f>VLOOKUP($C3447,Baggrundsvariable!$A$199:$H$296,Baggrundsvariable!H$298,0)</f>
        <v>17.3</v>
      </c>
      <c r="K3447">
        <f>VLOOKUP($C3447,Baggrundsvariable!$A$199:$H$296,Baggrundsvariable!I$298,0)</f>
        <v>12</v>
      </c>
    </row>
    <row r="3448" spans="1:11" x14ac:dyDescent="0.2">
      <c r="A3448">
        <v>3200</v>
      </c>
      <c r="B3448" t="s">
        <v>677</v>
      </c>
      <c r="C3448">
        <v>270</v>
      </c>
      <c r="D3448" t="s">
        <v>1258</v>
      </c>
      <c r="E3448">
        <v>2019</v>
      </c>
      <c r="F3448">
        <f>IFERROR(VLOOKUP($A3448,'BM011'!$D$4:$T$606,17,0),"")</f>
        <v>16524</v>
      </c>
      <c r="G3448">
        <f>VLOOKUP($C3448,Baggrundsvariable!$A$199:$H$296,Baggrundsvariable!E$298,0)</f>
        <v>245826</v>
      </c>
      <c r="H3448">
        <f>VLOOKUP($C3448,Baggrundsvariable!$A$199:$H$296,Baggrundsvariable!F$298,0)</f>
        <v>0.34999999999999992</v>
      </c>
      <c r="I3448">
        <f>VLOOKUP($C3448,Baggrundsvariable!$A$199:$H$296,Baggrundsvariable!G$298,0)</f>
        <v>3.9</v>
      </c>
      <c r="J3448">
        <f>VLOOKUP($C3448,Baggrundsvariable!$A$199:$H$296,Baggrundsvariable!H$298,0)</f>
        <v>18.899999999999999</v>
      </c>
      <c r="K3448">
        <f>VLOOKUP($C3448,Baggrundsvariable!$A$199:$H$296,Baggrundsvariable!I$298,0)</f>
        <v>14.9</v>
      </c>
    </row>
    <row r="3449" spans="1:11" x14ac:dyDescent="0.2">
      <c r="A3449">
        <v>3210</v>
      </c>
      <c r="B3449" t="s">
        <v>678</v>
      </c>
      <c r="C3449">
        <v>270</v>
      </c>
      <c r="D3449" t="s">
        <v>1258</v>
      </c>
      <c r="E3449">
        <v>2019</v>
      </c>
      <c r="F3449">
        <f>IFERROR(VLOOKUP($A3449,'BM011'!$D$4:$T$606,17,0),"")</f>
        <v>13631</v>
      </c>
      <c r="G3449">
        <f>VLOOKUP($C3449,Baggrundsvariable!$A$199:$H$296,Baggrundsvariable!E$298,0)</f>
        <v>245826</v>
      </c>
      <c r="H3449">
        <f>VLOOKUP($C3449,Baggrundsvariable!$A$199:$H$296,Baggrundsvariable!F$298,0)</f>
        <v>0.34999999999999992</v>
      </c>
      <c r="I3449">
        <f>VLOOKUP($C3449,Baggrundsvariable!$A$199:$H$296,Baggrundsvariable!G$298,0)</f>
        <v>3.9</v>
      </c>
      <c r="J3449">
        <f>VLOOKUP($C3449,Baggrundsvariable!$A$199:$H$296,Baggrundsvariable!H$298,0)</f>
        <v>18.899999999999999</v>
      </c>
      <c r="K3449">
        <f>VLOOKUP($C3449,Baggrundsvariable!$A$199:$H$296,Baggrundsvariable!I$298,0)</f>
        <v>14.9</v>
      </c>
    </row>
    <row r="3450" spans="1:11" x14ac:dyDescent="0.2">
      <c r="A3450">
        <v>3220</v>
      </c>
      <c r="B3450" t="s">
        <v>679</v>
      </c>
      <c r="C3450">
        <v>270</v>
      </c>
      <c r="D3450" t="s">
        <v>1258</v>
      </c>
      <c r="E3450">
        <v>2019</v>
      </c>
      <c r="F3450">
        <f>IFERROR(VLOOKUP($A3450,'BM011'!$D$4:$T$606,17,0),"")</f>
        <v>20971</v>
      </c>
      <c r="G3450">
        <f>VLOOKUP($C3450,Baggrundsvariable!$A$199:$H$296,Baggrundsvariable!E$298,0)</f>
        <v>245826</v>
      </c>
      <c r="H3450">
        <f>VLOOKUP($C3450,Baggrundsvariable!$A$199:$H$296,Baggrundsvariable!F$298,0)</f>
        <v>0.34999999999999992</v>
      </c>
      <c r="I3450">
        <f>VLOOKUP($C3450,Baggrundsvariable!$A$199:$H$296,Baggrundsvariable!G$298,0)</f>
        <v>3.9</v>
      </c>
      <c r="J3450">
        <f>VLOOKUP($C3450,Baggrundsvariable!$A$199:$H$296,Baggrundsvariable!H$298,0)</f>
        <v>18.899999999999999</v>
      </c>
      <c r="K3450">
        <f>VLOOKUP($C3450,Baggrundsvariable!$A$199:$H$296,Baggrundsvariable!I$298,0)</f>
        <v>14.9</v>
      </c>
    </row>
    <row r="3451" spans="1:11" x14ac:dyDescent="0.2">
      <c r="A3451">
        <v>3230</v>
      </c>
      <c r="B3451" t="s">
        <v>680</v>
      </c>
      <c r="C3451">
        <v>217</v>
      </c>
      <c r="D3451" t="s">
        <v>1257</v>
      </c>
      <c r="E3451">
        <v>2019</v>
      </c>
      <c r="F3451">
        <f>IFERROR(VLOOKUP($A3451,'BM011'!$D$4:$T$606,17,0),"")</f>
        <v>14575</v>
      </c>
      <c r="G3451">
        <f>VLOOKUP($C3451,Baggrundsvariable!$A$199:$H$296,Baggrundsvariable!E$298,0)</f>
        <v>254779</v>
      </c>
      <c r="H3451">
        <f>VLOOKUP($C3451,Baggrundsvariable!$A$199:$H$296,Baggrundsvariable!F$298,0)</f>
        <v>0.70833333333333337</v>
      </c>
      <c r="I3451">
        <f>VLOOKUP($C3451,Baggrundsvariable!$A$199:$H$296,Baggrundsvariable!G$298,0)</f>
        <v>5.6</v>
      </c>
      <c r="J3451">
        <f>VLOOKUP($C3451,Baggrundsvariable!$A$199:$H$296,Baggrundsvariable!H$298,0)</f>
        <v>21.6</v>
      </c>
      <c r="K3451">
        <f>VLOOKUP($C3451,Baggrundsvariable!$A$199:$H$296,Baggrundsvariable!I$298,0)</f>
        <v>12.6</v>
      </c>
    </row>
    <row r="3452" spans="1:11" x14ac:dyDescent="0.2">
      <c r="A3452">
        <v>3230</v>
      </c>
      <c r="B3452" t="s">
        <v>680</v>
      </c>
      <c r="C3452">
        <v>219</v>
      </c>
      <c r="D3452" t="s">
        <v>1259</v>
      </c>
      <c r="E3452">
        <v>2019</v>
      </c>
      <c r="F3452">
        <f>IFERROR(VLOOKUP($A3452,'BM011'!$D$4:$T$606,17,0),"")</f>
        <v>14575</v>
      </c>
      <c r="G3452">
        <f>VLOOKUP($C3452,Baggrundsvariable!$A$199:$H$296,Baggrundsvariable!E$298,0)</f>
        <v>262199</v>
      </c>
      <c r="H3452">
        <f>VLOOKUP($C3452,Baggrundsvariable!$A$199:$H$296,Baggrundsvariable!F$298,0)</f>
        <v>0.48333333333333345</v>
      </c>
      <c r="I3452">
        <f>VLOOKUP($C3452,Baggrundsvariable!$A$199:$H$296,Baggrundsvariable!G$298,0)</f>
        <v>6.2</v>
      </c>
      <c r="J3452">
        <f>VLOOKUP($C3452,Baggrundsvariable!$A$199:$H$296,Baggrundsvariable!H$298,0)</f>
        <v>17.3</v>
      </c>
      <c r="K3452">
        <f>VLOOKUP($C3452,Baggrundsvariable!$A$199:$H$296,Baggrundsvariable!I$298,0)</f>
        <v>12</v>
      </c>
    </row>
    <row r="3453" spans="1:11" x14ac:dyDescent="0.2">
      <c r="A3453">
        <v>3230</v>
      </c>
      <c r="B3453" t="s">
        <v>680</v>
      </c>
      <c r="C3453">
        <v>270</v>
      </c>
      <c r="D3453" t="s">
        <v>1258</v>
      </c>
      <c r="E3453">
        <v>2019</v>
      </c>
      <c r="F3453">
        <f>IFERROR(VLOOKUP($A3453,'BM011'!$D$4:$T$606,17,0),"")</f>
        <v>14575</v>
      </c>
      <c r="G3453">
        <f>VLOOKUP($C3453,Baggrundsvariable!$A$199:$H$296,Baggrundsvariable!E$298,0)</f>
        <v>245826</v>
      </c>
      <c r="H3453">
        <f>VLOOKUP($C3453,Baggrundsvariable!$A$199:$H$296,Baggrundsvariable!F$298,0)</f>
        <v>0.34999999999999992</v>
      </c>
      <c r="I3453">
        <f>VLOOKUP($C3453,Baggrundsvariable!$A$199:$H$296,Baggrundsvariable!G$298,0)</f>
        <v>3.9</v>
      </c>
      <c r="J3453">
        <f>VLOOKUP($C3453,Baggrundsvariable!$A$199:$H$296,Baggrundsvariable!H$298,0)</f>
        <v>18.899999999999999</v>
      </c>
      <c r="K3453">
        <f>VLOOKUP($C3453,Baggrundsvariable!$A$199:$H$296,Baggrundsvariable!I$298,0)</f>
        <v>14.9</v>
      </c>
    </row>
    <row r="3454" spans="1:11" x14ac:dyDescent="0.2">
      <c r="A3454">
        <v>3250</v>
      </c>
      <c r="B3454" t="s">
        <v>681</v>
      </c>
      <c r="C3454">
        <v>270</v>
      </c>
      <c r="D3454" t="s">
        <v>1258</v>
      </c>
      <c r="E3454">
        <v>2019</v>
      </c>
      <c r="F3454">
        <f>IFERROR(VLOOKUP($A3454,'BM011'!$D$4:$T$606,17,0),"")</f>
        <v>15813</v>
      </c>
      <c r="G3454">
        <f>VLOOKUP($C3454,Baggrundsvariable!$A$199:$H$296,Baggrundsvariable!E$298,0)</f>
        <v>245826</v>
      </c>
      <c r="H3454">
        <f>VLOOKUP($C3454,Baggrundsvariable!$A$199:$H$296,Baggrundsvariable!F$298,0)</f>
        <v>0.34999999999999992</v>
      </c>
      <c r="I3454">
        <f>VLOOKUP($C3454,Baggrundsvariable!$A$199:$H$296,Baggrundsvariable!G$298,0)</f>
        <v>3.9</v>
      </c>
      <c r="J3454">
        <f>VLOOKUP($C3454,Baggrundsvariable!$A$199:$H$296,Baggrundsvariable!H$298,0)</f>
        <v>18.899999999999999</v>
      </c>
      <c r="K3454">
        <f>VLOOKUP($C3454,Baggrundsvariable!$A$199:$H$296,Baggrundsvariable!I$298,0)</f>
        <v>14.9</v>
      </c>
    </row>
    <row r="3455" spans="1:11" x14ac:dyDescent="0.2">
      <c r="A3455">
        <v>3300</v>
      </c>
      <c r="B3455" t="s">
        <v>682</v>
      </c>
      <c r="C3455">
        <v>260</v>
      </c>
      <c r="D3455" t="s">
        <v>1260</v>
      </c>
      <c r="E3455">
        <v>2019</v>
      </c>
      <c r="F3455">
        <f>IFERROR(VLOOKUP($A3455,'BM011'!$D$4:$T$606,17,0),"")</f>
        <v>12919</v>
      </c>
      <c r="G3455">
        <f>VLOOKUP($C3455,Baggrundsvariable!$A$199:$H$296,Baggrundsvariable!E$298,0)</f>
        <v>224733</v>
      </c>
      <c r="H3455">
        <f>VLOOKUP($C3455,Baggrundsvariable!$A$199:$H$296,Baggrundsvariable!F$298,0)</f>
        <v>0.65833333333333333</v>
      </c>
      <c r="I3455">
        <f>VLOOKUP($C3455,Baggrundsvariable!$A$199:$H$296,Baggrundsvariable!G$298,0)</f>
        <v>5</v>
      </c>
      <c r="J3455">
        <f>VLOOKUP($C3455,Baggrundsvariable!$A$199:$H$296,Baggrundsvariable!H$298,0)</f>
        <v>19.899999999999999</v>
      </c>
      <c r="K3455">
        <f>VLOOKUP($C3455,Baggrundsvariable!$A$199:$H$296,Baggrundsvariable!I$298,0)</f>
        <v>14.5</v>
      </c>
    </row>
    <row r="3456" spans="1:11" x14ac:dyDescent="0.2">
      <c r="A3456">
        <v>3300</v>
      </c>
      <c r="B3456" t="s">
        <v>682</v>
      </c>
      <c r="C3456">
        <v>270</v>
      </c>
      <c r="D3456" t="s">
        <v>1258</v>
      </c>
      <c r="E3456">
        <v>2019</v>
      </c>
      <c r="F3456">
        <f>IFERROR(VLOOKUP($A3456,'BM011'!$D$4:$T$606,17,0),"")</f>
        <v>12919</v>
      </c>
      <c r="G3456">
        <f>VLOOKUP($C3456,Baggrundsvariable!$A$199:$H$296,Baggrundsvariable!E$298,0)</f>
        <v>245826</v>
      </c>
      <c r="H3456">
        <f>VLOOKUP($C3456,Baggrundsvariable!$A$199:$H$296,Baggrundsvariable!F$298,0)</f>
        <v>0.34999999999999992</v>
      </c>
      <c r="I3456">
        <f>VLOOKUP($C3456,Baggrundsvariable!$A$199:$H$296,Baggrundsvariable!G$298,0)</f>
        <v>3.9</v>
      </c>
      <c r="J3456">
        <f>VLOOKUP($C3456,Baggrundsvariable!$A$199:$H$296,Baggrundsvariable!H$298,0)</f>
        <v>18.899999999999999</v>
      </c>
      <c r="K3456">
        <f>VLOOKUP($C3456,Baggrundsvariable!$A$199:$H$296,Baggrundsvariable!I$298,0)</f>
        <v>14.9</v>
      </c>
    </row>
    <row r="3457" spans="1:11" x14ac:dyDescent="0.2">
      <c r="A3457">
        <v>3310</v>
      </c>
      <c r="B3457" t="s">
        <v>683</v>
      </c>
      <c r="C3457">
        <v>219</v>
      </c>
      <c r="D3457" t="s">
        <v>1259</v>
      </c>
      <c r="E3457">
        <v>2019</v>
      </c>
      <c r="F3457">
        <f>IFERROR(VLOOKUP($A3457,'BM011'!$D$4:$T$606,17,0),"")</f>
        <v>14887</v>
      </c>
      <c r="G3457">
        <f>VLOOKUP($C3457,Baggrundsvariable!$A$199:$H$296,Baggrundsvariable!E$298,0)</f>
        <v>262199</v>
      </c>
      <c r="H3457">
        <f>VLOOKUP($C3457,Baggrundsvariable!$A$199:$H$296,Baggrundsvariable!F$298,0)</f>
        <v>0.48333333333333345</v>
      </c>
      <c r="I3457">
        <f>VLOOKUP($C3457,Baggrundsvariable!$A$199:$H$296,Baggrundsvariable!G$298,0)</f>
        <v>6.2</v>
      </c>
      <c r="J3457">
        <f>VLOOKUP($C3457,Baggrundsvariable!$A$199:$H$296,Baggrundsvariable!H$298,0)</f>
        <v>17.3</v>
      </c>
      <c r="K3457">
        <f>VLOOKUP($C3457,Baggrundsvariable!$A$199:$H$296,Baggrundsvariable!I$298,0)</f>
        <v>12</v>
      </c>
    </row>
    <row r="3458" spans="1:11" x14ac:dyDescent="0.2">
      <c r="A3458">
        <v>3310</v>
      </c>
      <c r="B3458" t="s">
        <v>683</v>
      </c>
      <c r="C3458">
        <v>260</v>
      </c>
      <c r="D3458" t="s">
        <v>1260</v>
      </c>
      <c r="E3458">
        <v>2019</v>
      </c>
      <c r="F3458">
        <f>IFERROR(VLOOKUP($A3458,'BM011'!$D$4:$T$606,17,0),"")</f>
        <v>14887</v>
      </c>
      <c r="G3458">
        <f>VLOOKUP($C3458,Baggrundsvariable!$A$199:$H$296,Baggrundsvariable!E$298,0)</f>
        <v>224733</v>
      </c>
      <c r="H3458">
        <f>VLOOKUP($C3458,Baggrundsvariable!$A$199:$H$296,Baggrundsvariable!F$298,0)</f>
        <v>0.65833333333333333</v>
      </c>
      <c r="I3458">
        <f>VLOOKUP($C3458,Baggrundsvariable!$A$199:$H$296,Baggrundsvariable!G$298,0)</f>
        <v>5</v>
      </c>
      <c r="J3458">
        <f>VLOOKUP($C3458,Baggrundsvariable!$A$199:$H$296,Baggrundsvariable!H$298,0)</f>
        <v>19.899999999999999</v>
      </c>
      <c r="K3458">
        <f>VLOOKUP($C3458,Baggrundsvariable!$A$199:$H$296,Baggrundsvariable!I$298,0)</f>
        <v>14.5</v>
      </c>
    </row>
    <row r="3459" spans="1:11" x14ac:dyDescent="0.2">
      <c r="A3459">
        <v>3320</v>
      </c>
      <c r="B3459" t="s">
        <v>684</v>
      </c>
      <c r="C3459">
        <v>219</v>
      </c>
      <c r="D3459" t="s">
        <v>1259</v>
      </c>
      <c r="E3459">
        <v>2019</v>
      </c>
      <c r="F3459">
        <f>IFERROR(VLOOKUP($A3459,'BM011'!$D$4:$T$606,17,0),"")</f>
        <v>17272</v>
      </c>
      <c r="G3459">
        <f>VLOOKUP($C3459,Baggrundsvariable!$A$199:$H$296,Baggrundsvariable!E$298,0)</f>
        <v>262199</v>
      </c>
      <c r="H3459">
        <f>VLOOKUP($C3459,Baggrundsvariable!$A$199:$H$296,Baggrundsvariable!F$298,0)</f>
        <v>0.48333333333333345</v>
      </c>
      <c r="I3459">
        <f>VLOOKUP($C3459,Baggrundsvariable!$A$199:$H$296,Baggrundsvariable!G$298,0)</f>
        <v>6.2</v>
      </c>
      <c r="J3459">
        <f>VLOOKUP($C3459,Baggrundsvariable!$A$199:$H$296,Baggrundsvariable!H$298,0)</f>
        <v>17.3</v>
      </c>
      <c r="K3459">
        <f>VLOOKUP($C3459,Baggrundsvariable!$A$199:$H$296,Baggrundsvariable!I$298,0)</f>
        <v>12</v>
      </c>
    </row>
    <row r="3460" spans="1:11" x14ac:dyDescent="0.2">
      <c r="A3460">
        <v>3320</v>
      </c>
      <c r="B3460" t="s">
        <v>684</v>
      </c>
      <c r="C3460">
        <v>260</v>
      </c>
      <c r="D3460" t="s">
        <v>1260</v>
      </c>
      <c r="E3460">
        <v>2019</v>
      </c>
      <c r="F3460">
        <f>IFERROR(VLOOKUP($A3460,'BM011'!$D$4:$T$606,17,0),"")</f>
        <v>17272</v>
      </c>
      <c r="G3460">
        <f>VLOOKUP($C3460,Baggrundsvariable!$A$199:$H$296,Baggrundsvariable!E$298,0)</f>
        <v>224733</v>
      </c>
      <c r="H3460">
        <f>VLOOKUP($C3460,Baggrundsvariable!$A$199:$H$296,Baggrundsvariable!F$298,0)</f>
        <v>0.65833333333333333</v>
      </c>
      <c r="I3460">
        <f>VLOOKUP($C3460,Baggrundsvariable!$A$199:$H$296,Baggrundsvariable!G$298,0)</f>
        <v>5</v>
      </c>
      <c r="J3460">
        <f>VLOOKUP($C3460,Baggrundsvariable!$A$199:$H$296,Baggrundsvariable!H$298,0)</f>
        <v>19.899999999999999</v>
      </c>
      <c r="K3460">
        <f>VLOOKUP($C3460,Baggrundsvariable!$A$199:$H$296,Baggrundsvariable!I$298,0)</f>
        <v>14.5</v>
      </c>
    </row>
    <row r="3461" spans="1:11" x14ac:dyDescent="0.2">
      <c r="A3461">
        <v>3330</v>
      </c>
      <c r="B3461" t="s">
        <v>685</v>
      </c>
      <c r="C3461">
        <v>219</v>
      </c>
      <c r="D3461" t="s">
        <v>1259</v>
      </c>
      <c r="E3461">
        <v>2019</v>
      </c>
      <c r="F3461">
        <f>IFERROR(VLOOKUP($A3461,'BM011'!$D$4:$T$606,17,0),"")</f>
        <v>15842</v>
      </c>
      <c r="G3461">
        <f>VLOOKUP($C3461,Baggrundsvariable!$A$199:$H$296,Baggrundsvariable!E$298,0)</f>
        <v>262199</v>
      </c>
      <c r="H3461">
        <f>VLOOKUP($C3461,Baggrundsvariable!$A$199:$H$296,Baggrundsvariable!F$298,0)</f>
        <v>0.48333333333333345</v>
      </c>
      <c r="I3461">
        <f>VLOOKUP($C3461,Baggrundsvariable!$A$199:$H$296,Baggrundsvariable!G$298,0)</f>
        <v>6.2</v>
      </c>
      <c r="J3461">
        <f>VLOOKUP($C3461,Baggrundsvariable!$A$199:$H$296,Baggrundsvariable!H$298,0)</f>
        <v>17.3</v>
      </c>
      <c r="K3461">
        <f>VLOOKUP($C3461,Baggrundsvariable!$A$199:$H$296,Baggrundsvariable!I$298,0)</f>
        <v>12</v>
      </c>
    </row>
    <row r="3462" spans="1:11" x14ac:dyDescent="0.2">
      <c r="A3462">
        <v>3360</v>
      </c>
      <c r="B3462" t="s">
        <v>686</v>
      </c>
      <c r="C3462">
        <v>260</v>
      </c>
      <c r="D3462" t="s">
        <v>1260</v>
      </c>
      <c r="E3462">
        <v>2019</v>
      </c>
      <c r="F3462">
        <f>IFERROR(VLOOKUP($A3462,'BM011'!$D$4:$T$606,17,0),"")</f>
        <v>13658</v>
      </c>
      <c r="G3462">
        <f>VLOOKUP($C3462,Baggrundsvariable!$A$199:$H$296,Baggrundsvariable!E$298,0)</f>
        <v>224733</v>
      </c>
      <c r="H3462">
        <f>VLOOKUP($C3462,Baggrundsvariable!$A$199:$H$296,Baggrundsvariable!F$298,0)</f>
        <v>0.65833333333333333</v>
      </c>
      <c r="I3462">
        <f>VLOOKUP($C3462,Baggrundsvariable!$A$199:$H$296,Baggrundsvariable!G$298,0)</f>
        <v>5</v>
      </c>
      <c r="J3462">
        <f>VLOOKUP($C3462,Baggrundsvariable!$A$199:$H$296,Baggrundsvariable!H$298,0)</f>
        <v>19.899999999999999</v>
      </c>
      <c r="K3462">
        <f>VLOOKUP($C3462,Baggrundsvariable!$A$199:$H$296,Baggrundsvariable!I$298,0)</f>
        <v>14.5</v>
      </c>
    </row>
    <row r="3463" spans="1:11" x14ac:dyDescent="0.2">
      <c r="A3463">
        <v>3370</v>
      </c>
      <c r="B3463" t="s">
        <v>687</v>
      </c>
      <c r="C3463">
        <v>260</v>
      </c>
      <c r="D3463" t="s">
        <v>1260</v>
      </c>
      <c r="E3463">
        <v>2019</v>
      </c>
      <c r="F3463" t="str">
        <f>IFERROR(VLOOKUP($A3463,'BM011'!$D$4:$T$606,17,0),"")</f>
        <v/>
      </c>
      <c r="G3463">
        <f>VLOOKUP($C3463,Baggrundsvariable!$A$199:$H$296,Baggrundsvariable!E$298,0)</f>
        <v>224733</v>
      </c>
      <c r="H3463">
        <f>VLOOKUP($C3463,Baggrundsvariable!$A$199:$H$296,Baggrundsvariable!F$298,0)</f>
        <v>0.65833333333333333</v>
      </c>
      <c r="I3463">
        <f>VLOOKUP($C3463,Baggrundsvariable!$A$199:$H$296,Baggrundsvariable!G$298,0)</f>
        <v>5</v>
      </c>
      <c r="J3463">
        <f>VLOOKUP($C3463,Baggrundsvariable!$A$199:$H$296,Baggrundsvariable!H$298,0)</f>
        <v>19.899999999999999</v>
      </c>
      <c r="K3463">
        <f>VLOOKUP($C3463,Baggrundsvariable!$A$199:$H$296,Baggrundsvariable!I$298,0)</f>
        <v>14.5</v>
      </c>
    </row>
    <row r="3464" spans="1:11" x14ac:dyDescent="0.2">
      <c r="A3464">
        <v>3390</v>
      </c>
      <c r="B3464" t="s">
        <v>688</v>
      </c>
      <c r="C3464">
        <v>260</v>
      </c>
      <c r="D3464" t="s">
        <v>1260</v>
      </c>
      <c r="E3464">
        <v>2019</v>
      </c>
      <c r="F3464">
        <f>IFERROR(VLOOKUP($A3464,'BM011'!$D$4:$T$606,17,0),"")</f>
        <v>12125</v>
      </c>
      <c r="G3464">
        <f>VLOOKUP($C3464,Baggrundsvariable!$A$199:$H$296,Baggrundsvariable!E$298,0)</f>
        <v>224733</v>
      </c>
      <c r="H3464">
        <f>VLOOKUP($C3464,Baggrundsvariable!$A$199:$H$296,Baggrundsvariable!F$298,0)</f>
        <v>0.65833333333333333</v>
      </c>
      <c r="I3464">
        <f>VLOOKUP($C3464,Baggrundsvariable!$A$199:$H$296,Baggrundsvariable!G$298,0)</f>
        <v>5</v>
      </c>
      <c r="J3464">
        <f>VLOOKUP($C3464,Baggrundsvariable!$A$199:$H$296,Baggrundsvariable!H$298,0)</f>
        <v>19.899999999999999</v>
      </c>
      <c r="K3464">
        <f>VLOOKUP($C3464,Baggrundsvariable!$A$199:$H$296,Baggrundsvariable!I$298,0)</f>
        <v>14.5</v>
      </c>
    </row>
    <row r="3465" spans="1:11" x14ac:dyDescent="0.2">
      <c r="A3465">
        <v>3400</v>
      </c>
      <c r="B3465" t="s">
        <v>689</v>
      </c>
      <c r="C3465">
        <v>201</v>
      </c>
      <c r="D3465" t="s">
        <v>1261</v>
      </c>
      <c r="E3465">
        <v>2019</v>
      </c>
      <c r="F3465">
        <f>IFERROR(VLOOKUP($A3465,'BM011'!$D$4:$T$606,17,0),"")</f>
        <v>22549</v>
      </c>
      <c r="G3465">
        <f>VLOOKUP($C3465,Baggrundsvariable!$A$199:$H$296,Baggrundsvariable!E$298,0)</f>
        <v>306103</v>
      </c>
      <c r="H3465">
        <f>VLOOKUP($C3465,Baggrundsvariable!$A$199:$H$296,Baggrundsvariable!F$298,0)</f>
        <v>0.27500000000000008</v>
      </c>
      <c r="I3465">
        <f>VLOOKUP($C3465,Baggrundsvariable!$A$199:$H$296,Baggrundsvariable!G$298,0)</f>
        <v>4</v>
      </c>
      <c r="J3465">
        <f>VLOOKUP($C3465,Baggrundsvariable!$A$199:$H$296,Baggrundsvariable!H$298,0)</f>
        <v>11</v>
      </c>
      <c r="K3465">
        <f>VLOOKUP($C3465,Baggrundsvariable!$A$199:$H$296,Baggrundsvariable!I$298,0)</f>
        <v>9.6999999999999993</v>
      </c>
    </row>
    <row r="3466" spans="1:11" x14ac:dyDescent="0.2">
      <c r="A3466">
        <v>3400</v>
      </c>
      <c r="B3466" t="s">
        <v>689</v>
      </c>
      <c r="C3466">
        <v>210</v>
      </c>
      <c r="D3466" t="s">
        <v>1256</v>
      </c>
      <c r="E3466">
        <v>2019</v>
      </c>
      <c r="F3466">
        <f>IFERROR(VLOOKUP($A3466,'BM011'!$D$4:$T$606,17,0),"")</f>
        <v>22549</v>
      </c>
      <c r="G3466">
        <f>VLOOKUP($C3466,Baggrundsvariable!$A$199:$H$296,Baggrundsvariable!E$298,0)</f>
        <v>281526</v>
      </c>
      <c r="H3466">
        <f>VLOOKUP($C3466,Baggrundsvariable!$A$199:$H$296,Baggrundsvariable!F$298,0)</f>
        <v>0.3833333333333333</v>
      </c>
      <c r="I3466">
        <f>VLOOKUP($C3466,Baggrundsvariable!$A$199:$H$296,Baggrundsvariable!G$298,0)</f>
        <v>4.0999999999999996</v>
      </c>
      <c r="J3466">
        <f>VLOOKUP($C3466,Baggrundsvariable!$A$199:$H$296,Baggrundsvariable!H$298,0)</f>
        <v>18.2</v>
      </c>
      <c r="K3466">
        <f>VLOOKUP($C3466,Baggrundsvariable!$A$199:$H$296,Baggrundsvariable!I$298,0)</f>
        <v>9.4</v>
      </c>
    </row>
    <row r="3467" spans="1:11" x14ac:dyDescent="0.2">
      <c r="A3467">
        <v>3400</v>
      </c>
      <c r="B3467" t="s">
        <v>689</v>
      </c>
      <c r="C3467">
        <v>219</v>
      </c>
      <c r="D3467" t="s">
        <v>1259</v>
      </c>
      <c r="E3467">
        <v>2019</v>
      </c>
      <c r="F3467">
        <f>IFERROR(VLOOKUP($A3467,'BM011'!$D$4:$T$606,17,0),"")</f>
        <v>22549</v>
      </c>
      <c r="G3467">
        <f>VLOOKUP($C3467,Baggrundsvariable!$A$199:$H$296,Baggrundsvariable!E$298,0)</f>
        <v>262199</v>
      </c>
      <c r="H3467">
        <f>VLOOKUP($C3467,Baggrundsvariable!$A$199:$H$296,Baggrundsvariable!F$298,0)</f>
        <v>0.48333333333333345</v>
      </c>
      <c r="I3467">
        <f>VLOOKUP($C3467,Baggrundsvariable!$A$199:$H$296,Baggrundsvariable!G$298,0)</f>
        <v>6.2</v>
      </c>
      <c r="J3467">
        <f>VLOOKUP($C3467,Baggrundsvariable!$A$199:$H$296,Baggrundsvariable!H$298,0)</f>
        <v>17.3</v>
      </c>
      <c r="K3467">
        <f>VLOOKUP($C3467,Baggrundsvariable!$A$199:$H$296,Baggrundsvariable!I$298,0)</f>
        <v>12</v>
      </c>
    </row>
    <row r="3468" spans="1:11" x14ac:dyDescent="0.2">
      <c r="A3468">
        <v>3450</v>
      </c>
      <c r="B3468" t="s">
        <v>690</v>
      </c>
      <c r="C3468">
        <v>201</v>
      </c>
      <c r="D3468" t="s">
        <v>1261</v>
      </c>
      <c r="E3468">
        <v>2019</v>
      </c>
      <c r="F3468">
        <f>IFERROR(VLOOKUP($A3468,'BM011'!$D$4:$T$606,17,0),"")</f>
        <v>24275</v>
      </c>
      <c r="G3468">
        <f>VLOOKUP($C3468,Baggrundsvariable!$A$199:$H$296,Baggrundsvariable!E$298,0)</f>
        <v>306103</v>
      </c>
      <c r="H3468">
        <f>VLOOKUP($C3468,Baggrundsvariable!$A$199:$H$296,Baggrundsvariable!F$298,0)</f>
        <v>0.27500000000000008</v>
      </c>
      <c r="I3468">
        <f>VLOOKUP($C3468,Baggrundsvariable!$A$199:$H$296,Baggrundsvariable!G$298,0)</f>
        <v>4</v>
      </c>
      <c r="J3468">
        <f>VLOOKUP($C3468,Baggrundsvariable!$A$199:$H$296,Baggrundsvariable!H$298,0)</f>
        <v>11</v>
      </c>
      <c r="K3468">
        <f>VLOOKUP($C3468,Baggrundsvariable!$A$199:$H$296,Baggrundsvariable!I$298,0)</f>
        <v>9.6999999999999993</v>
      </c>
    </row>
    <row r="3469" spans="1:11" x14ac:dyDescent="0.2">
      <c r="A3469">
        <v>3450</v>
      </c>
      <c r="B3469" t="s">
        <v>690</v>
      </c>
      <c r="C3469">
        <v>210</v>
      </c>
      <c r="D3469" t="s">
        <v>1256</v>
      </c>
      <c r="E3469">
        <v>2019</v>
      </c>
      <c r="F3469">
        <f>IFERROR(VLOOKUP($A3469,'BM011'!$D$4:$T$606,17,0),"")</f>
        <v>24275</v>
      </c>
      <c r="G3469">
        <f>VLOOKUP($C3469,Baggrundsvariable!$A$199:$H$296,Baggrundsvariable!E$298,0)</f>
        <v>281526</v>
      </c>
      <c r="H3469">
        <f>VLOOKUP($C3469,Baggrundsvariable!$A$199:$H$296,Baggrundsvariable!F$298,0)</f>
        <v>0.3833333333333333</v>
      </c>
      <c r="I3469">
        <f>VLOOKUP($C3469,Baggrundsvariable!$A$199:$H$296,Baggrundsvariable!G$298,0)</f>
        <v>4.0999999999999996</v>
      </c>
      <c r="J3469">
        <f>VLOOKUP($C3469,Baggrundsvariable!$A$199:$H$296,Baggrundsvariable!H$298,0)</f>
        <v>18.2</v>
      </c>
      <c r="K3469">
        <f>VLOOKUP($C3469,Baggrundsvariable!$A$199:$H$296,Baggrundsvariable!I$298,0)</f>
        <v>9.4</v>
      </c>
    </row>
    <row r="3470" spans="1:11" x14ac:dyDescent="0.2">
      <c r="A3470">
        <v>3450</v>
      </c>
      <c r="B3470" t="s">
        <v>690</v>
      </c>
      <c r="C3470">
        <v>219</v>
      </c>
      <c r="D3470" t="s">
        <v>1259</v>
      </c>
      <c r="E3470">
        <v>2019</v>
      </c>
      <c r="F3470">
        <f>IFERROR(VLOOKUP($A3470,'BM011'!$D$4:$T$606,17,0),"")</f>
        <v>24275</v>
      </c>
      <c r="G3470">
        <f>VLOOKUP($C3470,Baggrundsvariable!$A$199:$H$296,Baggrundsvariable!E$298,0)</f>
        <v>262199</v>
      </c>
      <c r="H3470">
        <f>VLOOKUP($C3470,Baggrundsvariable!$A$199:$H$296,Baggrundsvariable!F$298,0)</f>
        <v>0.48333333333333345</v>
      </c>
      <c r="I3470">
        <f>VLOOKUP($C3470,Baggrundsvariable!$A$199:$H$296,Baggrundsvariable!G$298,0)</f>
        <v>6.2</v>
      </c>
      <c r="J3470">
        <f>VLOOKUP($C3470,Baggrundsvariable!$A$199:$H$296,Baggrundsvariable!H$298,0)</f>
        <v>17.3</v>
      </c>
      <c r="K3470">
        <f>VLOOKUP($C3470,Baggrundsvariable!$A$199:$H$296,Baggrundsvariable!I$298,0)</f>
        <v>12</v>
      </c>
    </row>
    <row r="3471" spans="1:11" x14ac:dyDescent="0.2">
      <c r="A3471">
        <v>3460</v>
      </c>
      <c r="B3471" t="s">
        <v>691</v>
      </c>
      <c r="C3471">
        <v>190</v>
      </c>
      <c r="D3471" t="s">
        <v>1254</v>
      </c>
      <c r="E3471">
        <v>2019</v>
      </c>
      <c r="F3471">
        <f>IFERROR(VLOOKUP($A3471,'BM011'!$D$4:$T$606,17,0),"")</f>
        <v>28413</v>
      </c>
      <c r="G3471">
        <f>VLOOKUP($C3471,Baggrundsvariable!$A$199:$H$296,Baggrundsvariable!E$298,0)</f>
        <v>308833</v>
      </c>
      <c r="H3471">
        <f>VLOOKUP($C3471,Baggrundsvariable!$A$199:$H$296,Baggrundsvariable!F$298,0)</f>
        <v>0.36666666666666664</v>
      </c>
      <c r="I3471">
        <f>VLOOKUP($C3471,Baggrundsvariable!$A$199:$H$296,Baggrundsvariable!G$298,0)</f>
        <v>3.1</v>
      </c>
      <c r="J3471">
        <f>VLOOKUP($C3471,Baggrundsvariable!$A$199:$H$296,Baggrundsvariable!H$298,0)</f>
        <v>15.7</v>
      </c>
      <c r="K3471">
        <f>VLOOKUP($C3471,Baggrundsvariable!$A$199:$H$296,Baggrundsvariable!I$298,0)</f>
        <v>12.4</v>
      </c>
    </row>
    <row r="3472" spans="1:11" x14ac:dyDescent="0.2">
      <c r="A3472">
        <v>3460</v>
      </c>
      <c r="B3472" t="s">
        <v>691</v>
      </c>
      <c r="C3472">
        <v>201</v>
      </c>
      <c r="D3472" t="s">
        <v>1261</v>
      </c>
      <c r="E3472">
        <v>2019</v>
      </c>
      <c r="F3472">
        <f>IFERROR(VLOOKUP($A3472,'BM011'!$D$4:$T$606,17,0),"")</f>
        <v>28413</v>
      </c>
      <c r="G3472">
        <f>VLOOKUP($C3472,Baggrundsvariable!$A$199:$H$296,Baggrundsvariable!E$298,0)</f>
        <v>306103</v>
      </c>
      <c r="H3472">
        <f>VLOOKUP($C3472,Baggrundsvariable!$A$199:$H$296,Baggrundsvariable!F$298,0)</f>
        <v>0.27500000000000008</v>
      </c>
      <c r="I3472">
        <f>VLOOKUP($C3472,Baggrundsvariable!$A$199:$H$296,Baggrundsvariable!G$298,0)</f>
        <v>4</v>
      </c>
      <c r="J3472">
        <f>VLOOKUP($C3472,Baggrundsvariable!$A$199:$H$296,Baggrundsvariable!H$298,0)</f>
        <v>11</v>
      </c>
      <c r="K3472">
        <f>VLOOKUP($C3472,Baggrundsvariable!$A$199:$H$296,Baggrundsvariable!I$298,0)</f>
        <v>9.6999999999999993</v>
      </c>
    </row>
    <row r="3473" spans="1:11" x14ac:dyDescent="0.2">
      <c r="A3473">
        <v>3460</v>
      </c>
      <c r="B3473" t="s">
        <v>691</v>
      </c>
      <c r="C3473">
        <v>230</v>
      </c>
      <c r="D3473" t="s">
        <v>1253</v>
      </c>
      <c r="E3473">
        <v>2019</v>
      </c>
      <c r="F3473">
        <f>IFERROR(VLOOKUP($A3473,'BM011'!$D$4:$T$606,17,0),"")</f>
        <v>28413</v>
      </c>
      <c r="G3473">
        <f>VLOOKUP($C3473,Baggrundsvariable!$A$199:$H$296,Baggrundsvariable!E$298,0)</f>
        <v>412461</v>
      </c>
      <c r="H3473">
        <f>VLOOKUP($C3473,Baggrundsvariable!$A$199:$H$296,Baggrundsvariable!F$298,0)</f>
        <v>0.4916666666666667</v>
      </c>
      <c r="I3473">
        <f>VLOOKUP($C3473,Baggrundsvariable!$A$199:$H$296,Baggrundsvariable!G$298,0)</f>
        <v>3</v>
      </c>
      <c r="J3473">
        <f>VLOOKUP($C3473,Baggrundsvariable!$A$199:$H$296,Baggrundsvariable!H$298,0)</f>
        <v>13.2</v>
      </c>
      <c r="K3473">
        <f>VLOOKUP($C3473,Baggrundsvariable!$A$199:$H$296,Baggrundsvariable!I$298,0)</f>
        <v>9.9</v>
      </c>
    </row>
    <row r="3474" spans="1:11" x14ac:dyDescent="0.2">
      <c r="A3474">
        <v>3480</v>
      </c>
      <c r="B3474" t="s">
        <v>692</v>
      </c>
      <c r="C3474">
        <v>210</v>
      </c>
      <c r="D3474" t="s">
        <v>1256</v>
      </c>
      <c r="E3474">
        <v>2019</v>
      </c>
      <c r="F3474">
        <f>IFERROR(VLOOKUP($A3474,'BM011'!$D$4:$T$606,17,0),"")</f>
        <v>21881</v>
      </c>
      <c r="G3474">
        <f>VLOOKUP($C3474,Baggrundsvariable!$A$199:$H$296,Baggrundsvariable!E$298,0)</f>
        <v>281526</v>
      </c>
      <c r="H3474">
        <f>VLOOKUP($C3474,Baggrundsvariable!$A$199:$H$296,Baggrundsvariable!F$298,0)</f>
        <v>0.3833333333333333</v>
      </c>
      <c r="I3474">
        <f>VLOOKUP($C3474,Baggrundsvariable!$A$199:$H$296,Baggrundsvariable!G$298,0)</f>
        <v>4.0999999999999996</v>
      </c>
      <c r="J3474">
        <f>VLOOKUP($C3474,Baggrundsvariable!$A$199:$H$296,Baggrundsvariable!H$298,0)</f>
        <v>18.2</v>
      </c>
      <c r="K3474">
        <f>VLOOKUP($C3474,Baggrundsvariable!$A$199:$H$296,Baggrundsvariable!I$298,0)</f>
        <v>9.4</v>
      </c>
    </row>
    <row r="3475" spans="1:11" x14ac:dyDescent="0.2">
      <c r="A3475">
        <v>3480</v>
      </c>
      <c r="B3475" t="s">
        <v>692</v>
      </c>
      <c r="C3475">
        <v>217</v>
      </c>
      <c r="D3475" t="s">
        <v>1257</v>
      </c>
      <c r="E3475">
        <v>2019</v>
      </c>
      <c r="F3475">
        <f>IFERROR(VLOOKUP($A3475,'BM011'!$D$4:$T$606,17,0),"")</f>
        <v>21881</v>
      </c>
      <c r="G3475">
        <f>VLOOKUP($C3475,Baggrundsvariable!$A$199:$H$296,Baggrundsvariable!E$298,0)</f>
        <v>254779</v>
      </c>
      <c r="H3475">
        <f>VLOOKUP($C3475,Baggrundsvariable!$A$199:$H$296,Baggrundsvariable!F$298,0)</f>
        <v>0.70833333333333337</v>
      </c>
      <c r="I3475">
        <f>VLOOKUP($C3475,Baggrundsvariable!$A$199:$H$296,Baggrundsvariable!G$298,0)</f>
        <v>5.6</v>
      </c>
      <c r="J3475">
        <f>VLOOKUP($C3475,Baggrundsvariable!$A$199:$H$296,Baggrundsvariable!H$298,0)</f>
        <v>21.6</v>
      </c>
      <c r="K3475">
        <f>VLOOKUP($C3475,Baggrundsvariable!$A$199:$H$296,Baggrundsvariable!I$298,0)</f>
        <v>12.6</v>
      </c>
    </row>
    <row r="3476" spans="1:11" x14ac:dyDescent="0.2">
      <c r="A3476">
        <v>3480</v>
      </c>
      <c r="B3476" t="s">
        <v>692</v>
      </c>
      <c r="C3476">
        <v>219</v>
      </c>
      <c r="D3476" t="s">
        <v>1259</v>
      </c>
      <c r="E3476">
        <v>2019</v>
      </c>
      <c r="F3476">
        <f>IFERROR(VLOOKUP($A3476,'BM011'!$D$4:$T$606,17,0),"")</f>
        <v>21881</v>
      </c>
      <c r="G3476">
        <f>VLOOKUP($C3476,Baggrundsvariable!$A$199:$H$296,Baggrundsvariable!E$298,0)</f>
        <v>262199</v>
      </c>
      <c r="H3476">
        <f>VLOOKUP($C3476,Baggrundsvariable!$A$199:$H$296,Baggrundsvariable!F$298,0)</f>
        <v>0.48333333333333345</v>
      </c>
      <c r="I3476">
        <f>VLOOKUP($C3476,Baggrundsvariable!$A$199:$H$296,Baggrundsvariable!G$298,0)</f>
        <v>6.2</v>
      </c>
      <c r="J3476">
        <f>VLOOKUP($C3476,Baggrundsvariable!$A$199:$H$296,Baggrundsvariable!H$298,0)</f>
        <v>17.3</v>
      </c>
      <c r="K3476">
        <f>VLOOKUP($C3476,Baggrundsvariable!$A$199:$H$296,Baggrundsvariable!I$298,0)</f>
        <v>12</v>
      </c>
    </row>
    <row r="3477" spans="1:11" x14ac:dyDescent="0.2">
      <c r="A3477">
        <v>3490</v>
      </c>
      <c r="B3477" t="s">
        <v>693</v>
      </c>
      <c r="C3477">
        <v>210</v>
      </c>
      <c r="D3477" t="s">
        <v>1256</v>
      </c>
      <c r="E3477">
        <v>2019</v>
      </c>
      <c r="F3477" t="str">
        <f>IFERROR(VLOOKUP($A3477,'BM011'!$D$4:$T$606,17,0),"")</f>
        <v/>
      </c>
      <c r="G3477">
        <f>VLOOKUP($C3477,Baggrundsvariable!$A$199:$H$296,Baggrundsvariable!E$298,0)</f>
        <v>281526</v>
      </c>
      <c r="H3477">
        <f>VLOOKUP($C3477,Baggrundsvariable!$A$199:$H$296,Baggrundsvariable!F$298,0)</f>
        <v>0.3833333333333333</v>
      </c>
      <c r="I3477">
        <f>VLOOKUP($C3477,Baggrundsvariable!$A$199:$H$296,Baggrundsvariable!G$298,0)</f>
        <v>4.0999999999999996</v>
      </c>
      <c r="J3477">
        <f>VLOOKUP($C3477,Baggrundsvariable!$A$199:$H$296,Baggrundsvariable!H$298,0)</f>
        <v>18.2</v>
      </c>
      <c r="K3477">
        <f>VLOOKUP($C3477,Baggrundsvariable!$A$199:$H$296,Baggrundsvariable!I$298,0)</f>
        <v>9.4</v>
      </c>
    </row>
    <row r="3478" spans="1:11" x14ac:dyDescent="0.2">
      <c r="A3478">
        <v>3490</v>
      </c>
      <c r="B3478" t="s">
        <v>693</v>
      </c>
      <c r="C3478">
        <v>217</v>
      </c>
      <c r="D3478" t="s">
        <v>1257</v>
      </c>
      <c r="E3478">
        <v>2019</v>
      </c>
      <c r="F3478" t="str">
        <f>IFERROR(VLOOKUP($A3478,'BM011'!$D$4:$T$606,17,0),"")</f>
        <v/>
      </c>
      <c r="G3478">
        <f>VLOOKUP($C3478,Baggrundsvariable!$A$199:$H$296,Baggrundsvariable!E$298,0)</f>
        <v>254779</v>
      </c>
      <c r="H3478">
        <f>VLOOKUP($C3478,Baggrundsvariable!$A$199:$H$296,Baggrundsvariable!F$298,0)</f>
        <v>0.70833333333333337</v>
      </c>
      <c r="I3478">
        <f>VLOOKUP($C3478,Baggrundsvariable!$A$199:$H$296,Baggrundsvariable!G$298,0)</f>
        <v>5.6</v>
      </c>
      <c r="J3478">
        <f>VLOOKUP($C3478,Baggrundsvariable!$A$199:$H$296,Baggrundsvariable!H$298,0)</f>
        <v>21.6</v>
      </c>
      <c r="K3478">
        <f>VLOOKUP($C3478,Baggrundsvariable!$A$199:$H$296,Baggrundsvariable!I$298,0)</f>
        <v>12.6</v>
      </c>
    </row>
    <row r="3479" spans="1:11" x14ac:dyDescent="0.2">
      <c r="A3479">
        <v>3500</v>
      </c>
      <c r="B3479" t="s">
        <v>694</v>
      </c>
      <c r="C3479">
        <v>151</v>
      </c>
      <c r="D3479" t="s">
        <v>1246</v>
      </c>
      <c r="E3479">
        <v>2019</v>
      </c>
      <c r="F3479">
        <f>IFERROR(VLOOKUP($A3479,'BM011'!$D$4:$T$606,17,0),"")</f>
        <v>28641</v>
      </c>
      <c r="G3479">
        <f>VLOOKUP($C3479,Baggrundsvariable!$A$199:$H$296,Baggrundsvariable!E$298,0)</f>
        <v>236121</v>
      </c>
      <c r="H3479">
        <f>VLOOKUP($C3479,Baggrundsvariable!$A$199:$H$296,Baggrundsvariable!F$298,0)</f>
        <v>0.57499999999999984</v>
      </c>
      <c r="I3479">
        <f>VLOOKUP($C3479,Baggrundsvariable!$A$199:$H$296,Baggrundsvariable!G$298,0)</f>
        <v>5.7</v>
      </c>
      <c r="J3479">
        <f>VLOOKUP($C3479,Baggrundsvariable!$A$199:$H$296,Baggrundsvariable!H$298,0)</f>
        <v>19.3</v>
      </c>
      <c r="K3479">
        <f>VLOOKUP($C3479,Baggrundsvariable!$A$199:$H$296,Baggrundsvariable!I$298,0)</f>
        <v>14.5</v>
      </c>
    </row>
    <row r="3480" spans="1:11" x14ac:dyDescent="0.2">
      <c r="A3480">
        <v>3500</v>
      </c>
      <c r="B3480" t="s">
        <v>694</v>
      </c>
      <c r="C3480">
        <v>159</v>
      </c>
      <c r="D3480" t="s">
        <v>1247</v>
      </c>
      <c r="E3480">
        <v>2019</v>
      </c>
      <c r="F3480">
        <f>IFERROR(VLOOKUP($A3480,'BM011'!$D$4:$T$606,17,0),"")</f>
        <v>28641</v>
      </c>
      <c r="G3480">
        <f>VLOOKUP($C3480,Baggrundsvariable!$A$199:$H$296,Baggrundsvariable!E$298,0)</f>
        <v>250679</v>
      </c>
      <c r="H3480">
        <f>VLOOKUP($C3480,Baggrundsvariable!$A$199:$H$296,Baggrundsvariable!F$298,0)</f>
        <v>0.60833333333333328</v>
      </c>
      <c r="I3480">
        <f>VLOOKUP($C3480,Baggrundsvariable!$A$199:$H$296,Baggrundsvariable!G$298,0)</f>
        <v>4.5</v>
      </c>
      <c r="J3480">
        <f>VLOOKUP($C3480,Baggrundsvariable!$A$199:$H$296,Baggrundsvariable!H$298,0)</f>
        <v>24.2</v>
      </c>
      <c r="K3480">
        <f>VLOOKUP($C3480,Baggrundsvariable!$A$199:$H$296,Baggrundsvariable!I$298,0)</f>
        <v>13.7</v>
      </c>
    </row>
    <row r="3481" spans="1:11" x14ac:dyDescent="0.2">
      <c r="A3481">
        <v>3500</v>
      </c>
      <c r="B3481" t="s">
        <v>694</v>
      </c>
      <c r="C3481">
        <v>173</v>
      </c>
      <c r="D3481" t="s">
        <v>1252</v>
      </c>
      <c r="E3481">
        <v>2019</v>
      </c>
      <c r="F3481">
        <f>IFERROR(VLOOKUP($A3481,'BM011'!$D$4:$T$606,17,0),"")</f>
        <v>28641</v>
      </c>
      <c r="G3481">
        <f>VLOOKUP($C3481,Baggrundsvariable!$A$199:$H$296,Baggrundsvariable!E$298,0)</f>
        <v>322546</v>
      </c>
      <c r="H3481">
        <f>VLOOKUP($C3481,Baggrundsvariable!$A$199:$H$296,Baggrundsvariable!F$298,0)</f>
        <v>0.41666666666666669</v>
      </c>
      <c r="I3481">
        <f>VLOOKUP($C3481,Baggrundsvariable!$A$199:$H$296,Baggrundsvariable!G$298,0)</f>
        <v>3.9</v>
      </c>
      <c r="J3481">
        <f>VLOOKUP($C3481,Baggrundsvariable!$A$199:$H$296,Baggrundsvariable!H$298,0)</f>
        <v>20</v>
      </c>
      <c r="K3481">
        <f>VLOOKUP($C3481,Baggrundsvariable!$A$199:$H$296,Baggrundsvariable!I$298,0)</f>
        <v>10.4</v>
      </c>
    </row>
    <row r="3482" spans="1:11" x14ac:dyDescent="0.2">
      <c r="A3482">
        <v>3500</v>
      </c>
      <c r="B3482" t="s">
        <v>694</v>
      </c>
      <c r="C3482">
        <v>190</v>
      </c>
      <c r="D3482" t="s">
        <v>1254</v>
      </c>
      <c r="E3482">
        <v>2019</v>
      </c>
      <c r="F3482">
        <f>IFERROR(VLOOKUP($A3482,'BM011'!$D$4:$T$606,17,0),"")</f>
        <v>28641</v>
      </c>
      <c r="G3482">
        <f>VLOOKUP($C3482,Baggrundsvariable!$A$199:$H$296,Baggrundsvariable!E$298,0)</f>
        <v>308833</v>
      </c>
      <c r="H3482">
        <f>VLOOKUP($C3482,Baggrundsvariable!$A$199:$H$296,Baggrundsvariable!F$298,0)</f>
        <v>0.36666666666666664</v>
      </c>
      <c r="I3482">
        <f>VLOOKUP($C3482,Baggrundsvariable!$A$199:$H$296,Baggrundsvariable!G$298,0)</f>
        <v>3.1</v>
      </c>
      <c r="J3482">
        <f>VLOOKUP($C3482,Baggrundsvariable!$A$199:$H$296,Baggrundsvariable!H$298,0)</f>
        <v>15.7</v>
      </c>
      <c r="K3482">
        <f>VLOOKUP($C3482,Baggrundsvariable!$A$199:$H$296,Baggrundsvariable!I$298,0)</f>
        <v>12.4</v>
      </c>
    </row>
    <row r="3483" spans="1:11" x14ac:dyDescent="0.2">
      <c r="A3483">
        <v>3500</v>
      </c>
      <c r="B3483" t="s">
        <v>694</v>
      </c>
      <c r="C3483">
        <v>240</v>
      </c>
      <c r="D3483" t="s">
        <v>1249</v>
      </c>
      <c r="E3483">
        <v>2019</v>
      </c>
      <c r="F3483">
        <f>IFERROR(VLOOKUP($A3483,'BM011'!$D$4:$T$606,17,0),"")</f>
        <v>28641</v>
      </c>
      <c r="G3483">
        <f>VLOOKUP($C3483,Baggrundsvariable!$A$199:$H$296,Baggrundsvariable!E$298,0)</f>
        <v>274867</v>
      </c>
      <c r="H3483">
        <f>VLOOKUP($C3483,Baggrundsvariable!$A$199:$H$296,Baggrundsvariable!F$298,0)</f>
        <v>0.55833333333333335</v>
      </c>
      <c r="I3483">
        <f>VLOOKUP($C3483,Baggrundsvariable!$A$199:$H$296,Baggrundsvariable!G$298,0)</f>
        <v>3</v>
      </c>
      <c r="J3483">
        <f>VLOOKUP($C3483,Baggrundsvariable!$A$199:$H$296,Baggrundsvariable!H$298,0)</f>
        <v>10.5</v>
      </c>
      <c r="K3483">
        <f>VLOOKUP($C3483,Baggrundsvariable!$A$199:$H$296,Baggrundsvariable!I$298,0)</f>
        <v>10</v>
      </c>
    </row>
    <row r="3484" spans="1:11" x14ac:dyDescent="0.2">
      <c r="A3484">
        <v>3520</v>
      </c>
      <c r="B3484" t="s">
        <v>695</v>
      </c>
      <c r="C3484">
        <v>190</v>
      </c>
      <c r="D3484" t="s">
        <v>1254</v>
      </c>
      <c r="E3484">
        <v>2019</v>
      </c>
      <c r="F3484">
        <f>IFERROR(VLOOKUP($A3484,'BM011'!$D$4:$T$606,17,0),"")</f>
        <v>25859</v>
      </c>
      <c r="G3484">
        <f>VLOOKUP($C3484,Baggrundsvariable!$A$199:$H$296,Baggrundsvariable!E$298,0)</f>
        <v>308833</v>
      </c>
      <c r="H3484">
        <f>VLOOKUP($C3484,Baggrundsvariable!$A$199:$H$296,Baggrundsvariable!F$298,0)</f>
        <v>0.36666666666666664</v>
      </c>
      <c r="I3484">
        <f>VLOOKUP($C3484,Baggrundsvariable!$A$199:$H$296,Baggrundsvariable!G$298,0)</f>
        <v>3.1</v>
      </c>
      <c r="J3484">
        <f>VLOOKUP($C3484,Baggrundsvariable!$A$199:$H$296,Baggrundsvariable!H$298,0)</f>
        <v>15.7</v>
      </c>
      <c r="K3484">
        <f>VLOOKUP($C3484,Baggrundsvariable!$A$199:$H$296,Baggrundsvariable!I$298,0)</f>
        <v>12.4</v>
      </c>
    </row>
    <row r="3485" spans="1:11" x14ac:dyDescent="0.2">
      <c r="A3485">
        <v>3520</v>
      </c>
      <c r="B3485" t="s">
        <v>695</v>
      </c>
      <c r="C3485">
        <v>201</v>
      </c>
      <c r="D3485" t="s">
        <v>1261</v>
      </c>
      <c r="E3485">
        <v>2019</v>
      </c>
      <c r="F3485">
        <f>IFERROR(VLOOKUP($A3485,'BM011'!$D$4:$T$606,17,0),"")</f>
        <v>25859</v>
      </c>
      <c r="G3485">
        <f>VLOOKUP($C3485,Baggrundsvariable!$A$199:$H$296,Baggrundsvariable!E$298,0)</f>
        <v>306103</v>
      </c>
      <c r="H3485">
        <f>VLOOKUP($C3485,Baggrundsvariable!$A$199:$H$296,Baggrundsvariable!F$298,0)</f>
        <v>0.27500000000000008</v>
      </c>
      <c r="I3485">
        <f>VLOOKUP($C3485,Baggrundsvariable!$A$199:$H$296,Baggrundsvariable!G$298,0)</f>
        <v>4</v>
      </c>
      <c r="J3485">
        <f>VLOOKUP($C3485,Baggrundsvariable!$A$199:$H$296,Baggrundsvariable!H$298,0)</f>
        <v>11</v>
      </c>
      <c r="K3485">
        <f>VLOOKUP($C3485,Baggrundsvariable!$A$199:$H$296,Baggrundsvariable!I$298,0)</f>
        <v>9.6999999999999993</v>
      </c>
    </row>
    <row r="3486" spans="1:11" x14ac:dyDescent="0.2">
      <c r="A3486">
        <v>3520</v>
      </c>
      <c r="B3486" t="s">
        <v>695</v>
      </c>
      <c r="C3486">
        <v>240</v>
      </c>
      <c r="D3486" t="s">
        <v>1249</v>
      </c>
      <c r="E3486">
        <v>2019</v>
      </c>
      <c r="F3486">
        <f>IFERROR(VLOOKUP($A3486,'BM011'!$D$4:$T$606,17,0),"")</f>
        <v>25859</v>
      </c>
      <c r="G3486">
        <f>VLOOKUP($C3486,Baggrundsvariable!$A$199:$H$296,Baggrundsvariable!E$298,0)</f>
        <v>274867</v>
      </c>
      <c r="H3486">
        <f>VLOOKUP($C3486,Baggrundsvariable!$A$199:$H$296,Baggrundsvariable!F$298,0)</f>
        <v>0.55833333333333335</v>
      </c>
      <c r="I3486">
        <f>VLOOKUP($C3486,Baggrundsvariable!$A$199:$H$296,Baggrundsvariable!G$298,0)</f>
        <v>3</v>
      </c>
      <c r="J3486">
        <f>VLOOKUP($C3486,Baggrundsvariable!$A$199:$H$296,Baggrundsvariable!H$298,0)</f>
        <v>10.5</v>
      </c>
      <c r="K3486">
        <f>VLOOKUP($C3486,Baggrundsvariable!$A$199:$H$296,Baggrundsvariable!I$298,0)</f>
        <v>10</v>
      </c>
    </row>
    <row r="3487" spans="1:11" x14ac:dyDescent="0.2">
      <c r="A3487">
        <v>3540</v>
      </c>
      <c r="B3487" t="s">
        <v>696</v>
      </c>
      <c r="C3487">
        <v>190</v>
      </c>
      <c r="D3487" t="s">
        <v>1254</v>
      </c>
      <c r="E3487">
        <v>2019</v>
      </c>
      <c r="F3487">
        <f>IFERROR(VLOOKUP($A3487,'BM011'!$D$4:$T$606,17,0),"")</f>
        <v>19986</v>
      </c>
      <c r="G3487">
        <f>VLOOKUP($C3487,Baggrundsvariable!$A$199:$H$296,Baggrundsvariable!E$298,0)</f>
        <v>308833</v>
      </c>
      <c r="H3487">
        <f>VLOOKUP($C3487,Baggrundsvariable!$A$199:$H$296,Baggrundsvariable!F$298,0)</f>
        <v>0.36666666666666664</v>
      </c>
      <c r="I3487">
        <f>VLOOKUP($C3487,Baggrundsvariable!$A$199:$H$296,Baggrundsvariable!G$298,0)</f>
        <v>3.1</v>
      </c>
      <c r="J3487">
        <f>VLOOKUP($C3487,Baggrundsvariable!$A$199:$H$296,Baggrundsvariable!H$298,0)</f>
        <v>15.7</v>
      </c>
      <c r="K3487">
        <f>VLOOKUP($C3487,Baggrundsvariable!$A$199:$H$296,Baggrundsvariable!I$298,0)</f>
        <v>12.4</v>
      </c>
    </row>
    <row r="3488" spans="1:11" x14ac:dyDescent="0.2">
      <c r="A3488">
        <v>3540</v>
      </c>
      <c r="B3488" t="s">
        <v>696</v>
      </c>
      <c r="C3488">
        <v>201</v>
      </c>
      <c r="D3488" t="s">
        <v>1261</v>
      </c>
      <c r="E3488">
        <v>2019</v>
      </c>
      <c r="F3488">
        <f>IFERROR(VLOOKUP($A3488,'BM011'!$D$4:$T$606,17,0),"")</f>
        <v>19986</v>
      </c>
      <c r="G3488">
        <f>VLOOKUP($C3488,Baggrundsvariable!$A$199:$H$296,Baggrundsvariable!E$298,0)</f>
        <v>306103</v>
      </c>
      <c r="H3488">
        <f>VLOOKUP($C3488,Baggrundsvariable!$A$199:$H$296,Baggrundsvariable!F$298,0)</f>
        <v>0.27500000000000008</v>
      </c>
      <c r="I3488">
        <f>VLOOKUP($C3488,Baggrundsvariable!$A$199:$H$296,Baggrundsvariable!G$298,0)</f>
        <v>4</v>
      </c>
      <c r="J3488">
        <f>VLOOKUP($C3488,Baggrundsvariable!$A$199:$H$296,Baggrundsvariable!H$298,0)</f>
        <v>11</v>
      </c>
      <c r="K3488">
        <f>VLOOKUP($C3488,Baggrundsvariable!$A$199:$H$296,Baggrundsvariable!I$298,0)</f>
        <v>9.6999999999999993</v>
      </c>
    </row>
    <row r="3489" spans="1:11" x14ac:dyDescent="0.2">
      <c r="A3489">
        <v>3540</v>
      </c>
      <c r="B3489" t="s">
        <v>696</v>
      </c>
      <c r="C3489">
        <v>219</v>
      </c>
      <c r="D3489" t="s">
        <v>1259</v>
      </c>
      <c r="E3489">
        <v>2019</v>
      </c>
      <c r="F3489">
        <f>IFERROR(VLOOKUP($A3489,'BM011'!$D$4:$T$606,17,0),"")</f>
        <v>19986</v>
      </c>
      <c r="G3489">
        <f>VLOOKUP($C3489,Baggrundsvariable!$A$199:$H$296,Baggrundsvariable!E$298,0)</f>
        <v>262199</v>
      </c>
      <c r="H3489">
        <f>VLOOKUP($C3489,Baggrundsvariable!$A$199:$H$296,Baggrundsvariable!F$298,0)</f>
        <v>0.48333333333333345</v>
      </c>
      <c r="I3489">
        <f>VLOOKUP($C3489,Baggrundsvariable!$A$199:$H$296,Baggrundsvariable!G$298,0)</f>
        <v>6.2</v>
      </c>
      <c r="J3489">
        <f>VLOOKUP($C3489,Baggrundsvariable!$A$199:$H$296,Baggrundsvariable!H$298,0)</f>
        <v>17.3</v>
      </c>
      <c r="K3489">
        <f>VLOOKUP($C3489,Baggrundsvariable!$A$199:$H$296,Baggrundsvariable!I$298,0)</f>
        <v>12</v>
      </c>
    </row>
    <row r="3490" spans="1:11" x14ac:dyDescent="0.2">
      <c r="A3490">
        <v>3540</v>
      </c>
      <c r="B3490" t="s">
        <v>696</v>
      </c>
      <c r="C3490">
        <v>240</v>
      </c>
      <c r="D3490" t="s">
        <v>1249</v>
      </c>
      <c r="E3490">
        <v>2019</v>
      </c>
      <c r="F3490">
        <f>IFERROR(VLOOKUP($A3490,'BM011'!$D$4:$T$606,17,0),"")</f>
        <v>19986</v>
      </c>
      <c r="G3490">
        <f>VLOOKUP($C3490,Baggrundsvariable!$A$199:$H$296,Baggrundsvariable!E$298,0)</f>
        <v>274867</v>
      </c>
      <c r="H3490">
        <f>VLOOKUP($C3490,Baggrundsvariable!$A$199:$H$296,Baggrundsvariable!F$298,0)</f>
        <v>0.55833333333333335</v>
      </c>
      <c r="I3490">
        <f>VLOOKUP($C3490,Baggrundsvariable!$A$199:$H$296,Baggrundsvariable!G$298,0)</f>
        <v>3</v>
      </c>
      <c r="J3490">
        <f>VLOOKUP($C3490,Baggrundsvariable!$A$199:$H$296,Baggrundsvariable!H$298,0)</f>
        <v>10.5</v>
      </c>
      <c r="K3490">
        <f>VLOOKUP($C3490,Baggrundsvariable!$A$199:$H$296,Baggrundsvariable!I$298,0)</f>
        <v>10</v>
      </c>
    </row>
    <row r="3491" spans="1:11" x14ac:dyDescent="0.2">
      <c r="A3491">
        <v>3550</v>
      </c>
      <c r="B3491" t="s">
        <v>697</v>
      </c>
      <c r="C3491">
        <v>201</v>
      </c>
      <c r="D3491" t="s">
        <v>1261</v>
      </c>
      <c r="E3491">
        <v>2019</v>
      </c>
      <c r="F3491">
        <f>IFERROR(VLOOKUP($A3491,'BM011'!$D$4:$T$606,17,0),"")</f>
        <v>16883</v>
      </c>
      <c r="G3491">
        <f>VLOOKUP($C3491,Baggrundsvariable!$A$199:$H$296,Baggrundsvariable!E$298,0)</f>
        <v>306103</v>
      </c>
      <c r="H3491">
        <f>VLOOKUP($C3491,Baggrundsvariable!$A$199:$H$296,Baggrundsvariable!F$298,0)</f>
        <v>0.27500000000000008</v>
      </c>
      <c r="I3491">
        <f>VLOOKUP($C3491,Baggrundsvariable!$A$199:$H$296,Baggrundsvariable!G$298,0)</f>
        <v>4</v>
      </c>
      <c r="J3491">
        <f>VLOOKUP($C3491,Baggrundsvariable!$A$199:$H$296,Baggrundsvariable!H$298,0)</f>
        <v>11</v>
      </c>
      <c r="K3491">
        <f>VLOOKUP($C3491,Baggrundsvariable!$A$199:$H$296,Baggrundsvariable!I$298,0)</f>
        <v>9.6999999999999993</v>
      </c>
    </row>
    <row r="3492" spans="1:11" x14ac:dyDescent="0.2">
      <c r="A3492">
        <v>3550</v>
      </c>
      <c r="B3492" t="s">
        <v>697</v>
      </c>
      <c r="C3492">
        <v>219</v>
      </c>
      <c r="D3492" t="s">
        <v>1259</v>
      </c>
      <c r="E3492">
        <v>2019</v>
      </c>
      <c r="F3492">
        <f>IFERROR(VLOOKUP($A3492,'BM011'!$D$4:$T$606,17,0),"")</f>
        <v>16883</v>
      </c>
      <c r="G3492">
        <f>VLOOKUP($C3492,Baggrundsvariable!$A$199:$H$296,Baggrundsvariable!E$298,0)</f>
        <v>262199</v>
      </c>
      <c r="H3492">
        <f>VLOOKUP($C3492,Baggrundsvariable!$A$199:$H$296,Baggrundsvariable!F$298,0)</f>
        <v>0.48333333333333345</v>
      </c>
      <c r="I3492">
        <f>VLOOKUP($C3492,Baggrundsvariable!$A$199:$H$296,Baggrundsvariable!G$298,0)</f>
        <v>6.2</v>
      </c>
      <c r="J3492">
        <f>VLOOKUP($C3492,Baggrundsvariable!$A$199:$H$296,Baggrundsvariable!H$298,0)</f>
        <v>17.3</v>
      </c>
      <c r="K3492">
        <f>VLOOKUP($C3492,Baggrundsvariable!$A$199:$H$296,Baggrundsvariable!I$298,0)</f>
        <v>12</v>
      </c>
    </row>
    <row r="3493" spans="1:11" x14ac:dyDescent="0.2">
      <c r="A3493">
        <v>3550</v>
      </c>
      <c r="B3493" t="s">
        <v>697</v>
      </c>
      <c r="C3493">
        <v>240</v>
      </c>
      <c r="D3493" t="s">
        <v>1249</v>
      </c>
      <c r="E3493">
        <v>2019</v>
      </c>
      <c r="F3493">
        <f>IFERROR(VLOOKUP($A3493,'BM011'!$D$4:$T$606,17,0),"")</f>
        <v>16883</v>
      </c>
      <c r="G3493">
        <f>VLOOKUP($C3493,Baggrundsvariable!$A$199:$H$296,Baggrundsvariable!E$298,0)</f>
        <v>274867</v>
      </c>
      <c r="H3493">
        <f>VLOOKUP($C3493,Baggrundsvariable!$A$199:$H$296,Baggrundsvariable!F$298,0)</f>
        <v>0.55833333333333335</v>
      </c>
      <c r="I3493">
        <f>VLOOKUP($C3493,Baggrundsvariable!$A$199:$H$296,Baggrundsvariable!G$298,0)</f>
        <v>3</v>
      </c>
      <c r="J3493">
        <f>VLOOKUP($C3493,Baggrundsvariable!$A$199:$H$296,Baggrundsvariable!H$298,0)</f>
        <v>10.5</v>
      </c>
      <c r="K3493">
        <f>VLOOKUP($C3493,Baggrundsvariable!$A$199:$H$296,Baggrundsvariable!I$298,0)</f>
        <v>10</v>
      </c>
    </row>
    <row r="3494" spans="1:11" x14ac:dyDescent="0.2">
      <c r="A3494">
        <v>3550</v>
      </c>
      <c r="B3494" t="s">
        <v>697</v>
      </c>
      <c r="C3494">
        <v>250</v>
      </c>
      <c r="D3494" t="s">
        <v>1262</v>
      </c>
      <c r="E3494">
        <v>2019</v>
      </c>
      <c r="F3494">
        <f>IFERROR(VLOOKUP($A3494,'BM011'!$D$4:$T$606,17,0),"")</f>
        <v>16883</v>
      </c>
      <c r="G3494">
        <f>VLOOKUP($C3494,Baggrundsvariable!$A$199:$H$296,Baggrundsvariable!E$298,0)</f>
        <v>242718</v>
      </c>
      <c r="H3494">
        <f>VLOOKUP($C3494,Baggrundsvariable!$A$199:$H$296,Baggrundsvariable!F$298,0)</f>
        <v>0.52500000000000002</v>
      </c>
      <c r="I3494">
        <f>VLOOKUP($C3494,Baggrundsvariable!$A$199:$H$296,Baggrundsvariable!G$298,0)</f>
        <v>6.1</v>
      </c>
      <c r="J3494">
        <f>VLOOKUP($C3494,Baggrundsvariable!$A$199:$H$296,Baggrundsvariable!H$298,0)</f>
        <v>15.3</v>
      </c>
      <c r="K3494">
        <f>VLOOKUP($C3494,Baggrundsvariable!$A$199:$H$296,Baggrundsvariable!I$298,0)</f>
        <v>14.8</v>
      </c>
    </row>
    <row r="3495" spans="1:11" x14ac:dyDescent="0.2">
      <c r="A3495">
        <v>3600</v>
      </c>
      <c r="B3495" t="s">
        <v>698</v>
      </c>
      <c r="C3495">
        <v>219</v>
      </c>
      <c r="D3495" t="s">
        <v>1259</v>
      </c>
      <c r="E3495">
        <v>2019</v>
      </c>
      <c r="F3495">
        <f>IFERROR(VLOOKUP($A3495,'BM011'!$D$4:$T$606,17,0),"")</f>
        <v>18779</v>
      </c>
      <c r="G3495">
        <f>VLOOKUP($C3495,Baggrundsvariable!$A$199:$H$296,Baggrundsvariable!E$298,0)</f>
        <v>262199</v>
      </c>
      <c r="H3495">
        <f>VLOOKUP($C3495,Baggrundsvariable!$A$199:$H$296,Baggrundsvariable!F$298,0)</f>
        <v>0.48333333333333345</v>
      </c>
      <c r="I3495">
        <f>VLOOKUP($C3495,Baggrundsvariable!$A$199:$H$296,Baggrundsvariable!G$298,0)</f>
        <v>6.2</v>
      </c>
      <c r="J3495">
        <f>VLOOKUP($C3495,Baggrundsvariable!$A$199:$H$296,Baggrundsvariable!H$298,0)</f>
        <v>17.3</v>
      </c>
      <c r="K3495">
        <f>VLOOKUP($C3495,Baggrundsvariable!$A$199:$H$296,Baggrundsvariable!I$298,0)</f>
        <v>12</v>
      </c>
    </row>
    <row r="3496" spans="1:11" x14ac:dyDescent="0.2">
      <c r="A3496">
        <v>3600</v>
      </c>
      <c r="B3496" t="s">
        <v>698</v>
      </c>
      <c r="C3496">
        <v>250</v>
      </c>
      <c r="D3496" t="s">
        <v>1262</v>
      </c>
      <c r="E3496">
        <v>2019</v>
      </c>
      <c r="F3496">
        <f>IFERROR(VLOOKUP($A3496,'BM011'!$D$4:$T$606,17,0),"")</f>
        <v>18779</v>
      </c>
      <c r="G3496">
        <f>VLOOKUP($C3496,Baggrundsvariable!$A$199:$H$296,Baggrundsvariable!E$298,0)</f>
        <v>242718</v>
      </c>
      <c r="H3496">
        <f>VLOOKUP($C3496,Baggrundsvariable!$A$199:$H$296,Baggrundsvariable!F$298,0)</f>
        <v>0.52500000000000002</v>
      </c>
      <c r="I3496">
        <f>VLOOKUP($C3496,Baggrundsvariable!$A$199:$H$296,Baggrundsvariable!G$298,0)</f>
        <v>6.1</v>
      </c>
      <c r="J3496">
        <f>VLOOKUP($C3496,Baggrundsvariable!$A$199:$H$296,Baggrundsvariable!H$298,0)</f>
        <v>15.3</v>
      </c>
      <c r="K3496">
        <f>VLOOKUP($C3496,Baggrundsvariable!$A$199:$H$296,Baggrundsvariable!I$298,0)</f>
        <v>14.8</v>
      </c>
    </row>
    <row r="3497" spans="1:11" x14ac:dyDescent="0.2">
      <c r="A3497">
        <v>3600</v>
      </c>
      <c r="B3497" t="s">
        <v>698</v>
      </c>
      <c r="C3497">
        <v>260</v>
      </c>
      <c r="D3497" t="s">
        <v>1260</v>
      </c>
      <c r="E3497">
        <v>2019</v>
      </c>
      <c r="F3497">
        <f>IFERROR(VLOOKUP($A3497,'BM011'!$D$4:$T$606,17,0),"")</f>
        <v>18779</v>
      </c>
      <c r="G3497">
        <f>VLOOKUP($C3497,Baggrundsvariable!$A$199:$H$296,Baggrundsvariable!E$298,0)</f>
        <v>224733</v>
      </c>
      <c r="H3497">
        <f>VLOOKUP($C3497,Baggrundsvariable!$A$199:$H$296,Baggrundsvariable!F$298,0)</f>
        <v>0.65833333333333333</v>
      </c>
      <c r="I3497">
        <f>VLOOKUP($C3497,Baggrundsvariable!$A$199:$H$296,Baggrundsvariable!G$298,0)</f>
        <v>5</v>
      </c>
      <c r="J3497">
        <f>VLOOKUP($C3497,Baggrundsvariable!$A$199:$H$296,Baggrundsvariable!H$298,0)</f>
        <v>19.899999999999999</v>
      </c>
      <c r="K3497">
        <f>VLOOKUP($C3497,Baggrundsvariable!$A$199:$H$296,Baggrundsvariable!I$298,0)</f>
        <v>14.5</v>
      </c>
    </row>
    <row r="3498" spans="1:11" x14ac:dyDescent="0.2">
      <c r="A3498">
        <v>3630</v>
      </c>
      <c r="B3498" t="s">
        <v>699</v>
      </c>
      <c r="C3498">
        <v>250</v>
      </c>
      <c r="D3498" t="s">
        <v>1262</v>
      </c>
      <c r="E3498">
        <v>2019</v>
      </c>
      <c r="F3498">
        <f>IFERROR(VLOOKUP($A3498,'BM011'!$D$4:$T$606,17,0),"")</f>
        <v>12070</v>
      </c>
      <c r="G3498">
        <f>VLOOKUP($C3498,Baggrundsvariable!$A$199:$H$296,Baggrundsvariable!E$298,0)</f>
        <v>242718</v>
      </c>
      <c r="H3498">
        <f>VLOOKUP($C3498,Baggrundsvariable!$A$199:$H$296,Baggrundsvariable!F$298,0)</f>
        <v>0.52500000000000002</v>
      </c>
      <c r="I3498">
        <f>VLOOKUP($C3498,Baggrundsvariable!$A$199:$H$296,Baggrundsvariable!G$298,0)</f>
        <v>6.1</v>
      </c>
      <c r="J3498">
        <f>VLOOKUP($C3498,Baggrundsvariable!$A$199:$H$296,Baggrundsvariable!H$298,0)</f>
        <v>15.3</v>
      </c>
      <c r="K3498">
        <f>VLOOKUP($C3498,Baggrundsvariable!$A$199:$H$296,Baggrundsvariable!I$298,0)</f>
        <v>14.8</v>
      </c>
    </row>
    <row r="3499" spans="1:11" x14ac:dyDescent="0.2">
      <c r="A3499">
        <v>3650</v>
      </c>
      <c r="B3499" t="s">
        <v>700</v>
      </c>
      <c r="C3499">
        <v>240</v>
      </c>
      <c r="D3499" t="s">
        <v>1249</v>
      </c>
      <c r="E3499">
        <v>2019</v>
      </c>
      <c r="F3499">
        <f>IFERROR(VLOOKUP($A3499,'BM011'!$D$4:$T$606,17,0),"")</f>
        <v>20133</v>
      </c>
      <c r="G3499">
        <f>VLOOKUP($C3499,Baggrundsvariable!$A$199:$H$296,Baggrundsvariable!E$298,0)</f>
        <v>274867</v>
      </c>
      <c r="H3499">
        <f>VLOOKUP($C3499,Baggrundsvariable!$A$199:$H$296,Baggrundsvariable!F$298,0)</f>
        <v>0.55833333333333335</v>
      </c>
      <c r="I3499">
        <f>VLOOKUP($C3499,Baggrundsvariable!$A$199:$H$296,Baggrundsvariable!G$298,0)</f>
        <v>3</v>
      </c>
      <c r="J3499">
        <f>VLOOKUP($C3499,Baggrundsvariable!$A$199:$H$296,Baggrundsvariable!H$298,0)</f>
        <v>10.5</v>
      </c>
      <c r="K3499">
        <f>VLOOKUP($C3499,Baggrundsvariable!$A$199:$H$296,Baggrundsvariable!I$298,0)</f>
        <v>10</v>
      </c>
    </row>
    <row r="3500" spans="1:11" x14ac:dyDescent="0.2">
      <c r="A3500">
        <v>3660</v>
      </c>
      <c r="B3500" t="s">
        <v>701</v>
      </c>
      <c r="C3500">
        <v>240</v>
      </c>
      <c r="D3500" t="s">
        <v>1249</v>
      </c>
      <c r="E3500">
        <v>2019</v>
      </c>
      <c r="F3500">
        <f>IFERROR(VLOOKUP($A3500,'BM011'!$D$4:$T$606,17,0),"")</f>
        <v>19816</v>
      </c>
      <c r="G3500">
        <f>VLOOKUP($C3500,Baggrundsvariable!$A$199:$H$296,Baggrundsvariable!E$298,0)</f>
        <v>274867</v>
      </c>
      <c r="H3500">
        <f>VLOOKUP($C3500,Baggrundsvariable!$A$199:$H$296,Baggrundsvariable!F$298,0)</f>
        <v>0.55833333333333335</v>
      </c>
      <c r="I3500">
        <f>VLOOKUP($C3500,Baggrundsvariable!$A$199:$H$296,Baggrundsvariable!G$298,0)</f>
        <v>3</v>
      </c>
      <c r="J3500">
        <f>VLOOKUP($C3500,Baggrundsvariable!$A$199:$H$296,Baggrundsvariable!H$298,0)</f>
        <v>10.5</v>
      </c>
      <c r="K3500">
        <f>VLOOKUP($C3500,Baggrundsvariable!$A$199:$H$296,Baggrundsvariable!I$298,0)</f>
        <v>10</v>
      </c>
    </row>
    <row r="3501" spans="1:11" x14ac:dyDescent="0.2">
      <c r="A3501">
        <v>3670</v>
      </c>
      <c r="B3501" t="s">
        <v>702</v>
      </c>
      <c r="C3501">
        <v>240</v>
      </c>
      <c r="D3501" t="s">
        <v>1249</v>
      </c>
      <c r="E3501">
        <v>2019</v>
      </c>
      <c r="F3501">
        <f>IFERROR(VLOOKUP($A3501,'BM011'!$D$4:$T$606,17,0),"")</f>
        <v>19983</v>
      </c>
      <c r="G3501">
        <f>VLOOKUP($C3501,Baggrundsvariable!$A$199:$H$296,Baggrundsvariable!E$298,0)</f>
        <v>274867</v>
      </c>
      <c r="H3501">
        <f>VLOOKUP($C3501,Baggrundsvariable!$A$199:$H$296,Baggrundsvariable!F$298,0)</f>
        <v>0.55833333333333335</v>
      </c>
      <c r="I3501">
        <f>VLOOKUP($C3501,Baggrundsvariable!$A$199:$H$296,Baggrundsvariable!G$298,0)</f>
        <v>3</v>
      </c>
      <c r="J3501">
        <f>VLOOKUP($C3501,Baggrundsvariable!$A$199:$H$296,Baggrundsvariable!H$298,0)</f>
        <v>10.5</v>
      </c>
      <c r="K3501">
        <f>VLOOKUP($C3501,Baggrundsvariable!$A$199:$H$296,Baggrundsvariable!I$298,0)</f>
        <v>10</v>
      </c>
    </row>
    <row r="3502" spans="1:11" x14ac:dyDescent="0.2">
      <c r="A3502">
        <v>3670</v>
      </c>
      <c r="B3502" t="s">
        <v>702</v>
      </c>
      <c r="C3502">
        <v>265</v>
      </c>
      <c r="D3502" t="s">
        <v>1244</v>
      </c>
      <c r="E3502">
        <v>2019</v>
      </c>
      <c r="F3502">
        <f>IFERROR(VLOOKUP($A3502,'BM011'!$D$4:$T$606,17,0),"")</f>
        <v>19983</v>
      </c>
      <c r="G3502">
        <f>VLOOKUP($C3502,Baggrundsvariable!$A$199:$H$296,Baggrundsvariable!E$298,0)</f>
        <v>260890</v>
      </c>
      <c r="H3502">
        <f>VLOOKUP($C3502,Baggrundsvariable!$A$199:$H$296,Baggrundsvariable!F$298,0)</f>
        <v>0.52500000000000002</v>
      </c>
      <c r="I3502">
        <f>VLOOKUP($C3502,Baggrundsvariable!$A$199:$H$296,Baggrundsvariable!G$298,0)</f>
        <v>5.3</v>
      </c>
      <c r="J3502">
        <f>VLOOKUP($C3502,Baggrundsvariable!$A$199:$H$296,Baggrundsvariable!H$298,0)</f>
        <v>18.3</v>
      </c>
      <c r="K3502">
        <f>VLOOKUP($C3502,Baggrundsvariable!$A$199:$H$296,Baggrundsvariable!I$298,0)</f>
        <v>11.2</v>
      </c>
    </row>
    <row r="3503" spans="1:11" x14ac:dyDescent="0.2">
      <c r="A3503">
        <v>3700</v>
      </c>
      <c r="B3503" t="s">
        <v>703</v>
      </c>
      <c r="C3503">
        <v>400</v>
      </c>
      <c r="D3503" t="s">
        <v>1263</v>
      </c>
      <c r="E3503">
        <v>2019</v>
      </c>
      <c r="F3503">
        <f>IFERROR(VLOOKUP($A3503,'BM011'!$D$4:$T$606,17,0),"")</f>
        <v>9090</v>
      </c>
      <c r="G3503">
        <f>VLOOKUP($C3503,Baggrundsvariable!$A$199:$H$296,Baggrundsvariable!E$298,0)</f>
        <v>202976</v>
      </c>
      <c r="H3503">
        <f>VLOOKUP($C3503,Baggrundsvariable!$A$199:$H$296,Baggrundsvariable!F$298,0)</f>
        <v>0.39166666666666666</v>
      </c>
      <c r="I3503">
        <f>VLOOKUP($C3503,Baggrundsvariable!$A$199:$H$296,Baggrundsvariable!G$298,0)</f>
        <v>5</v>
      </c>
      <c r="J3503">
        <f>VLOOKUP($C3503,Baggrundsvariable!$A$199:$H$296,Baggrundsvariable!H$298,0)</f>
        <v>18.600000000000001</v>
      </c>
      <c r="K3503">
        <f>VLOOKUP($C3503,Baggrundsvariable!$A$199:$H$296,Baggrundsvariable!I$298,0)</f>
        <v>13.2</v>
      </c>
    </row>
    <row r="3504" spans="1:11" x14ac:dyDescent="0.2">
      <c r="A3504">
        <v>3720</v>
      </c>
      <c r="B3504" t="s">
        <v>704</v>
      </c>
      <c r="C3504">
        <v>400</v>
      </c>
      <c r="D3504" t="s">
        <v>1263</v>
      </c>
      <c r="E3504">
        <v>2019</v>
      </c>
      <c r="F3504">
        <f>IFERROR(VLOOKUP($A3504,'BM011'!$D$4:$T$606,17,0),"")</f>
        <v>4310</v>
      </c>
      <c r="G3504">
        <f>VLOOKUP($C3504,Baggrundsvariable!$A$199:$H$296,Baggrundsvariable!E$298,0)</f>
        <v>202976</v>
      </c>
      <c r="H3504">
        <f>VLOOKUP($C3504,Baggrundsvariable!$A$199:$H$296,Baggrundsvariable!F$298,0)</f>
        <v>0.39166666666666666</v>
      </c>
      <c r="I3504">
        <f>VLOOKUP($C3504,Baggrundsvariable!$A$199:$H$296,Baggrundsvariable!G$298,0)</f>
        <v>5</v>
      </c>
      <c r="J3504">
        <f>VLOOKUP($C3504,Baggrundsvariable!$A$199:$H$296,Baggrundsvariable!H$298,0)</f>
        <v>18.600000000000001</v>
      </c>
      <c r="K3504">
        <f>VLOOKUP($C3504,Baggrundsvariable!$A$199:$H$296,Baggrundsvariable!I$298,0)</f>
        <v>13.2</v>
      </c>
    </row>
    <row r="3505" spans="1:11" x14ac:dyDescent="0.2">
      <c r="A3505">
        <v>3730</v>
      </c>
      <c r="B3505" t="s">
        <v>705</v>
      </c>
      <c r="C3505">
        <v>400</v>
      </c>
      <c r="D3505" t="s">
        <v>1263</v>
      </c>
      <c r="E3505">
        <v>2019</v>
      </c>
      <c r="F3505">
        <f>IFERROR(VLOOKUP($A3505,'BM011'!$D$4:$T$606,17,0),"")</f>
        <v>6289</v>
      </c>
      <c r="G3505">
        <f>VLOOKUP($C3505,Baggrundsvariable!$A$199:$H$296,Baggrundsvariable!E$298,0)</f>
        <v>202976</v>
      </c>
      <c r="H3505">
        <f>VLOOKUP($C3505,Baggrundsvariable!$A$199:$H$296,Baggrundsvariable!F$298,0)</f>
        <v>0.39166666666666666</v>
      </c>
      <c r="I3505">
        <f>VLOOKUP($C3505,Baggrundsvariable!$A$199:$H$296,Baggrundsvariable!G$298,0)</f>
        <v>5</v>
      </c>
      <c r="J3505">
        <f>VLOOKUP($C3505,Baggrundsvariable!$A$199:$H$296,Baggrundsvariable!H$298,0)</f>
        <v>18.600000000000001</v>
      </c>
      <c r="K3505">
        <f>VLOOKUP($C3505,Baggrundsvariable!$A$199:$H$296,Baggrundsvariable!I$298,0)</f>
        <v>13.2</v>
      </c>
    </row>
    <row r="3506" spans="1:11" x14ac:dyDescent="0.2">
      <c r="A3506">
        <v>3740</v>
      </c>
      <c r="B3506" t="s">
        <v>706</v>
      </c>
      <c r="C3506">
        <v>400</v>
      </c>
      <c r="D3506" t="s">
        <v>1263</v>
      </c>
      <c r="E3506">
        <v>2019</v>
      </c>
      <c r="F3506">
        <f>IFERROR(VLOOKUP($A3506,'BM011'!$D$4:$T$606,17,0),"")</f>
        <v>10725</v>
      </c>
      <c r="G3506">
        <f>VLOOKUP($C3506,Baggrundsvariable!$A$199:$H$296,Baggrundsvariable!E$298,0)</f>
        <v>202976</v>
      </c>
      <c r="H3506">
        <f>VLOOKUP($C3506,Baggrundsvariable!$A$199:$H$296,Baggrundsvariable!F$298,0)</f>
        <v>0.39166666666666666</v>
      </c>
      <c r="I3506">
        <f>VLOOKUP($C3506,Baggrundsvariable!$A$199:$H$296,Baggrundsvariable!G$298,0)</f>
        <v>5</v>
      </c>
      <c r="J3506">
        <f>VLOOKUP($C3506,Baggrundsvariable!$A$199:$H$296,Baggrundsvariable!H$298,0)</f>
        <v>18.600000000000001</v>
      </c>
      <c r="K3506">
        <f>VLOOKUP($C3506,Baggrundsvariable!$A$199:$H$296,Baggrundsvariable!I$298,0)</f>
        <v>13.2</v>
      </c>
    </row>
    <row r="3507" spans="1:11" x14ac:dyDescent="0.2">
      <c r="A3507">
        <v>3751</v>
      </c>
      <c r="B3507" t="s">
        <v>707</v>
      </c>
      <c r="C3507">
        <v>400</v>
      </c>
      <c r="D3507" t="s">
        <v>1263</v>
      </c>
      <c r="E3507">
        <v>2019</v>
      </c>
      <c r="F3507" t="str">
        <f>IFERROR(VLOOKUP($A3507,'BM011'!$D$4:$T$606,17,0),"")</f>
        <v/>
      </c>
      <c r="G3507">
        <f>VLOOKUP($C3507,Baggrundsvariable!$A$199:$H$296,Baggrundsvariable!E$298,0)</f>
        <v>202976</v>
      </c>
      <c r="H3507">
        <f>VLOOKUP($C3507,Baggrundsvariable!$A$199:$H$296,Baggrundsvariable!F$298,0)</f>
        <v>0.39166666666666666</v>
      </c>
      <c r="I3507">
        <f>VLOOKUP($C3507,Baggrundsvariable!$A$199:$H$296,Baggrundsvariable!G$298,0)</f>
        <v>5</v>
      </c>
      <c r="J3507">
        <f>VLOOKUP($C3507,Baggrundsvariable!$A$199:$H$296,Baggrundsvariable!H$298,0)</f>
        <v>18.600000000000001</v>
      </c>
      <c r="K3507">
        <f>VLOOKUP($C3507,Baggrundsvariable!$A$199:$H$296,Baggrundsvariable!I$298,0)</f>
        <v>13.2</v>
      </c>
    </row>
    <row r="3508" spans="1:11" x14ac:dyDescent="0.2">
      <c r="A3508">
        <v>3760</v>
      </c>
      <c r="B3508" t="s">
        <v>708</v>
      </c>
      <c r="C3508">
        <v>400</v>
      </c>
      <c r="D3508" t="s">
        <v>1263</v>
      </c>
      <c r="E3508">
        <v>2019</v>
      </c>
      <c r="F3508">
        <f>IFERROR(VLOOKUP($A3508,'BM011'!$D$4:$T$606,17,0),"")</f>
        <v>6751</v>
      </c>
      <c r="G3508">
        <f>VLOOKUP($C3508,Baggrundsvariable!$A$199:$H$296,Baggrundsvariable!E$298,0)</f>
        <v>202976</v>
      </c>
      <c r="H3508">
        <f>VLOOKUP($C3508,Baggrundsvariable!$A$199:$H$296,Baggrundsvariable!F$298,0)</f>
        <v>0.39166666666666666</v>
      </c>
      <c r="I3508">
        <f>VLOOKUP($C3508,Baggrundsvariable!$A$199:$H$296,Baggrundsvariable!G$298,0)</f>
        <v>5</v>
      </c>
      <c r="J3508">
        <f>VLOOKUP($C3508,Baggrundsvariable!$A$199:$H$296,Baggrundsvariable!H$298,0)</f>
        <v>18.600000000000001</v>
      </c>
      <c r="K3508">
        <f>VLOOKUP($C3508,Baggrundsvariable!$A$199:$H$296,Baggrundsvariable!I$298,0)</f>
        <v>13.2</v>
      </c>
    </row>
    <row r="3509" spans="1:11" x14ac:dyDescent="0.2">
      <c r="A3509">
        <v>3770</v>
      </c>
      <c r="B3509" t="s">
        <v>709</v>
      </c>
      <c r="C3509">
        <v>400</v>
      </c>
      <c r="D3509" t="s">
        <v>1263</v>
      </c>
      <c r="E3509">
        <v>2019</v>
      </c>
      <c r="F3509">
        <f>IFERROR(VLOOKUP($A3509,'BM011'!$D$4:$T$606,17,0),"")</f>
        <v>9918</v>
      </c>
      <c r="G3509">
        <f>VLOOKUP($C3509,Baggrundsvariable!$A$199:$H$296,Baggrundsvariable!E$298,0)</f>
        <v>202976</v>
      </c>
      <c r="H3509">
        <f>VLOOKUP($C3509,Baggrundsvariable!$A$199:$H$296,Baggrundsvariable!F$298,0)</f>
        <v>0.39166666666666666</v>
      </c>
      <c r="I3509">
        <f>VLOOKUP($C3509,Baggrundsvariable!$A$199:$H$296,Baggrundsvariable!G$298,0)</f>
        <v>5</v>
      </c>
      <c r="J3509">
        <f>VLOOKUP($C3509,Baggrundsvariable!$A$199:$H$296,Baggrundsvariable!H$298,0)</f>
        <v>18.600000000000001</v>
      </c>
      <c r="K3509">
        <f>VLOOKUP($C3509,Baggrundsvariable!$A$199:$H$296,Baggrundsvariable!I$298,0)</f>
        <v>13.2</v>
      </c>
    </row>
    <row r="3510" spans="1:11" x14ac:dyDescent="0.2">
      <c r="A3510">
        <v>3782</v>
      </c>
      <c r="B3510" t="s">
        <v>710</v>
      </c>
      <c r="C3510">
        <v>400</v>
      </c>
      <c r="D3510" t="s">
        <v>1263</v>
      </c>
      <c r="E3510">
        <v>2019</v>
      </c>
      <c r="F3510">
        <f>IFERROR(VLOOKUP($A3510,'BM011'!$D$4:$T$606,17,0),"")</f>
        <v>3960</v>
      </c>
      <c r="G3510">
        <f>VLOOKUP($C3510,Baggrundsvariable!$A$199:$H$296,Baggrundsvariable!E$298,0)</f>
        <v>202976</v>
      </c>
      <c r="H3510">
        <f>VLOOKUP($C3510,Baggrundsvariable!$A$199:$H$296,Baggrundsvariable!F$298,0)</f>
        <v>0.39166666666666666</v>
      </c>
      <c r="I3510">
        <f>VLOOKUP($C3510,Baggrundsvariable!$A$199:$H$296,Baggrundsvariable!G$298,0)</f>
        <v>5</v>
      </c>
      <c r="J3510">
        <f>VLOOKUP($C3510,Baggrundsvariable!$A$199:$H$296,Baggrundsvariable!H$298,0)</f>
        <v>18.600000000000001</v>
      </c>
      <c r="K3510">
        <f>VLOOKUP($C3510,Baggrundsvariable!$A$199:$H$296,Baggrundsvariable!I$298,0)</f>
        <v>13.2</v>
      </c>
    </row>
    <row r="3511" spans="1:11" x14ac:dyDescent="0.2">
      <c r="A3511">
        <v>3790</v>
      </c>
      <c r="B3511" t="s">
        <v>711</v>
      </c>
      <c r="C3511">
        <v>400</v>
      </c>
      <c r="D3511" t="s">
        <v>1263</v>
      </c>
      <c r="E3511">
        <v>2019</v>
      </c>
      <c r="F3511">
        <f>IFERROR(VLOOKUP($A3511,'BM011'!$D$4:$T$606,17,0),"")</f>
        <v>5233</v>
      </c>
      <c r="G3511">
        <f>VLOOKUP($C3511,Baggrundsvariable!$A$199:$H$296,Baggrundsvariable!E$298,0)</f>
        <v>202976</v>
      </c>
      <c r="H3511">
        <f>VLOOKUP($C3511,Baggrundsvariable!$A$199:$H$296,Baggrundsvariable!F$298,0)</f>
        <v>0.39166666666666666</v>
      </c>
      <c r="I3511">
        <f>VLOOKUP($C3511,Baggrundsvariable!$A$199:$H$296,Baggrundsvariable!G$298,0)</f>
        <v>5</v>
      </c>
      <c r="J3511">
        <f>VLOOKUP($C3511,Baggrundsvariable!$A$199:$H$296,Baggrundsvariable!H$298,0)</f>
        <v>18.600000000000001</v>
      </c>
      <c r="K3511">
        <f>VLOOKUP($C3511,Baggrundsvariable!$A$199:$H$296,Baggrundsvariable!I$298,0)</f>
        <v>13.2</v>
      </c>
    </row>
    <row r="3512" spans="1:11" x14ac:dyDescent="0.2">
      <c r="A3512">
        <v>4000</v>
      </c>
      <c r="B3512" t="s">
        <v>712</v>
      </c>
      <c r="C3512">
        <v>169</v>
      </c>
      <c r="D3512" t="s">
        <v>1233</v>
      </c>
      <c r="E3512">
        <v>2019</v>
      </c>
      <c r="F3512">
        <f>IFERROR(VLOOKUP($A3512,'BM011'!$D$4:$T$606,17,0),"")</f>
        <v>23585</v>
      </c>
      <c r="G3512">
        <f>VLOOKUP($C3512,Baggrundsvariable!$A$199:$H$296,Baggrundsvariable!E$298,0)</f>
        <v>225609</v>
      </c>
      <c r="H3512">
        <f>VLOOKUP($C3512,Baggrundsvariable!$A$199:$H$296,Baggrundsvariable!F$298,0)</f>
        <v>0.78333333333333333</v>
      </c>
      <c r="I3512">
        <f>VLOOKUP($C3512,Baggrundsvariable!$A$199:$H$296,Baggrundsvariable!G$298,0)</f>
        <v>7.9</v>
      </c>
      <c r="J3512">
        <f>VLOOKUP($C3512,Baggrundsvariable!$A$199:$H$296,Baggrundsvariable!H$298,0)</f>
        <v>30.4</v>
      </c>
      <c r="K3512">
        <f>VLOOKUP($C3512,Baggrundsvariable!$A$199:$H$296,Baggrundsvariable!I$298,0)</f>
        <v>14.7</v>
      </c>
    </row>
    <row r="3513" spans="1:11" x14ac:dyDescent="0.2">
      <c r="A3513">
        <v>4000</v>
      </c>
      <c r="B3513" t="s">
        <v>712</v>
      </c>
      <c r="C3513">
        <v>265</v>
      </c>
      <c r="D3513" t="s">
        <v>1244</v>
      </c>
      <c r="E3513">
        <v>2019</v>
      </c>
      <c r="F3513">
        <f>IFERROR(VLOOKUP($A3513,'BM011'!$D$4:$T$606,17,0),"")</f>
        <v>23585</v>
      </c>
      <c r="G3513">
        <f>VLOOKUP($C3513,Baggrundsvariable!$A$199:$H$296,Baggrundsvariable!E$298,0)</f>
        <v>260890</v>
      </c>
      <c r="H3513">
        <f>VLOOKUP($C3513,Baggrundsvariable!$A$199:$H$296,Baggrundsvariable!F$298,0)</f>
        <v>0.52500000000000002</v>
      </c>
      <c r="I3513">
        <f>VLOOKUP($C3513,Baggrundsvariable!$A$199:$H$296,Baggrundsvariable!G$298,0)</f>
        <v>5.3</v>
      </c>
      <c r="J3513">
        <f>VLOOKUP($C3513,Baggrundsvariable!$A$199:$H$296,Baggrundsvariable!H$298,0)</f>
        <v>18.3</v>
      </c>
      <c r="K3513">
        <f>VLOOKUP($C3513,Baggrundsvariable!$A$199:$H$296,Baggrundsvariable!I$298,0)</f>
        <v>11.2</v>
      </c>
    </row>
    <row r="3514" spans="1:11" x14ac:dyDescent="0.2">
      <c r="A3514">
        <v>4000</v>
      </c>
      <c r="B3514" t="s">
        <v>712</v>
      </c>
      <c r="C3514">
        <v>350</v>
      </c>
      <c r="D3514" t="s">
        <v>1265</v>
      </c>
      <c r="E3514">
        <v>2019</v>
      </c>
      <c r="F3514">
        <f>IFERROR(VLOOKUP($A3514,'BM011'!$D$4:$T$606,17,0),"")</f>
        <v>23585</v>
      </c>
      <c r="G3514">
        <f>VLOOKUP($C3514,Baggrundsvariable!$A$199:$H$296,Baggrundsvariable!E$298,0)</f>
        <v>258246</v>
      </c>
      <c r="H3514">
        <f>VLOOKUP($C3514,Baggrundsvariable!$A$199:$H$296,Baggrundsvariable!F$298,0)</f>
        <v>0.40833333333333338</v>
      </c>
      <c r="I3514">
        <f>VLOOKUP($C3514,Baggrundsvariable!$A$199:$H$296,Baggrundsvariable!G$298,0)</f>
        <v>4.0999999999999996</v>
      </c>
      <c r="J3514">
        <f>VLOOKUP($C3514,Baggrundsvariable!$A$199:$H$296,Baggrundsvariable!H$298,0)</f>
        <v>13</v>
      </c>
      <c r="K3514">
        <f>VLOOKUP($C3514,Baggrundsvariable!$A$199:$H$296,Baggrundsvariable!I$298,0)</f>
        <v>12.2</v>
      </c>
    </row>
    <row r="3515" spans="1:11" x14ac:dyDescent="0.2">
      <c r="A3515">
        <v>4030</v>
      </c>
      <c r="B3515" t="s">
        <v>713</v>
      </c>
      <c r="C3515">
        <v>253</v>
      </c>
      <c r="D3515" t="s">
        <v>1243</v>
      </c>
      <c r="E3515">
        <v>2019</v>
      </c>
      <c r="F3515">
        <f>IFERROR(VLOOKUP($A3515,'BM011'!$D$4:$T$606,17,0),"")</f>
        <v>20761</v>
      </c>
      <c r="G3515">
        <f>VLOOKUP($C3515,Baggrundsvariable!$A$199:$H$296,Baggrundsvariable!E$298,0)</f>
        <v>259348</v>
      </c>
      <c r="H3515">
        <f>VLOOKUP($C3515,Baggrundsvariable!$A$199:$H$296,Baggrundsvariable!F$298,0)</f>
        <v>0.39999999999999997</v>
      </c>
      <c r="I3515">
        <f>VLOOKUP($C3515,Baggrundsvariable!$A$199:$H$296,Baggrundsvariable!G$298,0)</f>
        <v>3.2</v>
      </c>
      <c r="J3515">
        <f>VLOOKUP($C3515,Baggrundsvariable!$A$199:$H$296,Baggrundsvariable!H$298,0)</f>
        <v>18.8</v>
      </c>
      <c r="K3515">
        <f>VLOOKUP($C3515,Baggrundsvariable!$A$199:$H$296,Baggrundsvariable!I$298,0)</f>
        <v>13.5</v>
      </c>
    </row>
    <row r="3516" spans="1:11" x14ac:dyDescent="0.2">
      <c r="A3516">
        <v>4030</v>
      </c>
      <c r="B3516" t="s">
        <v>713</v>
      </c>
      <c r="C3516">
        <v>265</v>
      </c>
      <c r="D3516" t="s">
        <v>1244</v>
      </c>
      <c r="E3516">
        <v>2019</v>
      </c>
      <c r="F3516">
        <f>IFERROR(VLOOKUP($A3516,'BM011'!$D$4:$T$606,17,0),"")</f>
        <v>20761</v>
      </c>
      <c r="G3516">
        <f>VLOOKUP($C3516,Baggrundsvariable!$A$199:$H$296,Baggrundsvariable!E$298,0)</f>
        <v>260890</v>
      </c>
      <c r="H3516">
        <f>VLOOKUP($C3516,Baggrundsvariable!$A$199:$H$296,Baggrundsvariable!F$298,0)</f>
        <v>0.52500000000000002</v>
      </c>
      <c r="I3516">
        <f>VLOOKUP($C3516,Baggrundsvariable!$A$199:$H$296,Baggrundsvariable!G$298,0)</f>
        <v>5.3</v>
      </c>
      <c r="J3516">
        <f>VLOOKUP($C3516,Baggrundsvariable!$A$199:$H$296,Baggrundsvariable!H$298,0)</f>
        <v>18.3</v>
      </c>
      <c r="K3516">
        <f>VLOOKUP($C3516,Baggrundsvariable!$A$199:$H$296,Baggrundsvariable!I$298,0)</f>
        <v>11.2</v>
      </c>
    </row>
    <row r="3517" spans="1:11" x14ac:dyDescent="0.2">
      <c r="A3517">
        <v>4040</v>
      </c>
      <c r="B3517" t="s">
        <v>714</v>
      </c>
      <c r="C3517">
        <v>265</v>
      </c>
      <c r="D3517" t="s">
        <v>1244</v>
      </c>
      <c r="E3517">
        <v>2019</v>
      </c>
      <c r="F3517">
        <f>IFERROR(VLOOKUP($A3517,'BM011'!$D$4:$T$606,17,0),"")</f>
        <v>19939</v>
      </c>
      <c r="G3517">
        <f>VLOOKUP($C3517,Baggrundsvariable!$A$199:$H$296,Baggrundsvariable!E$298,0)</f>
        <v>260890</v>
      </c>
      <c r="H3517">
        <f>VLOOKUP($C3517,Baggrundsvariable!$A$199:$H$296,Baggrundsvariable!F$298,0)</f>
        <v>0.52500000000000002</v>
      </c>
      <c r="I3517">
        <f>VLOOKUP($C3517,Baggrundsvariable!$A$199:$H$296,Baggrundsvariable!G$298,0)</f>
        <v>5.3</v>
      </c>
      <c r="J3517">
        <f>VLOOKUP($C3517,Baggrundsvariable!$A$199:$H$296,Baggrundsvariable!H$298,0)</f>
        <v>18.3</v>
      </c>
      <c r="K3517">
        <f>VLOOKUP($C3517,Baggrundsvariable!$A$199:$H$296,Baggrundsvariable!I$298,0)</f>
        <v>11.2</v>
      </c>
    </row>
    <row r="3518" spans="1:11" x14ac:dyDescent="0.2">
      <c r="A3518">
        <v>4050</v>
      </c>
      <c r="B3518" t="s">
        <v>715</v>
      </c>
      <c r="C3518">
        <v>250</v>
      </c>
      <c r="D3518" t="s">
        <v>1262</v>
      </c>
      <c r="E3518">
        <v>2019</v>
      </c>
      <c r="F3518">
        <f>IFERROR(VLOOKUP($A3518,'BM011'!$D$4:$T$606,17,0),"")</f>
        <v>11979</v>
      </c>
      <c r="G3518">
        <f>VLOOKUP($C3518,Baggrundsvariable!$A$199:$H$296,Baggrundsvariable!E$298,0)</f>
        <v>242718</v>
      </c>
      <c r="H3518">
        <f>VLOOKUP($C3518,Baggrundsvariable!$A$199:$H$296,Baggrundsvariable!F$298,0)</f>
        <v>0.52500000000000002</v>
      </c>
      <c r="I3518">
        <f>VLOOKUP($C3518,Baggrundsvariable!$A$199:$H$296,Baggrundsvariable!G$298,0)</f>
        <v>6.1</v>
      </c>
      <c r="J3518">
        <f>VLOOKUP($C3518,Baggrundsvariable!$A$199:$H$296,Baggrundsvariable!H$298,0)</f>
        <v>15.3</v>
      </c>
      <c r="K3518">
        <f>VLOOKUP($C3518,Baggrundsvariable!$A$199:$H$296,Baggrundsvariable!I$298,0)</f>
        <v>14.8</v>
      </c>
    </row>
    <row r="3519" spans="1:11" x14ac:dyDescent="0.2">
      <c r="A3519">
        <v>4060</v>
      </c>
      <c r="B3519" t="s">
        <v>716</v>
      </c>
      <c r="C3519">
        <v>350</v>
      </c>
      <c r="D3519" t="s">
        <v>1265</v>
      </c>
      <c r="E3519">
        <v>2019</v>
      </c>
      <c r="F3519">
        <f>IFERROR(VLOOKUP($A3519,'BM011'!$D$4:$T$606,17,0),"")</f>
        <v>10906</v>
      </c>
      <c r="G3519">
        <f>VLOOKUP($C3519,Baggrundsvariable!$A$199:$H$296,Baggrundsvariable!E$298,0)</f>
        <v>258246</v>
      </c>
      <c r="H3519">
        <f>VLOOKUP($C3519,Baggrundsvariable!$A$199:$H$296,Baggrundsvariable!F$298,0)</f>
        <v>0.40833333333333338</v>
      </c>
      <c r="I3519">
        <f>VLOOKUP($C3519,Baggrundsvariable!$A$199:$H$296,Baggrundsvariable!G$298,0)</f>
        <v>4.0999999999999996</v>
      </c>
      <c r="J3519">
        <f>VLOOKUP($C3519,Baggrundsvariable!$A$199:$H$296,Baggrundsvariable!H$298,0)</f>
        <v>13</v>
      </c>
      <c r="K3519">
        <f>VLOOKUP($C3519,Baggrundsvariable!$A$199:$H$296,Baggrundsvariable!I$298,0)</f>
        <v>12.2</v>
      </c>
    </row>
    <row r="3520" spans="1:11" x14ac:dyDescent="0.2">
      <c r="A3520">
        <v>4070</v>
      </c>
      <c r="B3520" t="s">
        <v>717</v>
      </c>
      <c r="C3520">
        <v>350</v>
      </c>
      <c r="D3520" t="s">
        <v>1265</v>
      </c>
      <c r="E3520">
        <v>2019</v>
      </c>
      <c r="F3520">
        <f>IFERROR(VLOOKUP($A3520,'BM011'!$D$4:$T$606,17,0),"")</f>
        <v>14411</v>
      </c>
      <c r="G3520">
        <f>VLOOKUP($C3520,Baggrundsvariable!$A$199:$H$296,Baggrundsvariable!E$298,0)</f>
        <v>258246</v>
      </c>
      <c r="H3520">
        <f>VLOOKUP($C3520,Baggrundsvariable!$A$199:$H$296,Baggrundsvariable!F$298,0)</f>
        <v>0.40833333333333338</v>
      </c>
      <c r="I3520">
        <f>VLOOKUP($C3520,Baggrundsvariable!$A$199:$H$296,Baggrundsvariable!G$298,0)</f>
        <v>4.0999999999999996</v>
      </c>
      <c r="J3520">
        <f>VLOOKUP($C3520,Baggrundsvariable!$A$199:$H$296,Baggrundsvariable!H$298,0)</f>
        <v>13</v>
      </c>
      <c r="K3520">
        <f>VLOOKUP($C3520,Baggrundsvariable!$A$199:$H$296,Baggrundsvariable!I$298,0)</f>
        <v>12.2</v>
      </c>
    </row>
    <row r="3521" spans="1:11" x14ac:dyDescent="0.2">
      <c r="A3521">
        <v>4100</v>
      </c>
      <c r="B3521" t="s">
        <v>718</v>
      </c>
      <c r="C3521">
        <v>259</v>
      </c>
      <c r="D3521" t="s">
        <v>1266</v>
      </c>
      <c r="E3521">
        <v>2019</v>
      </c>
      <c r="F3521">
        <f>IFERROR(VLOOKUP($A3521,'BM011'!$D$4:$T$606,17,0),"")</f>
        <v>13548</v>
      </c>
      <c r="G3521">
        <f>VLOOKUP($C3521,Baggrundsvariable!$A$199:$H$296,Baggrundsvariable!E$298,0)</f>
        <v>236936</v>
      </c>
      <c r="H3521">
        <f>VLOOKUP($C3521,Baggrundsvariable!$A$199:$H$296,Baggrundsvariable!F$298,0)</f>
        <v>0.5083333333333333</v>
      </c>
      <c r="I3521">
        <f>VLOOKUP($C3521,Baggrundsvariable!$A$199:$H$296,Baggrundsvariable!G$298,0)</f>
        <v>4.4000000000000004</v>
      </c>
      <c r="J3521">
        <f>VLOOKUP($C3521,Baggrundsvariable!$A$199:$H$296,Baggrundsvariable!H$298,0)</f>
        <v>18.7</v>
      </c>
      <c r="K3521">
        <f>VLOOKUP($C3521,Baggrundsvariable!$A$199:$H$296,Baggrundsvariable!I$298,0)</f>
        <v>12.3</v>
      </c>
    </row>
    <row r="3522" spans="1:11" x14ac:dyDescent="0.2">
      <c r="A3522">
        <v>4100</v>
      </c>
      <c r="B3522" t="s">
        <v>718</v>
      </c>
      <c r="C3522">
        <v>316</v>
      </c>
      <c r="D3522" t="s">
        <v>1267</v>
      </c>
      <c r="E3522">
        <v>2019</v>
      </c>
      <c r="F3522">
        <f>IFERROR(VLOOKUP($A3522,'BM011'!$D$4:$T$606,17,0),"")</f>
        <v>13548</v>
      </c>
      <c r="G3522">
        <f>VLOOKUP($C3522,Baggrundsvariable!$A$199:$H$296,Baggrundsvariable!E$298,0)</f>
        <v>229668</v>
      </c>
      <c r="H3522">
        <f>VLOOKUP($C3522,Baggrundsvariable!$A$199:$H$296,Baggrundsvariable!F$298,0)</f>
        <v>0.46666666666666679</v>
      </c>
      <c r="I3522">
        <f>VLOOKUP($C3522,Baggrundsvariable!$A$199:$H$296,Baggrundsvariable!G$298,0)</f>
        <v>5.5</v>
      </c>
      <c r="J3522">
        <f>VLOOKUP($C3522,Baggrundsvariable!$A$199:$H$296,Baggrundsvariable!H$298,0)</f>
        <v>20.100000000000001</v>
      </c>
      <c r="K3522">
        <f>VLOOKUP($C3522,Baggrundsvariable!$A$199:$H$296,Baggrundsvariable!I$298,0)</f>
        <v>17.3</v>
      </c>
    </row>
    <row r="3523" spans="1:11" x14ac:dyDescent="0.2">
      <c r="A3523">
        <v>4100</v>
      </c>
      <c r="B3523" t="s">
        <v>718</v>
      </c>
      <c r="C3523">
        <v>320</v>
      </c>
      <c r="D3523" t="s">
        <v>1268</v>
      </c>
      <c r="E3523">
        <v>2019</v>
      </c>
      <c r="F3523">
        <f>IFERROR(VLOOKUP($A3523,'BM011'!$D$4:$T$606,17,0),"")</f>
        <v>13548</v>
      </c>
      <c r="G3523">
        <f>VLOOKUP($C3523,Baggrundsvariable!$A$199:$H$296,Baggrundsvariable!E$298,0)</f>
        <v>222006</v>
      </c>
      <c r="H3523">
        <f>VLOOKUP($C3523,Baggrundsvariable!$A$199:$H$296,Baggrundsvariable!F$298,0)</f>
        <v>0.60833333333333328</v>
      </c>
      <c r="I3523">
        <f>VLOOKUP($C3523,Baggrundsvariable!$A$199:$H$296,Baggrundsvariable!G$298,0)</f>
        <v>3.7</v>
      </c>
      <c r="J3523">
        <f>VLOOKUP($C3523,Baggrundsvariable!$A$199:$H$296,Baggrundsvariable!H$298,0)</f>
        <v>22.1</v>
      </c>
      <c r="K3523">
        <f>VLOOKUP($C3523,Baggrundsvariable!$A$199:$H$296,Baggrundsvariable!I$298,0)</f>
        <v>17.3</v>
      </c>
    </row>
    <row r="3524" spans="1:11" x14ac:dyDescent="0.2">
      <c r="A3524">
        <v>4100</v>
      </c>
      <c r="B3524" t="s">
        <v>718</v>
      </c>
      <c r="C3524">
        <v>329</v>
      </c>
      <c r="D3524" t="s">
        <v>1269</v>
      </c>
      <c r="E3524">
        <v>2019</v>
      </c>
      <c r="F3524">
        <f>IFERROR(VLOOKUP($A3524,'BM011'!$D$4:$T$606,17,0),"")</f>
        <v>13548</v>
      </c>
      <c r="G3524">
        <f>VLOOKUP($C3524,Baggrundsvariable!$A$199:$H$296,Baggrundsvariable!E$298,0)</f>
        <v>229385</v>
      </c>
      <c r="H3524">
        <f>VLOOKUP($C3524,Baggrundsvariable!$A$199:$H$296,Baggrundsvariable!F$298,0)</f>
        <v>0.53333333333333333</v>
      </c>
      <c r="I3524">
        <f>VLOOKUP($C3524,Baggrundsvariable!$A$199:$H$296,Baggrundsvariable!G$298,0)</f>
        <v>3.9</v>
      </c>
      <c r="J3524">
        <f>VLOOKUP($C3524,Baggrundsvariable!$A$199:$H$296,Baggrundsvariable!H$298,0)</f>
        <v>20.6</v>
      </c>
      <c r="K3524">
        <f>VLOOKUP($C3524,Baggrundsvariable!$A$199:$H$296,Baggrundsvariable!I$298,0)</f>
        <v>13.1</v>
      </c>
    </row>
    <row r="3525" spans="1:11" x14ac:dyDescent="0.2">
      <c r="A3525">
        <v>4100</v>
      </c>
      <c r="B3525" t="s">
        <v>718</v>
      </c>
      <c r="C3525">
        <v>340</v>
      </c>
      <c r="D3525" t="s">
        <v>1270</v>
      </c>
      <c r="E3525">
        <v>2019</v>
      </c>
      <c r="F3525">
        <f>IFERROR(VLOOKUP($A3525,'BM011'!$D$4:$T$606,17,0),"")</f>
        <v>13548</v>
      </c>
      <c r="G3525">
        <f>VLOOKUP($C3525,Baggrundsvariable!$A$199:$H$296,Baggrundsvariable!E$298,0)</f>
        <v>229600</v>
      </c>
      <c r="H3525">
        <f>VLOOKUP($C3525,Baggrundsvariable!$A$199:$H$296,Baggrundsvariable!F$298,0)</f>
        <v>0.50833333333333341</v>
      </c>
      <c r="I3525">
        <f>VLOOKUP($C3525,Baggrundsvariable!$A$199:$H$296,Baggrundsvariable!G$298,0)</f>
        <v>6.3</v>
      </c>
      <c r="J3525">
        <f>VLOOKUP($C3525,Baggrundsvariable!$A$199:$H$296,Baggrundsvariable!H$298,0)</f>
        <v>18.600000000000001</v>
      </c>
      <c r="K3525">
        <f>VLOOKUP($C3525,Baggrundsvariable!$A$199:$H$296,Baggrundsvariable!I$298,0)</f>
        <v>15.7</v>
      </c>
    </row>
    <row r="3526" spans="1:11" x14ac:dyDescent="0.2">
      <c r="A3526">
        <v>4100</v>
      </c>
      <c r="B3526" t="s">
        <v>718</v>
      </c>
      <c r="C3526">
        <v>370</v>
      </c>
      <c r="D3526" t="s">
        <v>1271</v>
      </c>
      <c r="E3526">
        <v>2019</v>
      </c>
      <c r="F3526">
        <f>IFERROR(VLOOKUP($A3526,'BM011'!$D$4:$T$606,17,0),"")</f>
        <v>13548</v>
      </c>
      <c r="G3526">
        <f>VLOOKUP($C3526,Baggrundsvariable!$A$199:$H$296,Baggrundsvariable!E$298,0)</f>
        <v>223879</v>
      </c>
      <c r="H3526">
        <f>VLOOKUP($C3526,Baggrundsvariable!$A$199:$H$296,Baggrundsvariable!F$298,0)</f>
        <v>0.83333333333333315</v>
      </c>
      <c r="I3526">
        <f>VLOOKUP($C3526,Baggrundsvariable!$A$199:$H$296,Baggrundsvariable!G$298,0)</f>
        <v>4.8</v>
      </c>
      <c r="J3526">
        <f>VLOOKUP($C3526,Baggrundsvariable!$A$199:$H$296,Baggrundsvariable!H$298,0)</f>
        <v>22.3</v>
      </c>
      <c r="K3526">
        <f>VLOOKUP($C3526,Baggrundsvariable!$A$199:$H$296,Baggrundsvariable!I$298,0)</f>
        <v>17.3</v>
      </c>
    </row>
    <row r="3527" spans="1:11" x14ac:dyDescent="0.2">
      <c r="A3527">
        <v>4130</v>
      </c>
      <c r="B3527" t="s">
        <v>719</v>
      </c>
      <c r="C3527">
        <v>259</v>
      </c>
      <c r="D3527" t="s">
        <v>1266</v>
      </c>
      <c r="E3527">
        <v>2019</v>
      </c>
      <c r="F3527">
        <f>IFERROR(VLOOKUP($A3527,'BM011'!$D$4:$T$606,17,0),"")</f>
        <v>16561</v>
      </c>
      <c r="G3527">
        <f>VLOOKUP($C3527,Baggrundsvariable!$A$199:$H$296,Baggrundsvariable!E$298,0)</f>
        <v>236936</v>
      </c>
      <c r="H3527">
        <f>VLOOKUP($C3527,Baggrundsvariable!$A$199:$H$296,Baggrundsvariable!F$298,0)</f>
        <v>0.5083333333333333</v>
      </c>
      <c r="I3527">
        <f>VLOOKUP($C3527,Baggrundsvariable!$A$199:$H$296,Baggrundsvariable!G$298,0)</f>
        <v>4.4000000000000004</v>
      </c>
      <c r="J3527">
        <f>VLOOKUP($C3527,Baggrundsvariable!$A$199:$H$296,Baggrundsvariable!H$298,0)</f>
        <v>18.7</v>
      </c>
      <c r="K3527">
        <f>VLOOKUP($C3527,Baggrundsvariable!$A$199:$H$296,Baggrundsvariable!I$298,0)</f>
        <v>12.3</v>
      </c>
    </row>
    <row r="3528" spans="1:11" x14ac:dyDescent="0.2">
      <c r="A3528">
        <v>4130</v>
      </c>
      <c r="B3528" t="s">
        <v>719</v>
      </c>
      <c r="C3528">
        <v>265</v>
      </c>
      <c r="D3528" t="s">
        <v>1244</v>
      </c>
      <c r="E3528">
        <v>2019</v>
      </c>
      <c r="F3528">
        <f>IFERROR(VLOOKUP($A3528,'BM011'!$D$4:$T$606,17,0),"")</f>
        <v>16561</v>
      </c>
      <c r="G3528">
        <f>VLOOKUP($C3528,Baggrundsvariable!$A$199:$H$296,Baggrundsvariable!E$298,0)</f>
        <v>260890</v>
      </c>
      <c r="H3528">
        <f>VLOOKUP($C3528,Baggrundsvariable!$A$199:$H$296,Baggrundsvariable!F$298,0)</f>
        <v>0.52500000000000002</v>
      </c>
      <c r="I3528">
        <f>VLOOKUP($C3528,Baggrundsvariable!$A$199:$H$296,Baggrundsvariable!G$298,0)</f>
        <v>5.3</v>
      </c>
      <c r="J3528">
        <f>VLOOKUP($C3528,Baggrundsvariable!$A$199:$H$296,Baggrundsvariable!H$298,0)</f>
        <v>18.3</v>
      </c>
      <c r="K3528">
        <f>VLOOKUP($C3528,Baggrundsvariable!$A$199:$H$296,Baggrundsvariable!I$298,0)</f>
        <v>11.2</v>
      </c>
    </row>
    <row r="3529" spans="1:11" x14ac:dyDescent="0.2">
      <c r="A3529">
        <v>4140</v>
      </c>
      <c r="B3529" t="s">
        <v>720</v>
      </c>
      <c r="C3529">
        <v>259</v>
      </c>
      <c r="D3529" t="s">
        <v>1266</v>
      </c>
      <c r="E3529">
        <v>2019</v>
      </c>
      <c r="F3529">
        <f>IFERROR(VLOOKUP($A3529,'BM011'!$D$4:$T$606,17,0),"")</f>
        <v>15424</v>
      </c>
      <c r="G3529">
        <f>VLOOKUP($C3529,Baggrundsvariable!$A$199:$H$296,Baggrundsvariable!E$298,0)</f>
        <v>236936</v>
      </c>
      <c r="H3529">
        <f>VLOOKUP($C3529,Baggrundsvariable!$A$199:$H$296,Baggrundsvariable!F$298,0)</f>
        <v>0.5083333333333333</v>
      </c>
      <c r="I3529">
        <f>VLOOKUP($C3529,Baggrundsvariable!$A$199:$H$296,Baggrundsvariable!G$298,0)</f>
        <v>4.4000000000000004</v>
      </c>
      <c r="J3529">
        <f>VLOOKUP($C3529,Baggrundsvariable!$A$199:$H$296,Baggrundsvariable!H$298,0)</f>
        <v>18.7</v>
      </c>
      <c r="K3529">
        <f>VLOOKUP($C3529,Baggrundsvariable!$A$199:$H$296,Baggrundsvariable!I$298,0)</f>
        <v>12.3</v>
      </c>
    </row>
    <row r="3530" spans="1:11" x14ac:dyDescent="0.2">
      <c r="A3530">
        <v>4140</v>
      </c>
      <c r="B3530" t="s">
        <v>720</v>
      </c>
      <c r="C3530">
        <v>265</v>
      </c>
      <c r="D3530" t="s">
        <v>1244</v>
      </c>
      <c r="E3530">
        <v>2019</v>
      </c>
      <c r="F3530">
        <f>IFERROR(VLOOKUP($A3530,'BM011'!$D$4:$T$606,17,0),"")</f>
        <v>15424</v>
      </c>
      <c r="G3530">
        <f>VLOOKUP($C3530,Baggrundsvariable!$A$199:$H$296,Baggrundsvariable!E$298,0)</f>
        <v>260890</v>
      </c>
      <c r="H3530">
        <f>VLOOKUP($C3530,Baggrundsvariable!$A$199:$H$296,Baggrundsvariable!F$298,0)</f>
        <v>0.52500000000000002</v>
      </c>
      <c r="I3530">
        <f>VLOOKUP($C3530,Baggrundsvariable!$A$199:$H$296,Baggrundsvariable!G$298,0)</f>
        <v>5.3</v>
      </c>
      <c r="J3530">
        <f>VLOOKUP($C3530,Baggrundsvariable!$A$199:$H$296,Baggrundsvariable!H$298,0)</f>
        <v>18.3</v>
      </c>
      <c r="K3530">
        <f>VLOOKUP($C3530,Baggrundsvariable!$A$199:$H$296,Baggrundsvariable!I$298,0)</f>
        <v>11.2</v>
      </c>
    </row>
    <row r="3531" spans="1:11" x14ac:dyDescent="0.2">
      <c r="A3531">
        <v>4140</v>
      </c>
      <c r="B3531" t="s">
        <v>720</v>
      </c>
      <c r="C3531">
        <v>329</v>
      </c>
      <c r="D3531" t="s">
        <v>1269</v>
      </c>
      <c r="E3531">
        <v>2019</v>
      </c>
      <c r="F3531">
        <f>IFERROR(VLOOKUP($A3531,'BM011'!$D$4:$T$606,17,0),"")</f>
        <v>15424</v>
      </c>
      <c r="G3531">
        <f>VLOOKUP($C3531,Baggrundsvariable!$A$199:$H$296,Baggrundsvariable!E$298,0)</f>
        <v>229385</v>
      </c>
      <c r="H3531">
        <f>VLOOKUP($C3531,Baggrundsvariable!$A$199:$H$296,Baggrundsvariable!F$298,0)</f>
        <v>0.53333333333333333</v>
      </c>
      <c r="I3531">
        <f>VLOOKUP($C3531,Baggrundsvariable!$A$199:$H$296,Baggrundsvariable!G$298,0)</f>
        <v>3.9</v>
      </c>
      <c r="J3531">
        <f>VLOOKUP($C3531,Baggrundsvariable!$A$199:$H$296,Baggrundsvariable!H$298,0)</f>
        <v>20.6</v>
      </c>
      <c r="K3531">
        <f>VLOOKUP($C3531,Baggrundsvariable!$A$199:$H$296,Baggrundsvariable!I$298,0)</f>
        <v>13.1</v>
      </c>
    </row>
    <row r="3532" spans="1:11" x14ac:dyDescent="0.2">
      <c r="A3532">
        <v>4160</v>
      </c>
      <c r="B3532" t="s">
        <v>721</v>
      </c>
      <c r="C3532">
        <v>320</v>
      </c>
      <c r="D3532" t="s">
        <v>1268</v>
      </c>
      <c r="E3532">
        <v>2019</v>
      </c>
      <c r="F3532">
        <f>IFERROR(VLOOKUP($A3532,'BM011'!$D$4:$T$606,17,0),"")</f>
        <v>7869</v>
      </c>
      <c r="G3532">
        <f>VLOOKUP($C3532,Baggrundsvariable!$A$199:$H$296,Baggrundsvariable!E$298,0)</f>
        <v>222006</v>
      </c>
      <c r="H3532">
        <f>VLOOKUP($C3532,Baggrundsvariable!$A$199:$H$296,Baggrundsvariable!F$298,0)</f>
        <v>0.60833333333333328</v>
      </c>
      <c r="I3532">
        <f>VLOOKUP($C3532,Baggrundsvariable!$A$199:$H$296,Baggrundsvariable!G$298,0)</f>
        <v>3.7</v>
      </c>
      <c r="J3532">
        <f>VLOOKUP($C3532,Baggrundsvariable!$A$199:$H$296,Baggrundsvariable!H$298,0)</f>
        <v>22.1</v>
      </c>
      <c r="K3532">
        <f>VLOOKUP($C3532,Baggrundsvariable!$A$199:$H$296,Baggrundsvariable!I$298,0)</f>
        <v>17.3</v>
      </c>
    </row>
    <row r="3533" spans="1:11" x14ac:dyDescent="0.2">
      <c r="A3533">
        <v>4160</v>
      </c>
      <c r="B3533" t="s">
        <v>721</v>
      </c>
      <c r="C3533">
        <v>370</v>
      </c>
      <c r="D3533" t="s">
        <v>1271</v>
      </c>
      <c r="E3533">
        <v>2019</v>
      </c>
      <c r="F3533">
        <f>IFERROR(VLOOKUP($A3533,'BM011'!$D$4:$T$606,17,0),"")</f>
        <v>7869</v>
      </c>
      <c r="G3533">
        <f>VLOOKUP($C3533,Baggrundsvariable!$A$199:$H$296,Baggrundsvariable!E$298,0)</f>
        <v>223879</v>
      </c>
      <c r="H3533">
        <f>VLOOKUP($C3533,Baggrundsvariable!$A$199:$H$296,Baggrundsvariable!F$298,0)</f>
        <v>0.83333333333333315</v>
      </c>
      <c r="I3533">
        <f>VLOOKUP($C3533,Baggrundsvariable!$A$199:$H$296,Baggrundsvariable!G$298,0)</f>
        <v>4.8</v>
      </c>
      <c r="J3533">
        <f>VLOOKUP($C3533,Baggrundsvariable!$A$199:$H$296,Baggrundsvariable!H$298,0)</f>
        <v>22.3</v>
      </c>
      <c r="K3533">
        <f>VLOOKUP($C3533,Baggrundsvariable!$A$199:$H$296,Baggrundsvariable!I$298,0)</f>
        <v>17.3</v>
      </c>
    </row>
    <row r="3534" spans="1:11" x14ac:dyDescent="0.2">
      <c r="A3534">
        <v>4171</v>
      </c>
      <c r="B3534" t="s">
        <v>722</v>
      </c>
      <c r="C3534">
        <v>370</v>
      </c>
      <c r="D3534" t="s">
        <v>1271</v>
      </c>
      <c r="E3534">
        <v>2019</v>
      </c>
      <c r="F3534">
        <f>IFERROR(VLOOKUP($A3534,'BM011'!$D$4:$T$606,17,0),"")</f>
        <v>11135</v>
      </c>
      <c r="G3534">
        <f>VLOOKUP($C3534,Baggrundsvariable!$A$199:$H$296,Baggrundsvariable!E$298,0)</f>
        <v>223879</v>
      </c>
      <c r="H3534">
        <f>VLOOKUP($C3534,Baggrundsvariable!$A$199:$H$296,Baggrundsvariable!F$298,0)</f>
        <v>0.83333333333333315</v>
      </c>
      <c r="I3534">
        <f>VLOOKUP($C3534,Baggrundsvariable!$A$199:$H$296,Baggrundsvariable!G$298,0)</f>
        <v>4.8</v>
      </c>
      <c r="J3534">
        <f>VLOOKUP($C3534,Baggrundsvariable!$A$199:$H$296,Baggrundsvariable!H$298,0)</f>
        <v>22.3</v>
      </c>
      <c r="K3534">
        <f>VLOOKUP($C3534,Baggrundsvariable!$A$199:$H$296,Baggrundsvariable!I$298,0)</f>
        <v>17.3</v>
      </c>
    </row>
    <row r="3535" spans="1:11" x14ac:dyDescent="0.2">
      <c r="A3535">
        <v>4173</v>
      </c>
      <c r="B3535" t="s">
        <v>723</v>
      </c>
      <c r="C3535">
        <v>329</v>
      </c>
      <c r="D3535" t="s">
        <v>1269</v>
      </c>
      <c r="E3535">
        <v>2019</v>
      </c>
      <c r="F3535">
        <f>IFERROR(VLOOKUP($A3535,'BM011'!$D$4:$T$606,17,0),"")</f>
        <v>9753</v>
      </c>
      <c r="G3535">
        <f>VLOOKUP($C3535,Baggrundsvariable!$A$199:$H$296,Baggrundsvariable!E$298,0)</f>
        <v>229385</v>
      </c>
      <c r="H3535">
        <f>VLOOKUP($C3535,Baggrundsvariable!$A$199:$H$296,Baggrundsvariable!F$298,0)</f>
        <v>0.53333333333333333</v>
      </c>
      <c r="I3535">
        <f>VLOOKUP($C3535,Baggrundsvariable!$A$199:$H$296,Baggrundsvariable!G$298,0)</f>
        <v>3.9</v>
      </c>
      <c r="J3535">
        <f>VLOOKUP($C3535,Baggrundsvariable!$A$199:$H$296,Baggrundsvariable!H$298,0)</f>
        <v>20.6</v>
      </c>
      <c r="K3535">
        <f>VLOOKUP($C3535,Baggrundsvariable!$A$199:$H$296,Baggrundsvariable!I$298,0)</f>
        <v>13.1</v>
      </c>
    </row>
    <row r="3536" spans="1:11" x14ac:dyDescent="0.2">
      <c r="A3536">
        <v>4173</v>
      </c>
      <c r="B3536" t="s">
        <v>723</v>
      </c>
      <c r="C3536">
        <v>340</v>
      </c>
      <c r="D3536" t="s">
        <v>1270</v>
      </c>
      <c r="E3536">
        <v>2019</v>
      </c>
      <c r="F3536">
        <f>IFERROR(VLOOKUP($A3536,'BM011'!$D$4:$T$606,17,0),"")</f>
        <v>9753</v>
      </c>
      <c r="G3536">
        <f>VLOOKUP($C3536,Baggrundsvariable!$A$199:$H$296,Baggrundsvariable!E$298,0)</f>
        <v>229600</v>
      </c>
      <c r="H3536">
        <f>VLOOKUP($C3536,Baggrundsvariable!$A$199:$H$296,Baggrundsvariable!F$298,0)</f>
        <v>0.50833333333333341</v>
      </c>
      <c r="I3536">
        <f>VLOOKUP($C3536,Baggrundsvariable!$A$199:$H$296,Baggrundsvariable!G$298,0)</f>
        <v>6.3</v>
      </c>
      <c r="J3536">
        <f>VLOOKUP($C3536,Baggrundsvariable!$A$199:$H$296,Baggrundsvariable!H$298,0)</f>
        <v>18.600000000000001</v>
      </c>
      <c r="K3536">
        <f>VLOOKUP($C3536,Baggrundsvariable!$A$199:$H$296,Baggrundsvariable!I$298,0)</f>
        <v>15.7</v>
      </c>
    </row>
    <row r="3537" spans="1:11" x14ac:dyDescent="0.2">
      <c r="A3537">
        <v>4174</v>
      </c>
      <c r="B3537" t="s">
        <v>724</v>
      </c>
      <c r="C3537">
        <v>259</v>
      </c>
      <c r="D3537" t="s">
        <v>1266</v>
      </c>
      <c r="E3537">
        <v>2019</v>
      </c>
      <c r="F3537">
        <f>IFERROR(VLOOKUP($A3537,'BM011'!$D$4:$T$606,17,0),"")</f>
        <v>12753</v>
      </c>
      <c r="G3537">
        <f>VLOOKUP($C3537,Baggrundsvariable!$A$199:$H$296,Baggrundsvariable!E$298,0)</f>
        <v>236936</v>
      </c>
      <c r="H3537">
        <f>VLOOKUP($C3537,Baggrundsvariable!$A$199:$H$296,Baggrundsvariable!F$298,0)</f>
        <v>0.5083333333333333</v>
      </c>
      <c r="I3537">
        <f>VLOOKUP($C3537,Baggrundsvariable!$A$199:$H$296,Baggrundsvariable!G$298,0)</f>
        <v>4.4000000000000004</v>
      </c>
      <c r="J3537">
        <f>VLOOKUP($C3537,Baggrundsvariable!$A$199:$H$296,Baggrundsvariable!H$298,0)</f>
        <v>18.7</v>
      </c>
      <c r="K3537">
        <f>VLOOKUP($C3537,Baggrundsvariable!$A$199:$H$296,Baggrundsvariable!I$298,0)</f>
        <v>12.3</v>
      </c>
    </row>
    <row r="3538" spans="1:11" x14ac:dyDescent="0.2">
      <c r="A3538">
        <v>4174</v>
      </c>
      <c r="B3538" t="s">
        <v>724</v>
      </c>
      <c r="C3538">
        <v>329</v>
      </c>
      <c r="D3538" t="s">
        <v>1269</v>
      </c>
      <c r="E3538">
        <v>2019</v>
      </c>
      <c r="F3538">
        <f>IFERROR(VLOOKUP($A3538,'BM011'!$D$4:$T$606,17,0),"")</f>
        <v>12753</v>
      </c>
      <c r="G3538">
        <f>VLOOKUP($C3538,Baggrundsvariable!$A$199:$H$296,Baggrundsvariable!E$298,0)</f>
        <v>229385</v>
      </c>
      <c r="H3538">
        <f>VLOOKUP($C3538,Baggrundsvariable!$A$199:$H$296,Baggrundsvariable!F$298,0)</f>
        <v>0.53333333333333333</v>
      </c>
      <c r="I3538">
        <f>VLOOKUP($C3538,Baggrundsvariable!$A$199:$H$296,Baggrundsvariable!G$298,0)</f>
        <v>3.9</v>
      </c>
      <c r="J3538">
        <f>VLOOKUP($C3538,Baggrundsvariable!$A$199:$H$296,Baggrundsvariable!H$298,0)</f>
        <v>20.6</v>
      </c>
      <c r="K3538">
        <f>VLOOKUP($C3538,Baggrundsvariable!$A$199:$H$296,Baggrundsvariable!I$298,0)</f>
        <v>13.1</v>
      </c>
    </row>
    <row r="3539" spans="1:11" x14ac:dyDescent="0.2">
      <c r="A3539">
        <v>4180</v>
      </c>
      <c r="B3539" t="s">
        <v>725</v>
      </c>
      <c r="C3539">
        <v>329</v>
      </c>
      <c r="D3539" t="s">
        <v>1269</v>
      </c>
      <c r="E3539">
        <v>2019</v>
      </c>
      <c r="F3539">
        <f>IFERROR(VLOOKUP($A3539,'BM011'!$D$4:$T$606,17,0),"")</f>
        <v>14185</v>
      </c>
      <c r="G3539">
        <f>VLOOKUP($C3539,Baggrundsvariable!$A$199:$H$296,Baggrundsvariable!E$298,0)</f>
        <v>229385</v>
      </c>
      <c r="H3539">
        <f>VLOOKUP($C3539,Baggrundsvariable!$A$199:$H$296,Baggrundsvariable!F$298,0)</f>
        <v>0.53333333333333333</v>
      </c>
      <c r="I3539">
        <f>VLOOKUP($C3539,Baggrundsvariable!$A$199:$H$296,Baggrundsvariable!G$298,0)</f>
        <v>3.9</v>
      </c>
      <c r="J3539">
        <f>VLOOKUP($C3539,Baggrundsvariable!$A$199:$H$296,Baggrundsvariable!H$298,0)</f>
        <v>20.6</v>
      </c>
      <c r="K3539">
        <f>VLOOKUP($C3539,Baggrundsvariable!$A$199:$H$296,Baggrundsvariable!I$298,0)</f>
        <v>13.1</v>
      </c>
    </row>
    <row r="3540" spans="1:11" x14ac:dyDescent="0.2">
      <c r="A3540">
        <v>4180</v>
      </c>
      <c r="B3540" t="s">
        <v>725</v>
      </c>
      <c r="C3540">
        <v>330</v>
      </c>
      <c r="D3540" t="s">
        <v>1272</v>
      </c>
      <c r="E3540">
        <v>2019</v>
      </c>
      <c r="F3540">
        <f>IFERROR(VLOOKUP($A3540,'BM011'!$D$4:$T$606,17,0),"")</f>
        <v>14185</v>
      </c>
      <c r="G3540">
        <f>VLOOKUP($C3540,Baggrundsvariable!$A$199:$H$296,Baggrundsvariable!E$298,0)</f>
        <v>216819</v>
      </c>
      <c r="H3540">
        <f>VLOOKUP($C3540,Baggrundsvariable!$A$199:$H$296,Baggrundsvariable!F$298,0)</f>
        <v>0.79166666666666663</v>
      </c>
      <c r="I3540">
        <f>VLOOKUP($C3540,Baggrundsvariable!$A$199:$H$296,Baggrundsvariable!G$298,0)</f>
        <v>8.8000000000000007</v>
      </c>
      <c r="J3540">
        <f>VLOOKUP($C3540,Baggrundsvariable!$A$199:$H$296,Baggrundsvariable!H$298,0)</f>
        <v>26.2</v>
      </c>
      <c r="K3540">
        <f>VLOOKUP($C3540,Baggrundsvariable!$A$199:$H$296,Baggrundsvariable!I$298,0)</f>
        <v>16.600000000000001</v>
      </c>
    </row>
    <row r="3541" spans="1:11" x14ac:dyDescent="0.2">
      <c r="A3541">
        <v>4180</v>
      </c>
      <c r="B3541" t="s">
        <v>725</v>
      </c>
      <c r="C3541">
        <v>340</v>
      </c>
      <c r="D3541" t="s">
        <v>1270</v>
      </c>
      <c r="E3541">
        <v>2019</v>
      </c>
      <c r="F3541">
        <f>IFERROR(VLOOKUP($A3541,'BM011'!$D$4:$T$606,17,0),"")</f>
        <v>14185</v>
      </c>
      <c r="G3541">
        <f>VLOOKUP($C3541,Baggrundsvariable!$A$199:$H$296,Baggrundsvariable!E$298,0)</f>
        <v>229600</v>
      </c>
      <c r="H3541">
        <f>VLOOKUP($C3541,Baggrundsvariable!$A$199:$H$296,Baggrundsvariable!F$298,0)</f>
        <v>0.50833333333333341</v>
      </c>
      <c r="I3541">
        <f>VLOOKUP($C3541,Baggrundsvariable!$A$199:$H$296,Baggrundsvariable!G$298,0)</f>
        <v>6.3</v>
      </c>
      <c r="J3541">
        <f>VLOOKUP($C3541,Baggrundsvariable!$A$199:$H$296,Baggrundsvariable!H$298,0)</f>
        <v>18.600000000000001</v>
      </c>
      <c r="K3541">
        <f>VLOOKUP($C3541,Baggrundsvariable!$A$199:$H$296,Baggrundsvariable!I$298,0)</f>
        <v>15.7</v>
      </c>
    </row>
    <row r="3542" spans="1:11" x14ac:dyDescent="0.2">
      <c r="A3542">
        <v>4190</v>
      </c>
      <c r="B3542" t="s">
        <v>726</v>
      </c>
      <c r="C3542">
        <v>330</v>
      </c>
      <c r="D3542" t="s">
        <v>1272</v>
      </c>
      <c r="E3542">
        <v>2019</v>
      </c>
      <c r="F3542" t="str">
        <f>IFERROR(VLOOKUP($A3542,'BM011'!$D$4:$T$606,17,0),"")</f>
        <v/>
      </c>
      <c r="G3542">
        <f>VLOOKUP($C3542,Baggrundsvariable!$A$199:$H$296,Baggrundsvariable!E$298,0)</f>
        <v>216819</v>
      </c>
      <c r="H3542">
        <f>VLOOKUP($C3542,Baggrundsvariable!$A$199:$H$296,Baggrundsvariable!F$298,0)</f>
        <v>0.79166666666666663</v>
      </c>
      <c r="I3542">
        <f>VLOOKUP($C3542,Baggrundsvariable!$A$199:$H$296,Baggrundsvariable!G$298,0)</f>
        <v>8.8000000000000007</v>
      </c>
      <c r="J3542">
        <f>VLOOKUP($C3542,Baggrundsvariable!$A$199:$H$296,Baggrundsvariable!H$298,0)</f>
        <v>26.2</v>
      </c>
      <c r="K3542">
        <f>VLOOKUP($C3542,Baggrundsvariable!$A$199:$H$296,Baggrundsvariable!I$298,0)</f>
        <v>16.600000000000001</v>
      </c>
    </row>
    <row r="3543" spans="1:11" x14ac:dyDescent="0.2">
      <c r="A3543">
        <v>4190</v>
      </c>
      <c r="B3543" t="s">
        <v>726</v>
      </c>
      <c r="C3543">
        <v>340</v>
      </c>
      <c r="D3543" t="s">
        <v>1270</v>
      </c>
      <c r="E3543">
        <v>2019</v>
      </c>
      <c r="F3543" t="str">
        <f>IFERROR(VLOOKUP($A3543,'BM011'!$D$4:$T$606,17,0),"")</f>
        <v/>
      </c>
      <c r="G3543">
        <f>VLOOKUP($C3543,Baggrundsvariable!$A$199:$H$296,Baggrundsvariable!E$298,0)</f>
        <v>229600</v>
      </c>
      <c r="H3543">
        <f>VLOOKUP($C3543,Baggrundsvariable!$A$199:$H$296,Baggrundsvariable!F$298,0)</f>
        <v>0.50833333333333341</v>
      </c>
      <c r="I3543">
        <f>VLOOKUP($C3543,Baggrundsvariable!$A$199:$H$296,Baggrundsvariable!G$298,0)</f>
        <v>6.3</v>
      </c>
      <c r="J3543">
        <f>VLOOKUP($C3543,Baggrundsvariable!$A$199:$H$296,Baggrundsvariable!H$298,0)</f>
        <v>18.600000000000001</v>
      </c>
      <c r="K3543">
        <f>VLOOKUP($C3543,Baggrundsvariable!$A$199:$H$296,Baggrundsvariable!I$298,0)</f>
        <v>15.7</v>
      </c>
    </row>
    <row r="3544" spans="1:11" x14ac:dyDescent="0.2">
      <c r="A3544">
        <v>4200</v>
      </c>
      <c r="B3544" t="s">
        <v>727</v>
      </c>
      <c r="C3544">
        <v>326</v>
      </c>
      <c r="D3544" t="s">
        <v>1273</v>
      </c>
      <c r="E3544">
        <v>2019</v>
      </c>
      <c r="F3544">
        <f>IFERROR(VLOOKUP($A3544,'BM011'!$D$4:$T$606,17,0),"")</f>
        <v>11689</v>
      </c>
      <c r="G3544">
        <f>VLOOKUP($C3544,Baggrundsvariable!$A$199:$H$296,Baggrundsvariable!E$298,0)</f>
        <v>222710</v>
      </c>
      <c r="H3544">
        <f>VLOOKUP($C3544,Baggrundsvariable!$A$199:$H$296,Baggrundsvariable!F$298,0)</f>
        <v>0.69166666666666676</v>
      </c>
      <c r="I3544">
        <f>VLOOKUP($C3544,Baggrundsvariable!$A$199:$H$296,Baggrundsvariable!G$298,0)</f>
        <v>5.7</v>
      </c>
      <c r="J3544">
        <f>VLOOKUP($C3544,Baggrundsvariable!$A$199:$H$296,Baggrundsvariable!H$298,0)</f>
        <v>22</v>
      </c>
      <c r="K3544">
        <f>VLOOKUP($C3544,Baggrundsvariable!$A$199:$H$296,Baggrundsvariable!I$298,0)</f>
        <v>16.399999999999999</v>
      </c>
    </row>
    <row r="3545" spans="1:11" x14ac:dyDescent="0.2">
      <c r="A3545">
        <v>4200</v>
      </c>
      <c r="B3545" t="s">
        <v>727</v>
      </c>
      <c r="C3545">
        <v>330</v>
      </c>
      <c r="D3545" t="s">
        <v>1272</v>
      </c>
      <c r="E3545">
        <v>2019</v>
      </c>
      <c r="F3545">
        <f>IFERROR(VLOOKUP($A3545,'BM011'!$D$4:$T$606,17,0),"")</f>
        <v>11689</v>
      </c>
      <c r="G3545">
        <f>VLOOKUP($C3545,Baggrundsvariable!$A$199:$H$296,Baggrundsvariable!E$298,0)</f>
        <v>216819</v>
      </c>
      <c r="H3545">
        <f>VLOOKUP($C3545,Baggrundsvariable!$A$199:$H$296,Baggrundsvariable!F$298,0)</f>
        <v>0.79166666666666663</v>
      </c>
      <c r="I3545">
        <f>VLOOKUP($C3545,Baggrundsvariable!$A$199:$H$296,Baggrundsvariable!G$298,0)</f>
        <v>8.8000000000000007</v>
      </c>
      <c r="J3545">
        <f>VLOOKUP($C3545,Baggrundsvariable!$A$199:$H$296,Baggrundsvariable!H$298,0)</f>
        <v>26.2</v>
      </c>
      <c r="K3545">
        <f>VLOOKUP($C3545,Baggrundsvariable!$A$199:$H$296,Baggrundsvariable!I$298,0)</f>
        <v>16.600000000000001</v>
      </c>
    </row>
    <row r="3546" spans="1:11" x14ac:dyDescent="0.2">
      <c r="A3546">
        <v>4200</v>
      </c>
      <c r="B3546" t="s">
        <v>727</v>
      </c>
      <c r="C3546">
        <v>340</v>
      </c>
      <c r="D3546" t="s">
        <v>1270</v>
      </c>
      <c r="E3546">
        <v>2019</v>
      </c>
      <c r="F3546">
        <f>IFERROR(VLOOKUP($A3546,'BM011'!$D$4:$T$606,17,0),"")</f>
        <v>11689</v>
      </c>
      <c r="G3546">
        <f>VLOOKUP($C3546,Baggrundsvariable!$A$199:$H$296,Baggrundsvariable!E$298,0)</f>
        <v>229600</v>
      </c>
      <c r="H3546">
        <f>VLOOKUP($C3546,Baggrundsvariable!$A$199:$H$296,Baggrundsvariable!F$298,0)</f>
        <v>0.50833333333333341</v>
      </c>
      <c r="I3546">
        <f>VLOOKUP($C3546,Baggrundsvariable!$A$199:$H$296,Baggrundsvariable!G$298,0)</f>
        <v>6.3</v>
      </c>
      <c r="J3546">
        <f>VLOOKUP($C3546,Baggrundsvariable!$A$199:$H$296,Baggrundsvariable!H$298,0)</f>
        <v>18.600000000000001</v>
      </c>
      <c r="K3546">
        <f>VLOOKUP($C3546,Baggrundsvariable!$A$199:$H$296,Baggrundsvariable!I$298,0)</f>
        <v>15.7</v>
      </c>
    </row>
    <row r="3547" spans="1:11" x14ac:dyDescent="0.2">
      <c r="A3547">
        <v>4200</v>
      </c>
      <c r="B3547" t="s">
        <v>727</v>
      </c>
      <c r="C3547">
        <v>370</v>
      </c>
      <c r="D3547" t="s">
        <v>1271</v>
      </c>
      <c r="E3547">
        <v>2019</v>
      </c>
      <c r="F3547">
        <f>IFERROR(VLOOKUP($A3547,'BM011'!$D$4:$T$606,17,0),"")</f>
        <v>11689</v>
      </c>
      <c r="G3547">
        <f>VLOOKUP($C3547,Baggrundsvariable!$A$199:$H$296,Baggrundsvariable!E$298,0)</f>
        <v>223879</v>
      </c>
      <c r="H3547">
        <f>VLOOKUP($C3547,Baggrundsvariable!$A$199:$H$296,Baggrundsvariable!F$298,0)</f>
        <v>0.83333333333333315</v>
      </c>
      <c r="I3547">
        <f>VLOOKUP($C3547,Baggrundsvariable!$A$199:$H$296,Baggrundsvariable!G$298,0)</f>
        <v>4.8</v>
      </c>
      <c r="J3547">
        <f>VLOOKUP($C3547,Baggrundsvariable!$A$199:$H$296,Baggrundsvariable!H$298,0)</f>
        <v>22.3</v>
      </c>
      <c r="K3547">
        <f>VLOOKUP($C3547,Baggrundsvariable!$A$199:$H$296,Baggrundsvariable!I$298,0)</f>
        <v>17.3</v>
      </c>
    </row>
    <row r="3548" spans="1:11" x14ac:dyDescent="0.2">
      <c r="A3548">
        <v>4220</v>
      </c>
      <c r="B3548" t="s">
        <v>728</v>
      </c>
      <c r="C3548">
        <v>330</v>
      </c>
      <c r="D3548" t="s">
        <v>1272</v>
      </c>
      <c r="E3548">
        <v>2019</v>
      </c>
      <c r="F3548">
        <f>IFERROR(VLOOKUP($A3548,'BM011'!$D$4:$T$606,17,0),"")</f>
        <v>8551</v>
      </c>
      <c r="G3548">
        <f>VLOOKUP($C3548,Baggrundsvariable!$A$199:$H$296,Baggrundsvariable!E$298,0)</f>
        <v>216819</v>
      </c>
      <c r="H3548">
        <f>VLOOKUP($C3548,Baggrundsvariable!$A$199:$H$296,Baggrundsvariable!F$298,0)</f>
        <v>0.79166666666666663</v>
      </c>
      <c r="I3548">
        <f>VLOOKUP($C3548,Baggrundsvariable!$A$199:$H$296,Baggrundsvariable!G$298,0)</f>
        <v>8.8000000000000007</v>
      </c>
      <c r="J3548">
        <f>VLOOKUP($C3548,Baggrundsvariable!$A$199:$H$296,Baggrundsvariable!H$298,0)</f>
        <v>26.2</v>
      </c>
      <c r="K3548">
        <f>VLOOKUP($C3548,Baggrundsvariable!$A$199:$H$296,Baggrundsvariable!I$298,0)</f>
        <v>16.600000000000001</v>
      </c>
    </row>
    <row r="3549" spans="1:11" x14ac:dyDescent="0.2">
      <c r="A3549">
        <v>4230</v>
      </c>
      <c r="B3549" t="s">
        <v>729</v>
      </c>
      <c r="C3549">
        <v>330</v>
      </c>
      <c r="D3549" t="s">
        <v>1272</v>
      </c>
      <c r="E3549">
        <v>2019</v>
      </c>
      <c r="F3549">
        <f>IFERROR(VLOOKUP($A3549,'BM011'!$D$4:$T$606,17,0),"")</f>
        <v>9932</v>
      </c>
      <c r="G3549">
        <f>VLOOKUP($C3549,Baggrundsvariable!$A$199:$H$296,Baggrundsvariable!E$298,0)</f>
        <v>216819</v>
      </c>
      <c r="H3549">
        <f>VLOOKUP($C3549,Baggrundsvariable!$A$199:$H$296,Baggrundsvariable!F$298,0)</f>
        <v>0.79166666666666663</v>
      </c>
      <c r="I3549">
        <f>VLOOKUP($C3549,Baggrundsvariable!$A$199:$H$296,Baggrundsvariable!G$298,0)</f>
        <v>8.8000000000000007</v>
      </c>
      <c r="J3549">
        <f>VLOOKUP($C3549,Baggrundsvariable!$A$199:$H$296,Baggrundsvariable!H$298,0)</f>
        <v>26.2</v>
      </c>
      <c r="K3549">
        <f>VLOOKUP($C3549,Baggrundsvariable!$A$199:$H$296,Baggrundsvariable!I$298,0)</f>
        <v>16.600000000000001</v>
      </c>
    </row>
    <row r="3550" spans="1:11" x14ac:dyDescent="0.2">
      <c r="A3550">
        <v>4241</v>
      </c>
      <c r="B3550" t="s">
        <v>730</v>
      </c>
      <c r="C3550">
        <v>330</v>
      </c>
      <c r="D3550" t="s">
        <v>1272</v>
      </c>
      <c r="E3550">
        <v>2019</v>
      </c>
      <c r="F3550">
        <f>IFERROR(VLOOKUP($A3550,'BM011'!$D$4:$T$606,17,0),"")</f>
        <v>10495</v>
      </c>
      <c r="G3550">
        <f>VLOOKUP($C3550,Baggrundsvariable!$A$199:$H$296,Baggrundsvariable!E$298,0)</f>
        <v>216819</v>
      </c>
      <c r="H3550">
        <f>VLOOKUP($C3550,Baggrundsvariable!$A$199:$H$296,Baggrundsvariable!F$298,0)</f>
        <v>0.79166666666666663</v>
      </c>
      <c r="I3550">
        <f>VLOOKUP($C3550,Baggrundsvariable!$A$199:$H$296,Baggrundsvariable!G$298,0)</f>
        <v>8.8000000000000007</v>
      </c>
      <c r="J3550">
        <f>VLOOKUP($C3550,Baggrundsvariable!$A$199:$H$296,Baggrundsvariable!H$298,0)</f>
        <v>26.2</v>
      </c>
      <c r="K3550">
        <f>VLOOKUP($C3550,Baggrundsvariable!$A$199:$H$296,Baggrundsvariable!I$298,0)</f>
        <v>16.600000000000001</v>
      </c>
    </row>
    <row r="3551" spans="1:11" x14ac:dyDescent="0.2">
      <c r="A3551">
        <v>4242</v>
      </c>
      <c r="B3551" t="s">
        <v>731</v>
      </c>
      <c r="C3551">
        <v>330</v>
      </c>
      <c r="D3551" t="s">
        <v>1272</v>
      </c>
      <c r="E3551">
        <v>2019</v>
      </c>
      <c r="F3551">
        <f>IFERROR(VLOOKUP($A3551,'BM011'!$D$4:$T$606,17,0),"")</f>
        <v>6661</v>
      </c>
      <c r="G3551">
        <f>VLOOKUP($C3551,Baggrundsvariable!$A$199:$H$296,Baggrundsvariable!E$298,0)</f>
        <v>216819</v>
      </c>
      <c r="H3551">
        <f>VLOOKUP($C3551,Baggrundsvariable!$A$199:$H$296,Baggrundsvariable!F$298,0)</f>
        <v>0.79166666666666663</v>
      </c>
      <c r="I3551">
        <f>VLOOKUP($C3551,Baggrundsvariable!$A$199:$H$296,Baggrundsvariable!G$298,0)</f>
        <v>8.8000000000000007</v>
      </c>
      <c r="J3551">
        <f>VLOOKUP($C3551,Baggrundsvariable!$A$199:$H$296,Baggrundsvariable!H$298,0)</f>
        <v>26.2</v>
      </c>
      <c r="K3551">
        <f>VLOOKUP($C3551,Baggrundsvariable!$A$199:$H$296,Baggrundsvariable!I$298,0)</f>
        <v>16.600000000000001</v>
      </c>
    </row>
    <row r="3552" spans="1:11" x14ac:dyDescent="0.2">
      <c r="A3552">
        <v>4243</v>
      </c>
      <c r="B3552" t="s">
        <v>732</v>
      </c>
      <c r="C3552">
        <v>330</v>
      </c>
      <c r="D3552" t="s">
        <v>1272</v>
      </c>
      <c r="E3552">
        <v>2019</v>
      </c>
      <c r="F3552" t="str">
        <f>IFERROR(VLOOKUP($A3552,'BM011'!$D$4:$T$606,17,0),"")</f>
        <v/>
      </c>
      <c r="G3552">
        <f>VLOOKUP($C3552,Baggrundsvariable!$A$199:$H$296,Baggrundsvariable!E$298,0)</f>
        <v>216819</v>
      </c>
      <c r="H3552">
        <f>VLOOKUP($C3552,Baggrundsvariable!$A$199:$H$296,Baggrundsvariable!F$298,0)</f>
        <v>0.79166666666666663</v>
      </c>
      <c r="I3552">
        <f>VLOOKUP($C3552,Baggrundsvariable!$A$199:$H$296,Baggrundsvariable!G$298,0)</f>
        <v>8.8000000000000007</v>
      </c>
      <c r="J3552">
        <f>VLOOKUP($C3552,Baggrundsvariable!$A$199:$H$296,Baggrundsvariable!H$298,0)</f>
        <v>26.2</v>
      </c>
      <c r="K3552">
        <f>VLOOKUP($C3552,Baggrundsvariable!$A$199:$H$296,Baggrundsvariable!I$298,0)</f>
        <v>16.600000000000001</v>
      </c>
    </row>
    <row r="3553" spans="1:11" x14ac:dyDescent="0.2">
      <c r="A3553">
        <v>4243</v>
      </c>
      <c r="B3553" t="s">
        <v>732</v>
      </c>
      <c r="C3553">
        <v>370</v>
      </c>
      <c r="D3553" t="s">
        <v>1271</v>
      </c>
      <c r="E3553">
        <v>2019</v>
      </c>
      <c r="F3553" t="str">
        <f>IFERROR(VLOOKUP($A3553,'BM011'!$D$4:$T$606,17,0),"")</f>
        <v/>
      </c>
      <c r="G3553">
        <f>VLOOKUP($C3553,Baggrundsvariable!$A$199:$H$296,Baggrundsvariable!E$298,0)</f>
        <v>223879</v>
      </c>
      <c r="H3553">
        <f>VLOOKUP($C3553,Baggrundsvariable!$A$199:$H$296,Baggrundsvariable!F$298,0)</f>
        <v>0.83333333333333315</v>
      </c>
      <c r="I3553">
        <f>VLOOKUP($C3553,Baggrundsvariable!$A$199:$H$296,Baggrundsvariable!G$298,0)</f>
        <v>4.8</v>
      </c>
      <c r="J3553">
        <f>VLOOKUP($C3553,Baggrundsvariable!$A$199:$H$296,Baggrundsvariable!H$298,0)</f>
        <v>22.3</v>
      </c>
      <c r="K3553">
        <f>VLOOKUP($C3553,Baggrundsvariable!$A$199:$H$296,Baggrundsvariable!I$298,0)</f>
        <v>17.3</v>
      </c>
    </row>
    <row r="3554" spans="1:11" x14ac:dyDescent="0.2">
      <c r="A3554">
        <v>4244</v>
      </c>
      <c r="B3554" t="s">
        <v>733</v>
      </c>
      <c r="C3554">
        <v>330</v>
      </c>
      <c r="D3554" t="s">
        <v>1272</v>
      </c>
      <c r="E3554">
        <v>2019</v>
      </c>
      <c r="F3554" t="str">
        <f>IFERROR(VLOOKUP($A3554,'BM011'!$D$4:$T$606,17,0),"")</f>
        <v/>
      </c>
      <c r="G3554">
        <f>VLOOKUP($C3554,Baggrundsvariable!$A$199:$H$296,Baggrundsvariable!E$298,0)</f>
        <v>216819</v>
      </c>
      <c r="H3554">
        <f>VLOOKUP($C3554,Baggrundsvariable!$A$199:$H$296,Baggrundsvariable!F$298,0)</f>
        <v>0.79166666666666663</v>
      </c>
      <c r="I3554">
        <f>VLOOKUP($C3554,Baggrundsvariable!$A$199:$H$296,Baggrundsvariable!G$298,0)</f>
        <v>8.8000000000000007</v>
      </c>
      <c r="J3554">
        <f>VLOOKUP($C3554,Baggrundsvariable!$A$199:$H$296,Baggrundsvariable!H$298,0)</f>
        <v>26.2</v>
      </c>
      <c r="K3554">
        <f>VLOOKUP($C3554,Baggrundsvariable!$A$199:$H$296,Baggrundsvariable!I$298,0)</f>
        <v>16.600000000000001</v>
      </c>
    </row>
    <row r="3555" spans="1:11" x14ac:dyDescent="0.2">
      <c r="A3555">
        <v>4245</v>
      </c>
      <c r="B3555" t="s">
        <v>734</v>
      </c>
      <c r="C3555">
        <v>330</v>
      </c>
      <c r="D3555" t="s">
        <v>1272</v>
      </c>
      <c r="E3555">
        <v>2019</v>
      </c>
      <c r="F3555" t="str">
        <f>IFERROR(VLOOKUP($A3555,'BM011'!$D$4:$T$606,17,0),"")</f>
        <v/>
      </c>
      <c r="G3555">
        <f>VLOOKUP($C3555,Baggrundsvariable!$A$199:$H$296,Baggrundsvariable!E$298,0)</f>
        <v>216819</v>
      </c>
      <c r="H3555">
        <f>VLOOKUP($C3555,Baggrundsvariable!$A$199:$H$296,Baggrundsvariable!F$298,0)</f>
        <v>0.79166666666666663</v>
      </c>
      <c r="I3555">
        <f>VLOOKUP($C3555,Baggrundsvariable!$A$199:$H$296,Baggrundsvariable!G$298,0)</f>
        <v>8.8000000000000007</v>
      </c>
      <c r="J3555">
        <f>VLOOKUP($C3555,Baggrundsvariable!$A$199:$H$296,Baggrundsvariable!H$298,0)</f>
        <v>26.2</v>
      </c>
      <c r="K3555">
        <f>VLOOKUP($C3555,Baggrundsvariable!$A$199:$H$296,Baggrundsvariable!I$298,0)</f>
        <v>16.600000000000001</v>
      </c>
    </row>
    <row r="3556" spans="1:11" x14ac:dyDescent="0.2">
      <c r="A3556">
        <v>4250</v>
      </c>
      <c r="B3556" t="s">
        <v>735</v>
      </c>
      <c r="C3556">
        <v>330</v>
      </c>
      <c r="D3556" t="s">
        <v>1272</v>
      </c>
      <c r="E3556">
        <v>2019</v>
      </c>
      <c r="F3556">
        <f>IFERROR(VLOOKUP($A3556,'BM011'!$D$4:$T$606,17,0),"")</f>
        <v>6880</v>
      </c>
      <c r="G3556">
        <f>VLOOKUP($C3556,Baggrundsvariable!$A$199:$H$296,Baggrundsvariable!E$298,0)</f>
        <v>216819</v>
      </c>
      <c r="H3556">
        <f>VLOOKUP($C3556,Baggrundsvariable!$A$199:$H$296,Baggrundsvariable!F$298,0)</f>
        <v>0.79166666666666663</v>
      </c>
      <c r="I3556">
        <f>VLOOKUP($C3556,Baggrundsvariable!$A$199:$H$296,Baggrundsvariable!G$298,0)</f>
        <v>8.8000000000000007</v>
      </c>
      <c r="J3556">
        <f>VLOOKUP($C3556,Baggrundsvariable!$A$199:$H$296,Baggrundsvariable!H$298,0)</f>
        <v>26.2</v>
      </c>
      <c r="K3556">
        <f>VLOOKUP($C3556,Baggrundsvariable!$A$199:$H$296,Baggrundsvariable!I$298,0)</f>
        <v>16.600000000000001</v>
      </c>
    </row>
    <row r="3557" spans="1:11" x14ac:dyDescent="0.2">
      <c r="A3557">
        <v>4250</v>
      </c>
      <c r="B3557" t="s">
        <v>735</v>
      </c>
      <c r="C3557">
        <v>370</v>
      </c>
      <c r="D3557" t="s">
        <v>1271</v>
      </c>
      <c r="E3557">
        <v>2019</v>
      </c>
      <c r="F3557">
        <f>IFERROR(VLOOKUP($A3557,'BM011'!$D$4:$T$606,17,0),"")</f>
        <v>6880</v>
      </c>
      <c r="G3557">
        <f>VLOOKUP($C3557,Baggrundsvariable!$A$199:$H$296,Baggrundsvariable!E$298,0)</f>
        <v>223879</v>
      </c>
      <c r="H3557">
        <f>VLOOKUP($C3557,Baggrundsvariable!$A$199:$H$296,Baggrundsvariable!F$298,0)</f>
        <v>0.83333333333333315</v>
      </c>
      <c r="I3557">
        <f>VLOOKUP($C3557,Baggrundsvariable!$A$199:$H$296,Baggrundsvariable!G$298,0)</f>
        <v>4.8</v>
      </c>
      <c r="J3557">
        <f>VLOOKUP($C3557,Baggrundsvariable!$A$199:$H$296,Baggrundsvariable!H$298,0)</f>
        <v>22.3</v>
      </c>
      <c r="K3557">
        <f>VLOOKUP($C3557,Baggrundsvariable!$A$199:$H$296,Baggrundsvariable!I$298,0)</f>
        <v>17.3</v>
      </c>
    </row>
    <row r="3558" spans="1:11" x14ac:dyDescent="0.2">
      <c r="A3558">
        <v>4261</v>
      </c>
      <c r="B3558" t="s">
        <v>736</v>
      </c>
      <c r="C3558">
        <v>330</v>
      </c>
      <c r="D3558" t="s">
        <v>1272</v>
      </c>
      <c r="E3558">
        <v>2019</v>
      </c>
      <c r="F3558">
        <f>IFERROR(VLOOKUP($A3558,'BM011'!$D$4:$T$606,17,0),"")</f>
        <v>6211</v>
      </c>
      <c r="G3558">
        <f>VLOOKUP($C3558,Baggrundsvariable!$A$199:$H$296,Baggrundsvariable!E$298,0)</f>
        <v>216819</v>
      </c>
      <c r="H3558">
        <f>VLOOKUP($C3558,Baggrundsvariable!$A$199:$H$296,Baggrundsvariable!F$298,0)</f>
        <v>0.79166666666666663</v>
      </c>
      <c r="I3558">
        <f>VLOOKUP($C3558,Baggrundsvariable!$A$199:$H$296,Baggrundsvariable!G$298,0)</f>
        <v>8.8000000000000007</v>
      </c>
      <c r="J3558">
        <f>VLOOKUP($C3558,Baggrundsvariable!$A$199:$H$296,Baggrundsvariable!H$298,0)</f>
        <v>26.2</v>
      </c>
      <c r="K3558">
        <f>VLOOKUP($C3558,Baggrundsvariable!$A$199:$H$296,Baggrundsvariable!I$298,0)</f>
        <v>16.600000000000001</v>
      </c>
    </row>
    <row r="3559" spans="1:11" x14ac:dyDescent="0.2">
      <c r="A3559">
        <v>4261</v>
      </c>
      <c r="B3559" t="s">
        <v>736</v>
      </c>
      <c r="C3559">
        <v>370</v>
      </c>
      <c r="D3559" t="s">
        <v>1271</v>
      </c>
      <c r="E3559">
        <v>2019</v>
      </c>
      <c r="F3559">
        <f>IFERROR(VLOOKUP($A3559,'BM011'!$D$4:$T$606,17,0),"")</f>
        <v>6211</v>
      </c>
      <c r="G3559">
        <f>VLOOKUP($C3559,Baggrundsvariable!$A$199:$H$296,Baggrundsvariable!E$298,0)</f>
        <v>223879</v>
      </c>
      <c r="H3559">
        <f>VLOOKUP($C3559,Baggrundsvariable!$A$199:$H$296,Baggrundsvariable!F$298,0)</f>
        <v>0.83333333333333315</v>
      </c>
      <c r="I3559">
        <f>VLOOKUP($C3559,Baggrundsvariable!$A$199:$H$296,Baggrundsvariable!G$298,0)</f>
        <v>4.8</v>
      </c>
      <c r="J3559">
        <f>VLOOKUP($C3559,Baggrundsvariable!$A$199:$H$296,Baggrundsvariable!H$298,0)</f>
        <v>22.3</v>
      </c>
      <c r="K3559">
        <f>VLOOKUP($C3559,Baggrundsvariable!$A$199:$H$296,Baggrundsvariable!I$298,0)</f>
        <v>17.3</v>
      </c>
    </row>
    <row r="3560" spans="1:11" x14ac:dyDescent="0.2">
      <c r="A3560">
        <v>4262</v>
      </c>
      <c r="B3560" t="s">
        <v>737</v>
      </c>
      <c r="C3560">
        <v>330</v>
      </c>
      <c r="D3560" t="s">
        <v>1272</v>
      </c>
      <c r="E3560">
        <v>2019</v>
      </c>
      <c r="F3560">
        <f>IFERROR(VLOOKUP($A3560,'BM011'!$D$4:$T$606,17,0),"")</f>
        <v>6429</v>
      </c>
      <c r="G3560">
        <f>VLOOKUP($C3560,Baggrundsvariable!$A$199:$H$296,Baggrundsvariable!E$298,0)</f>
        <v>216819</v>
      </c>
      <c r="H3560">
        <f>VLOOKUP($C3560,Baggrundsvariable!$A$199:$H$296,Baggrundsvariable!F$298,0)</f>
        <v>0.79166666666666663</v>
      </c>
      <c r="I3560">
        <f>VLOOKUP($C3560,Baggrundsvariable!$A$199:$H$296,Baggrundsvariable!G$298,0)</f>
        <v>8.8000000000000007</v>
      </c>
      <c r="J3560">
        <f>VLOOKUP($C3560,Baggrundsvariable!$A$199:$H$296,Baggrundsvariable!H$298,0)</f>
        <v>26.2</v>
      </c>
      <c r="K3560">
        <f>VLOOKUP($C3560,Baggrundsvariable!$A$199:$H$296,Baggrundsvariable!I$298,0)</f>
        <v>16.600000000000001</v>
      </c>
    </row>
    <row r="3561" spans="1:11" x14ac:dyDescent="0.2">
      <c r="A3561">
        <v>4262</v>
      </c>
      <c r="B3561" t="s">
        <v>737</v>
      </c>
      <c r="C3561">
        <v>370</v>
      </c>
      <c r="D3561" t="s">
        <v>1271</v>
      </c>
      <c r="E3561">
        <v>2019</v>
      </c>
      <c r="F3561">
        <f>IFERROR(VLOOKUP($A3561,'BM011'!$D$4:$T$606,17,0),"")</f>
        <v>6429</v>
      </c>
      <c r="G3561">
        <f>VLOOKUP($C3561,Baggrundsvariable!$A$199:$H$296,Baggrundsvariable!E$298,0)</f>
        <v>223879</v>
      </c>
      <c r="H3561">
        <f>VLOOKUP($C3561,Baggrundsvariable!$A$199:$H$296,Baggrundsvariable!F$298,0)</f>
        <v>0.83333333333333315</v>
      </c>
      <c r="I3561">
        <f>VLOOKUP($C3561,Baggrundsvariable!$A$199:$H$296,Baggrundsvariable!G$298,0)</f>
        <v>4.8</v>
      </c>
      <c r="J3561">
        <f>VLOOKUP($C3561,Baggrundsvariable!$A$199:$H$296,Baggrundsvariable!H$298,0)</f>
        <v>22.3</v>
      </c>
      <c r="K3561">
        <f>VLOOKUP($C3561,Baggrundsvariable!$A$199:$H$296,Baggrundsvariable!I$298,0)</f>
        <v>17.3</v>
      </c>
    </row>
    <row r="3562" spans="1:11" x14ac:dyDescent="0.2">
      <c r="A3562">
        <v>4270</v>
      </c>
      <c r="B3562" t="s">
        <v>738</v>
      </c>
      <c r="C3562">
        <v>326</v>
      </c>
      <c r="D3562" t="s">
        <v>1273</v>
      </c>
      <c r="E3562">
        <v>2019</v>
      </c>
      <c r="F3562">
        <f>IFERROR(VLOOKUP($A3562,'BM011'!$D$4:$T$606,17,0),"")</f>
        <v>9619</v>
      </c>
      <c r="G3562">
        <f>VLOOKUP($C3562,Baggrundsvariable!$A$199:$H$296,Baggrundsvariable!E$298,0)</f>
        <v>222710</v>
      </c>
      <c r="H3562">
        <f>VLOOKUP($C3562,Baggrundsvariable!$A$199:$H$296,Baggrundsvariable!F$298,0)</f>
        <v>0.69166666666666676</v>
      </c>
      <c r="I3562">
        <f>VLOOKUP($C3562,Baggrundsvariable!$A$199:$H$296,Baggrundsvariable!G$298,0)</f>
        <v>5.7</v>
      </c>
      <c r="J3562">
        <f>VLOOKUP($C3562,Baggrundsvariable!$A$199:$H$296,Baggrundsvariable!H$298,0)</f>
        <v>22</v>
      </c>
      <c r="K3562">
        <f>VLOOKUP($C3562,Baggrundsvariable!$A$199:$H$296,Baggrundsvariable!I$298,0)</f>
        <v>16.399999999999999</v>
      </c>
    </row>
    <row r="3563" spans="1:11" x14ac:dyDescent="0.2">
      <c r="A3563">
        <v>4270</v>
      </c>
      <c r="B3563" t="s">
        <v>738</v>
      </c>
      <c r="C3563">
        <v>330</v>
      </c>
      <c r="D3563" t="s">
        <v>1272</v>
      </c>
      <c r="E3563">
        <v>2019</v>
      </c>
      <c r="F3563">
        <f>IFERROR(VLOOKUP($A3563,'BM011'!$D$4:$T$606,17,0),"")</f>
        <v>9619</v>
      </c>
      <c r="G3563">
        <f>VLOOKUP($C3563,Baggrundsvariable!$A$199:$H$296,Baggrundsvariable!E$298,0)</f>
        <v>216819</v>
      </c>
      <c r="H3563">
        <f>VLOOKUP($C3563,Baggrundsvariable!$A$199:$H$296,Baggrundsvariable!F$298,0)</f>
        <v>0.79166666666666663</v>
      </c>
      <c r="I3563">
        <f>VLOOKUP($C3563,Baggrundsvariable!$A$199:$H$296,Baggrundsvariable!G$298,0)</f>
        <v>8.8000000000000007</v>
      </c>
      <c r="J3563">
        <f>VLOOKUP($C3563,Baggrundsvariable!$A$199:$H$296,Baggrundsvariable!H$298,0)</f>
        <v>26.2</v>
      </c>
      <c r="K3563">
        <f>VLOOKUP($C3563,Baggrundsvariable!$A$199:$H$296,Baggrundsvariable!I$298,0)</f>
        <v>16.600000000000001</v>
      </c>
    </row>
    <row r="3564" spans="1:11" x14ac:dyDescent="0.2">
      <c r="A3564">
        <v>4281</v>
      </c>
      <c r="B3564" t="s">
        <v>739</v>
      </c>
      <c r="C3564">
        <v>326</v>
      </c>
      <c r="D3564" t="s">
        <v>1273</v>
      </c>
      <c r="E3564">
        <v>2019</v>
      </c>
      <c r="F3564">
        <f>IFERROR(VLOOKUP($A3564,'BM011'!$D$4:$T$606,17,0),"")</f>
        <v>7868</v>
      </c>
      <c r="G3564">
        <f>VLOOKUP($C3564,Baggrundsvariable!$A$199:$H$296,Baggrundsvariable!E$298,0)</f>
        <v>222710</v>
      </c>
      <c r="H3564">
        <f>VLOOKUP($C3564,Baggrundsvariable!$A$199:$H$296,Baggrundsvariable!F$298,0)</f>
        <v>0.69166666666666676</v>
      </c>
      <c r="I3564">
        <f>VLOOKUP($C3564,Baggrundsvariable!$A$199:$H$296,Baggrundsvariable!G$298,0)</f>
        <v>5.7</v>
      </c>
      <c r="J3564">
        <f>VLOOKUP($C3564,Baggrundsvariable!$A$199:$H$296,Baggrundsvariable!H$298,0)</f>
        <v>22</v>
      </c>
      <c r="K3564">
        <f>VLOOKUP($C3564,Baggrundsvariable!$A$199:$H$296,Baggrundsvariable!I$298,0)</f>
        <v>16.399999999999999</v>
      </c>
    </row>
    <row r="3565" spans="1:11" x14ac:dyDescent="0.2">
      <c r="A3565">
        <v>4291</v>
      </c>
      <c r="B3565" t="s">
        <v>740</v>
      </c>
      <c r="C3565">
        <v>326</v>
      </c>
      <c r="D3565" t="s">
        <v>1273</v>
      </c>
      <c r="E3565">
        <v>2019</v>
      </c>
      <c r="F3565">
        <f>IFERROR(VLOOKUP($A3565,'BM011'!$D$4:$T$606,17,0),"")</f>
        <v>7740</v>
      </c>
      <c r="G3565">
        <f>VLOOKUP($C3565,Baggrundsvariable!$A$199:$H$296,Baggrundsvariable!E$298,0)</f>
        <v>222710</v>
      </c>
      <c r="H3565">
        <f>VLOOKUP($C3565,Baggrundsvariable!$A$199:$H$296,Baggrundsvariable!F$298,0)</f>
        <v>0.69166666666666676</v>
      </c>
      <c r="I3565">
        <f>VLOOKUP($C3565,Baggrundsvariable!$A$199:$H$296,Baggrundsvariable!G$298,0)</f>
        <v>5.7</v>
      </c>
      <c r="J3565">
        <f>VLOOKUP($C3565,Baggrundsvariable!$A$199:$H$296,Baggrundsvariable!H$298,0)</f>
        <v>22</v>
      </c>
      <c r="K3565">
        <f>VLOOKUP($C3565,Baggrundsvariable!$A$199:$H$296,Baggrundsvariable!I$298,0)</f>
        <v>16.399999999999999</v>
      </c>
    </row>
    <row r="3566" spans="1:11" x14ac:dyDescent="0.2">
      <c r="A3566">
        <v>4291</v>
      </c>
      <c r="B3566" t="s">
        <v>740</v>
      </c>
      <c r="C3566">
        <v>340</v>
      </c>
      <c r="D3566" t="s">
        <v>1270</v>
      </c>
      <c r="E3566">
        <v>2019</v>
      </c>
      <c r="F3566">
        <f>IFERROR(VLOOKUP($A3566,'BM011'!$D$4:$T$606,17,0),"")</f>
        <v>7740</v>
      </c>
      <c r="G3566">
        <f>VLOOKUP($C3566,Baggrundsvariable!$A$199:$H$296,Baggrundsvariable!E$298,0)</f>
        <v>229600</v>
      </c>
      <c r="H3566">
        <f>VLOOKUP($C3566,Baggrundsvariable!$A$199:$H$296,Baggrundsvariable!F$298,0)</f>
        <v>0.50833333333333341</v>
      </c>
      <c r="I3566">
        <f>VLOOKUP($C3566,Baggrundsvariable!$A$199:$H$296,Baggrundsvariable!G$298,0)</f>
        <v>6.3</v>
      </c>
      <c r="J3566">
        <f>VLOOKUP($C3566,Baggrundsvariable!$A$199:$H$296,Baggrundsvariable!H$298,0)</f>
        <v>18.600000000000001</v>
      </c>
      <c r="K3566">
        <f>VLOOKUP($C3566,Baggrundsvariable!$A$199:$H$296,Baggrundsvariable!I$298,0)</f>
        <v>15.7</v>
      </c>
    </row>
    <row r="3567" spans="1:11" x14ac:dyDescent="0.2">
      <c r="A3567">
        <v>4293</v>
      </c>
      <c r="B3567" t="s">
        <v>741</v>
      </c>
      <c r="C3567">
        <v>326</v>
      </c>
      <c r="D3567" t="s">
        <v>1273</v>
      </c>
      <c r="E3567">
        <v>2019</v>
      </c>
      <c r="F3567">
        <f>IFERROR(VLOOKUP($A3567,'BM011'!$D$4:$T$606,17,0),"")</f>
        <v>8861</v>
      </c>
      <c r="G3567">
        <f>VLOOKUP($C3567,Baggrundsvariable!$A$199:$H$296,Baggrundsvariable!E$298,0)</f>
        <v>222710</v>
      </c>
      <c r="H3567">
        <f>VLOOKUP($C3567,Baggrundsvariable!$A$199:$H$296,Baggrundsvariable!F$298,0)</f>
        <v>0.69166666666666676</v>
      </c>
      <c r="I3567">
        <f>VLOOKUP($C3567,Baggrundsvariable!$A$199:$H$296,Baggrundsvariable!G$298,0)</f>
        <v>5.7</v>
      </c>
      <c r="J3567">
        <f>VLOOKUP($C3567,Baggrundsvariable!$A$199:$H$296,Baggrundsvariable!H$298,0)</f>
        <v>22</v>
      </c>
      <c r="K3567">
        <f>VLOOKUP($C3567,Baggrundsvariable!$A$199:$H$296,Baggrundsvariable!I$298,0)</f>
        <v>16.399999999999999</v>
      </c>
    </row>
    <row r="3568" spans="1:11" x14ac:dyDescent="0.2">
      <c r="A3568">
        <v>4293</v>
      </c>
      <c r="B3568" t="s">
        <v>741</v>
      </c>
      <c r="C3568">
        <v>340</v>
      </c>
      <c r="D3568" t="s">
        <v>1270</v>
      </c>
      <c r="E3568">
        <v>2019</v>
      </c>
      <c r="F3568">
        <f>IFERROR(VLOOKUP($A3568,'BM011'!$D$4:$T$606,17,0),"")</f>
        <v>8861</v>
      </c>
      <c r="G3568">
        <f>VLOOKUP($C3568,Baggrundsvariable!$A$199:$H$296,Baggrundsvariable!E$298,0)</f>
        <v>229600</v>
      </c>
      <c r="H3568">
        <f>VLOOKUP($C3568,Baggrundsvariable!$A$199:$H$296,Baggrundsvariable!F$298,0)</f>
        <v>0.50833333333333341</v>
      </c>
      <c r="I3568">
        <f>VLOOKUP($C3568,Baggrundsvariable!$A$199:$H$296,Baggrundsvariable!G$298,0)</f>
        <v>6.3</v>
      </c>
      <c r="J3568">
        <f>VLOOKUP($C3568,Baggrundsvariable!$A$199:$H$296,Baggrundsvariable!H$298,0)</f>
        <v>18.600000000000001</v>
      </c>
      <c r="K3568">
        <f>VLOOKUP($C3568,Baggrundsvariable!$A$199:$H$296,Baggrundsvariable!I$298,0)</f>
        <v>15.7</v>
      </c>
    </row>
    <row r="3569" spans="1:11" x14ac:dyDescent="0.2">
      <c r="A3569">
        <v>4295</v>
      </c>
      <c r="B3569" t="s">
        <v>742</v>
      </c>
      <c r="C3569">
        <v>316</v>
      </c>
      <c r="D3569" t="s">
        <v>1267</v>
      </c>
      <c r="E3569">
        <v>2019</v>
      </c>
      <c r="F3569">
        <f>IFERROR(VLOOKUP($A3569,'BM011'!$D$4:$T$606,17,0),"")</f>
        <v>7018</v>
      </c>
      <c r="G3569">
        <f>VLOOKUP($C3569,Baggrundsvariable!$A$199:$H$296,Baggrundsvariable!E$298,0)</f>
        <v>229668</v>
      </c>
      <c r="H3569">
        <f>VLOOKUP($C3569,Baggrundsvariable!$A$199:$H$296,Baggrundsvariable!F$298,0)</f>
        <v>0.46666666666666679</v>
      </c>
      <c r="I3569">
        <f>VLOOKUP($C3569,Baggrundsvariable!$A$199:$H$296,Baggrundsvariable!G$298,0)</f>
        <v>5.5</v>
      </c>
      <c r="J3569">
        <f>VLOOKUP($C3569,Baggrundsvariable!$A$199:$H$296,Baggrundsvariable!H$298,0)</f>
        <v>20.100000000000001</v>
      </c>
      <c r="K3569">
        <f>VLOOKUP($C3569,Baggrundsvariable!$A$199:$H$296,Baggrundsvariable!I$298,0)</f>
        <v>17.3</v>
      </c>
    </row>
    <row r="3570" spans="1:11" x14ac:dyDescent="0.2">
      <c r="A3570">
        <v>4295</v>
      </c>
      <c r="B3570" t="s">
        <v>742</v>
      </c>
      <c r="C3570">
        <v>340</v>
      </c>
      <c r="D3570" t="s">
        <v>1270</v>
      </c>
      <c r="E3570">
        <v>2019</v>
      </c>
      <c r="F3570">
        <f>IFERROR(VLOOKUP($A3570,'BM011'!$D$4:$T$606,17,0),"")</f>
        <v>7018</v>
      </c>
      <c r="G3570">
        <f>VLOOKUP($C3570,Baggrundsvariable!$A$199:$H$296,Baggrundsvariable!E$298,0)</f>
        <v>229600</v>
      </c>
      <c r="H3570">
        <f>VLOOKUP($C3570,Baggrundsvariable!$A$199:$H$296,Baggrundsvariable!F$298,0)</f>
        <v>0.50833333333333341</v>
      </c>
      <c r="I3570">
        <f>VLOOKUP($C3570,Baggrundsvariable!$A$199:$H$296,Baggrundsvariable!G$298,0)</f>
        <v>6.3</v>
      </c>
      <c r="J3570">
        <f>VLOOKUP($C3570,Baggrundsvariable!$A$199:$H$296,Baggrundsvariable!H$298,0)</f>
        <v>18.600000000000001</v>
      </c>
      <c r="K3570">
        <f>VLOOKUP($C3570,Baggrundsvariable!$A$199:$H$296,Baggrundsvariable!I$298,0)</f>
        <v>15.7</v>
      </c>
    </row>
    <row r="3571" spans="1:11" x14ac:dyDescent="0.2">
      <c r="A3571">
        <v>4296</v>
      </c>
      <c r="B3571" t="s">
        <v>743</v>
      </c>
      <c r="C3571">
        <v>316</v>
      </c>
      <c r="D3571" t="s">
        <v>1267</v>
      </c>
      <c r="E3571">
        <v>2019</v>
      </c>
      <c r="F3571" t="str">
        <f>IFERROR(VLOOKUP($A3571,'BM011'!$D$4:$T$606,17,0),"")</f>
        <v/>
      </c>
      <c r="G3571">
        <f>VLOOKUP($C3571,Baggrundsvariable!$A$199:$H$296,Baggrundsvariable!E$298,0)</f>
        <v>229668</v>
      </c>
      <c r="H3571">
        <f>VLOOKUP($C3571,Baggrundsvariable!$A$199:$H$296,Baggrundsvariable!F$298,0)</f>
        <v>0.46666666666666679</v>
      </c>
      <c r="I3571">
        <f>VLOOKUP($C3571,Baggrundsvariable!$A$199:$H$296,Baggrundsvariable!G$298,0)</f>
        <v>5.5</v>
      </c>
      <c r="J3571">
        <f>VLOOKUP($C3571,Baggrundsvariable!$A$199:$H$296,Baggrundsvariable!H$298,0)</f>
        <v>20.100000000000001</v>
      </c>
      <c r="K3571">
        <f>VLOOKUP($C3571,Baggrundsvariable!$A$199:$H$296,Baggrundsvariable!I$298,0)</f>
        <v>17.3</v>
      </c>
    </row>
    <row r="3572" spans="1:11" x14ac:dyDescent="0.2">
      <c r="A3572">
        <v>4296</v>
      </c>
      <c r="B3572" t="s">
        <v>743</v>
      </c>
      <c r="C3572">
        <v>340</v>
      </c>
      <c r="D3572" t="s">
        <v>1270</v>
      </c>
      <c r="E3572">
        <v>2019</v>
      </c>
      <c r="F3572" t="str">
        <f>IFERROR(VLOOKUP($A3572,'BM011'!$D$4:$T$606,17,0),"")</f>
        <v/>
      </c>
      <c r="G3572">
        <f>VLOOKUP($C3572,Baggrundsvariable!$A$199:$H$296,Baggrundsvariable!E$298,0)</f>
        <v>229600</v>
      </c>
      <c r="H3572">
        <f>VLOOKUP($C3572,Baggrundsvariable!$A$199:$H$296,Baggrundsvariable!F$298,0)</f>
        <v>0.50833333333333341</v>
      </c>
      <c r="I3572">
        <f>VLOOKUP($C3572,Baggrundsvariable!$A$199:$H$296,Baggrundsvariable!G$298,0)</f>
        <v>6.3</v>
      </c>
      <c r="J3572">
        <f>VLOOKUP($C3572,Baggrundsvariable!$A$199:$H$296,Baggrundsvariable!H$298,0)</f>
        <v>18.600000000000001</v>
      </c>
      <c r="K3572">
        <f>VLOOKUP($C3572,Baggrundsvariable!$A$199:$H$296,Baggrundsvariable!I$298,0)</f>
        <v>15.7</v>
      </c>
    </row>
    <row r="3573" spans="1:11" x14ac:dyDescent="0.2">
      <c r="A3573">
        <v>4300</v>
      </c>
      <c r="B3573" t="s">
        <v>744</v>
      </c>
      <c r="C3573">
        <v>316</v>
      </c>
      <c r="D3573" t="s">
        <v>1267</v>
      </c>
      <c r="E3573">
        <v>2019</v>
      </c>
      <c r="F3573">
        <f>IFERROR(VLOOKUP($A3573,'BM011'!$D$4:$T$606,17,0),"")</f>
        <v>15564</v>
      </c>
      <c r="G3573">
        <f>VLOOKUP($C3573,Baggrundsvariable!$A$199:$H$296,Baggrundsvariable!E$298,0)</f>
        <v>229668</v>
      </c>
      <c r="H3573">
        <f>VLOOKUP($C3573,Baggrundsvariable!$A$199:$H$296,Baggrundsvariable!F$298,0)</f>
        <v>0.46666666666666679</v>
      </c>
      <c r="I3573">
        <f>VLOOKUP($C3573,Baggrundsvariable!$A$199:$H$296,Baggrundsvariable!G$298,0)</f>
        <v>5.5</v>
      </c>
      <c r="J3573">
        <f>VLOOKUP($C3573,Baggrundsvariable!$A$199:$H$296,Baggrundsvariable!H$298,0)</f>
        <v>20.100000000000001</v>
      </c>
      <c r="K3573">
        <f>VLOOKUP($C3573,Baggrundsvariable!$A$199:$H$296,Baggrundsvariable!I$298,0)</f>
        <v>17.3</v>
      </c>
    </row>
    <row r="3574" spans="1:11" x14ac:dyDescent="0.2">
      <c r="A3574">
        <v>4305</v>
      </c>
      <c r="B3574" t="s">
        <v>745</v>
      </c>
      <c r="C3574">
        <v>316</v>
      </c>
      <c r="D3574" t="s">
        <v>1267</v>
      </c>
      <c r="E3574">
        <v>2019</v>
      </c>
      <c r="F3574" t="str">
        <f>IFERROR(VLOOKUP($A3574,'BM011'!$D$4:$T$606,17,0),"")</f>
        <v/>
      </c>
      <c r="G3574">
        <f>VLOOKUP($C3574,Baggrundsvariable!$A$199:$H$296,Baggrundsvariable!E$298,0)</f>
        <v>229668</v>
      </c>
      <c r="H3574">
        <f>VLOOKUP($C3574,Baggrundsvariable!$A$199:$H$296,Baggrundsvariable!F$298,0)</f>
        <v>0.46666666666666679</v>
      </c>
      <c r="I3574">
        <f>VLOOKUP($C3574,Baggrundsvariable!$A$199:$H$296,Baggrundsvariable!G$298,0)</f>
        <v>5.5</v>
      </c>
      <c r="J3574">
        <f>VLOOKUP($C3574,Baggrundsvariable!$A$199:$H$296,Baggrundsvariable!H$298,0)</f>
        <v>20.100000000000001</v>
      </c>
      <c r="K3574">
        <f>VLOOKUP($C3574,Baggrundsvariable!$A$199:$H$296,Baggrundsvariable!I$298,0)</f>
        <v>17.3</v>
      </c>
    </row>
    <row r="3575" spans="1:11" x14ac:dyDescent="0.2">
      <c r="A3575">
        <v>4320</v>
      </c>
      <c r="B3575" t="s">
        <v>746</v>
      </c>
      <c r="C3575">
        <v>259</v>
      </c>
      <c r="D3575" t="s">
        <v>1266</v>
      </c>
      <c r="E3575">
        <v>2019</v>
      </c>
      <c r="F3575">
        <f>IFERROR(VLOOKUP($A3575,'BM011'!$D$4:$T$606,17,0),"")</f>
        <v>17876</v>
      </c>
      <c r="G3575">
        <f>VLOOKUP($C3575,Baggrundsvariable!$A$199:$H$296,Baggrundsvariable!E$298,0)</f>
        <v>236936</v>
      </c>
      <c r="H3575">
        <f>VLOOKUP($C3575,Baggrundsvariable!$A$199:$H$296,Baggrundsvariable!F$298,0)</f>
        <v>0.5083333333333333</v>
      </c>
      <c r="I3575">
        <f>VLOOKUP($C3575,Baggrundsvariable!$A$199:$H$296,Baggrundsvariable!G$298,0)</f>
        <v>4.4000000000000004</v>
      </c>
      <c r="J3575">
        <f>VLOOKUP($C3575,Baggrundsvariable!$A$199:$H$296,Baggrundsvariable!H$298,0)</f>
        <v>18.7</v>
      </c>
      <c r="K3575">
        <f>VLOOKUP($C3575,Baggrundsvariable!$A$199:$H$296,Baggrundsvariable!I$298,0)</f>
        <v>12.3</v>
      </c>
    </row>
    <row r="3576" spans="1:11" x14ac:dyDescent="0.2">
      <c r="A3576">
        <v>4320</v>
      </c>
      <c r="B3576" t="s">
        <v>746</v>
      </c>
      <c r="C3576">
        <v>265</v>
      </c>
      <c r="D3576" t="s">
        <v>1244</v>
      </c>
      <c r="E3576">
        <v>2019</v>
      </c>
      <c r="F3576">
        <f>IFERROR(VLOOKUP($A3576,'BM011'!$D$4:$T$606,17,0),"")</f>
        <v>17876</v>
      </c>
      <c r="G3576">
        <f>VLOOKUP($C3576,Baggrundsvariable!$A$199:$H$296,Baggrundsvariable!E$298,0)</f>
        <v>260890</v>
      </c>
      <c r="H3576">
        <f>VLOOKUP($C3576,Baggrundsvariable!$A$199:$H$296,Baggrundsvariable!F$298,0)</f>
        <v>0.52500000000000002</v>
      </c>
      <c r="I3576">
        <f>VLOOKUP($C3576,Baggrundsvariable!$A$199:$H$296,Baggrundsvariable!G$298,0)</f>
        <v>5.3</v>
      </c>
      <c r="J3576">
        <f>VLOOKUP($C3576,Baggrundsvariable!$A$199:$H$296,Baggrundsvariable!H$298,0)</f>
        <v>18.3</v>
      </c>
      <c r="K3576">
        <f>VLOOKUP($C3576,Baggrundsvariable!$A$199:$H$296,Baggrundsvariable!I$298,0)</f>
        <v>11.2</v>
      </c>
    </row>
    <row r="3577" spans="1:11" x14ac:dyDescent="0.2">
      <c r="A3577">
        <v>4320</v>
      </c>
      <c r="B3577" t="s">
        <v>746</v>
      </c>
      <c r="C3577">
        <v>350</v>
      </c>
      <c r="D3577" t="s">
        <v>1265</v>
      </c>
      <c r="E3577">
        <v>2019</v>
      </c>
      <c r="F3577">
        <f>IFERROR(VLOOKUP($A3577,'BM011'!$D$4:$T$606,17,0),"")</f>
        <v>17876</v>
      </c>
      <c r="G3577">
        <f>VLOOKUP($C3577,Baggrundsvariable!$A$199:$H$296,Baggrundsvariable!E$298,0)</f>
        <v>258246</v>
      </c>
      <c r="H3577">
        <f>VLOOKUP($C3577,Baggrundsvariable!$A$199:$H$296,Baggrundsvariable!F$298,0)</f>
        <v>0.40833333333333338</v>
      </c>
      <c r="I3577">
        <f>VLOOKUP($C3577,Baggrundsvariable!$A$199:$H$296,Baggrundsvariable!G$298,0)</f>
        <v>4.0999999999999996</v>
      </c>
      <c r="J3577">
        <f>VLOOKUP($C3577,Baggrundsvariable!$A$199:$H$296,Baggrundsvariable!H$298,0)</f>
        <v>13</v>
      </c>
      <c r="K3577">
        <f>VLOOKUP($C3577,Baggrundsvariable!$A$199:$H$296,Baggrundsvariable!I$298,0)</f>
        <v>12.2</v>
      </c>
    </row>
    <row r="3578" spans="1:11" x14ac:dyDescent="0.2">
      <c r="A3578">
        <v>4330</v>
      </c>
      <c r="B3578" t="s">
        <v>747</v>
      </c>
      <c r="C3578">
        <v>316</v>
      </c>
      <c r="D3578" t="s">
        <v>1267</v>
      </c>
      <c r="E3578">
        <v>2019</v>
      </c>
      <c r="F3578">
        <f>IFERROR(VLOOKUP($A3578,'BM011'!$D$4:$T$606,17,0),"")</f>
        <v>16624</v>
      </c>
      <c r="G3578">
        <f>VLOOKUP($C3578,Baggrundsvariable!$A$199:$H$296,Baggrundsvariable!E$298,0)</f>
        <v>229668</v>
      </c>
      <c r="H3578">
        <f>VLOOKUP($C3578,Baggrundsvariable!$A$199:$H$296,Baggrundsvariable!F$298,0)</f>
        <v>0.46666666666666679</v>
      </c>
      <c r="I3578">
        <f>VLOOKUP($C3578,Baggrundsvariable!$A$199:$H$296,Baggrundsvariable!G$298,0)</f>
        <v>5.5</v>
      </c>
      <c r="J3578">
        <f>VLOOKUP($C3578,Baggrundsvariable!$A$199:$H$296,Baggrundsvariable!H$298,0)</f>
        <v>20.100000000000001</v>
      </c>
      <c r="K3578">
        <f>VLOOKUP($C3578,Baggrundsvariable!$A$199:$H$296,Baggrundsvariable!I$298,0)</f>
        <v>17.3</v>
      </c>
    </row>
    <row r="3579" spans="1:11" x14ac:dyDescent="0.2">
      <c r="A3579">
        <v>4330</v>
      </c>
      <c r="B3579" t="s">
        <v>747</v>
      </c>
      <c r="C3579">
        <v>329</v>
      </c>
      <c r="D3579" t="s">
        <v>1269</v>
      </c>
      <c r="E3579">
        <v>2019</v>
      </c>
      <c r="F3579">
        <f>IFERROR(VLOOKUP($A3579,'BM011'!$D$4:$T$606,17,0),"")</f>
        <v>16624</v>
      </c>
      <c r="G3579">
        <f>VLOOKUP($C3579,Baggrundsvariable!$A$199:$H$296,Baggrundsvariable!E$298,0)</f>
        <v>229385</v>
      </c>
      <c r="H3579">
        <f>VLOOKUP($C3579,Baggrundsvariable!$A$199:$H$296,Baggrundsvariable!F$298,0)</f>
        <v>0.53333333333333333</v>
      </c>
      <c r="I3579">
        <f>VLOOKUP($C3579,Baggrundsvariable!$A$199:$H$296,Baggrundsvariable!G$298,0)</f>
        <v>3.9</v>
      </c>
      <c r="J3579">
        <f>VLOOKUP($C3579,Baggrundsvariable!$A$199:$H$296,Baggrundsvariable!H$298,0)</f>
        <v>20.6</v>
      </c>
      <c r="K3579">
        <f>VLOOKUP($C3579,Baggrundsvariable!$A$199:$H$296,Baggrundsvariable!I$298,0)</f>
        <v>13.1</v>
      </c>
    </row>
    <row r="3580" spans="1:11" x14ac:dyDescent="0.2">
      <c r="A3580">
        <v>4330</v>
      </c>
      <c r="B3580" t="s">
        <v>747</v>
      </c>
      <c r="C3580">
        <v>350</v>
      </c>
      <c r="D3580" t="s">
        <v>1265</v>
      </c>
      <c r="E3580">
        <v>2019</v>
      </c>
      <c r="F3580">
        <f>IFERROR(VLOOKUP($A3580,'BM011'!$D$4:$T$606,17,0),"")</f>
        <v>16624</v>
      </c>
      <c r="G3580">
        <f>VLOOKUP($C3580,Baggrundsvariable!$A$199:$H$296,Baggrundsvariable!E$298,0)</f>
        <v>258246</v>
      </c>
      <c r="H3580">
        <f>VLOOKUP($C3580,Baggrundsvariable!$A$199:$H$296,Baggrundsvariable!F$298,0)</f>
        <v>0.40833333333333338</v>
      </c>
      <c r="I3580">
        <f>VLOOKUP($C3580,Baggrundsvariable!$A$199:$H$296,Baggrundsvariable!G$298,0)</f>
        <v>4.0999999999999996</v>
      </c>
      <c r="J3580">
        <f>VLOOKUP($C3580,Baggrundsvariable!$A$199:$H$296,Baggrundsvariable!H$298,0)</f>
        <v>13</v>
      </c>
      <c r="K3580">
        <f>VLOOKUP($C3580,Baggrundsvariable!$A$199:$H$296,Baggrundsvariable!I$298,0)</f>
        <v>12.2</v>
      </c>
    </row>
    <row r="3581" spans="1:11" x14ac:dyDescent="0.2">
      <c r="A3581">
        <v>4340</v>
      </c>
      <c r="B3581" t="s">
        <v>748</v>
      </c>
      <c r="C3581">
        <v>316</v>
      </c>
      <c r="D3581" t="s">
        <v>1267</v>
      </c>
      <c r="E3581">
        <v>2019</v>
      </c>
      <c r="F3581">
        <f>IFERROR(VLOOKUP($A3581,'BM011'!$D$4:$T$606,17,0),"")</f>
        <v>11481</v>
      </c>
      <c r="G3581">
        <f>VLOOKUP($C3581,Baggrundsvariable!$A$199:$H$296,Baggrundsvariable!E$298,0)</f>
        <v>229668</v>
      </c>
      <c r="H3581">
        <f>VLOOKUP($C3581,Baggrundsvariable!$A$199:$H$296,Baggrundsvariable!F$298,0)</f>
        <v>0.46666666666666679</v>
      </c>
      <c r="I3581">
        <f>VLOOKUP($C3581,Baggrundsvariable!$A$199:$H$296,Baggrundsvariable!G$298,0)</f>
        <v>5.5</v>
      </c>
      <c r="J3581">
        <f>VLOOKUP($C3581,Baggrundsvariable!$A$199:$H$296,Baggrundsvariable!H$298,0)</f>
        <v>20.100000000000001</v>
      </c>
      <c r="K3581">
        <f>VLOOKUP($C3581,Baggrundsvariable!$A$199:$H$296,Baggrundsvariable!I$298,0)</f>
        <v>17.3</v>
      </c>
    </row>
    <row r="3582" spans="1:11" x14ac:dyDescent="0.2">
      <c r="A3582">
        <v>4340</v>
      </c>
      <c r="B3582" t="s">
        <v>748</v>
      </c>
      <c r="C3582">
        <v>350</v>
      </c>
      <c r="D3582" t="s">
        <v>1265</v>
      </c>
      <c r="E3582">
        <v>2019</v>
      </c>
      <c r="F3582">
        <f>IFERROR(VLOOKUP($A3582,'BM011'!$D$4:$T$606,17,0),"")</f>
        <v>11481</v>
      </c>
      <c r="G3582">
        <f>VLOOKUP($C3582,Baggrundsvariable!$A$199:$H$296,Baggrundsvariable!E$298,0)</f>
        <v>258246</v>
      </c>
      <c r="H3582">
        <f>VLOOKUP($C3582,Baggrundsvariable!$A$199:$H$296,Baggrundsvariable!F$298,0)</f>
        <v>0.40833333333333338</v>
      </c>
      <c r="I3582">
        <f>VLOOKUP($C3582,Baggrundsvariable!$A$199:$H$296,Baggrundsvariable!G$298,0)</f>
        <v>4.0999999999999996</v>
      </c>
      <c r="J3582">
        <f>VLOOKUP($C3582,Baggrundsvariable!$A$199:$H$296,Baggrundsvariable!H$298,0)</f>
        <v>13</v>
      </c>
      <c r="K3582">
        <f>VLOOKUP($C3582,Baggrundsvariable!$A$199:$H$296,Baggrundsvariable!I$298,0)</f>
        <v>12.2</v>
      </c>
    </row>
    <row r="3583" spans="1:11" x14ac:dyDescent="0.2">
      <c r="A3583">
        <v>4350</v>
      </c>
      <c r="B3583" t="s">
        <v>749</v>
      </c>
      <c r="C3583">
        <v>316</v>
      </c>
      <c r="D3583" t="s">
        <v>1267</v>
      </c>
      <c r="E3583">
        <v>2019</v>
      </c>
      <c r="F3583" t="str">
        <f>IFERROR(VLOOKUP($A3583,'BM011'!$D$4:$T$606,17,0),"")</f>
        <v/>
      </c>
      <c r="G3583">
        <f>VLOOKUP($C3583,Baggrundsvariable!$A$199:$H$296,Baggrundsvariable!E$298,0)</f>
        <v>229668</v>
      </c>
      <c r="H3583">
        <f>VLOOKUP($C3583,Baggrundsvariable!$A$199:$H$296,Baggrundsvariable!F$298,0)</f>
        <v>0.46666666666666679</v>
      </c>
      <c r="I3583">
        <f>VLOOKUP($C3583,Baggrundsvariable!$A$199:$H$296,Baggrundsvariable!G$298,0)</f>
        <v>5.5</v>
      </c>
      <c r="J3583">
        <f>VLOOKUP($C3583,Baggrundsvariable!$A$199:$H$296,Baggrundsvariable!H$298,0)</f>
        <v>20.100000000000001</v>
      </c>
      <c r="K3583">
        <f>VLOOKUP($C3583,Baggrundsvariable!$A$199:$H$296,Baggrundsvariable!I$298,0)</f>
        <v>17.3</v>
      </c>
    </row>
    <row r="3584" spans="1:11" x14ac:dyDescent="0.2">
      <c r="A3584">
        <v>4360</v>
      </c>
      <c r="B3584" t="s">
        <v>750</v>
      </c>
      <c r="C3584">
        <v>316</v>
      </c>
      <c r="D3584" t="s">
        <v>1267</v>
      </c>
      <c r="E3584">
        <v>2019</v>
      </c>
      <c r="F3584" t="str">
        <f>IFERROR(VLOOKUP($A3584,'BM011'!$D$4:$T$606,17,0),"")</f>
        <v/>
      </c>
      <c r="G3584">
        <f>VLOOKUP($C3584,Baggrundsvariable!$A$199:$H$296,Baggrundsvariable!E$298,0)</f>
        <v>229668</v>
      </c>
      <c r="H3584">
        <f>VLOOKUP($C3584,Baggrundsvariable!$A$199:$H$296,Baggrundsvariable!F$298,0)</f>
        <v>0.46666666666666679</v>
      </c>
      <c r="I3584">
        <f>VLOOKUP($C3584,Baggrundsvariable!$A$199:$H$296,Baggrundsvariable!G$298,0)</f>
        <v>5.5</v>
      </c>
      <c r="J3584">
        <f>VLOOKUP($C3584,Baggrundsvariable!$A$199:$H$296,Baggrundsvariable!H$298,0)</f>
        <v>20.100000000000001</v>
      </c>
      <c r="K3584">
        <f>VLOOKUP($C3584,Baggrundsvariable!$A$199:$H$296,Baggrundsvariable!I$298,0)</f>
        <v>17.3</v>
      </c>
    </row>
    <row r="3585" spans="1:11" x14ac:dyDescent="0.2">
      <c r="A3585">
        <v>4360</v>
      </c>
      <c r="B3585" t="s">
        <v>750</v>
      </c>
      <c r="C3585">
        <v>329</v>
      </c>
      <c r="D3585" t="s">
        <v>1269</v>
      </c>
      <c r="E3585">
        <v>2019</v>
      </c>
      <c r="F3585" t="str">
        <f>IFERROR(VLOOKUP($A3585,'BM011'!$D$4:$T$606,17,0),"")</f>
        <v/>
      </c>
      <c r="G3585">
        <f>VLOOKUP($C3585,Baggrundsvariable!$A$199:$H$296,Baggrundsvariable!E$298,0)</f>
        <v>229385</v>
      </c>
      <c r="H3585">
        <f>VLOOKUP($C3585,Baggrundsvariable!$A$199:$H$296,Baggrundsvariable!F$298,0)</f>
        <v>0.53333333333333333</v>
      </c>
      <c r="I3585">
        <f>VLOOKUP($C3585,Baggrundsvariable!$A$199:$H$296,Baggrundsvariable!G$298,0)</f>
        <v>3.9</v>
      </c>
      <c r="J3585">
        <f>VLOOKUP($C3585,Baggrundsvariable!$A$199:$H$296,Baggrundsvariable!H$298,0)</f>
        <v>20.6</v>
      </c>
      <c r="K3585">
        <f>VLOOKUP($C3585,Baggrundsvariable!$A$199:$H$296,Baggrundsvariable!I$298,0)</f>
        <v>13.1</v>
      </c>
    </row>
    <row r="3586" spans="1:11" x14ac:dyDescent="0.2">
      <c r="A3586">
        <v>4370</v>
      </c>
      <c r="B3586" t="s">
        <v>751</v>
      </c>
      <c r="C3586">
        <v>316</v>
      </c>
      <c r="D3586" t="s">
        <v>1267</v>
      </c>
      <c r="E3586">
        <v>2019</v>
      </c>
      <c r="F3586">
        <f>IFERROR(VLOOKUP($A3586,'BM011'!$D$4:$T$606,17,0),"")</f>
        <v>8749</v>
      </c>
      <c r="G3586">
        <f>VLOOKUP($C3586,Baggrundsvariable!$A$199:$H$296,Baggrundsvariable!E$298,0)</f>
        <v>229668</v>
      </c>
      <c r="H3586">
        <f>VLOOKUP($C3586,Baggrundsvariable!$A$199:$H$296,Baggrundsvariable!F$298,0)</f>
        <v>0.46666666666666679</v>
      </c>
      <c r="I3586">
        <f>VLOOKUP($C3586,Baggrundsvariable!$A$199:$H$296,Baggrundsvariable!G$298,0)</f>
        <v>5.5</v>
      </c>
      <c r="J3586">
        <f>VLOOKUP($C3586,Baggrundsvariable!$A$199:$H$296,Baggrundsvariable!H$298,0)</f>
        <v>20.100000000000001</v>
      </c>
      <c r="K3586">
        <f>VLOOKUP($C3586,Baggrundsvariable!$A$199:$H$296,Baggrundsvariable!I$298,0)</f>
        <v>17.3</v>
      </c>
    </row>
    <row r="3587" spans="1:11" x14ac:dyDescent="0.2">
      <c r="A3587">
        <v>4370</v>
      </c>
      <c r="B3587" t="s">
        <v>751</v>
      </c>
      <c r="C3587">
        <v>329</v>
      </c>
      <c r="D3587" t="s">
        <v>1269</v>
      </c>
      <c r="E3587">
        <v>2019</v>
      </c>
      <c r="F3587">
        <f>IFERROR(VLOOKUP($A3587,'BM011'!$D$4:$T$606,17,0),"")</f>
        <v>8749</v>
      </c>
      <c r="G3587">
        <f>VLOOKUP($C3587,Baggrundsvariable!$A$199:$H$296,Baggrundsvariable!E$298,0)</f>
        <v>229385</v>
      </c>
      <c r="H3587">
        <f>VLOOKUP($C3587,Baggrundsvariable!$A$199:$H$296,Baggrundsvariable!F$298,0)</f>
        <v>0.53333333333333333</v>
      </c>
      <c r="I3587">
        <f>VLOOKUP($C3587,Baggrundsvariable!$A$199:$H$296,Baggrundsvariable!G$298,0)</f>
        <v>3.9</v>
      </c>
      <c r="J3587">
        <f>VLOOKUP($C3587,Baggrundsvariable!$A$199:$H$296,Baggrundsvariable!H$298,0)</f>
        <v>20.6</v>
      </c>
      <c r="K3587">
        <f>VLOOKUP($C3587,Baggrundsvariable!$A$199:$H$296,Baggrundsvariable!I$298,0)</f>
        <v>13.1</v>
      </c>
    </row>
    <row r="3588" spans="1:11" x14ac:dyDescent="0.2">
      <c r="A3588">
        <v>4370</v>
      </c>
      <c r="B3588" t="s">
        <v>751</v>
      </c>
      <c r="C3588">
        <v>340</v>
      </c>
      <c r="D3588" t="s">
        <v>1270</v>
      </c>
      <c r="E3588">
        <v>2019</v>
      </c>
      <c r="F3588">
        <f>IFERROR(VLOOKUP($A3588,'BM011'!$D$4:$T$606,17,0),"")</f>
        <v>8749</v>
      </c>
      <c r="G3588">
        <f>VLOOKUP($C3588,Baggrundsvariable!$A$199:$H$296,Baggrundsvariable!E$298,0)</f>
        <v>229600</v>
      </c>
      <c r="H3588">
        <f>VLOOKUP($C3588,Baggrundsvariable!$A$199:$H$296,Baggrundsvariable!F$298,0)</f>
        <v>0.50833333333333341</v>
      </c>
      <c r="I3588">
        <f>VLOOKUP($C3588,Baggrundsvariable!$A$199:$H$296,Baggrundsvariable!G$298,0)</f>
        <v>6.3</v>
      </c>
      <c r="J3588">
        <f>VLOOKUP($C3588,Baggrundsvariable!$A$199:$H$296,Baggrundsvariable!H$298,0)</f>
        <v>18.600000000000001</v>
      </c>
      <c r="K3588">
        <f>VLOOKUP($C3588,Baggrundsvariable!$A$199:$H$296,Baggrundsvariable!I$298,0)</f>
        <v>15.7</v>
      </c>
    </row>
    <row r="3589" spans="1:11" x14ac:dyDescent="0.2">
      <c r="A3589">
        <v>4390</v>
      </c>
      <c r="B3589" t="s">
        <v>752</v>
      </c>
      <c r="C3589">
        <v>316</v>
      </c>
      <c r="D3589" t="s">
        <v>1267</v>
      </c>
      <c r="E3589">
        <v>2019</v>
      </c>
      <c r="F3589">
        <f>IFERROR(VLOOKUP($A3589,'BM011'!$D$4:$T$606,17,0),"")</f>
        <v>13204</v>
      </c>
      <c r="G3589">
        <f>VLOOKUP($C3589,Baggrundsvariable!$A$199:$H$296,Baggrundsvariable!E$298,0)</f>
        <v>229668</v>
      </c>
      <c r="H3589">
        <f>VLOOKUP($C3589,Baggrundsvariable!$A$199:$H$296,Baggrundsvariable!F$298,0)</f>
        <v>0.46666666666666679</v>
      </c>
      <c r="I3589">
        <f>VLOOKUP($C3589,Baggrundsvariable!$A$199:$H$296,Baggrundsvariable!G$298,0)</f>
        <v>5.5</v>
      </c>
      <c r="J3589">
        <f>VLOOKUP($C3589,Baggrundsvariable!$A$199:$H$296,Baggrundsvariable!H$298,0)</f>
        <v>20.100000000000001</v>
      </c>
      <c r="K3589">
        <f>VLOOKUP($C3589,Baggrundsvariable!$A$199:$H$296,Baggrundsvariable!I$298,0)</f>
        <v>17.3</v>
      </c>
    </row>
    <row r="3590" spans="1:11" x14ac:dyDescent="0.2">
      <c r="A3590">
        <v>4400</v>
      </c>
      <c r="B3590" t="s">
        <v>753</v>
      </c>
      <c r="C3590">
        <v>326</v>
      </c>
      <c r="D3590" t="s">
        <v>1273</v>
      </c>
      <c r="E3590">
        <v>2019</v>
      </c>
      <c r="F3590">
        <f>IFERROR(VLOOKUP($A3590,'BM011'!$D$4:$T$606,17,0),"")</f>
        <v>8940</v>
      </c>
      <c r="G3590">
        <f>VLOOKUP($C3590,Baggrundsvariable!$A$199:$H$296,Baggrundsvariable!E$298,0)</f>
        <v>222710</v>
      </c>
      <c r="H3590">
        <f>VLOOKUP($C3590,Baggrundsvariable!$A$199:$H$296,Baggrundsvariable!F$298,0)</f>
        <v>0.69166666666666676</v>
      </c>
      <c r="I3590">
        <f>VLOOKUP($C3590,Baggrundsvariable!$A$199:$H$296,Baggrundsvariable!G$298,0)</f>
        <v>5.7</v>
      </c>
      <c r="J3590">
        <f>VLOOKUP($C3590,Baggrundsvariable!$A$199:$H$296,Baggrundsvariable!H$298,0)</f>
        <v>22</v>
      </c>
      <c r="K3590">
        <f>VLOOKUP($C3590,Baggrundsvariable!$A$199:$H$296,Baggrundsvariable!I$298,0)</f>
        <v>16.399999999999999</v>
      </c>
    </row>
    <row r="3591" spans="1:11" x14ac:dyDescent="0.2">
      <c r="A3591">
        <v>4420</v>
      </c>
      <c r="B3591" t="s">
        <v>754</v>
      </c>
      <c r="C3591">
        <v>316</v>
      </c>
      <c r="D3591" t="s">
        <v>1267</v>
      </c>
      <c r="E3591">
        <v>2019</v>
      </c>
      <c r="F3591">
        <f>IFERROR(VLOOKUP($A3591,'BM011'!$D$4:$T$606,17,0),"")</f>
        <v>9704</v>
      </c>
      <c r="G3591">
        <f>VLOOKUP($C3591,Baggrundsvariable!$A$199:$H$296,Baggrundsvariable!E$298,0)</f>
        <v>229668</v>
      </c>
      <c r="H3591">
        <f>VLOOKUP($C3591,Baggrundsvariable!$A$199:$H$296,Baggrundsvariable!F$298,0)</f>
        <v>0.46666666666666679</v>
      </c>
      <c r="I3591">
        <f>VLOOKUP($C3591,Baggrundsvariable!$A$199:$H$296,Baggrundsvariable!G$298,0)</f>
        <v>5.5</v>
      </c>
      <c r="J3591">
        <f>VLOOKUP($C3591,Baggrundsvariable!$A$199:$H$296,Baggrundsvariable!H$298,0)</f>
        <v>20.100000000000001</v>
      </c>
      <c r="K3591">
        <f>VLOOKUP($C3591,Baggrundsvariable!$A$199:$H$296,Baggrundsvariable!I$298,0)</f>
        <v>17.3</v>
      </c>
    </row>
    <row r="3592" spans="1:11" x14ac:dyDescent="0.2">
      <c r="A3592">
        <v>4440</v>
      </c>
      <c r="B3592" t="s">
        <v>755</v>
      </c>
      <c r="C3592">
        <v>316</v>
      </c>
      <c r="D3592" t="s">
        <v>1267</v>
      </c>
      <c r="E3592">
        <v>2019</v>
      </c>
      <c r="F3592">
        <f>IFERROR(VLOOKUP($A3592,'BM011'!$D$4:$T$606,17,0),"")</f>
        <v>9303</v>
      </c>
      <c r="G3592">
        <f>VLOOKUP($C3592,Baggrundsvariable!$A$199:$H$296,Baggrundsvariable!E$298,0)</f>
        <v>229668</v>
      </c>
      <c r="H3592">
        <f>VLOOKUP($C3592,Baggrundsvariable!$A$199:$H$296,Baggrundsvariable!F$298,0)</f>
        <v>0.46666666666666679</v>
      </c>
      <c r="I3592">
        <f>VLOOKUP($C3592,Baggrundsvariable!$A$199:$H$296,Baggrundsvariable!G$298,0)</f>
        <v>5.5</v>
      </c>
      <c r="J3592">
        <f>VLOOKUP($C3592,Baggrundsvariable!$A$199:$H$296,Baggrundsvariable!H$298,0)</f>
        <v>20.100000000000001</v>
      </c>
      <c r="K3592">
        <f>VLOOKUP($C3592,Baggrundsvariable!$A$199:$H$296,Baggrundsvariable!I$298,0)</f>
        <v>17.3</v>
      </c>
    </row>
    <row r="3593" spans="1:11" x14ac:dyDescent="0.2">
      <c r="A3593">
        <v>4450</v>
      </c>
      <c r="B3593" t="s">
        <v>756</v>
      </c>
      <c r="C3593">
        <v>316</v>
      </c>
      <c r="D3593" t="s">
        <v>1267</v>
      </c>
      <c r="E3593">
        <v>2019</v>
      </c>
      <c r="F3593">
        <f>IFERROR(VLOOKUP($A3593,'BM011'!$D$4:$T$606,17,0),"")</f>
        <v>8575</v>
      </c>
      <c r="G3593">
        <f>VLOOKUP($C3593,Baggrundsvariable!$A$199:$H$296,Baggrundsvariable!E$298,0)</f>
        <v>229668</v>
      </c>
      <c r="H3593">
        <f>VLOOKUP($C3593,Baggrundsvariable!$A$199:$H$296,Baggrundsvariable!F$298,0)</f>
        <v>0.46666666666666679</v>
      </c>
      <c r="I3593">
        <f>VLOOKUP($C3593,Baggrundsvariable!$A$199:$H$296,Baggrundsvariable!G$298,0)</f>
        <v>5.5</v>
      </c>
      <c r="J3593">
        <f>VLOOKUP($C3593,Baggrundsvariable!$A$199:$H$296,Baggrundsvariable!H$298,0)</f>
        <v>20.100000000000001</v>
      </c>
      <c r="K3593">
        <f>VLOOKUP($C3593,Baggrundsvariable!$A$199:$H$296,Baggrundsvariable!I$298,0)</f>
        <v>17.3</v>
      </c>
    </row>
    <row r="3594" spans="1:11" x14ac:dyDescent="0.2">
      <c r="A3594">
        <v>4450</v>
      </c>
      <c r="B3594" t="s">
        <v>756</v>
      </c>
      <c r="C3594">
        <v>326</v>
      </c>
      <c r="D3594" t="s">
        <v>1273</v>
      </c>
      <c r="E3594">
        <v>2019</v>
      </c>
      <c r="F3594">
        <f>IFERROR(VLOOKUP($A3594,'BM011'!$D$4:$T$606,17,0),"")</f>
        <v>8575</v>
      </c>
      <c r="G3594">
        <f>VLOOKUP($C3594,Baggrundsvariable!$A$199:$H$296,Baggrundsvariable!E$298,0)</f>
        <v>222710</v>
      </c>
      <c r="H3594">
        <f>VLOOKUP($C3594,Baggrundsvariable!$A$199:$H$296,Baggrundsvariable!F$298,0)</f>
        <v>0.69166666666666676</v>
      </c>
      <c r="I3594">
        <f>VLOOKUP($C3594,Baggrundsvariable!$A$199:$H$296,Baggrundsvariable!G$298,0)</f>
        <v>5.7</v>
      </c>
      <c r="J3594">
        <f>VLOOKUP($C3594,Baggrundsvariable!$A$199:$H$296,Baggrundsvariable!H$298,0)</f>
        <v>22</v>
      </c>
      <c r="K3594">
        <f>VLOOKUP($C3594,Baggrundsvariable!$A$199:$H$296,Baggrundsvariable!I$298,0)</f>
        <v>16.399999999999999</v>
      </c>
    </row>
    <row r="3595" spans="1:11" x14ac:dyDescent="0.2">
      <c r="A3595">
        <v>4460</v>
      </c>
      <c r="B3595" t="s">
        <v>757</v>
      </c>
      <c r="C3595">
        <v>316</v>
      </c>
      <c r="D3595" t="s">
        <v>1267</v>
      </c>
      <c r="E3595">
        <v>2019</v>
      </c>
      <c r="F3595">
        <f>IFERROR(VLOOKUP($A3595,'BM011'!$D$4:$T$606,17,0),"")</f>
        <v>6279</v>
      </c>
      <c r="G3595">
        <f>VLOOKUP($C3595,Baggrundsvariable!$A$199:$H$296,Baggrundsvariable!E$298,0)</f>
        <v>229668</v>
      </c>
      <c r="H3595">
        <f>VLOOKUP($C3595,Baggrundsvariable!$A$199:$H$296,Baggrundsvariable!F$298,0)</f>
        <v>0.46666666666666679</v>
      </c>
      <c r="I3595">
        <f>VLOOKUP($C3595,Baggrundsvariable!$A$199:$H$296,Baggrundsvariable!G$298,0)</f>
        <v>5.5</v>
      </c>
      <c r="J3595">
        <f>VLOOKUP($C3595,Baggrundsvariable!$A$199:$H$296,Baggrundsvariable!H$298,0)</f>
        <v>20.100000000000001</v>
      </c>
      <c r="K3595">
        <f>VLOOKUP($C3595,Baggrundsvariable!$A$199:$H$296,Baggrundsvariable!I$298,0)</f>
        <v>17.3</v>
      </c>
    </row>
    <row r="3596" spans="1:11" x14ac:dyDescent="0.2">
      <c r="A3596">
        <v>4460</v>
      </c>
      <c r="B3596" t="s">
        <v>757</v>
      </c>
      <c r="C3596">
        <v>326</v>
      </c>
      <c r="D3596" t="s">
        <v>1273</v>
      </c>
      <c r="E3596">
        <v>2019</v>
      </c>
      <c r="F3596">
        <f>IFERROR(VLOOKUP($A3596,'BM011'!$D$4:$T$606,17,0),"")</f>
        <v>6279</v>
      </c>
      <c r="G3596">
        <f>VLOOKUP($C3596,Baggrundsvariable!$A$199:$H$296,Baggrundsvariable!E$298,0)</f>
        <v>222710</v>
      </c>
      <c r="H3596">
        <f>VLOOKUP($C3596,Baggrundsvariable!$A$199:$H$296,Baggrundsvariable!F$298,0)</f>
        <v>0.69166666666666676</v>
      </c>
      <c r="I3596">
        <f>VLOOKUP($C3596,Baggrundsvariable!$A$199:$H$296,Baggrundsvariable!G$298,0)</f>
        <v>5.7</v>
      </c>
      <c r="J3596">
        <f>VLOOKUP($C3596,Baggrundsvariable!$A$199:$H$296,Baggrundsvariable!H$298,0)</f>
        <v>22</v>
      </c>
      <c r="K3596">
        <f>VLOOKUP($C3596,Baggrundsvariable!$A$199:$H$296,Baggrundsvariable!I$298,0)</f>
        <v>16.399999999999999</v>
      </c>
    </row>
    <row r="3597" spans="1:11" x14ac:dyDescent="0.2">
      <c r="A3597">
        <v>4470</v>
      </c>
      <c r="B3597" t="s">
        <v>758</v>
      </c>
      <c r="C3597">
        <v>316</v>
      </c>
      <c r="D3597" t="s">
        <v>1267</v>
      </c>
      <c r="E3597">
        <v>2019</v>
      </c>
      <c r="F3597">
        <f>IFERROR(VLOOKUP($A3597,'BM011'!$D$4:$T$606,17,0),"")</f>
        <v>8494</v>
      </c>
      <c r="G3597">
        <f>VLOOKUP($C3597,Baggrundsvariable!$A$199:$H$296,Baggrundsvariable!E$298,0)</f>
        <v>229668</v>
      </c>
      <c r="H3597">
        <f>VLOOKUP($C3597,Baggrundsvariable!$A$199:$H$296,Baggrundsvariable!F$298,0)</f>
        <v>0.46666666666666679</v>
      </c>
      <c r="I3597">
        <f>VLOOKUP($C3597,Baggrundsvariable!$A$199:$H$296,Baggrundsvariable!G$298,0)</f>
        <v>5.5</v>
      </c>
      <c r="J3597">
        <f>VLOOKUP($C3597,Baggrundsvariable!$A$199:$H$296,Baggrundsvariable!H$298,0)</f>
        <v>20.100000000000001</v>
      </c>
      <c r="K3597">
        <f>VLOOKUP($C3597,Baggrundsvariable!$A$199:$H$296,Baggrundsvariable!I$298,0)</f>
        <v>17.3</v>
      </c>
    </row>
    <row r="3598" spans="1:11" x14ac:dyDescent="0.2">
      <c r="A3598">
        <v>4470</v>
      </c>
      <c r="B3598" t="s">
        <v>758</v>
      </c>
      <c r="C3598">
        <v>326</v>
      </c>
      <c r="D3598" t="s">
        <v>1273</v>
      </c>
      <c r="E3598">
        <v>2019</v>
      </c>
      <c r="F3598">
        <f>IFERROR(VLOOKUP($A3598,'BM011'!$D$4:$T$606,17,0),"")</f>
        <v>8494</v>
      </c>
      <c r="G3598">
        <f>VLOOKUP($C3598,Baggrundsvariable!$A$199:$H$296,Baggrundsvariable!E$298,0)</f>
        <v>222710</v>
      </c>
      <c r="H3598">
        <f>VLOOKUP($C3598,Baggrundsvariable!$A$199:$H$296,Baggrundsvariable!F$298,0)</f>
        <v>0.69166666666666676</v>
      </c>
      <c r="I3598">
        <f>VLOOKUP($C3598,Baggrundsvariable!$A$199:$H$296,Baggrundsvariable!G$298,0)</f>
        <v>5.7</v>
      </c>
      <c r="J3598">
        <f>VLOOKUP($C3598,Baggrundsvariable!$A$199:$H$296,Baggrundsvariable!H$298,0)</f>
        <v>22</v>
      </c>
      <c r="K3598">
        <f>VLOOKUP($C3598,Baggrundsvariable!$A$199:$H$296,Baggrundsvariable!I$298,0)</f>
        <v>16.399999999999999</v>
      </c>
    </row>
    <row r="3599" spans="1:11" x14ac:dyDescent="0.2">
      <c r="A3599">
        <v>4480</v>
      </c>
      <c r="B3599" t="s">
        <v>759</v>
      </c>
      <c r="C3599">
        <v>326</v>
      </c>
      <c r="D3599" t="s">
        <v>1273</v>
      </c>
      <c r="E3599">
        <v>2019</v>
      </c>
      <c r="F3599" t="str">
        <f>IFERROR(VLOOKUP($A3599,'BM011'!$D$4:$T$606,17,0),"")</f>
        <v/>
      </c>
      <c r="G3599">
        <f>VLOOKUP($C3599,Baggrundsvariable!$A$199:$H$296,Baggrundsvariable!E$298,0)</f>
        <v>222710</v>
      </c>
      <c r="H3599">
        <f>VLOOKUP($C3599,Baggrundsvariable!$A$199:$H$296,Baggrundsvariable!F$298,0)</f>
        <v>0.69166666666666676</v>
      </c>
      <c r="I3599">
        <f>VLOOKUP($C3599,Baggrundsvariable!$A$199:$H$296,Baggrundsvariable!G$298,0)</f>
        <v>5.7</v>
      </c>
      <c r="J3599">
        <f>VLOOKUP($C3599,Baggrundsvariable!$A$199:$H$296,Baggrundsvariable!H$298,0)</f>
        <v>22</v>
      </c>
      <c r="K3599">
        <f>VLOOKUP($C3599,Baggrundsvariable!$A$199:$H$296,Baggrundsvariable!I$298,0)</f>
        <v>16.399999999999999</v>
      </c>
    </row>
    <row r="3600" spans="1:11" x14ac:dyDescent="0.2">
      <c r="A3600">
        <v>4490</v>
      </c>
      <c r="B3600" t="s">
        <v>760</v>
      </c>
      <c r="C3600">
        <v>326</v>
      </c>
      <c r="D3600" t="s">
        <v>1273</v>
      </c>
      <c r="E3600">
        <v>2019</v>
      </c>
      <c r="F3600">
        <f>IFERROR(VLOOKUP($A3600,'BM011'!$D$4:$T$606,17,0),"")</f>
        <v>7091</v>
      </c>
      <c r="G3600">
        <f>VLOOKUP($C3600,Baggrundsvariable!$A$199:$H$296,Baggrundsvariable!E$298,0)</f>
        <v>222710</v>
      </c>
      <c r="H3600">
        <f>VLOOKUP($C3600,Baggrundsvariable!$A$199:$H$296,Baggrundsvariable!F$298,0)</f>
        <v>0.69166666666666676</v>
      </c>
      <c r="I3600">
        <f>VLOOKUP($C3600,Baggrundsvariable!$A$199:$H$296,Baggrundsvariable!G$298,0)</f>
        <v>5.7</v>
      </c>
      <c r="J3600">
        <f>VLOOKUP($C3600,Baggrundsvariable!$A$199:$H$296,Baggrundsvariable!H$298,0)</f>
        <v>22</v>
      </c>
      <c r="K3600">
        <f>VLOOKUP($C3600,Baggrundsvariable!$A$199:$H$296,Baggrundsvariable!I$298,0)</f>
        <v>16.399999999999999</v>
      </c>
    </row>
    <row r="3601" spans="1:11" x14ac:dyDescent="0.2">
      <c r="A3601">
        <v>4500</v>
      </c>
      <c r="B3601" t="s">
        <v>761</v>
      </c>
      <c r="C3601">
        <v>306</v>
      </c>
      <c r="D3601" t="s">
        <v>1274</v>
      </c>
      <c r="E3601">
        <v>2019</v>
      </c>
      <c r="F3601">
        <f>IFERROR(VLOOKUP($A3601,'BM011'!$D$4:$T$606,17,0),"")</f>
        <v>8098</v>
      </c>
      <c r="G3601">
        <f>VLOOKUP($C3601,Baggrundsvariable!$A$199:$H$296,Baggrundsvariable!E$298,0)</f>
        <v>210297</v>
      </c>
      <c r="H3601">
        <f>VLOOKUP($C3601,Baggrundsvariable!$A$199:$H$296,Baggrundsvariable!F$298,0)</f>
        <v>0.79166666666666663</v>
      </c>
      <c r="I3601">
        <f>VLOOKUP($C3601,Baggrundsvariable!$A$199:$H$296,Baggrundsvariable!G$298,0)</f>
        <v>5.7</v>
      </c>
      <c r="J3601">
        <f>VLOOKUP($C3601,Baggrundsvariable!$A$199:$H$296,Baggrundsvariable!H$298,0)</f>
        <v>23.6</v>
      </c>
      <c r="K3601">
        <f>VLOOKUP($C3601,Baggrundsvariable!$A$199:$H$296,Baggrundsvariable!I$298,0)</f>
        <v>13.6</v>
      </c>
    </row>
    <row r="3602" spans="1:11" x14ac:dyDescent="0.2">
      <c r="A3602">
        <v>4520</v>
      </c>
      <c r="B3602" t="s">
        <v>762</v>
      </c>
      <c r="C3602">
        <v>316</v>
      </c>
      <c r="D3602" t="s">
        <v>1267</v>
      </c>
      <c r="E3602">
        <v>2019</v>
      </c>
      <c r="F3602">
        <f>IFERROR(VLOOKUP($A3602,'BM011'!$D$4:$T$606,17,0),"")</f>
        <v>7807</v>
      </c>
      <c r="G3602">
        <f>VLOOKUP($C3602,Baggrundsvariable!$A$199:$H$296,Baggrundsvariable!E$298,0)</f>
        <v>229668</v>
      </c>
      <c r="H3602">
        <f>VLOOKUP($C3602,Baggrundsvariable!$A$199:$H$296,Baggrundsvariable!F$298,0)</f>
        <v>0.46666666666666679</v>
      </c>
      <c r="I3602">
        <f>VLOOKUP($C3602,Baggrundsvariable!$A$199:$H$296,Baggrundsvariable!G$298,0)</f>
        <v>5.5</v>
      </c>
      <c r="J3602">
        <f>VLOOKUP($C3602,Baggrundsvariable!$A$199:$H$296,Baggrundsvariable!H$298,0)</f>
        <v>20.100000000000001</v>
      </c>
      <c r="K3602">
        <f>VLOOKUP($C3602,Baggrundsvariable!$A$199:$H$296,Baggrundsvariable!I$298,0)</f>
        <v>17.3</v>
      </c>
    </row>
    <row r="3603" spans="1:11" x14ac:dyDescent="0.2">
      <c r="A3603">
        <v>4532</v>
      </c>
      <c r="B3603" t="s">
        <v>763</v>
      </c>
      <c r="C3603">
        <v>316</v>
      </c>
      <c r="D3603" t="s">
        <v>1267</v>
      </c>
      <c r="E3603">
        <v>2019</v>
      </c>
      <c r="F3603">
        <f>IFERROR(VLOOKUP($A3603,'BM011'!$D$4:$T$606,17,0),"")</f>
        <v>11384</v>
      </c>
      <c r="G3603">
        <f>VLOOKUP($C3603,Baggrundsvariable!$A$199:$H$296,Baggrundsvariable!E$298,0)</f>
        <v>229668</v>
      </c>
      <c r="H3603">
        <f>VLOOKUP($C3603,Baggrundsvariable!$A$199:$H$296,Baggrundsvariable!F$298,0)</f>
        <v>0.46666666666666679</v>
      </c>
      <c r="I3603">
        <f>VLOOKUP($C3603,Baggrundsvariable!$A$199:$H$296,Baggrundsvariable!G$298,0)</f>
        <v>5.5</v>
      </c>
      <c r="J3603">
        <f>VLOOKUP($C3603,Baggrundsvariable!$A$199:$H$296,Baggrundsvariable!H$298,0)</f>
        <v>20.100000000000001</v>
      </c>
      <c r="K3603">
        <f>VLOOKUP($C3603,Baggrundsvariable!$A$199:$H$296,Baggrundsvariable!I$298,0)</f>
        <v>17.3</v>
      </c>
    </row>
    <row r="3604" spans="1:11" x14ac:dyDescent="0.2">
      <c r="A3604">
        <v>4534</v>
      </c>
      <c r="B3604" t="s">
        <v>764</v>
      </c>
      <c r="C3604">
        <v>306</v>
      </c>
      <c r="D3604" t="s">
        <v>1274</v>
      </c>
      <c r="E3604">
        <v>2019</v>
      </c>
      <c r="F3604">
        <f>IFERROR(VLOOKUP($A3604,'BM011'!$D$4:$T$606,17,0),"")</f>
        <v>8797</v>
      </c>
      <c r="G3604">
        <f>VLOOKUP($C3604,Baggrundsvariable!$A$199:$H$296,Baggrundsvariable!E$298,0)</f>
        <v>210297</v>
      </c>
      <c r="H3604">
        <f>VLOOKUP($C3604,Baggrundsvariable!$A$199:$H$296,Baggrundsvariable!F$298,0)</f>
        <v>0.79166666666666663</v>
      </c>
      <c r="I3604">
        <f>VLOOKUP($C3604,Baggrundsvariable!$A$199:$H$296,Baggrundsvariable!G$298,0)</f>
        <v>5.7</v>
      </c>
      <c r="J3604">
        <f>VLOOKUP($C3604,Baggrundsvariable!$A$199:$H$296,Baggrundsvariable!H$298,0)</f>
        <v>23.6</v>
      </c>
      <c r="K3604">
        <f>VLOOKUP($C3604,Baggrundsvariable!$A$199:$H$296,Baggrundsvariable!I$298,0)</f>
        <v>13.6</v>
      </c>
    </row>
    <row r="3605" spans="1:11" x14ac:dyDescent="0.2">
      <c r="A3605">
        <v>4534</v>
      </c>
      <c r="B3605" t="s">
        <v>764</v>
      </c>
      <c r="C3605">
        <v>326</v>
      </c>
      <c r="D3605" t="s">
        <v>1273</v>
      </c>
      <c r="E3605">
        <v>2019</v>
      </c>
      <c r="F3605">
        <f>IFERROR(VLOOKUP($A3605,'BM011'!$D$4:$T$606,17,0),"")</f>
        <v>8797</v>
      </c>
      <c r="G3605">
        <f>VLOOKUP($C3605,Baggrundsvariable!$A$199:$H$296,Baggrundsvariable!E$298,0)</f>
        <v>222710</v>
      </c>
      <c r="H3605">
        <f>VLOOKUP($C3605,Baggrundsvariable!$A$199:$H$296,Baggrundsvariable!F$298,0)</f>
        <v>0.69166666666666676</v>
      </c>
      <c r="I3605">
        <f>VLOOKUP($C3605,Baggrundsvariable!$A$199:$H$296,Baggrundsvariable!G$298,0)</f>
        <v>5.7</v>
      </c>
      <c r="J3605">
        <f>VLOOKUP($C3605,Baggrundsvariable!$A$199:$H$296,Baggrundsvariable!H$298,0)</f>
        <v>22</v>
      </c>
      <c r="K3605">
        <f>VLOOKUP($C3605,Baggrundsvariable!$A$199:$H$296,Baggrundsvariable!I$298,0)</f>
        <v>16.399999999999999</v>
      </c>
    </row>
    <row r="3606" spans="1:11" x14ac:dyDescent="0.2">
      <c r="A3606">
        <v>4540</v>
      </c>
      <c r="B3606" t="s">
        <v>765</v>
      </c>
      <c r="C3606">
        <v>306</v>
      </c>
      <c r="D3606" t="s">
        <v>1274</v>
      </c>
      <c r="E3606">
        <v>2019</v>
      </c>
      <c r="F3606">
        <f>IFERROR(VLOOKUP($A3606,'BM011'!$D$4:$T$606,17,0),"")</f>
        <v>8204</v>
      </c>
      <c r="G3606">
        <f>VLOOKUP($C3606,Baggrundsvariable!$A$199:$H$296,Baggrundsvariable!E$298,0)</f>
        <v>210297</v>
      </c>
      <c r="H3606">
        <f>VLOOKUP($C3606,Baggrundsvariable!$A$199:$H$296,Baggrundsvariable!F$298,0)</f>
        <v>0.79166666666666663</v>
      </c>
      <c r="I3606">
        <f>VLOOKUP($C3606,Baggrundsvariable!$A$199:$H$296,Baggrundsvariable!G$298,0)</f>
        <v>5.7</v>
      </c>
      <c r="J3606">
        <f>VLOOKUP($C3606,Baggrundsvariable!$A$199:$H$296,Baggrundsvariable!H$298,0)</f>
        <v>23.6</v>
      </c>
      <c r="K3606">
        <f>VLOOKUP($C3606,Baggrundsvariable!$A$199:$H$296,Baggrundsvariable!I$298,0)</f>
        <v>13.6</v>
      </c>
    </row>
    <row r="3607" spans="1:11" x14ac:dyDescent="0.2">
      <c r="A3607">
        <v>4550</v>
      </c>
      <c r="B3607" t="s">
        <v>766</v>
      </c>
      <c r="C3607">
        <v>306</v>
      </c>
      <c r="D3607" t="s">
        <v>1274</v>
      </c>
      <c r="E3607">
        <v>2019</v>
      </c>
      <c r="F3607">
        <f>IFERROR(VLOOKUP($A3607,'BM011'!$D$4:$T$606,17,0),"")</f>
        <v>9335</v>
      </c>
      <c r="G3607">
        <f>VLOOKUP($C3607,Baggrundsvariable!$A$199:$H$296,Baggrundsvariable!E$298,0)</f>
        <v>210297</v>
      </c>
      <c r="H3607">
        <f>VLOOKUP($C3607,Baggrundsvariable!$A$199:$H$296,Baggrundsvariable!F$298,0)</f>
        <v>0.79166666666666663</v>
      </c>
      <c r="I3607">
        <f>VLOOKUP($C3607,Baggrundsvariable!$A$199:$H$296,Baggrundsvariable!G$298,0)</f>
        <v>5.7</v>
      </c>
      <c r="J3607">
        <f>VLOOKUP($C3607,Baggrundsvariable!$A$199:$H$296,Baggrundsvariable!H$298,0)</f>
        <v>23.6</v>
      </c>
      <c r="K3607">
        <f>VLOOKUP($C3607,Baggrundsvariable!$A$199:$H$296,Baggrundsvariable!I$298,0)</f>
        <v>13.6</v>
      </c>
    </row>
    <row r="3608" spans="1:11" x14ac:dyDescent="0.2">
      <c r="A3608">
        <v>4560</v>
      </c>
      <c r="B3608" t="s">
        <v>767</v>
      </c>
      <c r="C3608">
        <v>306</v>
      </c>
      <c r="D3608" t="s">
        <v>1274</v>
      </c>
      <c r="E3608">
        <v>2019</v>
      </c>
      <c r="F3608">
        <f>IFERROR(VLOOKUP($A3608,'BM011'!$D$4:$T$606,17,0),"")</f>
        <v>6604</v>
      </c>
      <c r="G3608">
        <f>VLOOKUP($C3608,Baggrundsvariable!$A$199:$H$296,Baggrundsvariable!E$298,0)</f>
        <v>210297</v>
      </c>
      <c r="H3608">
        <f>VLOOKUP($C3608,Baggrundsvariable!$A$199:$H$296,Baggrundsvariable!F$298,0)</f>
        <v>0.79166666666666663</v>
      </c>
      <c r="I3608">
        <f>VLOOKUP($C3608,Baggrundsvariable!$A$199:$H$296,Baggrundsvariable!G$298,0)</f>
        <v>5.7</v>
      </c>
      <c r="J3608">
        <f>VLOOKUP($C3608,Baggrundsvariable!$A$199:$H$296,Baggrundsvariable!H$298,0)</f>
        <v>23.6</v>
      </c>
      <c r="K3608">
        <f>VLOOKUP($C3608,Baggrundsvariable!$A$199:$H$296,Baggrundsvariable!I$298,0)</f>
        <v>13.6</v>
      </c>
    </row>
    <row r="3609" spans="1:11" x14ac:dyDescent="0.2">
      <c r="A3609">
        <v>4571</v>
      </c>
      <c r="B3609" t="s">
        <v>768</v>
      </c>
      <c r="C3609">
        <v>306</v>
      </c>
      <c r="D3609" t="s">
        <v>1274</v>
      </c>
      <c r="E3609">
        <v>2019</v>
      </c>
      <c r="F3609" t="str">
        <f>IFERROR(VLOOKUP($A3609,'BM011'!$D$4:$T$606,17,0),"")</f>
        <v/>
      </c>
      <c r="G3609">
        <f>VLOOKUP($C3609,Baggrundsvariable!$A$199:$H$296,Baggrundsvariable!E$298,0)</f>
        <v>210297</v>
      </c>
      <c r="H3609">
        <f>VLOOKUP($C3609,Baggrundsvariable!$A$199:$H$296,Baggrundsvariable!F$298,0)</f>
        <v>0.79166666666666663</v>
      </c>
      <c r="I3609">
        <f>VLOOKUP($C3609,Baggrundsvariable!$A$199:$H$296,Baggrundsvariable!G$298,0)</f>
        <v>5.7</v>
      </c>
      <c r="J3609">
        <f>VLOOKUP($C3609,Baggrundsvariable!$A$199:$H$296,Baggrundsvariable!H$298,0)</f>
        <v>23.6</v>
      </c>
      <c r="K3609">
        <f>VLOOKUP($C3609,Baggrundsvariable!$A$199:$H$296,Baggrundsvariable!I$298,0)</f>
        <v>13.6</v>
      </c>
    </row>
    <row r="3610" spans="1:11" x14ac:dyDescent="0.2">
      <c r="A3610">
        <v>4572</v>
      </c>
      <c r="B3610" t="s">
        <v>769</v>
      </c>
      <c r="C3610">
        <v>306</v>
      </c>
      <c r="D3610" t="s">
        <v>1274</v>
      </c>
      <c r="E3610">
        <v>2019</v>
      </c>
      <c r="F3610" t="str">
        <f>IFERROR(VLOOKUP($A3610,'BM011'!$D$4:$T$606,17,0),"")</f>
        <v/>
      </c>
      <c r="G3610">
        <f>VLOOKUP($C3610,Baggrundsvariable!$A$199:$H$296,Baggrundsvariable!E$298,0)</f>
        <v>210297</v>
      </c>
      <c r="H3610">
        <f>VLOOKUP($C3610,Baggrundsvariable!$A$199:$H$296,Baggrundsvariable!F$298,0)</f>
        <v>0.79166666666666663</v>
      </c>
      <c r="I3610">
        <f>VLOOKUP($C3610,Baggrundsvariable!$A$199:$H$296,Baggrundsvariable!G$298,0)</f>
        <v>5.7</v>
      </c>
      <c r="J3610">
        <f>VLOOKUP($C3610,Baggrundsvariable!$A$199:$H$296,Baggrundsvariable!H$298,0)</f>
        <v>23.6</v>
      </c>
      <c r="K3610">
        <f>VLOOKUP($C3610,Baggrundsvariable!$A$199:$H$296,Baggrundsvariable!I$298,0)</f>
        <v>13.6</v>
      </c>
    </row>
    <row r="3611" spans="1:11" x14ac:dyDescent="0.2">
      <c r="A3611">
        <v>4573</v>
      </c>
      <c r="B3611" t="s">
        <v>770</v>
      </c>
      <c r="C3611">
        <v>306</v>
      </c>
      <c r="D3611" t="s">
        <v>1274</v>
      </c>
      <c r="E3611">
        <v>2019</v>
      </c>
      <c r="F3611">
        <f>IFERROR(VLOOKUP($A3611,'BM011'!$D$4:$T$606,17,0),"")</f>
        <v>7302</v>
      </c>
      <c r="G3611">
        <f>VLOOKUP($C3611,Baggrundsvariable!$A$199:$H$296,Baggrundsvariable!E$298,0)</f>
        <v>210297</v>
      </c>
      <c r="H3611">
        <f>VLOOKUP($C3611,Baggrundsvariable!$A$199:$H$296,Baggrundsvariable!F$298,0)</f>
        <v>0.79166666666666663</v>
      </c>
      <c r="I3611">
        <f>VLOOKUP($C3611,Baggrundsvariable!$A$199:$H$296,Baggrundsvariable!G$298,0)</f>
        <v>5.7</v>
      </c>
      <c r="J3611">
        <f>VLOOKUP($C3611,Baggrundsvariable!$A$199:$H$296,Baggrundsvariable!H$298,0)</f>
        <v>23.6</v>
      </c>
      <c r="K3611">
        <f>VLOOKUP($C3611,Baggrundsvariable!$A$199:$H$296,Baggrundsvariable!I$298,0)</f>
        <v>13.6</v>
      </c>
    </row>
    <row r="3612" spans="1:11" x14ac:dyDescent="0.2">
      <c r="A3612">
        <v>4581</v>
      </c>
      <c r="B3612" t="s">
        <v>771</v>
      </c>
      <c r="C3612">
        <v>306</v>
      </c>
      <c r="D3612" t="s">
        <v>1274</v>
      </c>
      <c r="E3612">
        <v>2019</v>
      </c>
      <c r="F3612">
        <f>IFERROR(VLOOKUP($A3612,'BM011'!$D$4:$T$606,17,0),"")</f>
        <v>10902</v>
      </c>
      <c r="G3612">
        <f>VLOOKUP($C3612,Baggrundsvariable!$A$199:$H$296,Baggrundsvariable!E$298,0)</f>
        <v>210297</v>
      </c>
      <c r="H3612">
        <f>VLOOKUP($C3612,Baggrundsvariable!$A$199:$H$296,Baggrundsvariable!F$298,0)</f>
        <v>0.79166666666666663</v>
      </c>
      <c r="I3612">
        <f>VLOOKUP($C3612,Baggrundsvariable!$A$199:$H$296,Baggrundsvariable!G$298,0)</f>
        <v>5.7</v>
      </c>
      <c r="J3612">
        <f>VLOOKUP($C3612,Baggrundsvariable!$A$199:$H$296,Baggrundsvariable!H$298,0)</f>
        <v>23.6</v>
      </c>
      <c r="K3612">
        <f>VLOOKUP($C3612,Baggrundsvariable!$A$199:$H$296,Baggrundsvariable!I$298,0)</f>
        <v>13.6</v>
      </c>
    </row>
    <row r="3613" spans="1:11" x14ac:dyDescent="0.2">
      <c r="A3613">
        <v>4583</v>
      </c>
      <c r="B3613" t="s">
        <v>772</v>
      </c>
      <c r="C3613">
        <v>306</v>
      </c>
      <c r="D3613" t="s">
        <v>1274</v>
      </c>
      <c r="E3613">
        <v>2019</v>
      </c>
      <c r="F3613" t="str">
        <f>IFERROR(VLOOKUP($A3613,'BM011'!$D$4:$T$606,17,0),"")</f>
        <v/>
      </c>
      <c r="G3613">
        <f>VLOOKUP($C3613,Baggrundsvariable!$A$199:$H$296,Baggrundsvariable!E$298,0)</f>
        <v>210297</v>
      </c>
      <c r="H3613">
        <f>VLOOKUP($C3613,Baggrundsvariable!$A$199:$H$296,Baggrundsvariable!F$298,0)</f>
        <v>0.79166666666666663</v>
      </c>
      <c r="I3613">
        <f>VLOOKUP($C3613,Baggrundsvariable!$A$199:$H$296,Baggrundsvariable!G$298,0)</f>
        <v>5.7</v>
      </c>
      <c r="J3613">
        <f>VLOOKUP($C3613,Baggrundsvariable!$A$199:$H$296,Baggrundsvariable!H$298,0)</f>
        <v>23.6</v>
      </c>
      <c r="K3613">
        <f>VLOOKUP($C3613,Baggrundsvariable!$A$199:$H$296,Baggrundsvariable!I$298,0)</f>
        <v>13.6</v>
      </c>
    </row>
    <row r="3614" spans="1:11" x14ac:dyDescent="0.2">
      <c r="A3614">
        <v>4591</v>
      </c>
      <c r="B3614" t="s">
        <v>773</v>
      </c>
      <c r="C3614">
        <v>306</v>
      </c>
      <c r="D3614" t="s">
        <v>1274</v>
      </c>
      <c r="E3614">
        <v>2019</v>
      </c>
      <c r="F3614">
        <f>IFERROR(VLOOKUP($A3614,'BM011'!$D$4:$T$606,17,0),"")</f>
        <v>7079</v>
      </c>
      <c r="G3614">
        <f>VLOOKUP($C3614,Baggrundsvariable!$A$199:$H$296,Baggrundsvariable!E$298,0)</f>
        <v>210297</v>
      </c>
      <c r="H3614">
        <f>VLOOKUP($C3614,Baggrundsvariable!$A$199:$H$296,Baggrundsvariable!F$298,0)</f>
        <v>0.79166666666666663</v>
      </c>
      <c r="I3614">
        <f>VLOOKUP($C3614,Baggrundsvariable!$A$199:$H$296,Baggrundsvariable!G$298,0)</f>
        <v>5.7</v>
      </c>
      <c r="J3614">
        <f>VLOOKUP($C3614,Baggrundsvariable!$A$199:$H$296,Baggrundsvariable!H$298,0)</f>
        <v>23.6</v>
      </c>
      <c r="K3614">
        <f>VLOOKUP($C3614,Baggrundsvariable!$A$199:$H$296,Baggrundsvariable!I$298,0)</f>
        <v>13.6</v>
      </c>
    </row>
    <row r="3615" spans="1:11" x14ac:dyDescent="0.2">
      <c r="A3615">
        <v>4591</v>
      </c>
      <c r="B3615" t="s">
        <v>773</v>
      </c>
      <c r="C3615">
        <v>326</v>
      </c>
      <c r="D3615" t="s">
        <v>1273</v>
      </c>
      <c r="E3615">
        <v>2019</v>
      </c>
      <c r="F3615">
        <f>IFERROR(VLOOKUP($A3615,'BM011'!$D$4:$T$606,17,0),"")</f>
        <v>7079</v>
      </c>
      <c r="G3615">
        <f>VLOOKUP($C3615,Baggrundsvariable!$A$199:$H$296,Baggrundsvariable!E$298,0)</f>
        <v>222710</v>
      </c>
      <c r="H3615">
        <f>VLOOKUP($C3615,Baggrundsvariable!$A$199:$H$296,Baggrundsvariable!F$298,0)</f>
        <v>0.69166666666666676</v>
      </c>
      <c r="I3615">
        <f>VLOOKUP($C3615,Baggrundsvariable!$A$199:$H$296,Baggrundsvariable!G$298,0)</f>
        <v>5.7</v>
      </c>
      <c r="J3615">
        <f>VLOOKUP($C3615,Baggrundsvariable!$A$199:$H$296,Baggrundsvariable!H$298,0)</f>
        <v>22</v>
      </c>
      <c r="K3615">
        <f>VLOOKUP($C3615,Baggrundsvariable!$A$199:$H$296,Baggrundsvariable!I$298,0)</f>
        <v>16.399999999999999</v>
      </c>
    </row>
    <row r="3616" spans="1:11" x14ac:dyDescent="0.2">
      <c r="A3616">
        <v>4592</v>
      </c>
      <c r="B3616" t="s">
        <v>774</v>
      </c>
      <c r="C3616">
        <v>326</v>
      </c>
      <c r="D3616" t="s">
        <v>1273</v>
      </c>
      <c r="E3616">
        <v>2019</v>
      </c>
      <c r="F3616" t="str">
        <f>IFERROR(VLOOKUP($A3616,'BM011'!$D$4:$T$606,17,0),"")</f>
        <v/>
      </c>
      <c r="G3616">
        <f>VLOOKUP($C3616,Baggrundsvariable!$A$199:$H$296,Baggrundsvariable!E$298,0)</f>
        <v>222710</v>
      </c>
      <c r="H3616">
        <f>VLOOKUP($C3616,Baggrundsvariable!$A$199:$H$296,Baggrundsvariable!F$298,0)</f>
        <v>0.69166666666666676</v>
      </c>
      <c r="I3616">
        <f>VLOOKUP($C3616,Baggrundsvariable!$A$199:$H$296,Baggrundsvariable!G$298,0)</f>
        <v>5.7</v>
      </c>
      <c r="J3616">
        <f>VLOOKUP($C3616,Baggrundsvariable!$A$199:$H$296,Baggrundsvariable!H$298,0)</f>
        <v>22</v>
      </c>
      <c r="K3616">
        <f>VLOOKUP($C3616,Baggrundsvariable!$A$199:$H$296,Baggrundsvariable!I$298,0)</f>
        <v>16.399999999999999</v>
      </c>
    </row>
    <row r="3617" spans="1:11" x14ac:dyDescent="0.2">
      <c r="A3617">
        <v>4593</v>
      </c>
      <c r="B3617" t="s">
        <v>775</v>
      </c>
      <c r="C3617">
        <v>326</v>
      </c>
      <c r="D3617" t="s">
        <v>1273</v>
      </c>
      <c r="E3617">
        <v>2019</v>
      </c>
      <c r="F3617" t="str">
        <f>IFERROR(VLOOKUP($A3617,'BM011'!$D$4:$T$606,17,0),"")</f>
        <v/>
      </c>
      <c r="G3617">
        <f>VLOOKUP($C3617,Baggrundsvariable!$A$199:$H$296,Baggrundsvariable!E$298,0)</f>
        <v>222710</v>
      </c>
      <c r="H3617">
        <f>VLOOKUP($C3617,Baggrundsvariable!$A$199:$H$296,Baggrundsvariable!F$298,0)</f>
        <v>0.69166666666666676</v>
      </c>
      <c r="I3617">
        <f>VLOOKUP($C3617,Baggrundsvariable!$A$199:$H$296,Baggrundsvariable!G$298,0)</f>
        <v>5.7</v>
      </c>
      <c r="J3617">
        <f>VLOOKUP($C3617,Baggrundsvariable!$A$199:$H$296,Baggrundsvariable!H$298,0)</f>
        <v>22</v>
      </c>
      <c r="K3617">
        <f>VLOOKUP($C3617,Baggrundsvariable!$A$199:$H$296,Baggrundsvariable!I$298,0)</f>
        <v>16.399999999999999</v>
      </c>
    </row>
    <row r="3618" spans="1:11" x14ac:dyDescent="0.2">
      <c r="A3618">
        <v>4600</v>
      </c>
      <c r="B3618" t="s">
        <v>776</v>
      </c>
      <c r="C3618">
        <v>259</v>
      </c>
      <c r="D3618" t="s">
        <v>1266</v>
      </c>
      <c r="E3618">
        <v>2019</v>
      </c>
      <c r="F3618">
        <f>IFERROR(VLOOKUP($A3618,'BM011'!$D$4:$T$606,17,0),"")</f>
        <v>20005</v>
      </c>
      <c r="G3618">
        <f>VLOOKUP($C3618,Baggrundsvariable!$A$199:$H$296,Baggrundsvariable!E$298,0)</f>
        <v>236936</v>
      </c>
      <c r="H3618">
        <f>VLOOKUP($C3618,Baggrundsvariable!$A$199:$H$296,Baggrundsvariable!F$298,0)</f>
        <v>0.5083333333333333</v>
      </c>
      <c r="I3618">
        <f>VLOOKUP($C3618,Baggrundsvariable!$A$199:$H$296,Baggrundsvariable!G$298,0)</f>
        <v>4.4000000000000004</v>
      </c>
      <c r="J3618">
        <f>VLOOKUP($C3618,Baggrundsvariable!$A$199:$H$296,Baggrundsvariable!H$298,0)</f>
        <v>18.7</v>
      </c>
      <c r="K3618">
        <f>VLOOKUP($C3618,Baggrundsvariable!$A$199:$H$296,Baggrundsvariable!I$298,0)</f>
        <v>12.3</v>
      </c>
    </row>
    <row r="3619" spans="1:11" x14ac:dyDescent="0.2">
      <c r="A3619">
        <v>4600</v>
      </c>
      <c r="B3619" t="s">
        <v>776</v>
      </c>
      <c r="C3619">
        <v>316</v>
      </c>
      <c r="D3619" t="s">
        <v>1267</v>
      </c>
      <c r="E3619">
        <v>2019</v>
      </c>
      <c r="F3619">
        <f>IFERROR(VLOOKUP($A3619,'BM011'!$D$4:$T$606,17,0),"")</f>
        <v>20005</v>
      </c>
      <c r="G3619">
        <f>VLOOKUP($C3619,Baggrundsvariable!$A$199:$H$296,Baggrundsvariable!E$298,0)</f>
        <v>229668</v>
      </c>
      <c r="H3619">
        <f>VLOOKUP($C3619,Baggrundsvariable!$A$199:$H$296,Baggrundsvariable!F$298,0)</f>
        <v>0.46666666666666679</v>
      </c>
      <c r="I3619">
        <f>VLOOKUP($C3619,Baggrundsvariable!$A$199:$H$296,Baggrundsvariable!G$298,0)</f>
        <v>5.5</v>
      </c>
      <c r="J3619">
        <f>VLOOKUP($C3619,Baggrundsvariable!$A$199:$H$296,Baggrundsvariable!H$298,0)</f>
        <v>20.100000000000001</v>
      </c>
      <c r="K3619">
        <f>VLOOKUP($C3619,Baggrundsvariable!$A$199:$H$296,Baggrundsvariable!I$298,0)</f>
        <v>17.3</v>
      </c>
    </row>
    <row r="3620" spans="1:11" x14ac:dyDescent="0.2">
      <c r="A3620">
        <v>4600</v>
      </c>
      <c r="B3620" t="s">
        <v>776</v>
      </c>
      <c r="C3620">
        <v>336</v>
      </c>
      <c r="D3620" t="s">
        <v>1275</v>
      </c>
      <c r="E3620">
        <v>2019</v>
      </c>
      <c r="F3620">
        <f>IFERROR(VLOOKUP($A3620,'BM011'!$D$4:$T$606,17,0),"")</f>
        <v>20005</v>
      </c>
      <c r="G3620">
        <f>VLOOKUP($C3620,Baggrundsvariable!$A$199:$H$296,Baggrundsvariable!E$298,0)</f>
        <v>233946</v>
      </c>
      <c r="H3620">
        <f>VLOOKUP($C3620,Baggrundsvariable!$A$199:$H$296,Baggrundsvariable!F$298,0)</f>
        <v>0.6</v>
      </c>
      <c r="I3620">
        <f>VLOOKUP($C3620,Baggrundsvariable!$A$199:$H$296,Baggrundsvariable!G$298,0)</f>
        <v>4</v>
      </c>
      <c r="J3620">
        <f>VLOOKUP($C3620,Baggrundsvariable!$A$199:$H$296,Baggrundsvariable!H$298,0)</f>
        <v>18.8</v>
      </c>
      <c r="K3620">
        <f>VLOOKUP($C3620,Baggrundsvariable!$A$199:$H$296,Baggrundsvariable!I$298,0)</f>
        <v>14.9</v>
      </c>
    </row>
    <row r="3621" spans="1:11" x14ac:dyDescent="0.2">
      <c r="A3621">
        <v>4621</v>
      </c>
      <c r="B3621" t="s">
        <v>777</v>
      </c>
      <c r="C3621">
        <v>265</v>
      </c>
      <c r="D3621" t="s">
        <v>1244</v>
      </c>
      <c r="E3621">
        <v>2019</v>
      </c>
      <c r="F3621">
        <f>IFERROR(VLOOKUP($A3621,'BM011'!$D$4:$T$606,17,0),"")</f>
        <v>15748</v>
      </c>
      <c r="G3621">
        <f>VLOOKUP($C3621,Baggrundsvariable!$A$199:$H$296,Baggrundsvariable!E$298,0)</f>
        <v>260890</v>
      </c>
      <c r="H3621">
        <f>VLOOKUP($C3621,Baggrundsvariable!$A$199:$H$296,Baggrundsvariable!F$298,0)</f>
        <v>0.52500000000000002</v>
      </c>
      <c r="I3621">
        <f>VLOOKUP($C3621,Baggrundsvariable!$A$199:$H$296,Baggrundsvariable!G$298,0)</f>
        <v>5.3</v>
      </c>
      <c r="J3621">
        <f>VLOOKUP($C3621,Baggrundsvariable!$A$199:$H$296,Baggrundsvariable!H$298,0)</f>
        <v>18.3</v>
      </c>
      <c r="K3621">
        <f>VLOOKUP($C3621,Baggrundsvariable!$A$199:$H$296,Baggrundsvariable!I$298,0)</f>
        <v>11.2</v>
      </c>
    </row>
    <row r="3622" spans="1:11" x14ac:dyDescent="0.2">
      <c r="A3622">
        <v>4622</v>
      </c>
      <c r="B3622" t="s">
        <v>778</v>
      </c>
      <c r="C3622">
        <v>265</v>
      </c>
      <c r="D3622" t="s">
        <v>1244</v>
      </c>
      <c r="E3622">
        <v>2019</v>
      </c>
      <c r="F3622">
        <f>IFERROR(VLOOKUP($A3622,'BM011'!$D$4:$T$606,17,0),"")</f>
        <v>18609</v>
      </c>
      <c r="G3622">
        <f>VLOOKUP($C3622,Baggrundsvariable!$A$199:$H$296,Baggrundsvariable!E$298,0)</f>
        <v>260890</v>
      </c>
      <c r="H3622">
        <f>VLOOKUP($C3622,Baggrundsvariable!$A$199:$H$296,Baggrundsvariable!F$298,0)</f>
        <v>0.52500000000000002</v>
      </c>
      <c r="I3622">
        <f>VLOOKUP($C3622,Baggrundsvariable!$A$199:$H$296,Baggrundsvariable!G$298,0)</f>
        <v>5.3</v>
      </c>
      <c r="J3622">
        <f>VLOOKUP($C3622,Baggrundsvariable!$A$199:$H$296,Baggrundsvariable!H$298,0)</f>
        <v>18.3</v>
      </c>
      <c r="K3622">
        <f>VLOOKUP($C3622,Baggrundsvariable!$A$199:$H$296,Baggrundsvariable!I$298,0)</f>
        <v>11.2</v>
      </c>
    </row>
    <row r="3623" spans="1:11" x14ac:dyDescent="0.2">
      <c r="A3623">
        <v>4622</v>
      </c>
      <c r="B3623" t="s">
        <v>778</v>
      </c>
      <c r="C3623">
        <v>269</v>
      </c>
      <c r="D3623" t="s">
        <v>1245</v>
      </c>
      <c r="E3623">
        <v>2019</v>
      </c>
      <c r="F3623">
        <f>IFERROR(VLOOKUP($A3623,'BM011'!$D$4:$T$606,17,0),"")</f>
        <v>18609</v>
      </c>
      <c r="G3623">
        <f>VLOOKUP($C3623,Baggrundsvariable!$A$199:$H$296,Baggrundsvariable!E$298,0)</f>
        <v>282070</v>
      </c>
      <c r="H3623">
        <f>VLOOKUP($C3623,Baggrundsvariable!$A$199:$H$296,Baggrundsvariable!F$298,0)</f>
        <v>0.20833333333333329</v>
      </c>
      <c r="I3623">
        <f>VLOOKUP($C3623,Baggrundsvariable!$A$199:$H$296,Baggrundsvariable!G$298,0)</f>
        <v>1.9</v>
      </c>
      <c r="J3623">
        <f>VLOOKUP($C3623,Baggrundsvariable!$A$199:$H$296,Baggrundsvariable!H$298,0)</f>
        <v>12.2</v>
      </c>
      <c r="K3623">
        <f>VLOOKUP($C3623,Baggrundsvariable!$A$199:$H$296,Baggrundsvariable!I$298,0)</f>
        <v>12.2</v>
      </c>
    </row>
    <row r="3624" spans="1:11" x14ac:dyDescent="0.2">
      <c r="A3624">
        <v>4623</v>
      </c>
      <c r="B3624" t="s">
        <v>779</v>
      </c>
      <c r="C3624">
        <v>259</v>
      </c>
      <c r="D3624" t="s">
        <v>1266</v>
      </c>
      <c r="E3624">
        <v>2019</v>
      </c>
      <c r="F3624">
        <f>IFERROR(VLOOKUP($A3624,'BM011'!$D$4:$T$606,17,0),"")</f>
        <v>18078</v>
      </c>
      <c r="G3624">
        <f>VLOOKUP($C3624,Baggrundsvariable!$A$199:$H$296,Baggrundsvariable!E$298,0)</f>
        <v>236936</v>
      </c>
      <c r="H3624">
        <f>VLOOKUP($C3624,Baggrundsvariable!$A$199:$H$296,Baggrundsvariable!F$298,0)</f>
        <v>0.5083333333333333</v>
      </c>
      <c r="I3624">
        <f>VLOOKUP($C3624,Baggrundsvariable!$A$199:$H$296,Baggrundsvariable!G$298,0)</f>
        <v>4.4000000000000004</v>
      </c>
      <c r="J3624">
        <f>VLOOKUP($C3624,Baggrundsvariable!$A$199:$H$296,Baggrundsvariable!H$298,0)</f>
        <v>18.7</v>
      </c>
      <c r="K3624">
        <f>VLOOKUP($C3624,Baggrundsvariable!$A$199:$H$296,Baggrundsvariable!I$298,0)</f>
        <v>12.3</v>
      </c>
    </row>
    <row r="3625" spans="1:11" x14ac:dyDescent="0.2">
      <c r="A3625">
        <v>4623</v>
      </c>
      <c r="B3625" t="s">
        <v>779</v>
      </c>
      <c r="C3625">
        <v>265</v>
      </c>
      <c r="D3625" t="s">
        <v>1244</v>
      </c>
      <c r="E3625">
        <v>2019</v>
      </c>
      <c r="F3625">
        <f>IFERROR(VLOOKUP($A3625,'BM011'!$D$4:$T$606,17,0),"")</f>
        <v>18078</v>
      </c>
      <c r="G3625">
        <f>VLOOKUP($C3625,Baggrundsvariable!$A$199:$H$296,Baggrundsvariable!E$298,0)</f>
        <v>260890</v>
      </c>
      <c r="H3625">
        <f>VLOOKUP($C3625,Baggrundsvariable!$A$199:$H$296,Baggrundsvariable!F$298,0)</f>
        <v>0.52500000000000002</v>
      </c>
      <c r="I3625">
        <f>VLOOKUP($C3625,Baggrundsvariable!$A$199:$H$296,Baggrundsvariable!G$298,0)</f>
        <v>5.3</v>
      </c>
      <c r="J3625">
        <f>VLOOKUP($C3625,Baggrundsvariable!$A$199:$H$296,Baggrundsvariable!H$298,0)</f>
        <v>18.3</v>
      </c>
      <c r="K3625">
        <f>VLOOKUP($C3625,Baggrundsvariable!$A$199:$H$296,Baggrundsvariable!I$298,0)</f>
        <v>11.2</v>
      </c>
    </row>
    <row r="3626" spans="1:11" x14ac:dyDescent="0.2">
      <c r="A3626">
        <v>4623</v>
      </c>
      <c r="B3626" t="s">
        <v>779</v>
      </c>
      <c r="C3626">
        <v>269</v>
      </c>
      <c r="D3626" t="s">
        <v>1245</v>
      </c>
      <c r="E3626">
        <v>2019</v>
      </c>
      <c r="F3626">
        <f>IFERROR(VLOOKUP($A3626,'BM011'!$D$4:$T$606,17,0),"")</f>
        <v>18078</v>
      </c>
      <c r="G3626">
        <f>VLOOKUP($C3626,Baggrundsvariable!$A$199:$H$296,Baggrundsvariable!E$298,0)</f>
        <v>282070</v>
      </c>
      <c r="H3626">
        <f>VLOOKUP($C3626,Baggrundsvariable!$A$199:$H$296,Baggrundsvariable!F$298,0)</f>
        <v>0.20833333333333329</v>
      </c>
      <c r="I3626">
        <f>VLOOKUP($C3626,Baggrundsvariable!$A$199:$H$296,Baggrundsvariable!G$298,0)</f>
        <v>1.9</v>
      </c>
      <c r="J3626">
        <f>VLOOKUP($C3626,Baggrundsvariable!$A$199:$H$296,Baggrundsvariable!H$298,0)</f>
        <v>12.2</v>
      </c>
      <c r="K3626">
        <f>VLOOKUP($C3626,Baggrundsvariable!$A$199:$H$296,Baggrundsvariable!I$298,0)</f>
        <v>12.2</v>
      </c>
    </row>
    <row r="3627" spans="1:11" x14ac:dyDescent="0.2">
      <c r="A3627">
        <v>4632</v>
      </c>
      <c r="B3627" t="s">
        <v>780</v>
      </c>
      <c r="C3627">
        <v>259</v>
      </c>
      <c r="D3627" t="s">
        <v>1266</v>
      </c>
      <c r="E3627">
        <v>2019</v>
      </c>
      <c r="F3627">
        <f>IFERROR(VLOOKUP($A3627,'BM011'!$D$4:$T$606,17,0),"")</f>
        <v>16769</v>
      </c>
      <c r="G3627">
        <f>VLOOKUP($C3627,Baggrundsvariable!$A$199:$H$296,Baggrundsvariable!E$298,0)</f>
        <v>236936</v>
      </c>
      <c r="H3627">
        <f>VLOOKUP($C3627,Baggrundsvariable!$A$199:$H$296,Baggrundsvariable!F$298,0)</f>
        <v>0.5083333333333333</v>
      </c>
      <c r="I3627">
        <f>VLOOKUP($C3627,Baggrundsvariable!$A$199:$H$296,Baggrundsvariable!G$298,0)</f>
        <v>4.4000000000000004</v>
      </c>
      <c r="J3627">
        <f>VLOOKUP($C3627,Baggrundsvariable!$A$199:$H$296,Baggrundsvariable!H$298,0)</f>
        <v>18.7</v>
      </c>
      <c r="K3627">
        <f>VLOOKUP($C3627,Baggrundsvariable!$A$199:$H$296,Baggrundsvariable!I$298,0)</f>
        <v>12.3</v>
      </c>
    </row>
    <row r="3628" spans="1:11" x14ac:dyDescent="0.2">
      <c r="A3628">
        <v>4640</v>
      </c>
      <c r="B3628" t="s">
        <v>781</v>
      </c>
      <c r="C3628">
        <v>320</v>
      </c>
      <c r="D3628" t="s">
        <v>1268</v>
      </c>
      <c r="E3628">
        <v>2019</v>
      </c>
      <c r="F3628">
        <f>IFERROR(VLOOKUP($A3628,'BM011'!$D$4:$T$606,17,0),"")</f>
        <v>8504</v>
      </c>
      <c r="G3628">
        <f>VLOOKUP($C3628,Baggrundsvariable!$A$199:$H$296,Baggrundsvariable!E$298,0)</f>
        <v>222006</v>
      </c>
      <c r="H3628">
        <f>VLOOKUP($C3628,Baggrundsvariable!$A$199:$H$296,Baggrundsvariable!F$298,0)</f>
        <v>0.60833333333333328</v>
      </c>
      <c r="I3628">
        <f>VLOOKUP($C3628,Baggrundsvariable!$A$199:$H$296,Baggrundsvariable!G$298,0)</f>
        <v>3.7</v>
      </c>
      <c r="J3628">
        <f>VLOOKUP($C3628,Baggrundsvariable!$A$199:$H$296,Baggrundsvariable!H$298,0)</f>
        <v>22.1</v>
      </c>
      <c r="K3628">
        <f>VLOOKUP($C3628,Baggrundsvariable!$A$199:$H$296,Baggrundsvariable!I$298,0)</f>
        <v>17.3</v>
      </c>
    </row>
    <row r="3629" spans="1:11" x14ac:dyDescent="0.2">
      <c r="A3629">
        <v>4640</v>
      </c>
      <c r="B3629" t="s">
        <v>781</v>
      </c>
      <c r="C3629">
        <v>370</v>
      </c>
      <c r="D3629" t="s">
        <v>1271</v>
      </c>
      <c r="E3629">
        <v>2019</v>
      </c>
      <c r="F3629">
        <f>IFERROR(VLOOKUP($A3629,'BM011'!$D$4:$T$606,17,0),"")</f>
        <v>8504</v>
      </c>
      <c r="G3629">
        <f>VLOOKUP($C3629,Baggrundsvariable!$A$199:$H$296,Baggrundsvariable!E$298,0)</f>
        <v>223879</v>
      </c>
      <c r="H3629">
        <f>VLOOKUP($C3629,Baggrundsvariable!$A$199:$H$296,Baggrundsvariable!F$298,0)</f>
        <v>0.83333333333333315</v>
      </c>
      <c r="I3629">
        <f>VLOOKUP($C3629,Baggrundsvariable!$A$199:$H$296,Baggrundsvariable!G$298,0)</f>
        <v>4.8</v>
      </c>
      <c r="J3629">
        <f>VLOOKUP($C3629,Baggrundsvariable!$A$199:$H$296,Baggrundsvariable!H$298,0)</f>
        <v>22.3</v>
      </c>
      <c r="K3629">
        <f>VLOOKUP($C3629,Baggrundsvariable!$A$199:$H$296,Baggrundsvariable!I$298,0)</f>
        <v>17.3</v>
      </c>
    </row>
    <row r="3630" spans="1:11" x14ac:dyDescent="0.2">
      <c r="A3630">
        <v>4652</v>
      </c>
      <c r="B3630" t="s">
        <v>782</v>
      </c>
      <c r="C3630">
        <v>320</v>
      </c>
      <c r="D3630" t="s">
        <v>1268</v>
      </c>
      <c r="E3630">
        <v>2019</v>
      </c>
      <c r="F3630">
        <f>IFERROR(VLOOKUP($A3630,'BM011'!$D$4:$T$606,17,0),"")</f>
        <v>10603</v>
      </c>
      <c r="G3630">
        <f>VLOOKUP($C3630,Baggrundsvariable!$A$199:$H$296,Baggrundsvariable!E$298,0)</f>
        <v>222006</v>
      </c>
      <c r="H3630">
        <f>VLOOKUP($C3630,Baggrundsvariable!$A$199:$H$296,Baggrundsvariable!F$298,0)</f>
        <v>0.60833333333333328</v>
      </c>
      <c r="I3630">
        <f>VLOOKUP($C3630,Baggrundsvariable!$A$199:$H$296,Baggrundsvariable!G$298,0)</f>
        <v>3.7</v>
      </c>
      <c r="J3630">
        <f>VLOOKUP($C3630,Baggrundsvariable!$A$199:$H$296,Baggrundsvariable!H$298,0)</f>
        <v>22.1</v>
      </c>
      <c r="K3630">
        <f>VLOOKUP($C3630,Baggrundsvariable!$A$199:$H$296,Baggrundsvariable!I$298,0)</f>
        <v>17.3</v>
      </c>
    </row>
    <row r="3631" spans="1:11" x14ac:dyDescent="0.2">
      <c r="A3631">
        <v>4652</v>
      </c>
      <c r="B3631" t="s">
        <v>782</v>
      </c>
      <c r="C3631">
        <v>336</v>
      </c>
      <c r="D3631" t="s">
        <v>1275</v>
      </c>
      <c r="E3631">
        <v>2019</v>
      </c>
      <c r="F3631">
        <f>IFERROR(VLOOKUP($A3631,'BM011'!$D$4:$T$606,17,0),"")</f>
        <v>10603</v>
      </c>
      <c r="G3631">
        <f>VLOOKUP($C3631,Baggrundsvariable!$A$199:$H$296,Baggrundsvariable!E$298,0)</f>
        <v>233946</v>
      </c>
      <c r="H3631">
        <f>VLOOKUP($C3631,Baggrundsvariable!$A$199:$H$296,Baggrundsvariable!F$298,0)</f>
        <v>0.6</v>
      </c>
      <c r="I3631">
        <f>VLOOKUP($C3631,Baggrundsvariable!$A$199:$H$296,Baggrundsvariable!G$298,0)</f>
        <v>4</v>
      </c>
      <c r="J3631">
        <f>VLOOKUP($C3631,Baggrundsvariable!$A$199:$H$296,Baggrundsvariable!H$298,0)</f>
        <v>18.8</v>
      </c>
      <c r="K3631">
        <f>VLOOKUP($C3631,Baggrundsvariable!$A$199:$H$296,Baggrundsvariable!I$298,0)</f>
        <v>14.9</v>
      </c>
    </row>
    <row r="3632" spans="1:11" x14ac:dyDescent="0.2">
      <c r="A3632">
        <v>4653</v>
      </c>
      <c r="B3632" t="s">
        <v>783</v>
      </c>
      <c r="C3632">
        <v>320</v>
      </c>
      <c r="D3632" t="s">
        <v>1268</v>
      </c>
      <c r="E3632">
        <v>2019</v>
      </c>
      <c r="F3632">
        <f>IFERROR(VLOOKUP($A3632,'BM011'!$D$4:$T$606,17,0),"")</f>
        <v>12761</v>
      </c>
      <c r="G3632">
        <f>VLOOKUP($C3632,Baggrundsvariable!$A$199:$H$296,Baggrundsvariable!E$298,0)</f>
        <v>222006</v>
      </c>
      <c r="H3632">
        <f>VLOOKUP($C3632,Baggrundsvariable!$A$199:$H$296,Baggrundsvariable!F$298,0)</f>
        <v>0.60833333333333328</v>
      </c>
      <c r="I3632">
        <f>VLOOKUP($C3632,Baggrundsvariable!$A$199:$H$296,Baggrundsvariable!G$298,0)</f>
        <v>3.7</v>
      </c>
      <c r="J3632">
        <f>VLOOKUP($C3632,Baggrundsvariable!$A$199:$H$296,Baggrundsvariable!H$298,0)</f>
        <v>22.1</v>
      </c>
      <c r="K3632">
        <f>VLOOKUP($C3632,Baggrundsvariable!$A$199:$H$296,Baggrundsvariable!I$298,0)</f>
        <v>17.3</v>
      </c>
    </row>
    <row r="3633" spans="1:11" x14ac:dyDescent="0.2">
      <c r="A3633">
        <v>4653</v>
      </c>
      <c r="B3633" t="s">
        <v>783</v>
      </c>
      <c r="C3633">
        <v>336</v>
      </c>
      <c r="D3633" t="s">
        <v>1275</v>
      </c>
      <c r="E3633">
        <v>2019</v>
      </c>
      <c r="F3633">
        <f>IFERROR(VLOOKUP($A3633,'BM011'!$D$4:$T$606,17,0),"")</f>
        <v>12761</v>
      </c>
      <c r="G3633">
        <f>VLOOKUP($C3633,Baggrundsvariable!$A$199:$H$296,Baggrundsvariable!E$298,0)</f>
        <v>233946</v>
      </c>
      <c r="H3633">
        <f>VLOOKUP($C3633,Baggrundsvariable!$A$199:$H$296,Baggrundsvariable!F$298,0)</f>
        <v>0.6</v>
      </c>
      <c r="I3633">
        <f>VLOOKUP($C3633,Baggrundsvariable!$A$199:$H$296,Baggrundsvariable!G$298,0)</f>
        <v>4</v>
      </c>
      <c r="J3633">
        <f>VLOOKUP($C3633,Baggrundsvariable!$A$199:$H$296,Baggrundsvariable!H$298,0)</f>
        <v>18.8</v>
      </c>
      <c r="K3633">
        <f>VLOOKUP($C3633,Baggrundsvariable!$A$199:$H$296,Baggrundsvariable!I$298,0)</f>
        <v>14.9</v>
      </c>
    </row>
    <row r="3634" spans="1:11" x14ac:dyDescent="0.2">
      <c r="A3634">
        <v>4654</v>
      </c>
      <c r="B3634" t="s">
        <v>784</v>
      </c>
      <c r="C3634">
        <v>320</v>
      </c>
      <c r="D3634" t="s">
        <v>1268</v>
      </c>
      <c r="E3634">
        <v>2019</v>
      </c>
      <c r="F3634">
        <f>IFERROR(VLOOKUP($A3634,'BM011'!$D$4:$T$606,17,0),"")</f>
        <v>10559</v>
      </c>
      <c r="G3634">
        <f>VLOOKUP($C3634,Baggrundsvariable!$A$199:$H$296,Baggrundsvariable!E$298,0)</f>
        <v>222006</v>
      </c>
      <c r="H3634">
        <f>VLOOKUP($C3634,Baggrundsvariable!$A$199:$H$296,Baggrundsvariable!F$298,0)</f>
        <v>0.60833333333333328</v>
      </c>
      <c r="I3634">
        <f>VLOOKUP($C3634,Baggrundsvariable!$A$199:$H$296,Baggrundsvariable!G$298,0)</f>
        <v>3.7</v>
      </c>
      <c r="J3634">
        <f>VLOOKUP($C3634,Baggrundsvariable!$A$199:$H$296,Baggrundsvariable!H$298,0)</f>
        <v>22.1</v>
      </c>
      <c r="K3634">
        <f>VLOOKUP($C3634,Baggrundsvariable!$A$199:$H$296,Baggrundsvariable!I$298,0)</f>
        <v>17.3</v>
      </c>
    </row>
    <row r="3635" spans="1:11" x14ac:dyDescent="0.2">
      <c r="A3635">
        <v>4660</v>
      </c>
      <c r="B3635" t="s">
        <v>785</v>
      </c>
      <c r="C3635">
        <v>336</v>
      </c>
      <c r="D3635" t="s">
        <v>1275</v>
      </c>
      <c r="E3635">
        <v>2019</v>
      </c>
      <c r="F3635">
        <f>IFERROR(VLOOKUP($A3635,'BM011'!$D$4:$T$606,17,0),"")</f>
        <v>8733</v>
      </c>
      <c r="G3635">
        <f>VLOOKUP($C3635,Baggrundsvariable!$A$199:$H$296,Baggrundsvariable!E$298,0)</f>
        <v>233946</v>
      </c>
      <c r="H3635">
        <f>VLOOKUP($C3635,Baggrundsvariable!$A$199:$H$296,Baggrundsvariable!F$298,0)</f>
        <v>0.6</v>
      </c>
      <c r="I3635">
        <f>VLOOKUP($C3635,Baggrundsvariable!$A$199:$H$296,Baggrundsvariable!G$298,0)</f>
        <v>4</v>
      </c>
      <c r="J3635">
        <f>VLOOKUP($C3635,Baggrundsvariable!$A$199:$H$296,Baggrundsvariable!H$298,0)</f>
        <v>18.8</v>
      </c>
      <c r="K3635">
        <f>VLOOKUP($C3635,Baggrundsvariable!$A$199:$H$296,Baggrundsvariable!I$298,0)</f>
        <v>14.9</v>
      </c>
    </row>
    <row r="3636" spans="1:11" x14ac:dyDescent="0.2">
      <c r="A3636">
        <v>4671</v>
      </c>
      <c r="B3636" t="s">
        <v>786</v>
      </c>
      <c r="C3636">
        <v>336</v>
      </c>
      <c r="D3636" t="s">
        <v>1275</v>
      </c>
      <c r="E3636">
        <v>2019</v>
      </c>
      <c r="F3636">
        <f>IFERROR(VLOOKUP($A3636,'BM011'!$D$4:$T$606,17,0),"")</f>
        <v>15867</v>
      </c>
      <c r="G3636">
        <f>VLOOKUP($C3636,Baggrundsvariable!$A$199:$H$296,Baggrundsvariable!E$298,0)</f>
        <v>233946</v>
      </c>
      <c r="H3636">
        <f>VLOOKUP($C3636,Baggrundsvariable!$A$199:$H$296,Baggrundsvariable!F$298,0)</f>
        <v>0.6</v>
      </c>
      <c r="I3636">
        <f>VLOOKUP($C3636,Baggrundsvariable!$A$199:$H$296,Baggrundsvariable!G$298,0)</f>
        <v>4</v>
      </c>
      <c r="J3636">
        <f>VLOOKUP($C3636,Baggrundsvariable!$A$199:$H$296,Baggrundsvariable!H$298,0)</f>
        <v>18.8</v>
      </c>
      <c r="K3636">
        <f>VLOOKUP($C3636,Baggrundsvariable!$A$199:$H$296,Baggrundsvariable!I$298,0)</f>
        <v>14.9</v>
      </c>
    </row>
    <row r="3637" spans="1:11" x14ac:dyDescent="0.2">
      <c r="A3637">
        <v>4672</v>
      </c>
      <c r="B3637" t="s">
        <v>787</v>
      </c>
      <c r="C3637">
        <v>336</v>
      </c>
      <c r="D3637" t="s">
        <v>1275</v>
      </c>
      <c r="E3637">
        <v>2019</v>
      </c>
      <c r="F3637" t="str">
        <f>IFERROR(VLOOKUP($A3637,'BM011'!$D$4:$T$606,17,0),"")</f>
        <v/>
      </c>
      <c r="G3637">
        <f>VLOOKUP($C3637,Baggrundsvariable!$A$199:$H$296,Baggrundsvariable!E$298,0)</f>
        <v>233946</v>
      </c>
      <c r="H3637">
        <f>VLOOKUP($C3637,Baggrundsvariable!$A$199:$H$296,Baggrundsvariable!F$298,0)</f>
        <v>0.6</v>
      </c>
      <c r="I3637">
        <f>VLOOKUP($C3637,Baggrundsvariable!$A$199:$H$296,Baggrundsvariable!G$298,0)</f>
        <v>4</v>
      </c>
      <c r="J3637">
        <f>VLOOKUP($C3637,Baggrundsvariable!$A$199:$H$296,Baggrundsvariable!H$298,0)</f>
        <v>18.8</v>
      </c>
      <c r="K3637">
        <f>VLOOKUP($C3637,Baggrundsvariable!$A$199:$H$296,Baggrundsvariable!I$298,0)</f>
        <v>14.9</v>
      </c>
    </row>
    <row r="3638" spans="1:11" x14ac:dyDescent="0.2">
      <c r="A3638">
        <v>4673</v>
      </c>
      <c r="B3638" t="s">
        <v>788</v>
      </c>
      <c r="C3638">
        <v>336</v>
      </c>
      <c r="D3638" t="s">
        <v>1275</v>
      </c>
      <c r="E3638">
        <v>2019</v>
      </c>
      <c r="F3638">
        <f>IFERROR(VLOOKUP($A3638,'BM011'!$D$4:$T$606,17,0),"")</f>
        <v>13273</v>
      </c>
      <c r="G3638">
        <f>VLOOKUP($C3638,Baggrundsvariable!$A$199:$H$296,Baggrundsvariable!E$298,0)</f>
        <v>233946</v>
      </c>
      <c r="H3638">
        <f>VLOOKUP($C3638,Baggrundsvariable!$A$199:$H$296,Baggrundsvariable!F$298,0)</f>
        <v>0.6</v>
      </c>
      <c r="I3638">
        <f>VLOOKUP($C3638,Baggrundsvariable!$A$199:$H$296,Baggrundsvariable!G$298,0)</f>
        <v>4</v>
      </c>
      <c r="J3638">
        <f>VLOOKUP($C3638,Baggrundsvariable!$A$199:$H$296,Baggrundsvariable!H$298,0)</f>
        <v>18.8</v>
      </c>
      <c r="K3638">
        <f>VLOOKUP($C3638,Baggrundsvariable!$A$199:$H$296,Baggrundsvariable!I$298,0)</f>
        <v>14.9</v>
      </c>
    </row>
    <row r="3639" spans="1:11" x14ac:dyDescent="0.2">
      <c r="A3639">
        <v>4681</v>
      </c>
      <c r="B3639" t="s">
        <v>789</v>
      </c>
      <c r="C3639">
        <v>259</v>
      </c>
      <c r="D3639" t="s">
        <v>1266</v>
      </c>
      <c r="E3639">
        <v>2019</v>
      </c>
      <c r="F3639">
        <f>IFERROR(VLOOKUP($A3639,'BM011'!$D$4:$T$606,17,0),"")</f>
        <v>17955</v>
      </c>
      <c r="G3639">
        <f>VLOOKUP($C3639,Baggrundsvariable!$A$199:$H$296,Baggrundsvariable!E$298,0)</f>
        <v>236936</v>
      </c>
      <c r="H3639">
        <f>VLOOKUP($C3639,Baggrundsvariable!$A$199:$H$296,Baggrundsvariable!F$298,0)</f>
        <v>0.5083333333333333</v>
      </c>
      <c r="I3639">
        <f>VLOOKUP($C3639,Baggrundsvariable!$A$199:$H$296,Baggrundsvariable!G$298,0)</f>
        <v>4.4000000000000004</v>
      </c>
      <c r="J3639">
        <f>VLOOKUP($C3639,Baggrundsvariable!$A$199:$H$296,Baggrundsvariable!H$298,0)</f>
        <v>18.7</v>
      </c>
      <c r="K3639">
        <f>VLOOKUP($C3639,Baggrundsvariable!$A$199:$H$296,Baggrundsvariable!I$298,0)</f>
        <v>12.3</v>
      </c>
    </row>
    <row r="3640" spans="1:11" x14ac:dyDescent="0.2">
      <c r="A3640">
        <v>4682</v>
      </c>
      <c r="B3640" t="s">
        <v>790</v>
      </c>
      <c r="C3640">
        <v>259</v>
      </c>
      <c r="D3640" t="s">
        <v>1266</v>
      </c>
      <c r="E3640">
        <v>2019</v>
      </c>
      <c r="F3640">
        <f>IFERROR(VLOOKUP($A3640,'BM011'!$D$4:$T$606,17,0),"")</f>
        <v>12589</v>
      </c>
      <c r="G3640">
        <f>VLOOKUP($C3640,Baggrundsvariable!$A$199:$H$296,Baggrundsvariable!E$298,0)</f>
        <v>236936</v>
      </c>
      <c r="H3640">
        <f>VLOOKUP($C3640,Baggrundsvariable!$A$199:$H$296,Baggrundsvariable!F$298,0)</f>
        <v>0.5083333333333333</v>
      </c>
      <c r="I3640">
        <f>VLOOKUP($C3640,Baggrundsvariable!$A$199:$H$296,Baggrundsvariable!G$298,0)</f>
        <v>4.4000000000000004</v>
      </c>
      <c r="J3640">
        <f>VLOOKUP($C3640,Baggrundsvariable!$A$199:$H$296,Baggrundsvariable!H$298,0)</f>
        <v>18.7</v>
      </c>
      <c r="K3640">
        <f>VLOOKUP($C3640,Baggrundsvariable!$A$199:$H$296,Baggrundsvariable!I$298,0)</f>
        <v>12.3</v>
      </c>
    </row>
    <row r="3641" spans="1:11" x14ac:dyDescent="0.2">
      <c r="A3641">
        <v>4682</v>
      </c>
      <c r="B3641" t="s">
        <v>790</v>
      </c>
      <c r="C3641">
        <v>320</v>
      </c>
      <c r="D3641" t="s">
        <v>1268</v>
      </c>
      <c r="E3641">
        <v>2019</v>
      </c>
      <c r="F3641">
        <f>IFERROR(VLOOKUP($A3641,'BM011'!$D$4:$T$606,17,0),"")</f>
        <v>12589</v>
      </c>
      <c r="G3641">
        <f>VLOOKUP($C3641,Baggrundsvariable!$A$199:$H$296,Baggrundsvariable!E$298,0)</f>
        <v>222006</v>
      </c>
      <c r="H3641">
        <f>VLOOKUP($C3641,Baggrundsvariable!$A$199:$H$296,Baggrundsvariable!F$298,0)</f>
        <v>0.60833333333333328</v>
      </c>
      <c r="I3641">
        <f>VLOOKUP($C3641,Baggrundsvariable!$A$199:$H$296,Baggrundsvariable!G$298,0)</f>
        <v>3.7</v>
      </c>
      <c r="J3641">
        <f>VLOOKUP($C3641,Baggrundsvariable!$A$199:$H$296,Baggrundsvariable!H$298,0)</f>
        <v>22.1</v>
      </c>
      <c r="K3641">
        <f>VLOOKUP($C3641,Baggrundsvariable!$A$199:$H$296,Baggrundsvariable!I$298,0)</f>
        <v>17.3</v>
      </c>
    </row>
    <row r="3642" spans="1:11" x14ac:dyDescent="0.2">
      <c r="A3642">
        <v>4682</v>
      </c>
      <c r="B3642" t="s">
        <v>790</v>
      </c>
      <c r="C3642">
        <v>336</v>
      </c>
      <c r="D3642" t="s">
        <v>1275</v>
      </c>
      <c r="E3642">
        <v>2019</v>
      </c>
      <c r="F3642">
        <f>IFERROR(VLOOKUP($A3642,'BM011'!$D$4:$T$606,17,0),"")</f>
        <v>12589</v>
      </c>
      <c r="G3642">
        <f>VLOOKUP($C3642,Baggrundsvariable!$A$199:$H$296,Baggrundsvariable!E$298,0)</f>
        <v>233946</v>
      </c>
      <c r="H3642">
        <f>VLOOKUP($C3642,Baggrundsvariable!$A$199:$H$296,Baggrundsvariable!F$298,0)</f>
        <v>0.6</v>
      </c>
      <c r="I3642">
        <f>VLOOKUP($C3642,Baggrundsvariable!$A$199:$H$296,Baggrundsvariable!G$298,0)</f>
        <v>4</v>
      </c>
      <c r="J3642">
        <f>VLOOKUP($C3642,Baggrundsvariable!$A$199:$H$296,Baggrundsvariable!H$298,0)</f>
        <v>18.8</v>
      </c>
      <c r="K3642">
        <f>VLOOKUP($C3642,Baggrundsvariable!$A$199:$H$296,Baggrundsvariable!I$298,0)</f>
        <v>14.9</v>
      </c>
    </row>
    <row r="3643" spans="1:11" x14ac:dyDescent="0.2">
      <c r="A3643">
        <v>4683</v>
      </c>
      <c r="B3643" t="s">
        <v>791</v>
      </c>
      <c r="C3643">
        <v>320</v>
      </c>
      <c r="D3643" t="s">
        <v>1268</v>
      </c>
      <c r="E3643">
        <v>2019</v>
      </c>
      <c r="F3643">
        <f>IFERROR(VLOOKUP($A3643,'BM011'!$D$4:$T$606,17,0),"")</f>
        <v>10860</v>
      </c>
      <c r="G3643">
        <f>VLOOKUP($C3643,Baggrundsvariable!$A$199:$H$296,Baggrundsvariable!E$298,0)</f>
        <v>222006</v>
      </c>
      <c r="H3643">
        <f>VLOOKUP($C3643,Baggrundsvariable!$A$199:$H$296,Baggrundsvariable!F$298,0)</f>
        <v>0.60833333333333328</v>
      </c>
      <c r="I3643">
        <f>VLOOKUP($C3643,Baggrundsvariable!$A$199:$H$296,Baggrundsvariable!G$298,0)</f>
        <v>3.7</v>
      </c>
      <c r="J3643">
        <f>VLOOKUP($C3643,Baggrundsvariable!$A$199:$H$296,Baggrundsvariable!H$298,0)</f>
        <v>22.1</v>
      </c>
      <c r="K3643">
        <f>VLOOKUP($C3643,Baggrundsvariable!$A$199:$H$296,Baggrundsvariable!I$298,0)</f>
        <v>17.3</v>
      </c>
    </row>
    <row r="3644" spans="1:11" x14ac:dyDescent="0.2">
      <c r="A3644">
        <v>4683</v>
      </c>
      <c r="B3644" t="s">
        <v>791</v>
      </c>
      <c r="C3644">
        <v>370</v>
      </c>
      <c r="D3644" t="s">
        <v>1271</v>
      </c>
      <c r="E3644">
        <v>2019</v>
      </c>
      <c r="F3644">
        <f>IFERROR(VLOOKUP($A3644,'BM011'!$D$4:$T$606,17,0),"")</f>
        <v>10860</v>
      </c>
      <c r="G3644">
        <f>VLOOKUP($C3644,Baggrundsvariable!$A$199:$H$296,Baggrundsvariable!E$298,0)</f>
        <v>223879</v>
      </c>
      <c r="H3644">
        <f>VLOOKUP($C3644,Baggrundsvariable!$A$199:$H$296,Baggrundsvariable!F$298,0)</f>
        <v>0.83333333333333315</v>
      </c>
      <c r="I3644">
        <f>VLOOKUP($C3644,Baggrundsvariable!$A$199:$H$296,Baggrundsvariable!G$298,0)</f>
        <v>4.8</v>
      </c>
      <c r="J3644">
        <f>VLOOKUP($C3644,Baggrundsvariable!$A$199:$H$296,Baggrundsvariable!H$298,0)</f>
        <v>22.3</v>
      </c>
      <c r="K3644">
        <f>VLOOKUP($C3644,Baggrundsvariable!$A$199:$H$296,Baggrundsvariable!I$298,0)</f>
        <v>17.3</v>
      </c>
    </row>
    <row r="3645" spans="1:11" x14ac:dyDescent="0.2">
      <c r="A3645">
        <v>4684</v>
      </c>
      <c r="B3645" t="s">
        <v>792</v>
      </c>
      <c r="C3645">
        <v>320</v>
      </c>
      <c r="D3645" t="s">
        <v>1268</v>
      </c>
      <c r="E3645">
        <v>2019</v>
      </c>
      <c r="F3645">
        <f>IFERROR(VLOOKUP($A3645,'BM011'!$D$4:$T$606,17,0),"")</f>
        <v>11634</v>
      </c>
      <c r="G3645">
        <f>VLOOKUP($C3645,Baggrundsvariable!$A$199:$H$296,Baggrundsvariable!E$298,0)</f>
        <v>222006</v>
      </c>
      <c r="H3645">
        <f>VLOOKUP($C3645,Baggrundsvariable!$A$199:$H$296,Baggrundsvariable!F$298,0)</f>
        <v>0.60833333333333328</v>
      </c>
      <c r="I3645">
        <f>VLOOKUP($C3645,Baggrundsvariable!$A$199:$H$296,Baggrundsvariable!G$298,0)</f>
        <v>3.7</v>
      </c>
      <c r="J3645">
        <f>VLOOKUP($C3645,Baggrundsvariable!$A$199:$H$296,Baggrundsvariable!H$298,0)</f>
        <v>22.1</v>
      </c>
      <c r="K3645">
        <f>VLOOKUP($C3645,Baggrundsvariable!$A$199:$H$296,Baggrundsvariable!I$298,0)</f>
        <v>17.3</v>
      </c>
    </row>
    <row r="3646" spans="1:11" x14ac:dyDescent="0.2">
      <c r="A3646">
        <v>4684</v>
      </c>
      <c r="B3646" t="s">
        <v>792</v>
      </c>
      <c r="C3646">
        <v>370</v>
      </c>
      <c r="D3646" t="s">
        <v>1271</v>
      </c>
      <c r="E3646">
        <v>2019</v>
      </c>
      <c r="F3646">
        <f>IFERROR(VLOOKUP($A3646,'BM011'!$D$4:$T$606,17,0),"")</f>
        <v>11634</v>
      </c>
      <c r="G3646">
        <f>VLOOKUP($C3646,Baggrundsvariable!$A$199:$H$296,Baggrundsvariable!E$298,0)</f>
        <v>223879</v>
      </c>
      <c r="H3646">
        <f>VLOOKUP($C3646,Baggrundsvariable!$A$199:$H$296,Baggrundsvariable!F$298,0)</f>
        <v>0.83333333333333315</v>
      </c>
      <c r="I3646">
        <f>VLOOKUP($C3646,Baggrundsvariable!$A$199:$H$296,Baggrundsvariable!G$298,0)</f>
        <v>4.8</v>
      </c>
      <c r="J3646">
        <f>VLOOKUP($C3646,Baggrundsvariable!$A$199:$H$296,Baggrundsvariable!H$298,0)</f>
        <v>22.3</v>
      </c>
      <c r="K3646">
        <f>VLOOKUP($C3646,Baggrundsvariable!$A$199:$H$296,Baggrundsvariable!I$298,0)</f>
        <v>17.3</v>
      </c>
    </row>
    <row r="3647" spans="1:11" x14ac:dyDescent="0.2">
      <c r="A3647">
        <v>4690</v>
      </c>
      <c r="B3647" t="s">
        <v>793</v>
      </c>
      <c r="C3647">
        <v>320</v>
      </c>
      <c r="D3647" t="s">
        <v>1268</v>
      </c>
      <c r="E3647">
        <v>2019</v>
      </c>
      <c r="F3647">
        <f>IFERROR(VLOOKUP($A3647,'BM011'!$D$4:$T$606,17,0),"")</f>
        <v>11601</v>
      </c>
      <c r="G3647">
        <f>VLOOKUP($C3647,Baggrundsvariable!$A$199:$H$296,Baggrundsvariable!E$298,0)</f>
        <v>222006</v>
      </c>
      <c r="H3647">
        <f>VLOOKUP($C3647,Baggrundsvariable!$A$199:$H$296,Baggrundsvariable!F$298,0)</f>
        <v>0.60833333333333328</v>
      </c>
      <c r="I3647">
        <f>VLOOKUP($C3647,Baggrundsvariable!$A$199:$H$296,Baggrundsvariable!G$298,0)</f>
        <v>3.7</v>
      </c>
      <c r="J3647">
        <f>VLOOKUP($C3647,Baggrundsvariable!$A$199:$H$296,Baggrundsvariable!H$298,0)</f>
        <v>22.1</v>
      </c>
      <c r="K3647">
        <f>VLOOKUP($C3647,Baggrundsvariable!$A$199:$H$296,Baggrundsvariable!I$298,0)</f>
        <v>17.3</v>
      </c>
    </row>
    <row r="3648" spans="1:11" x14ac:dyDescent="0.2">
      <c r="A3648">
        <v>4690</v>
      </c>
      <c r="B3648" t="s">
        <v>793</v>
      </c>
      <c r="C3648">
        <v>329</v>
      </c>
      <c r="D3648" t="s">
        <v>1269</v>
      </c>
      <c r="E3648">
        <v>2019</v>
      </c>
      <c r="F3648">
        <f>IFERROR(VLOOKUP($A3648,'BM011'!$D$4:$T$606,17,0),"")</f>
        <v>11601</v>
      </c>
      <c r="G3648">
        <f>VLOOKUP($C3648,Baggrundsvariable!$A$199:$H$296,Baggrundsvariable!E$298,0)</f>
        <v>229385</v>
      </c>
      <c r="H3648">
        <f>VLOOKUP($C3648,Baggrundsvariable!$A$199:$H$296,Baggrundsvariable!F$298,0)</f>
        <v>0.53333333333333333</v>
      </c>
      <c r="I3648">
        <f>VLOOKUP($C3648,Baggrundsvariable!$A$199:$H$296,Baggrundsvariable!G$298,0)</f>
        <v>3.9</v>
      </c>
      <c r="J3648">
        <f>VLOOKUP($C3648,Baggrundsvariable!$A$199:$H$296,Baggrundsvariable!H$298,0)</f>
        <v>20.6</v>
      </c>
      <c r="K3648">
        <f>VLOOKUP($C3648,Baggrundsvariable!$A$199:$H$296,Baggrundsvariable!I$298,0)</f>
        <v>13.1</v>
      </c>
    </row>
    <row r="3649" spans="1:11" x14ac:dyDescent="0.2">
      <c r="A3649">
        <v>4690</v>
      </c>
      <c r="B3649" t="s">
        <v>793</v>
      </c>
      <c r="C3649">
        <v>370</v>
      </c>
      <c r="D3649" t="s">
        <v>1271</v>
      </c>
      <c r="E3649">
        <v>2019</v>
      </c>
      <c r="F3649">
        <f>IFERROR(VLOOKUP($A3649,'BM011'!$D$4:$T$606,17,0),"")</f>
        <v>11601</v>
      </c>
      <c r="G3649">
        <f>VLOOKUP($C3649,Baggrundsvariable!$A$199:$H$296,Baggrundsvariable!E$298,0)</f>
        <v>223879</v>
      </c>
      <c r="H3649">
        <f>VLOOKUP($C3649,Baggrundsvariable!$A$199:$H$296,Baggrundsvariable!F$298,0)</f>
        <v>0.83333333333333315</v>
      </c>
      <c r="I3649">
        <f>VLOOKUP($C3649,Baggrundsvariable!$A$199:$H$296,Baggrundsvariable!G$298,0)</f>
        <v>4.8</v>
      </c>
      <c r="J3649">
        <f>VLOOKUP($C3649,Baggrundsvariable!$A$199:$H$296,Baggrundsvariable!H$298,0)</f>
        <v>22.3</v>
      </c>
      <c r="K3649">
        <f>VLOOKUP($C3649,Baggrundsvariable!$A$199:$H$296,Baggrundsvariable!I$298,0)</f>
        <v>17.3</v>
      </c>
    </row>
    <row r="3650" spans="1:11" x14ac:dyDescent="0.2">
      <c r="A3650">
        <v>4700</v>
      </c>
      <c r="B3650" t="s">
        <v>794</v>
      </c>
      <c r="C3650">
        <v>370</v>
      </c>
      <c r="D3650" t="s">
        <v>1271</v>
      </c>
      <c r="E3650">
        <v>2019</v>
      </c>
      <c r="F3650">
        <f>IFERROR(VLOOKUP($A3650,'BM011'!$D$4:$T$606,17,0),"")</f>
        <v>11879</v>
      </c>
      <c r="G3650">
        <f>VLOOKUP($C3650,Baggrundsvariable!$A$199:$H$296,Baggrundsvariable!E$298,0)</f>
        <v>223879</v>
      </c>
      <c r="H3650">
        <f>VLOOKUP($C3650,Baggrundsvariable!$A$199:$H$296,Baggrundsvariable!F$298,0)</f>
        <v>0.83333333333333315</v>
      </c>
      <c r="I3650">
        <f>VLOOKUP($C3650,Baggrundsvariable!$A$199:$H$296,Baggrundsvariable!G$298,0)</f>
        <v>4.8</v>
      </c>
      <c r="J3650">
        <f>VLOOKUP($C3650,Baggrundsvariable!$A$199:$H$296,Baggrundsvariable!H$298,0)</f>
        <v>22.3</v>
      </c>
      <c r="K3650">
        <f>VLOOKUP($C3650,Baggrundsvariable!$A$199:$H$296,Baggrundsvariable!I$298,0)</f>
        <v>17.3</v>
      </c>
    </row>
    <row r="3651" spans="1:11" x14ac:dyDescent="0.2">
      <c r="A3651">
        <v>4720</v>
      </c>
      <c r="B3651" t="s">
        <v>795</v>
      </c>
      <c r="C3651">
        <v>390</v>
      </c>
      <c r="D3651" t="s">
        <v>1276</v>
      </c>
      <c r="E3651">
        <v>2019</v>
      </c>
      <c r="F3651">
        <f>IFERROR(VLOOKUP($A3651,'BM011'!$D$4:$T$606,17,0),"")</f>
        <v>9106</v>
      </c>
      <c r="G3651">
        <f>VLOOKUP($C3651,Baggrundsvariable!$A$199:$H$296,Baggrundsvariable!E$298,0)</f>
        <v>212004</v>
      </c>
      <c r="H3651">
        <f>VLOOKUP($C3651,Baggrundsvariable!$A$199:$H$296,Baggrundsvariable!F$298,0)</f>
        <v>0.83333333333333348</v>
      </c>
      <c r="I3651">
        <f>VLOOKUP($C3651,Baggrundsvariable!$A$199:$H$296,Baggrundsvariable!G$298,0)</f>
        <v>7</v>
      </c>
      <c r="J3651">
        <f>VLOOKUP($C3651,Baggrundsvariable!$A$199:$H$296,Baggrundsvariable!H$298,0)</f>
        <v>24.9</v>
      </c>
      <c r="K3651">
        <f>VLOOKUP($C3651,Baggrundsvariable!$A$199:$H$296,Baggrundsvariable!I$298,0)</f>
        <v>17.2</v>
      </c>
    </row>
    <row r="3652" spans="1:11" x14ac:dyDescent="0.2">
      <c r="A3652">
        <v>4733</v>
      </c>
      <c r="B3652" t="s">
        <v>796</v>
      </c>
      <c r="C3652">
        <v>320</v>
      </c>
      <c r="D3652" t="s">
        <v>1268</v>
      </c>
      <c r="E3652">
        <v>2019</v>
      </c>
      <c r="F3652">
        <f>IFERROR(VLOOKUP($A3652,'BM011'!$D$4:$T$606,17,0),"")</f>
        <v>8196</v>
      </c>
      <c r="G3652">
        <f>VLOOKUP($C3652,Baggrundsvariable!$A$199:$H$296,Baggrundsvariable!E$298,0)</f>
        <v>222006</v>
      </c>
      <c r="H3652">
        <f>VLOOKUP($C3652,Baggrundsvariable!$A$199:$H$296,Baggrundsvariable!F$298,0)</f>
        <v>0.60833333333333328</v>
      </c>
      <c r="I3652">
        <f>VLOOKUP($C3652,Baggrundsvariable!$A$199:$H$296,Baggrundsvariable!G$298,0)</f>
        <v>3.7</v>
      </c>
      <c r="J3652">
        <f>VLOOKUP($C3652,Baggrundsvariable!$A$199:$H$296,Baggrundsvariable!H$298,0)</f>
        <v>22.1</v>
      </c>
      <c r="K3652">
        <f>VLOOKUP($C3652,Baggrundsvariable!$A$199:$H$296,Baggrundsvariable!I$298,0)</f>
        <v>17.3</v>
      </c>
    </row>
    <row r="3653" spans="1:11" x14ac:dyDescent="0.2">
      <c r="A3653">
        <v>4733</v>
      </c>
      <c r="B3653" t="s">
        <v>796</v>
      </c>
      <c r="C3653">
        <v>370</v>
      </c>
      <c r="D3653" t="s">
        <v>1271</v>
      </c>
      <c r="E3653">
        <v>2019</v>
      </c>
      <c r="F3653">
        <f>IFERROR(VLOOKUP($A3653,'BM011'!$D$4:$T$606,17,0),"")</f>
        <v>8196</v>
      </c>
      <c r="G3653">
        <f>VLOOKUP($C3653,Baggrundsvariable!$A$199:$H$296,Baggrundsvariable!E$298,0)</f>
        <v>223879</v>
      </c>
      <c r="H3653">
        <f>VLOOKUP($C3653,Baggrundsvariable!$A$199:$H$296,Baggrundsvariable!F$298,0)</f>
        <v>0.83333333333333315</v>
      </c>
      <c r="I3653">
        <f>VLOOKUP($C3653,Baggrundsvariable!$A$199:$H$296,Baggrundsvariable!G$298,0)</f>
        <v>4.8</v>
      </c>
      <c r="J3653">
        <f>VLOOKUP($C3653,Baggrundsvariable!$A$199:$H$296,Baggrundsvariable!H$298,0)</f>
        <v>22.3</v>
      </c>
      <c r="K3653">
        <f>VLOOKUP($C3653,Baggrundsvariable!$A$199:$H$296,Baggrundsvariable!I$298,0)</f>
        <v>17.3</v>
      </c>
    </row>
    <row r="3654" spans="1:11" x14ac:dyDescent="0.2">
      <c r="A3654">
        <v>4733</v>
      </c>
      <c r="B3654" t="s">
        <v>796</v>
      </c>
      <c r="C3654">
        <v>390</v>
      </c>
      <c r="D3654" t="s">
        <v>1276</v>
      </c>
      <c r="E3654">
        <v>2019</v>
      </c>
      <c r="F3654">
        <f>IFERROR(VLOOKUP($A3654,'BM011'!$D$4:$T$606,17,0),"")</f>
        <v>8196</v>
      </c>
      <c r="G3654">
        <f>VLOOKUP($C3654,Baggrundsvariable!$A$199:$H$296,Baggrundsvariable!E$298,0)</f>
        <v>212004</v>
      </c>
      <c r="H3654">
        <f>VLOOKUP($C3654,Baggrundsvariable!$A$199:$H$296,Baggrundsvariable!F$298,0)</f>
        <v>0.83333333333333348</v>
      </c>
      <c r="I3654">
        <f>VLOOKUP($C3654,Baggrundsvariable!$A$199:$H$296,Baggrundsvariable!G$298,0)</f>
        <v>7</v>
      </c>
      <c r="J3654">
        <f>VLOOKUP($C3654,Baggrundsvariable!$A$199:$H$296,Baggrundsvariable!H$298,0)</f>
        <v>24.9</v>
      </c>
      <c r="K3654">
        <f>VLOOKUP($C3654,Baggrundsvariable!$A$199:$H$296,Baggrundsvariable!I$298,0)</f>
        <v>17.2</v>
      </c>
    </row>
    <row r="3655" spans="1:11" x14ac:dyDescent="0.2">
      <c r="A3655">
        <v>4735</v>
      </c>
      <c r="B3655" t="s">
        <v>797</v>
      </c>
      <c r="C3655">
        <v>390</v>
      </c>
      <c r="D3655" t="s">
        <v>1276</v>
      </c>
      <c r="E3655">
        <v>2019</v>
      </c>
      <c r="F3655">
        <f>IFERROR(VLOOKUP($A3655,'BM011'!$D$4:$T$606,17,0),"")</f>
        <v>7113</v>
      </c>
      <c r="G3655">
        <f>VLOOKUP($C3655,Baggrundsvariable!$A$199:$H$296,Baggrundsvariable!E$298,0)</f>
        <v>212004</v>
      </c>
      <c r="H3655">
        <f>VLOOKUP($C3655,Baggrundsvariable!$A$199:$H$296,Baggrundsvariable!F$298,0)</f>
        <v>0.83333333333333348</v>
      </c>
      <c r="I3655">
        <f>VLOOKUP($C3655,Baggrundsvariable!$A$199:$H$296,Baggrundsvariable!G$298,0)</f>
        <v>7</v>
      </c>
      <c r="J3655">
        <f>VLOOKUP($C3655,Baggrundsvariable!$A$199:$H$296,Baggrundsvariable!H$298,0)</f>
        <v>24.9</v>
      </c>
      <c r="K3655">
        <f>VLOOKUP($C3655,Baggrundsvariable!$A$199:$H$296,Baggrundsvariable!I$298,0)</f>
        <v>17.2</v>
      </c>
    </row>
    <row r="3656" spans="1:11" x14ac:dyDescent="0.2">
      <c r="A3656">
        <v>4736</v>
      </c>
      <c r="B3656" t="s">
        <v>798</v>
      </c>
      <c r="C3656">
        <v>370</v>
      </c>
      <c r="D3656" t="s">
        <v>1271</v>
      </c>
      <c r="E3656">
        <v>2019</v>
      </c>
      <c r="F3656">
        <f>IFERROR(VLOOKUP($A3656,'BM011'!$D$4:$T$606,17,0),"")</f>
        <v>11478</v>
      </c>
      <c r="G3656">
        <f>VLOOKUP($C3656,Baggrundsvariable!$A$199:$H$296,Baggrundsvariable!E$298,0)</f>
        <v>223879</v>
      </c>
      <c r="H3656">
        <f>VLOOKUP($C3656,Baggrundsvariable!$A$199:$H$296,Baggrundsvariable!F$298,0)</f>
        <v>0.83333333333333315</v>
      </c>
      <c r="I3656">
        <f>VLOOKUP($C3656,Baggrundsvariable!$A$199:$H$296,Baggrundsvariable!G$298,0)</f>
        <v>4.8</v>
      </c>
      <c r="J3656">
        <f>VLOOKUP($C3656,Baggrundsvariable!$A$199:$H$296,Baggrundsvariable!H$298,0)</f>
        <v>22.3</v>
      </c>
      <c r="K3656">
        <f>VLOOKUP($C3656,Baggrundsvariable!$A$199:$H$296,Baggrundsvariable!I$298,0)</f>
        <v>17.3</v>
      </c>
    </row>
    <row r="3657" spans="1:11" x14ac:dyDescent="0.2">
      <c r="A3657">
        <v>4750</v>
      </c>
      <c r="B3657" t="s">
        <v>799</v>
      </c>
      <c r="C3657">
        <v>370</v>
      </c>
      <c r="D3657" t="s">
        <v>1271</v>
      </c>
      <c r="E3657">
        <v>2019</v>
      </c>
      <c r="F3657">
        <f>IFERROR(VLOOKUP($A3657,'BM011'!$D$4:$T$606,17,0),"")</f>
        <v>8064</v>
      </c>
      <c r="G3657">
        <f>VLOOKUP($C3657,Baggrundsvariable!$A$199:$H$296,Baggrundsvariable!E$298,0)</f>
        <v>223879</v>
      </c>
      <c r="H3657">
        <f>VLOOKUP($C3657,Baggrundsvariable!$A$199:$H$296,Baggrundsvariable!F$298,0)</f>
        <v>0.83333333333333315</v>
      </c>
      <c r="I3657">
        <f>VLOOKUP($C3657,Baggrundsvariable!$A$199:$H$296,Baggrundsvariable!G$298,0)</f>
        <v>4.8</v>
      </c>
      <c r="J3657">
        <f>VLOOKUP($C3657,Baggrundsvariable!$A$199:$H$296,Baggrundsvariable!H$298,0)</f>
        <v>22.3</v>
      </c>
      <c r="K3657">
        <f>VLOOKUP($C3657,Baggrundsvariable!$A$199:$H$296,Baggrundsvariable!I$298,0)</f>
        <v>17.3</v>
      </c>
    </row>
    <row r="3658" spans="1:11" x14ac:dyDescent="0.2">
      <c r="A3658">
        <v>4750</v>
      </c>
      <c r="B3658" t="s">
        <v>799</v>
      </c>
      <c r="C3658">
        <v>390</v>
      </c>
      <c r="D3658" t="s">
        <v>1276</v>
      </c>
      <c r="E3658">
        <v>2019</v>
      </c>
      <c r="F3658">
        <f>IFERROR(VLOOKUP($A3658,'BM011'!$D$4:$T$606,17,0),"")</f>
        <v>8064</v>
      </c>
      <c r="G3658">
        <f>VLOOKUP($C3658,Baggrundsvariable!$A$199:$H$296,Baggrundsvariable!E$298,0)</f>
        <v>212004</v>
      </c>
      <c r="H3658">
        <f>VLOOKUP($C3658,Baggrundsvariable!$A$199:$H$296,Baggrundsvariable!F$298,0)</f>
        <v>0.83333333333333348</v>
      </c>
      <c r="I3658">
        <f>VLOOKUP($C3658,Baggrundsvariable!$A$199:$H$296,Baggrundsvariable!G$298,0)</f>
        <v>7</v>
      </c>
      <c r="J3658">
        <f>VLOOKUP($C3658,Baggrundsvariable!$A$199:$H$296,Baggrundsvariable!H$298,0)</f>
        <v>24.9</v>
      </c>
      <c r="K3658">
        <f>VLOOKUP($C3658,Baggrundsvariable!$A$199:$H$296,Baggrundsvariable!I$298,0)</f>
        <v>17.2</v>
      </c>
    </row>
    <row r="3659" spans="1:11" x14ac:dyDescent="0.2">
      <c r="A3659">
        <v>4760</v>
      </c>
      <c r="B3659" t="s">
        <v>800</v>
      </c>
      <c r="C3659">
        <v>390</v>
      </c>
      <c r="D3659" t="s">
        <v>1276</v>
      </c>
      <c r="E3659">
        <v>2019</v>
      </c>
      <c r="F3659">
        <f>IFERROR(VLOOKUP($A3659,'BM011'!$D$4:$T$606,17,0),"")</f>
        <v>9656</v>
      </c>
      <c r="G3659">
        <f>VLOOKUP($C3659,Baggrundsvariable!$A$199:$H$296,Baggrundsvariable!E$298,0)</f>
        <v>212004</v>
      </c>
      <c r="H3659">
        <f>VLOOKUP($C3659,Baggrundsvariable!$A$199:$H$296,Baggrundsvariable!F$298,0)</f>
        <v>0.83333333333333348</v>
      </c>
      <c r="I3659">
        <f>VLOOKUP($C3659,Baggrundsvariable!$A$199:$H$296,Baggrundsvariable!G$298,0)</f>
        <v>7</v>
      </c>
      <c r="J3659">
        <f>VLOOKUP($C3659,Baggrundsvariable!$A$199:$H$296,Baggrundsvariable!H$298,0)</f>
        <v>24.9</v>
      </c>
      <c r="K3659">
        <f>VLOOKUP($C3659,Baggrundsvariable!$A$199:$H$296,Baggrundsvariable!I$298,0)</f>
        <v>17.2</v>
      </c>
    </row>
    <row r="3660" spans="1:11" x14ac:dyDescent="0.2">
      <c r="A3660">
        <v>4771</v>
      </c>
      <c r="B3660" t="s">
        <v>801</v>
      </c>
      <c r="C3660">
        <v>390</v>
      </c>
      <c r="D3660" t="s">
        <v>1276</v>
      </c>
      <c r="E3660">
        <v>2019</v>
      </c>
      <c r="F3660">
        <f>IFERROR(VLOOKUP($A3660,'BM011'!$D$4:$T$606,17,0),"")</f>
        <v>6353</v>
      </c>
      <c r="G3660">
        <f>VLOOKUP($C3660,Baggrundsvariable!$A$199:$H$296,Baggrundsvariable!E$298,0)</f>
        <v>212004</v>
      </c>
      <c r="H3660">
        <f>VLOOKUP($C3660,Baggrundsvariable!$A$199:$H$296,Baggrundsvariable!F$298,0)</f>
        <v>0.83333333333333348</v>
      </c>
      <c r="I3660">
        <f>VLOOKUP($C3660,Baggrundsvariable!$A$199:$H$296,Baggrundsvariable!G$298,0)</f>
        <v>7</v>
      </c>
      <c r="J3660">
        <f>VLOOKUP($C3660,Baggrundsvariable!$A$199:$H$296,Baggrundsvariable!H$298,0)</f>
        <v>24.9</v>
      </c>
      <c r="K3660">
        <f>VLOOKUP($C3660,Baggrundsvariable!$A$199:$H$296,Baggrundsvariable!I$298,0)</f>
        <v>17.2</v>
      </c>
    </row>
    <row r="3661" spans="1:11" x14ac:dyDescent="0.2">
      <c r="A3661">
        <v>4772</v>
      </c>
      <c r="B3661" t="s">
        <v>802</v>
      </c>
      <c r="C3661">
        <v>390</v>
      </c>
      <c r="D3661" t="s">
        <v>1276</v>
      </c>
      <c r="E3661">
        <v>2019</v>
      </c>
      <c r="F3661" t="str">
        <f>IFERROR(VLOOKUP($A3661,'BM011'!$D$4:$T$606,17,0),"")</f>
        <v/>
      </c>
      <c r="G3661">
        <f>VLOOKUP($C3661,Baggrundsvariable!$A$199:$H$296,Baggrundsvariable!E$298,0)</f>
        <v>212004</v>
      </c>
      <c r="H3661">
        <f>VLOOKUP($C3661,Baggrundsvariable!$A$199:$H$296,Baggrundsvariable!F$298,0)</f>
        <v>0.83333333333333348</v>
      </c>
      <c r="I3661">
        <f>VLOOKUP($C3661,Baggrundsvariable!$A$199:$H$296,Baggrundsvariable!G$298,0)</f>
        <v>7</v>
      </c>
      <c r="J3661">
        <f>VLOOKUP($C3661,Baggrundsvariable!$A$199:$H$296,Baggrundsvariable!H$298,0)</f>
        <v>24.9</v>
      </c>
      <c r="K3661">
        <f>VLOOKUP($C3661,Baggrundsvariable!$A$199:$H$296,Baggrundsvariable!I$298,0)</f>
        <v>17.2</v>
      </c>
    </row>
    <row r="3662" spans="1:11" x14ac:dyDescent="0.2">
      <c r="A3662">
        <v>4773</v>
      </c>
      <c r="B3662" t="s">
        <v>803</v>
      </c>
      <c r="C3662">
        <v>390</v>
      </c>
      <c r="D3662" t="s">
        <v>1276</v>
      </c>
      <c r="E3662">
        <v>2019</v>
      </c>
      <c r="F3662">
        <f>IFERROR(VLOOKUP($A3662,'BM011'!$D$4:$T$606,17,0),"")</f>
        <v>7450</v>
      </c>
      <c r="G3662">
        <f>VLOOKUP($C3662,Baggrundsvariable!$A$199:$H$296,Baggrundsvariable!E$298,0)</f>
        <v>212004</v>
      </c>
      <c r="H3662">
        <f>VLOOKUP($C3662,Baggrundsvariable!$A$199:$H$296,Baggrundsvariable!F$298,0)</f>
        <v>0.83333333333333348</v>
      </c>
      <c r="I3662">
        <f>VLOOKUP($C3662,Baggrundsvariable!$A$199:$H$296,Baggrundsvariable!G$298,0)</f>
        <v>7</v>
      </c>
      <c r="J3662">
        <f>VLOOKUP($C3662,Baggrundsvariable!$A$199:$H$296,Baggrundsvariable!H$298,0)</f>
        <v>24.9</v>
      </c>
      <c r="K3662">
        <f>VLOOKUP($C3662,Baggrundsvariable!$A$199:$H$296,Baggrundsvariable!I$298,0)</f>
        <v>17.2</v>
      </c>
    </row>
    <row r="3663" spans="1:11" x14ac:dyDescent="0.2">
      <c r="A3663">
        <v>4780</v>
      </c>
      <c r="B3663" t="s">
        <v>804</v>
      </c>
      <c r="C3663">
        <v>390</v>
      </c>
      <c r="D3663" t="s">
        <v>1276</v>
      </c>
      <c r="E3663">
        <v>2019</v>
      </c>
      <c r="F3663">
        <f>IFERROR(VLOOKUP($A3663,'BM011'!$D$4:$T$606,17,0),"")</f>
        <v>7794</v>
      </c>
      <c r="G3663">
        <f>VLOOKUP($C3663,Baggrundsvariable!$A$199:$H$296,Baggrundsvariable!E$298,0)</f>
        <v>212004</v>
      </c>
      <c r="H3663">
        <f>VLOOKUP($C3663,Baggrundsvariable!$A$199:$H$296,Baggrundsvariable!F$298,0)</f>
        <v>0.83333333333333348</v>
      </c>
      <c r="I3663">
        <f>VLOOKUP($C3663,Baggrundsvariable!$A$199:$H$296,Baggrundsvariable!G$298,0)</f>
        <v>7</v>
      </c>
      <c r="J3663">
        <f>VLOOKUP($C3663,Baggrundsvariable!$A$199:$H$296,Baggrundsvariable!H$298,0)</f>
        <v>24.9</v>
      </c>
      <c r="K3663">
        <f>VLOOKUP($C3663,Baggrundsvariable!$A$199:$H$296,Baggrundsvariable!I$298,0)</f>
        <v>17.2</v>
      </c>
    </row>
    <row r="3664" spans="1:11" x14ac:dyDescent="0.2">
      <c r="A3664">
        <v>4791</v>
      </c>
      <c r="B3664" t="s">
        <v>805</v>
      </c>
      <c r="C3664">
        <v>390</v>
      </c>
      <c r="D3664" t="s">
        <v>1276</v>
      </c>
      <c r="E3664">
        <v>2019</v>
      </c>
      <c r="F3664">
        <f>IFERROR(VLOOKUP($A3664,'BM011'!$D$4:$T$606,17,0),"")</f>
        <v>6538</v>
      </c>
      <c r="G3664">
        <f>VLOOKUP($C3664,Baggrundsvariable!$A$199:$H$296,Baggrundsvariable!E$298,0)</f>
        <v>212004</v>
      </c>
      <c r="H3664">
        <f>VLOOKUP($C3664,Baggrundsvariable!$A$199:$H$296,Baggrundsvariable!F$298,0)</f>
        <v>0.83333333333333348</v>
      </c>
      <c r="I3664">
        <f>VLOOKUP($C3664,Baggrundsvariable!$A$199:$H$296,Baggrundsvariable!G$298,0)</f>
        <v>7</v>
      </c>
      <c r="J3664">
        <f>VLOOKUP($C3664,Baggrundsvariable!$A$199:$H$296,Baggrundsvariable!H$298,0)</f>
        <v>24.9</v>
      </c>
      <c r="K3664">
        <f>VLOOKUP($C3664,Baggrundsvariable!$A$199:$H$296,Baggrundsvariable!I$298,0)</f>
        <v>17.2</v>
      </c>
    </row>
    <row r="3665" spans="1:11" x14ac:dyDescent="0.2">
      <c r="A3665">
        <v>4792</v>
      </c>
      <c r="B3665" t="s">
        <v>806</v>
      </c>
      <c r="C3665">
        <v>390</v>
      </c>
      <c r="D3665" t="s">
        <v>1276</v>
      </c>
      <c r="E3665">
        <v>2019</v>
      </c>
      <c r="F3665" t="str">
        <f>IFERROR(VLOOKUP($A3665,'BM011'!$D$4:$T$606,17,0),"")</f>
        <v/>
      </c>
      <c r="G3665">
        <f>VLOOKUP($C3665,Baggrundsvariable!$A$199:$H$296,Baggrundsvariable!E$298,0)</f>
        <v>212004</v>
      </c>
      <c r="H3665">
        <f>VLOOKUP($C3665,Baggrundsvariable!$A$199:$H$296,Baggrundsvariable!F$298,0)</f>
        <v>0.83333333333333348</v>
      </c>
      <c r="I3665">
        <f>VLOOKUP($C3665,Baggrundsvariable!$A$199:$H$296,Baggrundsvariable!G$298,0)</f>
        <v>7</v>
      </c>
      <c r="J3665">
        <f>VLOOKUP($C3665,Baggrundsvariable!$A$199:$H$296,Baggrundsvariable!H$298,0)</f>
        <v>24.9</v>
      </c>
      <c r="K3665">
        <f>VLOOKUP($C3665,Baggrundsvariable!$A$199:$H$296,Baggrundsvariable!I$298,0)</f>
        <v>17.2</v>
      </c>
    </row>
    <row r="3666" spans="1:11" x14ac:dyDescent="0.2">
      <c r="A3666">
        <v>4793</v>
      </c>
      <c r="B3666" t="s">
        <v>807</v>
      </c>
      <c r="C3666">
        <v>390</v>
      </c>
      <c r="D3666" t="s">
        <v>1276</v>
      </c>
      <c r="E3666">
        <v>2019</v>
      </c>
      <c r="F3666" t="str">
        <f>IFERROR(VLOOKUP($A3666,'BM011'!$D$4:$T$606,17,0),"")</f>
        <v/>
      </c>
      <c r="G3666">
        <f>VLOOKUP($C3666,Baggrundsvariable!$A$199:$H$296,Baggrundsvariable!E$298,0)</f>
        <v>212004</v>
      </c>
      <c r="H3666">
        <f>VLOOKUP($C3666,Baggrundsvariable!$A$199:$H$296,Baggrundsvariable!F$298,0)</f>
        <v>0.83333333333333348</v>
      </c>
      <c r="I3666">
        <f>VLOOKUP($C3666,Baggrundsvariable!$A$199:$H$296,Baggrundsvariable!G$298,0)</f>
        <v>7</v>
      </c>
      <c r="J3666">
        <f>VLOOKUP($C3666,Baggrundsvariable!$A$199:$H$296,Baggrundsvariable!H$298,0)</f>
        <v>24.9</v>
      </c>
      <c r="K3666">
        <f>VLOOKUP($C3666,Baggrundsvariable!$A$199:$H$296,Baggrundsvariable!I$298,0)</f>
        <v>17.2</v>
      </c>
    </row>
    <row r="3667" spans="1:11" x14ac:dyDescent="0.2">
      <c r="A3667">
        <v>4800</v>
      </c>
      <c r="B3667" t="s">
        <v>808</v>
      </c>
      <c r="C3667">
        <v>376</v>
      </c>
      <c r="D3667" t="s">
        <v>1277</v>
      </c>
      <c r="E3667">
        <v>2019</v>
      </c>
      <c r="F3667">
        <f>IFERROR(VLOOKUP($A3667,'BM011'!$D$4:$T$606,17,0),"")</f>
        <v>8523</v>
      </c>
      <c r="G3667">
        <f>VLOOKUP($C3667,Baggrundsvariable!$A$199:$H$296,Baggrundsvariable!E$298,0)</f>
        <v>203449</v>
      </c>
      <c r="H3667">
        <f>VLOOKUP($C3667,Baggrundsvariable!$A$199:$H$296,Baggrundsvariable!F$298,0)</f>
        <v>1.0083333333333335</v>
      </c>
      <c r="I3667">
        <f>VLOOKUP($C3667,Baggrundsvariable!$A$199:$H$296,Baggrundsvariable!G$298,0)</f>
        <v>8.8000000000000007</v>
      </c>
      <c r="J3667">
        <f>VLOOKUP($C3667,Baggrundsvariable!$A$199:$H$296,Baggrundsvariable!H$298,0)</f>
        <v>29.2</v>
      </c>
      <c r="K3667">
        <f>VLOOKUP($C3667,Baggrundsvariable!$A$199:$H$296,Baggrundsvariable!I$298,0)</f>
        <v>15.6</v>
      </c>
    </row>
    <row r="3668" spans="1:11" x14ac:dyDescent="0.2">
      <c r="A3668">
        <v>4840</v>
      </c>
      <c r="B3668" t="s">
        <v>809</v>
      </c>
      <c r="C3668">
        <v>376</v>
      </c>
      <c r="D3668" t="s">
        <v>1277</v>
      </c>
      <c r="E3668">
        <v>2019</v>
      </c>
      <c r="F3668">
        <f>IFERROR(VLOOKUP($A3668,'BM011'!$D$4:$T$606,17,0),"")</f>
        <v>5804</v>
      </c>
      <c r="G3668">
        <f>VLOOKUP($C3668,Baggrundsvariable!$A$199:$H$296,Baggrundsvariable!E$298,0)</f>
        <v>203449</v>
      </c>
      <c r="H3668">
        <f>VLOOKUP($C3668,Baggrundsvariable!$A$199:$H$296,Baggrundsvariable!F$298,0)</f>
        <v>1.0083333333333335</v>
      </c>
      <c r="I3668">
        <f>VLOOKUP($C3668,Baggrundsvariable!$A$199:$H$296,Baggrundsvariable!G$298,0)</f>
        <v>8.8000000000000007</v>
      </c>
      <c r="J3668">
        <f>VLOOKUP($C3668,Baggrundsvariable!$A$199:$H$296,Baggrundsvariable!H$298,0)</f>
        <v>29.2</v>
      </c>
      <c r="K3668">
        <f>VLOOKUP($C3668,Baggrundsvariable!$A$199:$H$296,Baggrundsvariable!I$298,0)</f>
        <v>15.6</v>
      </c>
    </row>
    <row r="3669" spans="1:11" x14ac:dyDescent="0.2">
      <c r="A3669">
        <v>4850</v>
      </c>
      <c r="B3669" t="s">
        <v>810</v>
      </c>
      <c r="C3669">
        <v>376</v>
      </c>
      <c r="D3669" t="s">
        <v>1277</v>
      </c>
      <c r="E3669">
        <v>2019</v>
      </c>
      <c r="F3669">
        <f>IFERROR(VLOOKUP($A3669,'BM011'!$D$4:$T$606,17,0),"")</f>
        <v>4411</v>
      </c>
      <c r="G3669">
        <f>VLOOKUP($C3669,Baggrundsvariable!$A$199:$H$296,Baggrundsvariable!E$298,0)</f>
        <v>203449</v>
      </c>
      <c r="H3669">
        <f>VLOOKUP($C3669,Baggrundsvariable!$A$199:$H$296,Baggrundsvariable!F$298,0)</f>
        <v>1.0083333333333335</v>
      </c>
      <c r="I3669">
        <f>VLOOKUP($C3669,Baggrundsvariable!$A$199:$H$296,Baggrundsvariable!G$298,0)</f>
        <v>8.8000000000000007</v>
      </c>
      <c r="J3669">
        <f>VLOOKUP($C3669,Baggrundsvariable!$A$199:$H$296,Baggrundsvariable!H$298,0)</f>
        <v>29.2</v>
      </c>
      <c r="K3669">
        <f>VLOOKUP($C3669,Baggrundsvariable!$A$199:$H$296,Baggrundsvariable!I$298,0)</f>
        <v>15.6</v>
      </c>
    </row>
    <row r="3670" spans="1:11" x14ac:dyDescent="0.2">
      <c r="A3670">
        <v>4862</v>
      </c>
      <c r="B3670" t="s">
        <v>811</v>
      </c>
      <c r="C3670">
        <v>376</v>
      </c>
      <c r="D3670" t="s">
        <v>1277</v>
      </c>
      <c r="E3670">
        <v>2019</v>
      </c>
      <c r="F3670" t="str">
        <f>IFERROR(VLOOKUP($A3670,'BM011'!$D$4:$T$606,17,0),"")</f>
        <v/>
      </c>
      <c r="G3670">
        <f>VLOOKUP($C3670,Baggrundsvariable!$A$199:$H$296,Baggrundsvariable!E$298,0)</f>
        <v>203449</v>
      </c>
      <c r="H3670">
        <f>VLOOKUP($C3670,Baggrundsvariable!$A$199:$H$296,Baggrundsvariable!F$298,0)</f>
        <v>1.0083333333333335</v>
      </c>
      <c r="I3670">
        <f>VLOOKUP($C3670,Baggrundsvariable!$A$199:$H$296,Baggrundsvariable!G$298,0)</f>
        <v>8.8000000000000007</v>
      </c>
      <c r="J3670">
        <f>VLOOKUP($C3670,Baggrundsvariable!$A$199:$H$296,Baggrundsvariable!H$298,0)</f>
        <v>29.2</v>
      </c>
      <c r="K3670">
        <f>VLOOKUP($C3670,Baggrundsvariable!$A$199:$H$296,Baggrundsvariable!I$298,0)</f>
        <v>15.6</v>
      </c>
    </row>
    <row r="3671" spans="1:11" x14ac:dyDescent="0.2">
      <c r="A3671">
        <v>4863</v>
      </c>
      <c r="B3671" t="s">
        <v>812</v>
      </c>
      <c r="C3671">
        <v>376</v>
      </c>
      <c r="D3671" t="s">
        <v>1277</v>
      </c>
      <c r="E3671">
        <v>2019</v>
      </c>
      <c r="F3671">
        <f>IFERROR(VLOOKUP($A3671,'BM011'!$D$4:$T$606,17,0),"")</f>
        <v>3493</v>
      </c>
      <c r="G3671">
        <f>VLOOKUP($C3671,Baggrundsvariable!$A$199:$H$296,Baggrundsvariable!E$298,0)</f>
        <v>203449</v>
      </c>
      <c r="H3671">
        <f>VLOOKUP($C3671,Baggrundsvariable!$A$199:$H$296,Baggrundsvariable!F$298,0)</f>
        <v>1.0083333333333335</v>
      </c>
      <c r="I3671">
        <f>VLOOKUP($C3671,Baggrundsvariable!$A$199:$H$296,Baggrundsvariable!G$298,0)</f>
        <v>8.8000000000000007</v>
      </c>
      <c r="J3671">
        <f>VLOOKUP($C3671,Baggrundsvariable!$A$199:$H$296,Baggrundsvariable!H$298,0)</f>
        <v>29.2</v>
      </c>
      <c r="K3671">
        <f>VLOOKUP($C3671,Baggrundsvariable!$A$199:$H$296,Baggrundsvariable!I$298,0)</f>
        <v>15.6</v>
      </c>
    </row>
    <row r="3672" spans="1:11" x14ac:dyDescent="0.2">
      <c r="A3672">
        <v>4871</v>
      </c>
      <c r="B3672" t="s">
        <v>813</v>
      </c>
      <c r="C3672">
        <v>376</v>
      </c>
      <c r="D3672" t="s">
        <v>1277</v>
      </c>
      <c r="E3672">
        <v>2019</v>
      </c>
      <c r="F3672">
        <f>IFERROR(VLOOKUP($A3672,'BM011'!$D$4:$T$606,17,0),"")</f>
        <v>3304</v>
      </c>
      <c r="G3672">
        <f>VLOOKUP($C3672,Baggrundsvariable!$A$199:$H$296,Baggrundsvariable!E$298,0)</f>
        <v>203449</v>
      </c>
      <c r="H3672">
        <f>VLOOKUP($C3672,Baggrundsvariable!$A$199:$H$296,Baggrundsvariable!F$298,0)</f>
        <v>1.0083333333333335</v>
      </c>
      <c r="I3672">
        <f>VLOOKUP($C3672,Baggrundsvariable!$A$199:$H$296,Baggrundsvariable!G$298,0)</f>
        <v>8.8000000000000007</v>
      </c>
      <c r="J3672">
        <f>VLOOKUP($C3672,Baggrundsvariable!$A$199:$H$296,Baggrundsvariable!H$298,0)</f>
        <v>29.2</v>
      </c>
      <c r="K3672">
        <f>VLOOKUP($C3672,Baggrundsvariable!$A$199:$H$296,Baggrundsvariable!I$298,0)</f>
        <v>15.6</v>
      </c>
    </row>
    <row r="3673" spans="1:11" x14ac:dyDescent="0.2">
      <c r="A3673">
        <v>4872</v>
      </c>
      <c r="B3673" t="s">
        <v>814</v>
      </c>
      <c r="C3673">
        <v>376</v>
      </c>
      <c r="D3673" t="s">
        <v>1277</v>
      </c>
      <c r="E3673">
        <v>2019</v>
      </c>
      <c r="F3673">
        <f>IFERROR(VLOOKUP($A3673,'BM011'!$D$4:$T$606,17,0),"")</f>
        <v>5552</v>
      </c>
      <c r="G3673">
        <f>VLOOKUP($C3673,Baggrundsvariable!$A$199:$H$296,Baggrundsvariable!E$298,0)</f>
        <v>203449</v>
      </c>
      <c r="H3673">
        <f>VLOOKUP($C3673,Baggrundsvariable!$A$199:$H$296,Baggrundsvariable!F$298,0)</f>
        <v>1.0083333333333335</v>
      </c>
      <c r="I3673">
        <f>VLOOKUP($C3673,Baggrundsvariable!$A$199:$H$296,Baggrundsvariable!G$298,0)</f>
        <v>8.8000000000000007</v>
      </c>
      <c r="J3673">
        <f>VLOOKUP($C3673,Baggrundsvariable!$A$199:$H$296,Baggrundsvariable!H$298,0)</f>
        <v>29.2</v>
      </c>
      <c r="K3673">
        <f>VLOOKUP($C3673,Baggrundsvariable!$A$199:$H$296,Baggrundsvariable!I$298,0)</f>
        <v>15.6</v>
      </c>
    </row>
    <row r="3674" spans="1:11" x14ac:dyDescent="0.2">
      <c r="A3674">
        <v>4873</v>
      </c>
      <c r="B3674" t="s">
        <v>815</v>
      </c>
      <c r="C3674">
        <v>376</v>
      </c>
      <c r="D3674" t="s">
        <v>1277</v>
      </c>
      <c r="E3674">
        <v>2019</v>
      </c>
      <c r="F3674">
        <f>IFERROR(VLOOKUP($A3674,'BM011'!$D$4:$T$606,17,0),"")</f>
        <v>6496</v>
      </c>
      <c r="G3674">
        <f>VLOOKUP($C3674,Baggrundsvariable!$A$199:$H$296,Baggrundsvariable!E$298,0)</f>
        <v>203449</v>
      </c>
      <c r="H3674">
        <f>VLOOKUP($C3674,Baggrundsvariable!$A$199:$H$296,Baggrundsvariable!F$298,0)</f>
        <v>1.0083333333333335</v>
      </c>
      <c r="I3674">
        <f>VLOOKUP($C3674,Baggrundsvariable!$A$199:$H$296,Baggrundsvariable!G$298,0)</f>
        <v>8.8000000000000007</v>
      </c>
      <c r="J3674">
        <f>VLOOKUP($C3674,Baggrundsvariable!$A$199:$H$296,Baggrundsvariable!H$298,0)</f>
        <v>29.2</v>
      </c>
      <c r="K3674">
        <f>VLOOKUP($C3674,Baggrundsvariable!$A$199:$H$296,Baggrundsvariable!I$298,0)</f>
        <v>15.6</v>
      </c>
    </row>
    <row r="3675" spans="1:11" x14ac:dyDescent="0.2">
      <c r="A3675">
        <v>4874</v>
      </c>
      <c r="B3675" t="s">
        <v>816</v>
      </c>
      <c r="C3675">
        <v>376</v>
      </c>
      <c r="D3675" t="s">
        <v>1277</v>
      </c>
      <c r="E3675">
        <v>2019</v>
      </c>
      <c r="F3675">
        <f>IFERROR(VLOOKUP($A3675,'BM011'!$D$4:$T$606,17,0),"")</f>
        <v>3144</v>
      </c>
      <c r="G3675">
        <f>VLOOKUP($C3675,Baggrundsvariable!$A$199:$H$296,Baggrundsvariable!E$298,0)</f>
        <v>203449</v>
      </c>
      <c r="H3675">
        <f>VLOOKUP($C3675,Baggrundsvariable!$A$199:$H$296,Baggrundsvariable!F$298,0)</f>
        <v>1.0083333333333335</v>
      </c>
      <c r="I3675">
        <f>VLOOKUP($C3675,Baggrundsvariable!$A$199:$H$296,Baggrundsvariable!G$298,0)</f>
        <v>8.8000000000000007</v>
      </c>
      <c r="J3675">
        <f>VLOOKUP($C3675,Baggrundsvariable!$A$199:$H$296,Baggrundsvariable!H$298,0)</f>
        <v>29.2</v>
      </c>
      <c r="K3675">
        <f>VLOOKUP($C3675,Baggrundsvariable!$A$199:$H$296,Baggrundsvariable!I$298,0)</f>
        <v>15.6</v>
      </c>
    </row>
    <row r="3676" spans="1:11" x14ac:dyDescent="0.2">
      <c r="A3676">
        <v>4880</v>
      </c>
      <c r="B3676" t="s">
        <v>817</v>
      </c>
      <c r="C3676">
        <v>376</v>
      </c>
      <c r="D3676" t="s">
        <v>1277</v>
      </c>
      <c r="E3676">
        <v>2019</v>
      </c>
      <c r="F3676">
        <f>IFERROR(VLOOKUP($A3676,'BM011'!$D$4:$T$606,17,0),"")</f>
        <v>7005</v>
      </c>
      <c r="G3676">
        <f>VLOOKUP($C3676,Baggrundsvariable!$A$199:$H$296,Baggrundsvariable!E$298,0)</f>
        <v>203449</v>
      </c>
      <c r="H3676">
        <f>VLOOKUP($C3676,Baggrundsvariable!$A$199:$H$296,Baggrundsvariable!F$298,0)</f>
        <v>1.0083333333333335</v>
      </c>
      <c r="I3676">
        <f>VLOOKUP($C3676,Baggrundsvariable!$A$199:$H$296,Baggrundsvariable!G$298,0)</f>
        <v>8.8000000000000007</v>
      </c>
      <c r="J3676">
        <f>VLOOKUP($C3676,Baggrundsvariable!$A$199:$H$296,Baggrundsvariable!H$298,0)</f>
        <v>29.2</v>
      </c>
      <c r="K3676">
        <f>VLOOKUP($C3676,Baggrundsvariable!$A$199:$H$296,Baggrundsvariable!I$298,0)</f>
        <v>15.6</v>
      </c>
    </row>
    <row r="3677" spans="1:11" x14ac:dyDescent="0.2">
      <c r="A3677">
        <v>4891</v>
      </c>
      <c r="B3677" t="s">
        <v>818</v>
      </c>
      <c r="C3677">
        <v>376</v>
      </c>
      <c r="D3677" t="s">
        <v>1277</v>
      </c>
      <c r="E3677">
        <v>2019</v>
      </c>
      <c r="F3677">
        <f>IFERROR(VLOOKUP($A3677,'BM011'!$D$4:$T$606,17,0),"")</f>
        <v>4083</v>
      </c>
      <c r="G3677">
        <f>VLOOKUP($C3677,Baggrundsvariable!$A$199:$H$296,Baggrundsvariable!E$298,0)</f>
        <v>203449</v>
      </c>
      <c r="H3677">
        <f>VLOOKUP($C3677,Baggrundsvariable!$A$199:$H$296,Baggrundsvariable!F$298,0)</f>
        <v>1.0083333333333335</v>
      </c>
      <c r="I3677">
        <f>VLOOKUP($C3677,Baggrundsvariable!$A$199:$H$296,Baggrundsvariable!G$298,0)</f>
        <v>8.8000000000000007</v>
      </c>
      <c r="J3677">
        <f>VLOOKUP($C3677,Baggrundsvariable!$A$199:$H$296,Baggrundsvariable!H$298,0)</f>
        <v>29.2</v>
      </c>
      <c r="K3677">
        <f>VLOOKUP($C3677,Baggrundsvariable!$A$199:$H$296,Baggrundsvariable!I$298,0)</f>
        <v>15.6</v>
      </c>
    </row>
    <row r="3678" spans="1:11" x14ac:dyDescent="0.2">
      <c r="A3678">
        <v>4892</v>
      </c>
      <c r="B3678" t="s">
        <v>819</v>
      </c>
      <c r="C3678">
        <v>376</v>
      </c>
      <c r="D3678" t="s">
        <v>1277</v>
      </c>
      <c r="E3678">
        <v>2019</v>
      </c>
      <c r="F3678">
        <f>IFERROR(VLOOKUP($A3678,'BM011'!$D$4:$T$606,17,0),"")</f>
        <v>3628</v>
      </c>
      <c r="G3678">
        <f>VLOOKUP($C3678,Baggrundsvariable!$A$199:$H$296,Baggrundsvariable!E$298,0)</f>
        <v>203449</v>
      </c>
      <c r="H3678">
        <f>VLOOKUP($C3678,Baggrundsvariable!$A$199:$H$296,Baggrundsvariable!F$298,0)</f>
        <v>1.0083333333333335</v>
      </c>
      <c r="I3678">
        <f>VLOOKUP($C3678,Baggrundsvariable!$A$199:$H$296,Baggrundsvariable!G$298,0)</f>
        <v>8.8000000000000007</v>
      </c>
      <c r="J3678">
        <f>VLOOKUP($C3678,Baggrundsvariable!$A$199:$H$296,Baggrundsvariable!H$298,0)</f>
        <v>29.2</v>
      </c>
      <c r="K3678">
        <f>VLOOKUP($C3678,Baggrundsvariable!$A$199:$H$296,Baggrundsvariable!I$298,0)</f>
        <v>15.6</v>
      </c>
    </row>
    <row r="3679" spans="1:11" x14ac:dyDescent="0.2">
      <c r="A3679">
        <v>4894</v>
      </c>
      <c r="B3679" t="s">
        <v>820</v>
      </c>
      <c r="C3679">
        <v>360</v>
      </c>
      <c r="D3679" t="s">
        <v>1278</v>
      </c>
      <c r="E3679">
        <v>2019</v>
      </c>
      <c r="F3679" t="str">
        <f>IFERROR(VLOOKUP($A3679,'BM011'!$D$4:$T$606,17,0),"")</f>
        <v/>
      </c>
      <c r="G3679">
        <f>VLOOKUP($C3679,Baggrundsvariable!$A$199:$H$296,Baggrundsvariable!E$298,0)</f>
        <v>193056</v>
      </c>
      <c r="H3679">
        <f>VLOOKUP($C3679,Baggrundsvariable!$A$199:$H$296,Baggrundsvariable!F$298,0)</f>
        <v>0.96666666666666679</v>
      </c>
      <c r="I3679">
        <f>VLOOKUP($C3679,Baggrundsvariable!$A$199:$H$296,Baggrundsvariable!G$298,0)</f>
        <v>15</v>
      </c>
      <c r="J3679">
        <f>VLOOKUP($C3679,Baggrundsvariable!$A$199:$H$296,Baggrundsvariable!H$298,0)</f>
        <v>28.9</v>
      </c>
      <c r="K3679">
        <f>VLOOKUP($C3679,Baggrundsvariable!$A$199:$H$296,Baggrundsvariable!I$298,0)</f>
        <v>15.1</v>
      </c>
    </row>
    <row r="3680" spans="1:11" x14ac:dyDescent="0.2">
      <c r="A3680">
        <v>4894</v>
      </c>
      <c r="B3680" t="s">
        <v>820</v>
      </c>
      <c r="C3680">
        <v>376</v>
      </c>
      <c r="D3680" t="s">
        <v>1277</v>
      </c>
      <c r="E3680">
        <v>2019</v>
      </c>
      <c r="F3680" t="str">
        <f>IFERROR(VLOOKUP($A3680,'BM011'!$D$4:$T$606,17,0),"")</f>
        <v/>
      </c>
      <c r="G3680">
        <f>VLOOKUP($C3680,Baggrundsvariable!$A$199:$H$296,Baggrundsvariable!E$298,0)</f>
        <v>203449</v>
      </c>
      <c r="H3680">
        <f>VLOOKUP($C3680,Baggrundsvariable!$A$199:$H$296,Baggrundsvariable!F$298,0)</f>
        <v>1.0083333333333335</v>
      </c>
      <c r="I3680">
        <f>VLOOKUP($C3680,Baggrundsvariable!$A$199:$H$296,Baggrundsvariable!G$298,0)</f>
        <v>8.8000000000000007</v>
      </c>
      <c r="J3680">
        <f>VLOOKUP($C3680,Baggrundsvariable!$A$199:$H$296,Baggrundsvariable!H$298,0)</f>
        <v>29.2</v>
      </c>
      <c r="K3680">
        <f>VLOOKUP($C3680,Baggrundsvariable!$A$199:$H$296,Baggrundsvariable!I$298,0)</f>
        <v>15.6</v>
      </c>
    </row>
    <row r="3681" spans="1:11" x14ac:dyDescent="0.2">
      <c r="A3681">
        <v>4895</v>
      </c>
      <c r="B3681" t="s">
        <v>821</v>
      </c>
      <c r="C3681">
        <v>360</v>
      </c>
      <c r="D3681" t="s">
        <v>1278</v>
      </c>
      <c r="E3681">
        <v>2019</v>
      </c>
      <c r="F3681" t="str">
        <f>IFERROR(VLOOKUP($A3681,'BM011'!$D$4:$T$606,17,0),"")</f>
        <v/>
      </c>
      <c r="G3681">
        <f>VLOOKUP($C3681,Baggrundsvariable!$A$199:$H$296,Baggrundsvariable!E$298,0)</f>
        <v>193056</v>
      </c>
      <c r="H3681">
        <f>VLOOKUP($C3681,Baggrundsvariable!$A$199:$H$296,Baggrundsvariable!F$298,0)</f>
        <v>0.96666666666666679</v>
      </c>
      <c r="I3681">
        <f>VLOOKUP($C3681,Baggrundsvariable!$A$199:$H$296,Baggrundsvariable!G$298,0)</f>
        <v>15</v>
      </c>
      <c r="J3681">
        <f>VLOOKUP($C3681,Baggrundsvariable!$A$199:$H$296,Baggrundsvariable!H$298,0)</f>
        <v>28.9</v>
      </c>
      <c r="K3681">
        <f>VLOOKUP($C3681,Baggrundsvariable!$A$199:$H$296,Baggrundsvariable!I$298,0)</f>
        <v>15.1</v>
      </c>
    </row>
    <row r="3682" spans="1:11" x14ac:dyDescent="0.2">
      <c r="A3682">
        <v>4900</v>
      </c>
      <c r="B3682" t="s">
        <v>822</v>
      </c>
      <c r="C3682">
        <v>360</v>
      </c>
      <c r="D3682" t="s">
        <v>1278</v>
      </c>
      <c r="E3682">
        <v>2019</v>
      </c>
      <c r="F3682">
        <f>IFERROR(VLOOKUP($A3682,'BM011'!$D$4:$T$606,17,0),"")</f>
        <v>3918</v>
      </c>
      <c r="G3682">
        <f>VLOOKUP($C3682,Baggrundsvariable!$A$199:$H$296,Baggrundsvariable!E$298,0)</f>
        <v>193056</v>
      </c>
      <c r="H3682">
        <f>VLOOKUP($C3682,Baggrundsvariable!$A$199:$H$296,Baggrundsvariable!F$298,0)</f>
        <v>0.96666666666666679</v>
      </c>
      <c r="I3682">
        <f>VLOOKUP($C3682,Baggrundsvariable!$A$199:$H$296,Baggrundsvariable!G$298,0)</f>
        <v>15</v>
      </c>
      <c r="J3682">
        <f>VLOOKUP($C3682,Baggrundsvariable!$A$199:$H$296,Baggrundsvariable!H$298,0)</f>
        <v>28.9</v>
      </c>
      <c r="K3682">
        <f>VLOOKUP($C3682,Baggrundsvariable!$A$199:$H$296,Baggrundsvariable!I$298,0)</f>
        <v>15.1</v>
      </c>
    </row>
    <row r="3683" spans="1:11" x14ac:dyDescent="0.2">
      <c r="A3683">
        <v>4912</v>
      </c>
      <c r="B3683" t="s">
        <v>823</v>
      </c>
      <c r="C3683">
        <v>360</v>
      </c>
      <c r="D3683" t="s">
        <v>1278</v>
      </c>
      <c r="E3683">
        <v>2019</v>
      </c>
      <c r="F3683" t="str">
        <f>IFERROR(VLOOKUP($A3683,'BM011'!$D$4:$T$606,17,0),"")</f>
        <v/>
      </c>
      <c r="G3683">
        <f>VLOOKUP($C3683,Baggrundsvariable!$A$199:$H$296,Baggrundsvariable!E$298,0)</f>
        <v>193056</v>
      </c>
      <c r="H3683">
        <f>VLOOKUP($C3683,Baggrundsvariable!$A$199:$H$296,Baggrundsvariable!F$298,0)</f>
        <v>0.96666666666666679</v>
      </c>
      <c r="I3683">
        <f>VLOOKUP($C3683,Baggrundsvariable!$A$199:$H$296,Baggrundsvariable!G$298,0)</f>
        <v>15</v>
      </c>
      <c r="J3683">
        <f>VLOOKUP($C3683,Baggrundsvariable!$A$199:$H$296,Baggrundsvariable!H$298,0)</f>
        <v>28.9</v>
      </c>
      <c r="K3683">
        <f>VLOOKUP($C3683,Baggrundsvariable!$A$199:$H$296,Baggrundsvariable!I$298,0)</f>
        <v>15.1</v>
      </c>
    </row>
    <row r="3684" spans="1:11" x14ac:dyDescent="0.2">
      <c r="A3684">
        <v>4913</v>
      </c>
      <c r="B3684" t="s">
        <v>824</v>
      </c>
      <c r="C3684">
        <v>360</v>
      </c>
      <c r="D3684" t="s">
        <v>1278</v>
      </c>
      <c r="E3684">
        <v>2019</v>
      </c>
      <c r="F3684">
        <f>IFERROR(VLOOKUP($A3684,'BM011'!$D$4:$T$606,17,0),"")</f>
        <v>3467</v>
      </c>
      <c r="G3684">
        <f>VLOOKUP($C3684,Baggrundsvariable!$A$199:$H$296,Baggrundsvariable!E$298,0)</f>
        <v>193056</v>
      </c>
      <c r="H3684">
        <f>VLOOKUP($C3684,Baggrundsvariable!$A$199:$H$296,Baggrundsvariable!F$298,0)</f>
        <v>0.96666666666666679</v>
      </c>
      <c r="I3684">
        <f>VLOOKUP($C3684,Baggrundsvariable!$A$199:$H$296,Baggrundsvariable!G$298,0)</f>
        <v>15</v>
      </c>
      <c r="J3684">
        <f>VLOOKUP($C3684,Baggrundsvariable!$A$199:$H$296,Baggrundsvariable!H$298,0)</f>
        <v>28.9</v>
      </c>
      <c r="K3684">
        <f>VLOOKUP($C3684,Baggrundsvariable!$A$199:$H$296,Baggrundsvariable!I$298,0)</f>
        <v>15.1</v>
      </c>
    </row>
    <row r="3685" spans="1:11" x14ac:dyDescent="0.2">
      <c r="A3685">
        <v>4920</v>
      </c>
      <c r="B3685" t="s">
        <v>825</v>
      </c>
      <c r="C3685">
        <v>360</v>
      </c>
      <c r="D3685" t="s">
        <v>1278</v>
      </c>
      <c r="E3685">
        <v>2019</v>
      </c>
      <c r="F3685">
        <f>IFERROR(VLOOKUP($A3685,'BM011'!$D$4:$T$606,17,0),"")</f>
        <v>2952</v>
      </c>
      <c r="G3685">
        <f>VLOOKUP($C3685,Baggrundsvariable!$A$199:$H$296,Baggrundsvariable!E$298,0)</f>
        <v>193056</v>
      </c>
      <c r="H3685">
        <f>VLOOKUP($C3685,Baggrundsvariable!$A$199:$H$296,Baggrundsvariable!F$298,0)</f>
        <v>0.96666666666666679</v>
      </c>
      <c r="I3685">
        <f>VLOOKUP($C3685,Baggrundsvariable!$A$199:$H$296,Baggrundsvariable!G$298,0)</f>
        <v>15</v>
      </c>
      <c r="J3685">
        <f>VLOOKUP($C3685,Baggrundsvariable!$A$199:$H$296,Baggrundsvariable!H$298,0)</f>
        <v>28.9</v>
      </c>
      <c r="K3685">
        <f>VLOOKUP($C3685,Baggrundsvariable!$A$199:$H$296,Baggrundsvariable!I$298,0)</f>
        <v>15.1</v>
      </c>
    </row>
    <row r="3686" spans="1:11" x14ac:dyDescent="0.2">
      <c r="A3686">
        <v>4930</v>
      </c>
      <c r="B3686" t="s">
        <v>826</v>
      </c>
      <c r="C3686">
        <v>360</v>
      </c>
      <c r="D3686" t="s">
        <v>1278</v>
      </c>
      <c r="E3686">
        <v>2019</v>
      </c>
      <c r="F3686">
        <f>IFERROR(VLOOKUP($A3686,'BM011'!$D$4:$T$606,17,0),"")</f>
        <v>5582</v>
      </c>
      <c r="G3686">
        <f>VLOOKUP($C3686,Baggrundsvariable!$A$199:$H$296,Baggrundsvariable!E$298,0)</f>
        <v>193056</v>
      </c>
      <c r="H3686">
        <f>VLOOKUP($C3686,Baggrundsvariable!$A$199:$H$296,Baggrundsvariable!F$298,0)</f>
        <v>0.96666666666666679</v>
      </c>
      <c r="I3686">
        <f>VLOOKUP($C3686,Baggrundsvariable!$A$199:$H$296,Baggrundsvariable!G$298,0)</f>
        <v>15</v>
      </c>
      <c r="J3686">
        <f>VLOOKUP($C3686,Baggrundsvariable!$A$199:$H$296,Baggrundsvariable!H$298,0)</f>
        <v>28.9</v>
      </c>
      <c r="K3686">
        <f>VLOOKUP($C3686,Baggrundsvariable!$A$199:$H$296,Baggrundsvariable!I$298,0)</f>
        <v>15.1</v>
      </c>
    </row>
    <row r="3687" spans="1:11" x14ac:dyDescent="0.2">
      <c r="A3687">
        <v>4930</v>
      </c>
      <c r="B3687" t="s">
        <v>826</v>
      </c>
      <c r="C3687">
        <v>376</v>
      </c>
      <c r="D3687" t="s">
        <v>1277</v>
      </c>
      <c r="E3687">
        <v>2019</v>
      </c>
      <c r="F3687">
        <f>IFERROR(VLOOKUP($A3687,'BM011'!$D$4:$T$606,17,0),"")</f>
        <v>5582</v>
      </c>
      <c r="G3687">
        <f>VLOOKUP($C3687,Baggrundsvariable!$A$199:$H$296,Baggrundsvariable!E$298,0)</f>
        <v>203449</v>
      </c>
      <c r="H3687">
        <f>VLOOKUP($C3687,Baggrundsvariable!$A$199:$H$296,Baggrundsvariable!F$298,0)</f>
        <v>1.0083333333333335</v>
      </c>
      <c r="I3687">
        <f>VLOOKUP($C3687,Baggrundsvariable!$A$199:$H$296,Baggrundsvariable!G$298,0)</f>
        <v>8.8000000000000007</v>
      </c>
      <c r="J3687">
        <f>VLOOKUP($C3687,Baggrundsvariable!$A$199:$H$296,Baggrundsvariable!H$298,0)</f>
        <v>29.2</v>
      </c>
      <c r="K3687">
        <f>VLOOKUP($C3687,Baggrundsvariable!$A$199:$H$296,Baggrundsvariable!I$298,0)</f>
        <v>15.6</v>
      </c>
    </row>
    <row r="3688" spans="1:11" x14ac:dyDescent="0.2">
      <c r="A3688">
        <v>4941</v>
      </c>
      <c r="B3688" t="s">
        <v>827</v>
      </c>
      <c r="C3688">
        <v>360</v>
      </c>
      <c r="D3688" t="s">
        <v>1278</v>
      </c>
      <c r="E3688">
        <v>2019</v>
      </c>
      <c r="F3688" t="str">
        <f>IFERROR(VLOOKUP($A3688,'BM011'!$D$4:$T$606,17,0),"")</f>
        <v/>
      </c>
      <c r="G3688">
        <f>VLOOKUP($C3688,Baggrundsvariable!$A$199:$H$296,Baggrundsvariable!E$298,0)</f>
        <v>193056</v>
      </c>
      <c r="H3688">
        <f>VLOOKUP($C3688,Baggrundsvariable!$A$199:$H$296,Baggrundsvariable!F$298,0)</f>
        <v>0.96666666666666679</v>
      </c>
      <c r="I3688">
        <f>VLOOKUP($C3688,Baggrundsvariable!$A$199:$H$296,Baggrundsvariable!G$298,0)</f>
        <v>15</v>
      </c>
      <c r="J3688">
        <f>VLOOKUP($C3688,Baggrundsvariable!$A$199:$H$296,Baggrundsvariable!H$298,0)</f>
        <v>28.9</v>
      </c>
      <c r="K3688">
        <f>VLOOKUP($C3688,Baggrundsvariable!$A$199:$H$296,Baggrundsvariable!I$298,0)</f>
        <v>15.1</v>
      </c>
    </row>
    <row r="3689" spans="1:11" x14ac:dyDescent="0.2">
      <c r="A3689">
        <v>4942</v>
      </c>
      <c r="B3689" t="s">
        <v>1279</v>
      </c>
      <c r="C3689">
        <v>360</v>
      </c>
      <c r="D3689" t="s">
        <v>1278</v>
      </c>
      <c r="E3689">
        <v>2019</v>
      </c>
      <c r="F3689" t="str">
        <f>IFERROR(VLOOKUP($A3689,'BM011'!$D$4:$T$606,17,0),"")</f>
        <v/>
      </c>
      <c r="G3689">
        <f>VLOOKUP($C3689,Baggrundsvariable!$A$199:$H$296,Baggrundsvariable!E$298,0)</f>
        <v>193056</v>
      </c>
      <c r="H3689">
        <f>VLOOKUP($C3689,Baggrundsvariable!$A$199:$H$296,Baggrundsvariable!F$298,0)</f>
        <v>0.96666666666666679</v>
      </c>
      <c r="I3689">
        <f>VLOOKUP($C3689,Baggrundsvariable!$A$199:$H$296,Baggrundsvariable!G$298,0)</f>
        <v>15</v>
      </c>
      <c r="J3689">
        <f>VLOOKUP($C3689,Baggrundsvariable!$A$199:$H$296,Baggrundsvariable!H$298,0)</f>
        <v>28.9</v>
      </c>
      <c r="K3689">
        <f>VLOOKUP($C3689,Baggrundsvariable!$A$199:$H$296,Baggrundsvariable!I$298,0)</f>
        <v>15.1</v>
      </c>
    </row>
    <row r="3690" spans="1:11" x14ac:dyDescent="0.2">
      <c r="A3690">
        <v>4943</v>
      </c>
      <c r="B3690" t="s">
        <v>829</v>
      </c>
      <c r="C3690">
        <v>360</v>
      </c>
      <c r="D3690" t="s">
        <v>1278</v>
      </c>
      <c r="E3690">
        <v>2019</v>
      </c>
      <c r="F3690" t="str">
        <f>IFERROR(VLOOKUP($A3690,'BM011'!$D$4:$T$606,17,0),"")</f>
        <v/>
      </c>
      <c r="G3690">
        <f>VLOOKUP($C3690,Baggrundsvariable!$A$199:$H$296,Baggrundsvariable!E$298,0)</f>
        <v>193056</v>
      </c>
      <c r="H3690">
        <f>VLOOKUP($C3690,Baggrundsvariable!$A$199:$H$296,Baggrundsvariable!F$298,0)</f>
        <v>0.96666666666666679</v>
      </c>
      <c r="I3690">
        <f>VLOOKUP($C3690,Baggrundsvariable!$A$199:$H$296,Baggrundsvariable!G$298,0)</f>
        <v>15</v>
      </c>
      <c r="J3690">
        <f>VLOOKUP($C3690,Baggrundsvariable!$A$199:$H$296,Baggrundsvariable!H$298,0)</f>
        <v>28.9</v>
      </c>
      <c r="K3690">
        <f>VLOOKUP($C3690,Baggrundsvariable!$A$199:$H$296,Baggrundsvariable!I$298,0)</f>
        <v>15.1</v>
      </c>
    </row>
    <row r="3691" spans="1:11" x14ac:dyDescent="0.2">
      <c r="A3691">
        <v>4944</v>
      </c>
      <c r="B3691" t="s">
        <v>830</v>
      </c>
      <c r="C3691">
        <v>360</v>
      </c>
      <c r="D3691" t="s">
        <v>1278</v>
      </c>
      <c r="E3691">
        <v>2019</v>
      </c>
      <c r="F3691" t="str">
        <f>IFERROR(VLOOKUP($A3691,'BM011'!$D$4:$T$606,17,0),"")</f>
        <v/>
      </c>
      <c r="G3691">
        <f>VLOOKUP($C3691,Baggrundsvariable!$A$199:$H$296,Baggrundsvariable!E$298,0)</f>
        <v>193056</v>
      </c>
      <c r="H3691">
        <f>VLOOKUP($C3691,Baggrundsvariable!$A$199:$H$296,Baggrundsvariable!F$298,0)</f>
        <v>0.96666666666666679</v>
      </c>
      <c r="I3691">
        <f>VLOOKUP($C3691,Baggrundsvariable!$A$199:$H$296,Baggrundsvariable!G$298,0)</f>
        <v>15</v>
      </c>
      <c r="J3691">
        <f>VLOOKUP($C3691,Baggrundsvariable!$A$199:$H$296,Baggrundsvariable!H$298,0)</f>
        <v>28.9</v>
      </c>
      <c r="K3691">
        <f>VLOOKUP($C3691,Baggrundsvariable!$A$199:$H$296,Baggrundsvariable!I$298,0)</f>
        <v>15.1</v>
      </c>
    </row>
    <row r="3692" spans="1:11" x14ac:dyDescent="0.2">
      <c r="A3692">
        <v>4945</v>
      </c>
      <c r="B3692" t="s">
        <v>831</v>
      </c>
      <c r="C3692">
        <v>360</v>
      </c>
      <c r="D3692" t="s">
        <v>1278</v>
      </c>
      <c r="E3692">
        <v>2019</v>
      </c>
      <c r="F3692" t="str">
        <f>IFERROR(VLOOKUP($A3692,'BM011'!$D$4:$T$606,17,0),"")</f>
        <v/>
      </c>
      <c r="G3692">
        <f>VLOOKUP($C3692,Baggrundsvariable!$A$199:$H$296,Baggrundsvariable!E$298,0)</f>
        <v>193056</v>
      </c>
      <c r="H3692">
        <f>VLOOKUP($C3692,Baggrundsvariable!$A$199:$H$296,Baggrundsvariable!F$298,0)</f>
        <v>0.96666666666666679</v>
      </c>
      <c r="I3692">
        <f>VLOOKUP($C3692,Baggrundsvariable!$A$199:$H$296,Baggrundsvariable!G$298,0)</f>
        <v>15</v>
      </c>
      <c r="J3692">
        <f>VLOOKUP($C3692,Baggrundsvariable!$A$199:$H$296,Baggrundsvariable!H$298,0)</f>
        <v>28.9</v>
      </c>
      <c r="K3692">
        <f>VLOOKUP($C3692,Baggrundsvariable!$A$199:$H$296,Baggrundsvariable!I$298,0)</f>
        <v>15.1</v>
      </c>
    </row>
    <row r="3693" spans="1:11" x14ac:dyDescent="0.2">
      <c r="A3693">
        <v>4951</v>
      </c>
      <c r="B3693" t="s">
        <v>832</v>
      </c>
      <c r="C3693">
        <v>360</v>
      </c>
      <c r="D3693" t="s">
        <v>1278</v>
      </c>
      <c r="E3693">
        <v>2019</v>
      </c>
      <c r="F3693" t="str">
        <f>IFERROR(VLOOKUP($A3693,'BM011'!$D$4:$T$606,17,0),"")</f>
        <v/>
      </c>
      <c r="G3693">
        <f>VLOOKUP($C3693,Baggrundsvariable!$A$199:$H$296,Baggrundsvariable!E$298,0)</f>
        <v>193056</v>
      </c>
      <c r="H3693">
        <f>VLOOKUP($C3693,Baggrundsvariable!$A$199:$H$296,Baggrundsvariable!F$298,0)</f>
        <v>0.96666666666666679</v>
      </c>
      <c r="I3693">
        <f>VLOOKUP($C3693,Baggrundsvariable!$A$199:$H$296,Baggrundsvariable!G$298,0)</f>
        <v>15</v>
      </c>
      <c r="J3693">
        <f>VLOOKUP($C3693,Baggrundsvariable!$A$199:$H$296,Baggrundsvariable!H$298,0)</f>
        <v>28.9</v>
      </c>
      <c r="K3693">
        <f>VLOOKUP($C3693,Baggrundsvariable!$A$199:$H$296,Baggrundsvariable!I$298,0)</f>
        <v>15.1</v>
      </c>
    </row>
    <row r="3694" spans="1:11" x14ac:dyDescent="0.2">
      <c r="A3694">
        <v>4952</v>
      </c>
      <c r="B3694" t="s">
        <v>833</v>
      </c>
      <c r="C3694">
        <v>360</v>
      </c>
      <c r="D3694" t="s">
        <v>1278</v>
      </c>
      <c r="E3694">
        <v>2019</v>
      </c>
      <c r="F3694">
        <f>IFERROR(VLOOKUP($A3694,'BM011'!$D$4:$T$606,17,0),"")</f>
        <v>2531</v>
      </c>
      <c r="G3694">
        <f>VLOOKUP($C3694,Baggrundsvariable!$A$199:$H$296,Baggrundsvariable!E$298,0)</f>
        <v>193056</v>
      </c>
      <c r="H3694">
        <f>VLOOKUP($C3694,Baggrundsvariable!$A$199:$H$296,Baggrundsvariable!F$298,0)</f>
        <v>0.96666666666666679</v>
      </c>
      <c r="I3694">
        <f>VLOOKUP($C3694,Baggrundsvariable!$A$199:$H$296,Baggrundsvariable!G$298,0)</f>
        <v>15</v>
      </c>
      <c r="J3694">
        <f>VLOOKUP($C3694,Baggrundsvariable!$A$199:$H$296,Baggrundsvariable!H$298,0)</f>
        <v>28.9</v>
      </c>
      <c r="K3694">
        <f>VLOOKUP($C3694,Baggrundsvariable!$A$199:$H$296,Baggrundsvariable!I$298,0)</f>
        <v>15.1</v>
      </c>
    </row>
    <row r="3695" spans="1:11" x14ac:dyDescent="0.2">
      <c r="A3695">
        <v>4953</v>
      </c>
      <c r="B3695" t="s">
        <v>834</v>
      </c>
      <c r="C3695">
        <v>360</v>
      </c>
      <c r="D3695" t="s">
        <v>1278</v>
      </c>
      <c r="E3695">
        <v>2019</v>
      </c>
      <c r="F3695" t="str">
        <f>IFERROR(VLOOKUP($A3695,'BM011'!$D$4:$T$606,17,0),"")</f>
        <v/>
      </c>
      <c r="G3695">
        <f>VLOOKUP($C3695,Baggrundsvariable!$A$199:$H$296,Baggrundsvariable!E$298,0)</f>
        <v>193056</v>
      </c>
      <c r="H3695">
        <f>VLOOKUP($C3695,Baggrundsvariable!$A$199:$H$296,Baggrundsvariable!F$298,0)</f>
        <v>0.96666666666666679</v>
      </c>
      <c r="I3695">
        <f>VLOOKUP($C3695,Baggrundsvariable!$A$199:$H$296,Baggrundsvariable!G$298,0)</f>
        <v>15</v>
      </c>
      <c r="J3695">
        <f>VLOOKUP($C3695,Baggrundsvariable!$A$199:$H$296,Baggrundsvariable!H$298,0)</f>
        <v>28.9</v>
      </c>
      <c r="K3695">
        <f>VLOOKUP($C3695,Baggrundsvariable!$A$199:$H$296,Baggrundsvariable!I$298,0)</f>
        <v>15.1</v>
      </c>
    </row>
    <row r="3696" spans="1:11" x14ac:dyDescent="0.2">
      <c r="A3696">
        <v>4960</v>
      </c>
      <c r="B3696" t="s">
        <v>835</v>
      </c>
      <c r="C3696">
        <v>360</v>
      </c>
      <c r="D3696" t="s">
        <v>1278</v>
      </c>
      <c r="E3696">
        <v>2019</v>
      </c>
      <c r="F3696" t="str">
        <f>IFERROR(VLOOKUP($A3696,'BM011'!$D$4:$T$606,17,0),"")</f>
        <v/>
      </c>
      <c r="G3696">
        <f>VLOOKUP($C3696,Baggrundsvariable!$A$199:$H$296,Baggrundsvariable!E$298,0)</f>
        <v>193056</v>
      </c>
      <c r="H3696">
        <f>VLOOKUP($C3696,Baggrundsvariable!$A$199:$H$296,Baggrundsvariable!F$298,0)</f>
        <v>0.96666666666666679</v>
      </c>
      <c r="I3696">
        <f>VLOOKUP($C3696,Baggrundsvariable!$A$199:$H$296,Baggrundsvariable!G$298,0)</f>
        <v>15</v>
      </c>
      <c r="J3696">
        <f>VLOOKUP($C3696,Baggrundsvariable!$A$199:$H$296,Baggrundsvariable!H$298,0)</f>
        <v>28.9</v>
      </c>
      <c r="K3696">
        <f>VLOOKUP($C3696,Baggrundsvariable!$A$199:$H$296,Baggrundsvariable!I$298,0)</f>
        <v>15.1</v>
      </c>
    </row>
    <row r="3697" spans="1:11" x14ac:dyDescent="0.2">
      <c r="A3697">
        <v>4970</v>
      </c>
      <c r="B3697" t="s">
        <v>836</v>
      </c>
      <c r="C3697">
        <v>360</v>
      </c>
      <c r="D3697" t="s">
        <v>1278</v>
      </c>
      <c r="E3697">
        <v>2019</v>
      </c>
      <c r="F3697">
        <f>IFERROR(VLOOKUP($A3697,'BM011'!$D$4:$T$606,17,0),"")</f>
        <v>2951</v>
      </c>
      <c r="G3697">
        <f>VLOOKUP($C3697,Baggrundsvariable!$A$199:$H$296,Baggrundsvariable!E$298,0)</f>
        <v>193056</v>
      </c>
      <c r="H3697">
        <f>VLOOKUP($C3697,Baggrundsvariable!$A$199:$H$296,Baggrundsvariable!F$298,0)</f>
        <v>0.96666666666666679</v>
      </c>
      <c r="I3697">
        <f>VLOOKUP($C3697,Baggrundsvariable!$A$199:$H$296,Baggrundsvariable!G$298,0)</f>
        <v>15</v>
      </c>
      <c r="J3697">
        <f>VLOOKUP($C3697,Baggrundsvariable!$A$199:$H$296,Baggrundsvariable!H$298,0)</f>
        <v>28.9</v>
      </c>
      <c r="K3697">
        <f>VLOOKUP($C3697,Baggrundsvariable!$A$199:$H$296,Baggrundsvariable!I$298,0)</f>
        <v>15.1</v>
      </c>
    </row>
    <row r="3698" spans="1:11" x14ac:dyDescent="0.2">
      <c r="A3698">
        <v>4983</v>
      </c>
      <c r="B3698" t="s">
        <v>837</v>
      </c>
      <c r="C3698">
        <v>360</v>
      </c>
      <c r="D3698" t="s">
        <v>1278</v>
      </c>
      <c r="E3698">
        <v>2019</v>
      </c>
      <c r="F3698" t="str">
        <f>IFERROR(VLOOKUP($A3698,'BM011'!$D$4:$T$606,17,0),"")</f>
        <v/>
      </c>
      <c r="G3698">
        <f>VLOOKUP($C3698,Baggrundsvariable!$A$199:$H$296,Baggrundsvariable!E$298,0)</f>
        <v>193056</v>
      </c>
      <c r="H3698">
        <f>VLOOKUP($C3698,Baggrundsvariable!$A$199:$H$296,Baggrundsvariable!F$298,0)</f>
        <v>0.96666666666666679</v>
      </c>
      <c r="I3698">
        <f>VLOOKUP($C3698,Baggrundsvariable!$A$199:$H$296,Baggrundsvariable!G$298,0)</f>
        <v>15</v>
      </c>
      <c r="J3698">
        <f>VLOOKUP($C3698,Baggrundsvariable!$A$199:$H$296,Baggrundsvariable!H$298,0)</f>
        <v>28.9</v>
      </c>
      <c r="K3698">
        <f>VLOOKUP($C3698,Baggrundsvariable!$A$199:$H$296,Baggrundsvariable!I$298,0)</f>
        <v>15.1</v>
      </c>
    </row>
    <row r="3699" spans="1:11" x14ac:dyDescent="0.2">
      <c r="A3699">
        <v>4990</v>
      </c>
      <c r="B3699" t="s">
        <v>838</v>
      </c>
      <c r="C3699">
        <v>376</v>
      </c>
      <c r="D3699" t="s">
        <v>1277</v>
      </c>
      <c r="E3699">
        <v>2019</v>
      </c>
      <c r="F3699">
        <f>IFERROR(VLOOKUP($A3699,'BM011'!$D$4:$T$606,17,0),"")</f>
        <v>5850</v>
      </c>
      <c r="G3699">
        <f>VLOOKUP($C3699,Baggrundsvariable!$A$199:$H$296,Baggrundsvariable!E$298,0)</f>
        <v>203449</v>
      </c>
      <c r="H3699">
        <f>VLOOKUP($C3699,Baggrundsvariable!$A$199:$H$296,Baggrundsvariable!F$298,0)</f>
        <v>1.0083333333333335</v>
      </c>
      <c r="I3699">
        <f>VLOOKUP($C3699,Baggrundsvariable!$A$199:$H$296,Baggrundsvariable!G$298,0)</f>
        <v>8.8000000000000007</v>
      </c>
      <c r="J3699">
        <f>VLOOKUP($C3699,Baggrundsvariable!$A$199:$H$296,Baggrundsvariable!H$298,0)</f>
        <v>29.2</v>
      </c>
      <c r="K3699">
        <f>VLOOKUP($C3699,Baggrundsvariable!$A$199:$H$296,Baggrundsvariable!I$298,0)</f>
        <v>15.6</v>
      </c>
    </row>
    <row r="3700" spans="1:11" x14ac:dyDescent="0.2">
      <c r="A3700">
        <v>5000</v>
      </c>
      <c r="B3700" t="s">
        <v>839</v>
      </c>
      <c r="C3700">
        <v>461</v>
      </c>
      <c r="D3700" t="s">
        <v>1280</v>
      </c>
      <c r="E3700">
        <v>2019</v>
      </c>
      <c r="F3700">
        <f>IFERROR(VLOOKUP($A3700,'BM011'!$D$4:$T$606,17,0),"")</f>
        <v>20215</v>
      </c>
      <c r="G3700">
        <f>VLOOKUP($C3700,Baggrundsvariable!$A$199:$H$296,Baggrundsvariable!E$298,0)</f>
        <v>211967</v>
      </c>
      <c r="H3700">
        <f>VLOOKUP($C3700,Baggrundsvariable!$A$199:$H$296,Baggrundsvariable!F$298,0)</f>
        <v>0.91666666666666685</v>
      </c>
      <c r="I3700">
        <f>VLOOKUP($C3700,Baggrundsvariable!$A$199:$H$296,Baggrundsvariable!G$298,0)</f>
        <v>6.6</v>
      </c>
      <c r="J3700">
        <f>VLOOKUP($C3700,Baggrundsvariable!$A$199:$H$296,Baggrundsvariable!H$298,0)</f>
        <v>30.2</v>
      </c>
      <c r="K3700">
        <f>VLOOKUP($C3700,Baggrundsvariable!$A$199:$H$296,Baggrundsvariable!I$298,0)</f>
        <v>14.2</v>
      </c>
    </row>
    <row r="3701" spans="1:11" x14ac:dyDescent="0.2">
      <c r="A3701">
        <v>5200</v>
      </c>
      <c r="B3701" t="s">
        <v>840</v>
      </c>
      <c r="C3701">
        <v>461</v>
      </c>
      <c r="D3701" t="s">
        <v>1280</v>
      </c>
      <c r="E3701">
        <v>2019</v>
      </c>
      <c r="F3701">
        <f>IFERROR(VLOOKUP($A3701,'BM011'!$D$4:$T$606,17,0),"")</f>
        <v>13463</v>
      </c>
      <c r="G3701">
        <f>VLOOKUP($C3701,Baggrundsvariable!$A$199:$H$296,Baggrundsvariable!E$298,0)</f>
        <v>211967</v>
      </c>
      <c r="H3701">
        <f>VLOOKUP($C3701,Baggrundsvariable!$A$199:$H$296,Baggrundsvariable!F$298,0)</f>
        <v>0.91666666666666685</v>
      </c>
      <c r="I3701">
        <f>VLOOKUP($C3701,Baggrundsvariable!$A$199:$H$296,Baggrundsvariable!G$298,0)</f>
        <v>6.6</v>
      </c>
      <c r="J3701">
        <f>VLOOKUP($C3701,Baggrundsvariable!$A$199:$H$296,Baggrundsvariable!H$298,0)</f>
        <v>30.2</v>
      </c>
      <c r="K3701">
        <f>VLOOKUP($C3701,Baggrundsvariable!$A$199:$H$296,Baggrundsvariable!I$298,0)</f>
        <v>14.2</v>
      </c>
    </row>
    <row r="3702" spans="1:11" x14ac:dyDescent="0.2">
      <c r="A3702">
        <v>5210</v>
      </c>
      <c r="B3702" t="s">
        <v>841</v>
      </c>
      <c r="C3702">
        <v>461</v>
      </c>
      <c r="D3702" t="s">
        <v>1280</v>
      </c>
      <c r="E3702">
        <v>2019</v>
      </c>
      <c r="F3702">
        <f>IFERROR(VLOOKUP($A3702,'BM011'!$D$4:$T$606,17,0),"")</f>
        <v>15468</v>
      </c>
      <c r="G3702">
        <f>VLOOKUP($C3702,Baggrundsvariable!$A$199:$H$296,Baggrundsvariable!E$298,0)</f>
        <v>211967</v>
      </c>
      <c r="H3702">
        <f>VLOOKUP($C3702,Baggrundsvariable!$A$199:$H$296,Baggrundsvariable!F$298,0)</f>
        <v>0.91666666666666685</v>
      </c>
      <c r="I3702">
        <f>VLOOKUP($C3702,Baggrundsvariable!$A$199:$H$296,Baggrundsvariable!G$298,0)</f>
        <v>6.6</v>
      </c>
      <c r="J3702">
        <f>VLOOKUP($C3702,Baggrundsvariable!$A$199:$H$296,Baggrundsvariable!H$298,0)</f>
        <v>30.2</v>
      </c>
      <c r="K3702">
        <f>VLOOKUP($C3702,Baggrundsvariable!$A$199:$H$296,Baggrundsvariable!I$298,0)</f>
        <v>14.2</v>
      </c>
    </row>
    <row r="3703" spans="1:11" x14ac:dyDescent="0.2">
      <c r="A3703">
        <v>5220</v>
      </c>
      <c r="B3703" t="s">
        <v>842</v>
      </c>
      <c r="C3703">
        <v>461</v>
      </c>
      <c r="D3703" t="s">
        <v>1280</v>
      </c>
      <c r="E3703">
        <v>2019</v>
      </c>
      <c r="F3703">
        <f>IFERROR(VLOOKUP($A3703,'BM011'!$D$4:$T$606,17,0),"")</f>
        <v>15661</v>
      </c>
      <c r="G3703">
        <f>VLOOKUP($C3703,Baggrundsvariable!$A$199:$H$296,Baggrundsvariable!E$298,0)</f>
        <v>211967</v>
      </c>
      <c r="H3703">
        <f>VLOOKUP($C3703,Baggrundsvariable!$A$199:$H$296,Baggrundsvariable!F$298,0)</f>
        <v>0.91666666666666685</v>
      </c>
      <c r="I3703">
        <f>VLOOKUP($C3703,Baggrundsvariable!$A$199:$H$296,Baggrundsvariable!G$298,0)</f>
        <v>6.6</v>
      </c>
      <c r="J3703">
        <f>VLOOKUP($C3703,Baggrundsvariable!$A$199:$H$296,Baggrundsvariable!H$298,0)</f>
        <v>30.2</v>
      </c>
      <c r="K3703">
        <f>VLOOKUP($C3703,Baggrundsvariable!$A$199:$H$296,Baggrundsvariable!I$298,0)</f>
        <v>14.2</v>
      </c>
    </row>
    <row r="3704" spans="1:11" x14ac:dyDescent="0.2">
      <c r="A3704">
        <v>5230</v>
      </c>
      <c r="B3704" t="s">
        <v>843</v>
      </c>
      <c r="C3704">
        <v>461</v>
      </c>
      <c r="D3704" t="s">
        <v>1280</v>
      </c>
      <c r="E3704">
        <v>2019</v>
      </c>
      <c r="F3704">
        <f>IFERROR(VLOOKUP($A3704,'BM011'!$D$4:$T$606,17,0),"")</f>
        <v>21035</v>
      </c>
      <c r="G3704">
        <f>VLOOKUP($C3704,Baggrundsvariable!$A$199:$H$296,Baggrundsvariable!E$298,0)</f>
        <v>211967</v>
      </c>
      <c r="H3704">
        <f>VLOOKUP($C3704,Baggrundsvariable!$A$199:$H$296,Baggrundsvariable!F$298,0)</f>
        <v>0.91666666666666685</v>
      </c>
      <c r="I3704">
        <f>VLOOKUP($C3704,Baggrundsvariable!$A$199:$H$296,Baggrundsvariable!G$298,0)</f>
        <v>6.6</v>
      </c>
      <c r="J3704">
        <f>VLOOKUP($C3704,Baggrundsvariable!$A$199:$H$296,Baggrundsvariable!H$298,0)</f>
        <v>30.2</v>
      </c>
      <c r="K3704">
        <f>VLOOKUP($C3704,Baggrundsvariable!$A$199:$H$296,Baggrundsvariable!I$298,0)</f>
        <v>14.2</v>
      </c>
    </row>
    <row r="3705" spans="1:11" x14ac:dyDescent="0.2">
      <c r="A3705">
        <v>5240</v>
      </c>
      <c r="B3705" t="s">
        <v>844</v>
      </c>
      <c r="C3705">
        <v>461</v>
      </c>
      <c r="D3705" t="s">
        <v>1280</v>
      </c>
      <c r="E3705">
        <v>2019</v>
      </c>
      <c r="F3705">
        <f>IFERROR(VLOOKUP($A3705,'BM011'!$D$4:$T$606,17,0),"")</f>
        <v>12256</v>
      </c>
      <c r="G3705">
        <f>VLOOKUP($C3705,Baggrundsvariable!$A$199:$H$296,Baggrundsvariable!E$298,0)</f>
        <v>211967</v>
      </c>
      <c r="H3705">
        <f>VLOOKUP($C3705,Baggrundsvariable!$A$199:$H$296,Baggrundsvariable!F$298,0)</f>
        <v>0.91666666666666685</v>
      </c>
      <c r="I3705">
        <f>VLOOKUP($C3705,Baggrundsvariable!$A$199:$H$296,Baggrundsvariable!G$298,0)</f>
        <v>6.6</v>
      </c>
      <c r="J3705">
        <f>VLOOKUP($C3705,Baggrundsvariable!$A$199:$H$296,Baggrundsvariable!H$298,0)</f>
        <v>30.2</v>
      </c>
      <c r="K3705">
        <f>VLOOKUP($C3705,Baggrundsvariable!$A$199:$H$296,Baggrundsvariable!I$298,0)</f>
        <v>14.2</v>
      </c>
    </row>
    <row r="3706" spans="1:11" x14ac:dyDescent="0.2">
      <c r="A3706">
        <v>5250</v>
      </c>
      <c r="B3706" t="s">
        <v>845</v>
      </c>
      <c r="C3706">
        <v>461</v>
      </c>
      <c r="D3706" t="s">
        <v>1280</v>
      </c>
      <c r="E3706">
        <v>2019</v>
      </c>
      <c r="F3706">
        <f>IFERROR(VLOOKUP($A3706,'BM011'!$D$4:$T$606,17,0),"")</f>
        <v>16727</v>
      </c>
      <c r="G3706">
        <f>VLOOKUP($C3706,Baggrundsvariable!$A$199:$H$296,Baggrundsvariable!E$298,0)</f>
        <v>211967</v>
      </c>
      <c r="H3706">
        <f>VLOOKUP($C3706,Baggrundsvariable!$A$199:$H$296,Baggrundsvariable!F$298,0)</f>
        <v>0.91666666666666685</v>
      </c>
      <c r="I3706">
        <f>VLOOKUP($C3706,Baggrundsvariable!$A$199:$H$296,Baggrundsvariable!G$298,0)</f>
        <v>6.6</v>
      </c>
      <c r="J3706">
        <f>VLOOKUP($C3706,Baggrundsvariable!$A$199:$H$296,Baggrundsvariable!H$298,0)</f>
        <v>30.2</v>
      </c>
      <c r="K3706">
        <f>VLOOKUP($C3706,Baggrundsvariable!$A$199:$H$296,Baggrundsvariable!I$298,0)</f>
        <v>14.2</v>
      </c>
    </row>
    <row r="3707" spans="1:11" x14ac:dyDescent="0.2">
      <c r="A3707">
        <v>5260</v>
      </c>
      <c r="B3707" t="s">
        <v>846</v>
      </c>
      <c r="C3707">
        <v>461</v>
      </c>
      <c r="D3707" t="s">
        <v>1280</v>
      </c>
      <c r="E3707">
        <v>2019</v>
      </c>
      <c r="F3707">
        <f>IFERROR(VLOOKUP($A3707,'BM011'!$D$4:$T$606,17,0),"")</f>
        <v>13499</v>
      </c>
      <c r="G3707">
        <f>VLOOKUP($C3707,Baggrundsvariable!$A$199:$H$296,Baggrundsvariable!E$298,0)</f>
        <v>211967</v>
      </c>
      <c r="H3707">
        <f>VLOOKUP($C3707,Baggrundsvariable!$A$199:$H$296,Baggrundsvariable!F$298,0)</f>
        <v>0.91666666666666685</v>
      </c>
      <c r="I3707">
        <f>VLOOKUP($C3707,Baggrundsvariable!$A$199:$H$296,Baggrundsvariable!G$298,0)</f>
        <v>6.6</v>
      </c>
      <c r="J3707">
        <f>VLOOKUP($C3707,Baggrundsvariable!$A$199:$H$296,Baggrundsvariable!H$298,0)</f>
        <v>30.2</v>
      </c>
      <c r="K3707">
        <f>VLOOKUP($C3707,Baggrundsvariable!$A$199:$H$296,Baggrundsvariable!I$298,0)</f>
        <v>14.2</v>
      </c>
    </row>
    <row r="3708" spans="1:11" x14ac:dyDescent="0.2">
      <c r="A3708">
        <v>5270</v>
      </c>
      <c r="B3708" t="s">
        <v>847</v>
      </c>
      <c r="C3708">
        <v>461</v>
      </c>
      <c r="D3708" t="s">
        <v>1280</v>
      </c>
      <c r="E3708">
        <v>2019</v>
      </c>
      <c r="F3708">
        <f>IFERROR(VLOOKUP($A3708,'BM011'!$D$4:$T$606,17,0),"")</f>
        <v>13446</v>
      </c>
      <c r="G3708">
        <f>VLOOKUP($C3708,Baggrundsvariable!$A$199:$H$296,Baggrundsvariable!E$298,0)</f>
        <v>211967</v>
      </c>
      <c r="H3708">
        <f>VLOOKUP($C3708,Baggrundsvariable!$A$199:$H$296,Baggrundsvariable!F$298,0)</f>
        <v>0.91666666666666685</v>
      </c>
      <c r="I3708">
        <f>VLOOKUP($C3708,Baggrundsvariable!$A$199:$H$296,Baggrundsvariable!G$298,0)</f>
        <v>6.6</v>
      </c>
      <c r="J3708">
        <f>VLOOKUP($C3708,Baggrundsvariable!$A$199:$H$296,Baggrundsvariable!H$298,0)</f>
        <v>30.2</v>
      </c>
      <c r="K3708">
        <f>VLOOKUP($C3708,Baggrundsvariable!$A$199:$H$296,Baggrundsvariable!I$298,0)</f>
        <v>14.2</v>
      </c>
    </row>
    <row r="3709" spans="1:11" x14ac:dyDescent="0.2">
      <c r="A3709">
        <v>5270</v>
      </c>
      <c r="B3709" t="s">
        <v>847</v>
      </c>
      <c r="C3709">
        <v>480</v>
      </c>
      <c r="D3709" t="s">
        <v>1281</v>
      </c>
      <c r="E3709">
        <v>2019</v>
      </c>
      <c r="F3709">
        <f>IFERROR(VLOOKUP($A3709,'BM011'!$D$4:$T$606,17,0),"")</f>
        <v>13446</v>
      </c>
      <c r="G3709">
        <f>VLOOKUP($C3709,Baggrundsvariable!$A$199:$H$296,Baggrundsvariable!E$298,0)</f>
        <v>214266</v>
      </c>
      <c r="H3709">
        <f>VLOOKUP($C3709,Baggrundsvariable!$A$199:$H$296,Baggrundsvariable!F$298,0)</f>
        <v>0.75833333333333319</v>
      </c>
      <c r="I3709">
        <f>VLOOKUP($C3709,Baggrundsvariable!$A$199:$H$296,Baggrundsvariable!G$298,0)</f>
        <v>7.5</v>
      </c>
      <c r="J3709">
        <f>VLOOKUP($C3709,Baggrundsvariable!$A$199:$H$296,Baggrundsvariable!H$298,0)</f>
        <v>16.5</v>
      </c>
      <c r="K3709">
        <f>VLOOKUP($C3709,Baggrundsvariable!$A$199:$H$296,Baggrundsvariable!I$298,0)</f>
        <v>10.3</v>
      </c>
    </row>
    <row r="3710" spans="1:11" x14ac:dyDescent="0.2">
      <c r="A3710">
        <v>5290</v>
      </c>
      <c r="B3710" t="s">
        <v>848</v>
      </c>
      <c r="C3710">
        <v>440</v>
      </c>
      <c r="D3710" t="s">
        <v>1282</v>
      </c>
      <c r="E3710">
        <v>2019</v>
      </c>
      <c r="F3710">
        <f>IFERROR(VLOOKUP($A3710,'BM011'!$D$4:$T$606,17,0),"")</f>
        <v>7445</v>
      </c>
      <c r="G3710">
        <f>VLOOKUP($C3710,Baggrundsvariable!$A$199:$H$296,Baggrundsvariable!E$298,0)</f>
        <v>222244</v>
      </c>
      <c r="H3710">
        <f>VLOOKUP($C3710,Baggrundsvariable!$A$199:$H$296,Baggrundsvariable!F$298,0)</f>
        <v>0.55833333333333324</v>
      </c>
      <c r="I3710">
        <f>VLOOKUP($C3710,Baggrundsvariable!$A$199:$H$296,Baggrundsvariable!G$298,0)</f>
        <v>4.8</v>
      </c>
      <c r="J3710">
        <f>VLOOKUP($C3710,Baggrundsvariable!$A$199:$H$296,Baggrundsvariable!H$298,0)</f>
        <v>16.5</v>
      </c>
      <c r="K3710">
        <f>VLOOKUP($C3710,Baggrundsvariable!$A$199:$H$296,Baggrundsvariable!I$298,0)</f>
        <v>11.3</v>
      </c>
    </row>
    <row r="3711" spans="1:11" x14ac:dyDescent="0.2">
      <c r="A3711">
        <v>5300</v>
      </c>
      <c r="B3711" t="s">
        <v>849</v>
      </c>
      <c r="C3711">
        <v>440</v>
      </c>
      <c r="D3711" t="s">
        <v>1282</v>
      </c>
      <c r="E3711">
        <v>2019</v>
      </c>
      <c r="F3711">
        <f>IFERROR(VLOOKUP($A3711,'BM011'!$D$4:$T$606,17,0),"")</f>
        <v>13455</v>
      </c>
      <c r="G3711">
        <f>VLOOKUP($C3711,Baggrundsvariable!$A$199:$H$296,Baggrundsvariable!E$298,0)</f>
        <v>222244</v>
      </c>
      <c r="H3711">
        <f>VLOOKUP($C3711,Baggrundsvariable!$A$199:$H$296,Baggrundsvariable!F$298,0)</f>
        <v>0.55833333333333324</v>
      </c>
      <c r="I3711">
        <f>VLOOKUP($C3711,Baggrundsvariable!$A$199:$H$296,Baggrundsvariable!G$298,0)</f>
        <v>4.8</v>
      </c>
      <c r="J3711">
        <f>VLOOKUP($C3711,Baggrundsvariable!$A$199:$H$296,Baggrundsvariable!H$298,0)</f>
        <v>16.5</v>
      </c>
      <c r="K3711">
        <f>VLOOKUP($C3711,Baggrundsvariable!$A$199:$H$296,Baggrundsvariable!I$298,0)</f>
        <v>11.3</v>
      </c>
    </row>
    <row r="3712" spans="1:11" x14ac:dyDescent="0.2">
      <c r="A3712">
        <v>5320</v>
      </c>
      <c r="B3712" t="s">
        <v>850</v>
      </c>
      <c r="C3712">
        <v>461</v>
      </c>
      <c r="D3712" t="s">
        <v>1280</v>
      </c>
      <c r="E3712">
        <v>2019</v>
      </c>
      <c r="F3712">
        <f>IFERROR(VLOOKUP($A3712,'BM011'!$D$4:$T$606,17,0),"")</f>
        <v>12902</v>
      </c>
      <c r="G3712">
        <f>VLOOKUP($C3712,Baggrundsvariable!$A$199:$H$296,Baggrundsvariable!E$298,0)</f>
        <v>211967</v>
      </c>
      <c r="H3712">
        <f>VLOOKUP($C3712,Baggrundsvariable!$A$199:$H$296,Baggrundsvariable!F$298,0)</f>
        <v>0.91666666666666685</v>
      </c>
      <c r="I3712">
        <f>VLOOKUP($C3712,Baggrundsvariable!$A$199:$H$296,Baggrundsvariable!G$298,0)</f>
        <v>6.6</v>
      </c>
      <c r="J3712">
        <f>VLOOKUP($C3712,Baggrundsvariable!$A$199:$H$296,Baggrundsvariable!H$298,0)</f>
        <v>30.2</v>
      </c>
      <c r="K3712">
        <f>VLOOKUP($C3712,Baggrundsvariable!$A$199:$H$296,Baggrundsvariable!I$298,0)</f>
        <v>14.2</v>
      </c>
    </row>
    <row r="3713" spans="1:11" x14ac:dyDescent="0.2">
      <c r="A3713">
        <v>5330</v>
      </c>
      <c r="B3713" t="s">
        <v>851</v>
      </c>
      <c r="C3713">
        <v>440</v>
      </c>
      <c r="D3713" t="s">
        <v>1282</v>
      </c>
      <c r="E3713">
        <v>2019</v>
      </c>
      <c r="F3713">
        <f>IFERROR(VLOOKUP($A3713,'BM011'!$D$4:$T$606,17,0),"")</f>
        <v>8371</v>
      </c>
      <c r="G3713">
        <f>VLOOKUP($C3713,Baggrundsvariable!$A$199:$H$296,Baggrundsvariable!E$298,0)</f>
        <v>222244</v>
      </c>
      <c r="H3713">
        <f>VLOOKUP($C3713,Baggrundsvariable!$A$199:$H$296,Baggrundsvariable!F$298,0)</f>
        <v>0.55833333333333324</v>
      </c>
      <c r="I3713">
        <f>VLOOKUP($C3713,Baggrundsvariable!$A$199:$H$296,Baggrundsvariable!G$298,0)</f>
        <v>4.8</v>
      </c>
      <c r="J3713">
        <f>VLOOKUP($C3713,Baggrundsvariable!$A$199:$H$296,Baggrundsvariable!H$298,0)</f>
        <v>16.5</v>
      </c>
      <c r="K3713">
        <f>VLOOKUP($C3713,Baggrundsvariable!$A$199:$H$296,Baggrundsvariable!I$298,0)</f>
        <v>11.3</v>
      </c>
    </row>
    <row r="3714" spans="1:11" x14ac:dyDescent="0.2">
      <c r="A3714">
        <v>5330</v>
      </c>
      <c r="B3714" t="s">
        <v>851</v>
      </c>
      <c r="C3714">
        <v>461</v>
      </c>
      <c r="D3714" t="s">
        <v>1280</v>
      </c>
      <c r="E3714">
        <v>2019</v>
      </c>
      <c r="F3714">
        <f>IFERROR(VLOOKUP($A3714,'BM011'!$D$4:$T$606,17,0),"")</f>
        <v>8371</v>
      </c>
      <c r="G3714">
        <f>VLOOKUP($C3714,Baggrundsvariable!$A$199:$H$296,Baggrundsvariable!E$298,0)</f>
        <v>211967</v>
      </c>
      <c r="H3714">
        <f>VLOOKUP($C3714,Baggrundsvariable!$A$199:$H$296,Baggrundsvariable!F$298,0)</f>
        <v>0.91666666666666685</v>
      </c>
      <c r="I3714">
        <f>VLOOKUP($C3714,Baggrundsvariable!$A$199:$H$296,Baggrundsvariable!G$298,0)</f>
        <v>6.6</v>
      </c>
      <c r="J3714">
        <f>VLOOKUP($C3714,Baggrundsvariable!$A$199:$H$296,Baggrundsvariable!H$298,0)</f>
        <v>30.2</v>
      </c>
      <c r="K3714">
        <f>VLOOKUP($C3714,Baggrundsvariable!$A$199:$H$296,Baggrundsvariable!I$298,0)</f>
        <v>14.2</v>
      </c>
    </row>
    <row r="3715" spans="1:11" x14ac:dyDescent="0.2">
      <c r="A3715">
        <v>5350</v>
      </c>
      <c r="B3715" t="s">
        <v>852</v>
      </c>
      <c r="C3715">
        <v>440</v>
      </c>
      <c r="D3715" t="s">
        <v>1282</v>
      </c>
      <c r="E3715">
        <v>2019</v>
      </c>
      <c r="F3715" t="str">
        <f>IFERROR(VLOOKUP($A3715,'BM011'!$D$4:$T$606,17,0),"")</f>
        <v/>
      </c>
      <c r="G3715">
        <f>VLOOKUP($C3715,Baggrundsvariable!$A$199:$H$296,Baggrundsvariable!E$298,0)</f>
        <v>222244</v>
      </c>
      <c r="H3715">
        <f>VLOOKUP($C3715,Baggrundsvariable!$A$199:$H$296,Baggrundsvariable!F$298,0)</f>
        <v>0.55833333333333324</v>
      </c>
      <c r="I3715">
        <f>VLOOKUP($C3715,Baggrundsvariable!$A$199:$H$296,Baggrundsvariable!G$298,0)</f>
        <v>4.8</v>
      </c>
      <c r="J3715">
        <f>VLOOKUP($C3715,Baggrundsvariable!$A$199:$H$296,Baggrundsvariable!H$298,0)</f>
        <v>16.5</v>
      </c>
      <c r="K3715">
        <f>VLOOKUP($C3715,Baggrundsvariable!$A$199:$H$296,Baggrundsvariable!I$298,0)</f>
        <v>11.3</v>
      </c>
    </row>
    <row r="3716" spans="1:11" x14ac:dyDescent="0.2">
      <c r="A3716">
        <v>5370</v>
      </c>
      <c r="B3716" t="s">
        <v>853</v>
      </c>
      <c r="C3716">
        <v>440</v>
      </c>
      <c r="D3716" t="s">
        <v>1282</v>
      </c>
      <c r="E3716">
        <v>2019</v>
      </c>
      <c r="F3716">
        <f>IFERROR(VLOOKUP($A3716,'BM011'!$D$4:$T$606,17,0),"")</f>
        <v>5463</v>
      </c>
      <c r="G3716">
        <f>VLOOKUP($C3716,Baggrundsvariable!$A$199:$H$296,Baggrundsvariable!E$298,0)</f>
        <v>222244</v>
      </c>
      <c r="H3716">
        <f>VLOOKUP($C3716,Baggrundsvariable!$A$199:$H$296,Baggrundsvariable!F$298,0)</f>
        <v>0.55833333333333324</v>
      </c>
      <c r="I3716">
        <f>VLOOKUP($C3716,Baggrundsvariable!$A$199:$H$296,Baggrundsvariable!G$298,0)</f>
        <v>4.8</v>
      </c>
      <c r="J3716">
        <f>VLOOKUP($C3716,Baggrundsvariable!$A$199:$H$296,Baggrundsvariable!H$298,0)</f>
        <v>16.5</v>
      </c>
      <c r="K3716">
        <f>VLOOKUP($C3716,Baggrundsvariable!$A$199:$H$296,Baggrundsvariable!I$298,0)</f>
        <v>11.3</v>
      </c>
    </row>
    <row r="3717" spans="1:11" x14ac:dyDescent="0.2">
      <c r="A3717">
        <v>5380</v>
      </c>
      <c r="B3717" t="s">
        <v>854</v>
      </c>
      <c r="C3717">
        <v>440</v>
      </c>
      <c r="D3717" t="s">
        <v>1282</v>
      </c>
      <c r="E3717">
        <v>2019</v>
      </c>
      <c r="F3717" t="str">
        <f>IFERROR(VLOOKUP($A3717,'BM011'!$D$4:$T$606,17,0),"")</f>
        <v/>
      </c>
      <c r="G3717">
        <f>VLOOKUP($C3717,Baggrundsvariable!$A$199:$H$296,Baggrundsvariable!E$298,0)</f>
        <v>222244</v>
      </c>
      <c r="H3717">
        <f>VLOOKUP($C3717,Baggrundsvariable!$A$199:$H$296,Baggrundsvariable!F$298,0)</f>
        <v>0.55833333333333324</v>
      </c>
      <c r="I3717">
        <f>VLOOKUP($C3717,Baggrundsvariable!$A$199:$H$296,Baggrundsvariable!G$298,0)</f>
        <v>4.8</v>
      </c>
      <c r="J3717">
        <f>VLOOKUP($C3717,Baggrundsvariable!$A$199:$H$296,Baggrundsvariable!H$298,0)</f>
        <v>16.5</v>
      </c>
      <c r="K3717">
        <f>VLOOKUP($C3717,Baggrundsvariable!$A$199:$H$296,Baggrundsvariable!I$298,0)</f>
        <v>11.3</v>
      </c>
    </row>
    <row r="3718" spans="1:11" x14ac:dyDescent="0.2">
      <c r="A3718">
        <v>5390</v>
      </c>
      <c r="B3718" t="s">
        <v>855</v>
      </c>
      <c r="C3718">
        <v>440</v>
      </c>
      <c r="D3718" t="s">
        <v>1282</v>
      </c>
      <c r="E3718">
        <v>2019</v>
      </c>
      <c r="F3718" t="str">
        <f>IFERROR(VLOOKUP($A3718,'BM011'!$D$4:$T$606,17,0),"")</f>
        <v/>
      </c>
      <c r="G3718">
        <f>VLOOKUP($C3718,Baggrundsvariable!$A$199:$H$296,Baggrundsvariable!E$298,0)</f>
        <v>222244</v>
      </c>
      <c r="H3718">
        <f>VLOOKUP($C3718,Baggrundsvariable!$A$199:$H$296,Baggrundsvariable!F$298,0)</f>
        <v>0.55833333333333324</v>
      </c>
      <c r="I3718">
        <f>VLOOKUP($C3718,Baggrundsvariable!$A$199:$H$296,Baggrundsvariable!G$298,0)</f>
        <v>4.8</v>
      </c>
      <c r="J3718">
        <f>VLOOKUP($C3718,Baggrundsvariable!$A$199:$H$296,Baggrundsvariable!H$298,0)</f>
        <v>16.5</v>
      </c>
      <c r="K3718">
        <f>VLOOKUP($C3718,Baggrundsvariable!$A$199:$H$296,Baggrundsvariable!I$298,0)</f>
        <v>11.3</v>
      </c>
    </row>
    <row r="3719" spans="1:11" x14ac:dyDescent="0.2">
      <c r="A3719">
        <v>5400</v>
      </c>
      <c r="B3719" t="s">
        <v>856</v>
      </c>
      <c r="C3719">
        <v>480</v>
      </c>
      <c r="D3719" t="s">
        <v>1281</v>
      </c>
      <c r="E3719">
        <v>2019</v>
      </c>
      <c r="F3719">
        <f>IFERROR(VLOOKUP($A3719,'BM011'!$D$4:$T$606,17,0),"")</f>
        <v>6588</v>
      </c>
      <c r="G3719">
        <f>VLOOKUP($C3719,Baggrundsvariable!$A$199:$H$296,Baggrundsvariable!E$298,0)</f>
        <v>214266</v>
      </c>
      <c r="H3719">
        <f>VLOOKUP($C3719,Baggrundsvariable!$A$199:$H$296,Baggrundsvariable!F$298,0)</f>
        <v>0.75833333333333319</v>
      </c>
      <c r="I3719">
        <f>VLOOKUP($C3719,Baggrundsvariable!$A$199:$H$296,Baggrundsvariable!G$298,0)</f>
        <v>7.5</v>
      </c>
      <c r="J3719">
        <f>VLOOKUP($C3719,Baggrundsvariable!$A$199:$H$296,Baggrundsvariable!H$298,0)</f>
        <v>16.5</v>
      </c>
      <c r="K3719">
        <f>VLOOKUP($C3719,Baggrundsvariable!$A$199:$H$296,Baggrundsvariable!I$298,0)</f>
        <v>10.3</v>
      </c>
    </row>
    <row r="3720" spans="1:11" x14ac:dyDescent="0.2">
      <c r="A3720">
        <v>5450</v>
      </c>
      <c r="B3720" t="s">
        <v>857</v>
      </c>
      <c r="C3720">
        <v>480</v>
      </c>
      <c r="D3720" t="s">
        <v>1281</v>
      </c>
      <c r="E3720">
        <v>2019</v>
      </c>
      <c r="F3720">
        <f>IFERROR(VLOOKUP($A3720,'BM011'!$D$4:$T$606,17,0),"")</f>
        <v>8243</v>
      </c>
      <c r="G3720">
        <f>VLOOKUP($C3720,Baggrundsvariable!$A$199:$H$296,Baggrundsvariable!E$298,0)</f>
        <v>214266</v>
      </c>
      <c r="H3720">
        <f>VLOOKUP($C3720,Baggrundsvariable!$A$199:$H$296,Baggrundsvariable!F$298,0)</f>
        <v>0.75833333333333319</v>
      </c>
      <c r="I3720">
        <f>VLOOKUP($C3720,Baggrundsvariable!$A$199:$H$296,Baggrundsvariable!G$298,0)</f>
        <v>7.5</v>
      </c>
      <c r="J3720">
        <f>VLOOKUP($C3720,Baggrundsvariable!$A$199:$H$296,Baggrundsvariable!H$298,0)</f>
        <v>16.5</v>
      </c>
      <c r="K3720">
        <f>VLOOKUP($C3720,Baggrundsvariable!$A$199:$H$296,Baggrundsvariable!I$298,0)</f>
        <v>10.3</v>
      </c>
    </row>
    <row r="3721" spans="1:11" x14ac:dyDescent="0.2">
      <c r="A3721">
        <v>5462</v>
      </c>
      <c r="B3721" t="s">
        <v>858</v>
      </c>
      <c r="C3721">
        <v>480</v>
      </c>
      <c r="D3721" t="s">
        <v>1281</v>
      </c>
      <c r="E3721">
        <v>2019</v>
      </c>
      <c r="F3721">
        <f>IFERROR(VLOOKUP($A3721,'BM011'!$D$4:$T$606,17,0),"")</f>
        <v>10575</v>
      </c>
      <c r="G3721">
        <f>VLOOKUP($C3721,Baggrundsvariable!$A$199:$H$296,Baggrundsvariable!E$298,0)</f>
        <v>214266</v>
      </c>
      <c r="H3721">
        <f>VLOOKUP($C3721,Baggrundsvariable!$A$199:$H$296,Baggrundsvariable!F$298,0)</f>
        <v>0.75833333333333319</v>
      </c>
      <c r="I3721">
        <f>VLOOKUP($C3721,Baggrundsvariable!$A$199:$H$296,Baggrundsvariable!G$298,0)</f>
        <v>7.5</v>
      </c>
      <c r="J3721">
        <f>VLOOKUP($C3721,Baggrundsvariable!$A$199:$H$296,Baggrundsvariable!H$298,0)</f>
        <v>16.5</v>
      </c>
      <c r="K3721">
        <f>VLOOKUP($C3721,Baggrundsvariable!$A$199:$H$296,Baggrundsvariable!I$298,0)</f>
        <v>10.3</v>
      </c>
    </row>
    <row r="3722" spans="1:11" x14ac:dyDescent="0.2">
      <c r="A3722">
        <v>5463</v>
      </c>
      <c r="B3722" t="s">
        <v>859</v>
      </c>
      <c r="C3722">
        <v>410</v>
      </c>
      <c r="D3722" t="s">
        <v>1283</v>
      </c>
      <c r="E3722">
        <v>2019</v>
      </c>
      <c r="F3722" t="str">
        <f>IFERROR(VLOOKUP($A3722,'BM011'!$D$4:$T$606,17,0),"")</f>
        <v/>
      </c>
      <c r="G3722">
        <f>VLOOKUP($C3722,Baggrundsvariable!$A$199:$H$296,Baggrundsvariable!E$298,0)</f>
        <v>235139</v>
      </c>
      <c r="H3722">
        <f>VLOOKUP($C3722,Baggrundsvariable!$A$199:$H$296,Baggrundsvariable!F$298,0)</f>
        <v>0.26666666666666672</v>
      </c>
      <c r="I3722">
        <f>VLOOKUP($C3722,Baggrundsvariable!$A$199:$H$296,Baggrundsvariable!G$298,0)</f>
        <v>4.8</v>
      </c>
      <c r="J3722">
        <f>VLOOKUP($C3722,Baggrundsvariable!$A$199:$H$296,Baggrundsvariable!H$298,0)</f>
        <v>13.6</v>
      </c>
      <c r="K3722">
        <f>VLOOKUP($C3722,Baggrundsvariable!$A$199:$H$296,Baggrundsvariable!I$298,0)</f>
        <v>12.3</v>
      </c>
    </row>
    <row r="3723" spans="1:11" x14ac:dyDescent="0.2">
      <c r="A3723">
        <v>5464</v>
      </c>
      <c r="B3723" t="s">
        <v>860</v>
      </c>
      <c r="C3723">
        <v>410</v>
      </c>
      <c r="D3723" t="s">
        <v>1283</v>
      </c>
      <c r="E3723">
        <v>2019</v>
      </c>
      <c r="F3723">
        <f>IFERROR(VLOOKUP($A3723,'BM011'!$D$4:$T$606,17,0),"")</f>
        <v>6018</v>
      </c>
      <c r="G3723">
        <f>VLOOKUP($C3723,Baggrundsvariable!$A$199:$H$296,Baggrundsvariable!E$298,0)</f>
        <v>235139</v>
      </c>
      <c r="H3723">
        <f>VLOOKUP($C3723,Baggrundsvariable!$A$199:$H$296,Baggrundsvariable!F$298,0)</f>
        <v>0.26666666666666672</v>
      </c>
      <c r="I3723">
        <f>VLOOKUP($C3723,Baggrundsvariable!$A$199:$H$296,Baggrundsvariable!G$298,0)</f>
        <v>4.8</v>
      </c>
      <c r="J3723">
        <f>VLOOKUP($C3723,Baggrundsvariable!$A$199:$H$296,Baggrundsvariable!H$298,0)</f>
        <v>13.6</v>
      </c>
      <c r="K3723">
        <f>VLOOKUP($C3723,Baggrundsvariable!$A$199:$H$296,Baggrundsvariable!I$298,0)</f>
        <v>12.3</v>
      </c>
    </row>
    <row r="3724" spans="1:11" x14ac:dyDescent="0.2">
      <c r="A3724">
        <v>5466</v>
      </c>
      <c r="B3724" t="s">
        <v>861</v>
      </c>
      <c r="C3724">
        <v>410</v>
      </c>
      <c r="D3724" t="s">
        <v>1283</v>
      </c>
      <c r="E3724">
        <v>2019</v>
      </c>
      <c r="F3724">
        <f>IFERROR(VLOOKUP($A3724,'BM011'!$D$4:$T$606,17,0),"")</f>
        <v>10520</v>
      </c>
      <c r="G3724">
        <f>VLOOKUP($C3724,Baggrundsvariable!$A$199:$H$296,Baggrundsvariable!E$298,0)</f>
        <v>235139</v>
      </c>
      <c r="H3724">
        <f>VLOOKUP($C3724,Baggrundsvariable!$A$199:$H$296,Baggrundsvariable!F$298,0)</f>
        <v>0.26666666666666672</v>
      </c>
      <c r="I3724">
        <f>VLOOKUP($C3724,Baggrundsvariable!$A$199:$H$296,Baggrundsvariable!G$298,0)</f>
        <v>4.8</v>
      </c>
      <c r="J3724">
        <f>VLOOKUP($C3724,Baggrundsvariable!$A$199:$H$296,Baggrundsvariable!H$298,0)</f>
        <v>13.6</v>
      </c>
      <c r="K3724">
        <f>VLOOKUP($C3724,Baggrundsvariable!$A$199:$H$296,Baggrundsvariable!I$298,0)</f>
        <v>12.3</v>
      </c>
    </row>
    <row r="3725" spans="1:11" x14ac:dyDescent="0.2">
      <c r="A3725">
        <v>5471</v>
      </c>
      <c r="B3725" t="s">
        <v>862</v>
      </c>
      <c r="C3725">
        <v>480</v>
      </c>
      <c r="D3725" t="s">
        <v>1281</v>
      </c>
      <c r="E3725">
        <v>2019</v>
      </c>
      <c r="F3725">
        <f>IFERROR(VLOOKUP($A3725,'BM011'!$D$4:$T$606,17,0),"")</f>
        <v>6252</v>
      </c>
      <c r="G3725">
        <f>VLOOKUP($C3725,Baggrundsvariable!$A$199:$H$296,Baggrundsvariable!E$298,0)</f>
        <v>214266</v>
      </c>
      <c r="H3725">
        <f>VLOOKUP($C3725,Baggrundsvariable!$A$199:$H$296,Baggrundsvariable!F$298,0)</f>
        <v>0.75833333333333319</v>
      </c>
      <c r="I3725">
        <f>VLOOKUP($C3725,Baggrundsvariable!$A$199:$H$296,Baggrundsvariable!G$298,0)</f>
        <v>7.5</v>
      </c>
      <c r="J3725">
        <f>VLOOKUP($C3725,Baggrundsvariable!$A$199:$H$296,Baggrundsvariable!H$298,0)</f>
        <v>16.5</v>
      </c>
      <c r="K3725">
        <f>VLOOKUP($C3725,Baggrundsvariable!$A$199:$H$296,Baggrundsvariable!I$298,0)</f>
        <v>10.3</v>
      </c>
    </row>
    <row r="3726" spans="1:11" x14ac:dyDescent="0.2">
      <c r="A3726">
        <v>5474</v>
      </c>
      <c r="B3726" t="s">
        <v>863</v>
      </c>
      <c r="C3726">
        <v>480</v>
      </c>
      <c r="D3726" t="s">
        <v>1281</v>
      </c>
      <c r="E3726">
        <v>2019</v>
      </c>
      <c r="F3726" t="str">
        <f>IFERROR(VLOOKUP($A3726,'BM011'!$D$4:$T$606,17,0),"")</f>
        <v/>
      </c>
      <c r="G3726">
        <f>VLOOKUP($C3726,Baggrundsvariable!$A$199:$H$296,Baggrundsvariable!E$298,0)</f>
        <v>214266</v>
      </c>
      <c r="H3726">
        <f>VLOOKUP($C3726,Baggrundsvariable!$A$199:$H$296,Baggrundsvariable!F$298,0)</f>
        <v>0.75833333333333319</v>
      </c>
      <c r="I3726">
        <f>VLOOKUP($C3726,Baggrundsvariable!$A$199:$H$296,Baggrundsvariable!G$298,0)</f>
        <v>7.5</v>
      </c>
      <c r="J3726">
        <f>VLOOKUP($C3726,Baggrundsvariable!$A$199:$H$296,Baggrundsvariable!H$298,0)</f>
        <v>16.5</v>
      </c>
      <c r="K3726">
        <f>VLOOKUP($C3726,Baggrundsvariable!$A$199:$H$296,Baggrundsvariable!I$298,0)</f>
        <v>10.3</v>
      </c>
    </row>
    <row r="3727" spans="1:11" x14ac:dyDescent="0.2">
      <c r="A3727">
        <v>5485</v>
      </c>
      <c r="B3727" t="s">
        <v>864</v>
      </c>
      <c r="C3727">
        <v>480</v>
      </c>
      <c r="D3727" t="s">
        <v>1281</v>
      </c>
      <c r="E3727">
        <v>2019</v>
      </c>
      <c r="F3727" t="str">
        <f>IFERROR(VLOOKUP($A3727,'BM011'!$D$4:$T$606,17,0),"")</f>
        <v/>
      </c>
      <c r="G3727">
        <f>VLOOKUP($C3727,Baggrundsvariable!$A$199:$H$296,Baggrundsvariable!E$298,0)</f>
        <v>214266</v>
      </c>
      <c r="H3727">
        <f>VLOOKUP($C3727,Baggrundsvariable!$A$199:$H$296,Baggrundsvariable!F$298,0)</f>
        <v>0.75833333333333319</v>
      </c>
      <c r="I3727">
        <f>VLOOKUP($C3727,Baggrundsvariable!$A$199:$H$296,Baggrundsvariable!G$298,0)</f>
        <v>7.5</v>
      </c>
      <c r="J3727">
        <f>VLOOKUP($C3727,Baggrundsvariable!$A$199:$H$296,Baggrundsvariable!H$298,0)</f>
        <v>16.5</v>
      </c>
      <c r="K3727">
        <f>VLOOKUP($C3727,Baggrundsvariable!$A$199:$H$296,Baggrundsvariable!I$298,0)</f>
        <v>10.3</v>
      </c>
    </row>
    <row r="3728" spans="1:11" x14ac:dyDescent="0.2">
      <c r="A3728">
        <v>5491</v>
      </c>
      <c r="B3728" t="s">
        <v>865</v>
      </c>
      <c r="C3728">
        <v>461</v>
      </c>
      <c r="D3728" t="s">
        <v>1280</v>
      </c>
      <c r="E3728">
        <v>2019</v>
      </c>
      <c r="F3728" t="str">
        <f>IFERROR(VLOOKUP($A3728,'BM011'!$D$4:$T$606,17,0),"")</f>
        <v/>
      </c>
      <c r="G3728">
        <f>VLOOKUP($C3728,Baggrundsvariable!$A$199:$H$296,Baggrundsvariable!E$298,0)</f>
        <v>211967</v>
      </c>
      <c r="H3728">
        <f>VLOOKUP($C3728,Baggrundsvariable!$A$199:$H$296,Baggrundsvariable!F$298,0)</f>
        <v>0.91666666666666685</v>
      </c>
      <c r="I3728">
        <f>VLOOKUP($C3728,Baggrundsvariable!$A$199:$H$296,Baggrundsvariable!G$298,0)</f>
        <v>6.6</v>
      </c>
      <c r="J3728">
        <f>VLOOKUP($C3728,Baggrundsvariable!$A$199:$H$296,Baggrundsvariable!H$298,0)</f>
        <v>30.2</v>
      </c>
      <c r="K3728">
        <f>VLOOKUP($C3728,Baggrundsvariable!$A$199:$H$296,Baggrundsvariable!I$298,0)</f>
        <v>14.2</v>
      </c>
    </row>
    <row r="3729" spans="1:11" x14ac:dyDescent="0.2">
      <c r="A3729">
        <v>5491</v>
      </c>
      <c r="B3729" t="s">
        <v>865</v>
      </c>
      <c r="C3729">
        <v>480</v>
      </c>
      <c r="D3729" t="s">
        <v>1281</v>
      </c>
      <c r="E3729">
        <v>2019</v>
      </c>
      <c r="F3729" t="str">
        <f>IFERROR(VLOOKUP($A3729,'BM011'!$D$4:$T$606,17,0),"")</f>
        <v/>
      </c>
      <c r="G3729">
        <f>VLOOKUP($C3729,Baggrundsvariable!$A$199:$H$296,Baggrundsvariable!E$298,0)</f>
        <v>214266</v>
      </c>
      <c r="H3729">
        <f>VLOOKUP($C3729,Baggrundsvariable!$A$199:$H$296,Baggrundsvariable!F$298,0)</f>
        <v>0.75833333333333319</v>
      </c>
      <c r="I3729">
        <f>VLOOKUP($C3729,Baggrundsvariable!$A$199:$H$296,Baggrundsvariable!G$298,0)</f>
        <v>7.5</v>
      </c>
      <c r="J3729">
        <f>VLOOKUP($C3729,Baggrundsvariable!$A$199:$H$296,Baggrundsvariable!H$298,0)</f>
        <v>16.5</v>
      </c>
      <c r="K3729">
        <f>VLOOKUP($C3729,Baggrundsvariable!$A$199:$H$296,Baggrundsvariable!I$298,0)</f>
        <v>10.3</v>
      </c>
    </row>
    <row r="3730" spans="1:11" x14ac:dyDescent="0.2">
      <c r="A3730">
        <v>5492</v>
      </c>
      <c r="B3730" t="s">
        <v>866</v>
      </c>
      <c r="C3730">
        <v>420</v>
      </c>
      <c r="D3730" t="s">
        <v>1284</v>
      </c>
      <c r="E3730">
        <v>2019</v>
      </c>
      <c r="F3730">
        <f>IFERROR(VLOOKUP($A3730,'BM011'!$D$4:$T$606,17,0),"")</f>
        <v>7352</v>
      </c>
      <c r="G3730">
        <f>VLOOKUP($C3730,Baggrundsvariable!$A$199:$H$296,Baggrundsvariable!E$298,0)</f>
        <v>212415</v>
      </c>
      <c r="H3730">
        <f>VLOOKUP($C3730,Baggrundsvariable!$A$199:$H$296,Baggrundsvariable!F$298,0)</f>
        <v>0.46666666666666679</v>
      </c>
      <c r="I3730">
        <f>VLOOKUP($C3730,Baggrundsvariable!$A$199:$H$296,Baggrundsvariable!G$298,0)</f>
        <v>3.4</v>
      </c>
      <c r="J3730">
        <f>VLOOKUP($C3730,Baggrundsvariable!$A$199:$H$296,Baggrundsvariable!H$298,0)</f>
        <v>16.600000000000001</v>
      </c>
      <c r="K3730">
        <f>VLOOKUP($C3730,Baggrundsvariable!$A$199:$H$296,Baggrundsvariable!I$298,0)</f>
        <v>15.7</v>
      </c>
    </row>
    <row r="3731" spans="1:11" x14ac:dyDescent="0.2">
      <c r="A3731">
        <v>5492</v>
      </c>
      <c r="B3731" t="s">
        <v>866</v>
      </c>
      <c r="C3731">
        <v>461</v>
      </c>
      <c r="D3731" t="s">
        <v>1280</v>
      </c>
      <c r="E3731">
        <v>2019</v>
      </c>
      <c r="F3731">
        <f>IFERROR(VLOOKUP($A3731,'BM011'!$D$4:$T$606,17,0),"")</f>
        <v>7352</v>
      </c>
      <c r="G3731">
        <f>VLOOKUP($C3731,Baggrundsvariable!$A$199:$H$296,Baggrundsvariable!E$298,0)</f>
        <v>211967</v>
      </c>
      <c r="H3731">
        <f>VLOOKUP($C3731,Baggrundsvariable!$A$199:$H$296,Baggrundsvariable!F$298,0)</f>
        <v>0.91666666666666685</v>
      </c>
      <c r="I3731">
        <f>VLOOKUP($C3731,Baggrundsvariable!$A$199:$H$296,Baggrundsvariable!G$298,0)</f>
        <v>6.6</v>
      </c>
      <c r="J3731">
        <f>VLOOKUP($C3731,Baggrundsvariable!$A$199:$H$296,Baggrundsvariable!H$298,0)</f>
        <v>30.2</v>
      </c>
      <c r="K3731">
        <f>VLOOKUP($C3731,Baggrundsvariable!$A$199:$H$296,Baggrundsvariable!I$298,0)</f>
        <v>14.2</v>
      </c>
    </row>
    <row r="3732" spans="1:11" x14ac:dyDescent="0.2">
      <c r="A3732">
        <v>5492</v>
      </c>
      <c r="B3732" t="s">
        <v>866</v>
      </c>
      <c r="C3732">
        <v>480</v>
      </c>
      <c r="D3732" t="s">
        <v>1281</v>
      </c>
      <c r="E3732">
        <v>2019</v>
      </c>
      <c r="F3732">
        <f>IFERROR(VLOOKUP($A3732,'BM011'!$D$4:$T$606,17,0),"")</f>
        <v>7352</v>
      </c>
      <c r="G3732">
        <f>VLOOKUP($C3732,Baggrundsvariable!$A$199:$H$296,Baggrundsvariable!E$298,0)</f>
        <v>214266</v>
      </c>
      <c r="H3732">
        <f>VLOOKUP($C3732,Baggrundsvariable!$A$199:$H$296,Baggrundsvariable!F$298,0)</f>
        <v>0.75833333333333319</v>
      </c>
      <c r="I3732">
        <f>VLOOKUP($C3732,Baggrundsvariable!$A$199:$H$296,Baggrundsvariable!G$298,0)</f>
        <v>7.5</v>
      </c>
      <c r="J3732">
        <f>VLOOKUP($C3732,Baggrundsvariable!$A$199:$H$296,Baggrundsvariable!H$298,0)</f>
        <v>16.5</v>
      </c>
      <c r="K3732">
        <f>VLOOKUP($C3732,Baggrundsvariable!$A$199:$H$296,Baggrundsvariable!I$298,0)</f>
        <v>10.3</v>
      </c>
    </row>
    <row r="3733" spans="1:11" x14ac:dyDescent="0.2">
      <c r="A3733">
        <v>5500</v>
      </c>
      <c r="B3733" t="s">
        <v>867</v>
      </c>
      <c r="C3733">
        <v>410</v>
      </c>
      <c r="D3733" t="s">
        <v>1283</v>
      </c>
      <c r="E3733">
        <v>2019</v>
      </c>
      <c r="F3733">
        <f>IFERROR(VLOOKUP($A3733,'BM011'!$D$4:$T$606,17,0),"")</f>
        <v>13679</v>
      </c>
      <c r="G3733">
        <f>VLOOKUP($C3733,Baggrundsvariable!$A$199:$H$296,Baggrundsvariable!E$298,0)</f>
        <v>235139</v>
      </c>
      <c r="H3733">
        <f>VLOOKUP($C3733,Baggrundsvariable!$A$199:$H$296,Baggrundsvariable!F$298,0)</f>
        <v>0.26666666666666672</v>
      </c>
      <c r="I3733">
        <f>VLOOKUP($C3733,Baggrundsvariable!$A$199:$H$296,Baggrundsvariable!G$298,0)</f>
        <v>4.8</v>
      </c>
      <c r="J3733">
        <f>VLOOKUP($C3733,Baggrundsvariable!$A$199:$H$296,Baggrundsvariable!H$298,0)</f>
        <v>13.6</v>
      </c>
      <c r="K3733">
        <f>VLOOKUP($C3733,Baggrundsvariable!$A$199:$H$296,Baggrundsvariable!I$298,0)</f>
        <v>12.3</v>
      </c>
    </row>
    <row r="3734" spans="1:11" x14ac:dyDescent="0.2">
      <c r="A3734">
        <v>5540</v>
      </c>
      <c r="B3734" t="s">
        <v>868</v>
      </c>
      <c r="C3734">
        <v>440</v>
      </c>
      <c r="D3734" t="s">
        <v>1282</v>
      </c>
      <c r="E3734">
        <v>2019</v>
      </c>
      <c r="F3734">
        <f>IFERROR(VLOOKUP($A3734,'BM011'!$D$4:$T$606,17,0),"")</f>
        <v>7969</v>
      </c>
      <c r="G3734">
        <f>VLOOKUP($C3734,Baggrundsvariable!$A$199:$H$296,Baggrundsvariable!E$298,0)</f>
        <v>222244</v>
      </c>
      <c r="H3734">
        <f>VLOOKUP($C3734,Baggrundsvariable!$A$199:$H$296,Baggrundsvariable!F$298,0)</f>
        <v>0.55833333333333324</v>
      </c>
      <c r="I3734">
        <f>VLOOKUP($C3734,Baggrundsvariable!$A$199:$H$296,Baggrundsvariable!G$298,0)</f>
        <v>4.8</v>
      </c>
      <c r="J3734">
        <f>VLOOKUP($C3734,Baggrundsvariable!$A$199:$H$296,Baggrundsvariable!H$298,0)</f>
        <v>16.5</v>
      </c>
      <c r="K3734">
        <f>VLOOKUP($C3734,Baggrundsvariable!$A$199:$H$296,Baggrundsvariable!I$298,0)</f>
        <v>11.3</v>
      </c>
    </row>
    <row r="3735" spans="1:11" x14ac:dyDescent="0.2">
      <c r="A3735">
        <v>5540</v>
      </c>
      <c r="B3735" t="s">
        <v>868</v>
      </c>
      <c r="C3735">
        <v>450</v>
      </c>
      <c r="D3735" t="s">
        <v>1285</v>
      </c>
      <c r="E3735">
        <v>2019</v>
      </c>
      <c r="F3735">
        <f>IFERROR(VLOOKUP($A3735,'BM011'!$D$4:$T$606,17,0),"")</f>
        <v>7969</v>
      </c>
      <c r="G3735">
        <f>VLOOKUP($C3735,Baggrundsvariable!$A$199:$H$296,Baggrundsvariable!E$298,0)</f>
        <v>215483</v>
      </c>
      <c r="H3735">
        <f>VLOOKUP($C3735,Baggrundsvariable!$A$199:$H$296,Baggrundsvariable!F$298,0)</f>
        <v>0.57499999999999984</v>
      </c>
      <c r="I3735">
        <f>VLOOKUP($C3735,Baggrundsvariable!$A$199:$H$296,Baggrundsvariable!G$298,0)</f>
        <v>11.1</v>
      </c>
      <c r="J3735">
        <f>VLOOKUP($C3735,Baggrundsvariable!$A$199:$H$296,Baggrundsvariable!H$298,0)</f>
        <v>18</v>
      </c>
      <c r="K3735">
        <f>VLOOKUP($C3735,Baggrundsvariable!$A$199:$H$296,Baggrundsvariable!I$298,0)</f>
        <v>14.8</v>
      </c>
    </row>
    <row r="3736" spans="1:11" x14ac:dyDescent="0.2">
      <c r="A3736">
        <v>5550</v>
      </c>
      <c r="B3736" t="s">
        <v>869</v>
      </c>
      <c r="C3736">
        <v>430</v>
      </c>
      <c r="D3736" t="s">
        <v>1286</v>
      </c>
      <c r="E3736">
        <v>2019</v>
      </c>
      <c r="F3736">
        <f>IFERROR(VLOOKUP($A3736,'BM011'!$D$4:$T$606,17,0),"")</f>
        <v>10436</v>
      </c>
      <c r="G3736">
        <f>VLOOKUP($C3736,Baggrundsvariable!$A$199:$H$296,Baggrundsvariable!E$298,0)</f>
        <v>214986</v>
      </c>
      <c r="H3736">
        <f>VLOOKUP($C3736,Baggrundsvariable!$A$199:$H$296,Baggrundsvariable!F$298,0)</f>
        <v>0.5</v>
      </c>
      <c r="I3736">
        <f>VLOOKUP($C3736,Baggrundsvariable!$A$199:$H$296,Baggrundsvariable!G$298,0)</f>
        <v>5.5</v>
      </c>
      <c r="J3736">
        <f>VLOOKUP($C3736,Baggrundsvariable!$A$199:$H$296,Baggrundsvariable!H$298,0)</f>
        <v>14.9</v>
      </c>
      <c r="K3736">
        <f>VLOOKUP($C3736,Baggrundsvariable!$A$199:$H$296,Baggrundsvariable!I$298,0)</f>
        <v>11.3</v>
      </c>
    </row>
    <row r="3737" spans="1:11" x14ac:dyDescent="0.2">
      <c r="A3737">
        <v>5550</v>
      </c>
      <c r="B3737" t="s">
        <v>869</v>
      </c>
      <c r="C3737">
        <v>440</v>
      </c>
      <c r="D3737" t="s">
        <v>1282</v>
      </c>
      <c r="E3737">
        <v>2019</v>
      </c>
      <c r="F3737">
        <f>IFERROR(VLOOKUP($A3737,'BM011'!$D$4:$T$606,17,0),"")</f>
        <v>10436</v>
      </c>
      <c r="G3737">
        <f>VLOOKUP($C3737,Baggrundsvariable!$A$199:$H$296,Baggrundsvariable!E$298,0)</f>
        <v>222244</v>
      </c>
      <c r="H3737">
        <f>VLOOKUP($C3737,Baggrundsvariable!$A$199:$H$296,Baggrundsvariable!F$298,0)</f>
        <v>0.55833333333333324</v>
      </c>
      <c r="I3737">
        <f>VLOOKUP($C3737,Baggrundsvariable!$A$199:$H$296,Baggrundsvariable!G$298,0)</f>
        <v>4.8</v>
      </c>
      <c r="J3737">
        <f>VLOOKUP($C3737,Baggrundsvariable!$A$199:$H$296,Baggrundsvariable!H$298,0)</f>
        <v>16.5</v>
      </c>
      <c r="K3737">
        <f>VLOOKUP($C3737,Baggrundsvariable!$A$199:$H$296,Baggrundsvariable!I$298,0)</f>
        <v>11.3</v>
      </c>
    </row>
    <row r="3738" spans="1:11" x14ac:dyDescent="0.2">
      <c r="A3738">
        <v>5550</v>
      </c>
      <c r="B3738" t="s">
        <v>869</v>
      </c>
      <c r="C3738">
        <v>450</v>
      </c>
      <c r="D3738" t="s">
        <v>1285</v>
      </c>
      <c r="E3738">
        <v>2019</v>
      </c>
      <c r="F3738">
        <f>IFERROR(VLOOKUP($A3738,'BM011'!$D$4:$T$606,17,0),"")</f>
        <v>10436</v>
      </c>
      <c r="G3738">
        <f>VLOOKUP($C3738,Baggrundsvariable!$A$199:$H$296,Baggrundsvariable!E$298,0)</f>
        <v>215483</v>
      </c>
      <c r="H3738">
        <f>VLOOKUP($C3738,Baggrundsvariable!$A$199:$H$296,Baggrundsvariable!F$298,0)</f>
        <v>0.57499999999999984</v>
      </c>
      <c r="I3738">
        <f>VLOOKUP($C3738,Baggrundsvariable!$A$199:$H$296,Baggrundsvariable!G$298,0)</f>
        <v>11.1</v>
      </c>
      <c r="J3738">
        <f>VLOOKUP($C3738,Baggrundsvariable!$A$199:$H$296,Baggrundsvariable!H$298,0)</f>
        <v>18</v>
      </c>
      <c r="K3738">
        <f>VLOOKUP($C3738,Baggrundsvariable!$A$199:$H$296,Baggrundsvariable!I$298,0)</f>
        <v>14.8</v>
      </c>
    </row>
    <row r="3739" spans="1:11" x14ac:dyDescent="0.2">
      <c r="A3739">
        <v>5560</v>
      </c>
      <c r="B3739" t="s">
        <v>870</v>
      </c>
      <c r="C3739">
        <v>410</v>
      </c>
      <c r="D3739" t="s">
        <v>1283</v>
      </c>
      <c r="E3739">
        <v>2019</v>
      </c>
      <c r="F3739">
        <f>IFERROR(VLOOKUP($A3739,'BM011'!$D$4:$T$606,17,0),"")</f>
        <v>6886</v>
      </c>
      <c r="G3739">
        <f>VLOOKUP($C3739,Baggrundsvariable!$A$199:$H$296,Baggrundsvariable!E$298,0)</f>
        <v>235139</v>
      </c>
      <c r="H3739">
        <f>VLOOKUP($C3739,Baggrundsvariable!$A$199:$H$296,Baggrundsvariable!F$298,0)</f>
        <v>0.26666666666666672</v>
      </c>
      <c r="I3739">
        <f>VLOOKUP($C3739,Baggrundsvariable!$A$199:$H$296,Baggrundsvariable!G$298,0)</f>
        <v>4.8</v>
      </c>
      <c r="J3739">
        <f>VLOOKUP($C3739,Baggrundsvariable!$A$199:$H$296,Baggrundsvariable!H$298,0)</f>
        <v>13.6</v>
      </c>
      <c r="K3739">
        <f>VLOOKUP($C3739,Baggrundsvariable!$A$199:$H$296,Baggrundsvariable!I$298,0)</f>
        <v>12.3</v>
      </c>
    </row>
    <row r="3740" spans="1:11" x14ac:dyDescent="0.2">
      <c r="A3740">
        <v>5560</v>
      </c>
      <c r="B3740" t="s">
        <v>870</v>
      </c>
      <c r="C3740">
        <v>420</v>
      </c>
      <c r="D3740" t="s">
        <v>1284</v>
      </c>
      <c r="E3740">
        <v>2019</v>
      </c>
      <c r="F3740">
        <f>IFERROR(VLOOKUP($A3740,'BM011'!$D$4:$T$606,17,0),"")</f>
        <v>6886</v>
      </c>
      <c r="G3740">
        <f>VLOOKUP($C3740,Baggrundsvariable!$A$199:$H$296,Baggrundsvariable!E$298,0)</f>
        <v>212415</v>
      </c>
      <c r="H3740">
        <f>VLOOKUP($C3740,Baggrundsvariable!$A$199:$H$296,Baggrundsvariable!F$298,0)</f>
        <v>0.46666666666666679</v>
      </c>
      <c r="I3740">
        <f>VLOOKUP($C3740,Baggrundsvariable!$A$199:$H$296,Baggrundsvariable!G$298,0)</f>
        <v>3.4</v>
      </c>
      <c r="J3740">
        <f>VLOOKUP($C3740,Baggrundsvariable!$A$199:$H$296,Baggrundsvariable!H$298,0)</f>
        <v>16.600000000000001</v>
      </c>
      <c r="K3740">
        <f>VLOOKUP($C3740,Baggrundsvariable!$A$199:$H$296,Baggrundsvariable!I$298,0)</f>
        <v>15.7</v>
      </c>
    </row>
    <row r="3741" spans="1:11" x14ac:dyDescent="0.2">
      <c r="A3741">
        <v>5560</v>
      </c>
      <c r="B3741" t="s">
        <v>870</v>
      </c>
      <c r="C3741">
        <v>480</v>
      </c>
      <c r="D3741" t="s">
        <v>1281</v>
      </c>
      <c r="E3741">
        <v>2019</v>
      </c>
      <c r="F3741">
        <f>IFERROR(VLOOKUP($A3741,'BM011'!$D$4:$T$606,17,0),"")</f>
        <v>6886</v>
      </c>
      <c r="G3741">
        <f>VLOOKUP($C3741,Baggrundsvariable!$A$199:$H$296,Baggrundsvariable!E$298,0)</f>
        <v>214266</v>
      </c>
      <c r="H3741">
        <f>VLOOKUP($C3741,Baggrundsvariable!$A$199:$H$296,Baggrundsvariable!F$298,0)</f>
        <v>0.75833333333333319</v>
      </c>
      <c r="I3741">
        <f>VLOOKUP($C3741,Baggrundsvariable!$A$199:$H$296,Baggrundsvariable!G$298,0)</f>
        <v>7.5</v>
      </c>
      <c r="J3741">
        <f>VLOOKUP($C3741,Baggrundsvariable!$A$199:$H$296,Baggrundsvariable!H$298,0)</f>
        <v>16.5</v>
      </c>
      <c r="K3741">
        <f>VLOOKUP($C3741,Baggrundsvariable!$A$199:$H$296,Baggrundsvariable!I$298,0)</f>
        <v>10.3</v>
      </c>
    </row>
    <row r="3742" spans="1:11" x14ac:dyDescent="0.2">
      <c r="A3742">
        <v>5580</v>
      </c>
      <c r="B3742" t="s">
        <v>871</v>
      </c>
      <c r="C3742">
        <v>410</v>
      </c>
      <c r="D3742" t="s">
        <v>1283</v>
      </c>
      <c r="E3742">
        <v>2019</v>
      </c>
      <c r="F3742">
        <f>IFERROR(VLOOKUP($A3742,'BM011'!$D$4:$T$606,17,0),"")</f>
        <v>11341</v>
      </c>
      <c r="G3742">
        <f>VLOOKUP($C3742,Baggrundsvariable!$A$199:$H$296,Baggrundsvariable!E$298,0)</f>
        <v>235139</v>
      </c>
      <c r="H3742">
        <f>VLOOKUP($C3742,Baggrundsvariable!$A$199:$H$296,Baggrundsvariable!F$298,0)</f>
        <v>0.26666666666666672</v>
      </c>
      <c r="I3742">
        <f>VLOOKUP($C3742,Baggrundsvariable!$A$199:$H$296,Baggrundsvariable!G$298,0)</f>
        <v>4.8</v>
      </c>
      <c r="J3742">
        <f>VLOOKUP($C3742,Baggrundsvariable!$A$199:$H$296,Baggrundsvariable!H$298,0)</f>
        <v>13.6</v>
      </c>
      <c r="K3742">
        <f>VLOOKUP($C3742,Baggrundsvariable!$A$199:$H$296,Baggrundsvariable!I$298,0)</f>
        <v>12.3</v>
      </c>
    </row>
    <row r="3743" spans="1:11" x14ac:dyDescent="0.2">
      <c r="A3743">
        <v>5591</v>
      </c>
      <c r="B3743" t="s">
        <v>872</v>
      </c>
      <c r="C3743">
        <v>410</v>
      </c>
      <c r="D3743" t="s">
        <v>1283</v>
      </c>
      <c r="E3743">
        <v>2019</v>
      </c>
      <c r="F3743">
        <f>IFERROR(VLOOKUP($A3743,'BM011'!$D$4:$T$606,17,0),"")</f>
        <v>5163</v>
      </c>
      <c r="G3743">
        <f>VLOOKUP($C3743,Baggrundsvariable!$A$199:$H$296,Baggrundsvariable!E$298,0)</f>
        <v>235139</v>
      </c>
      <c r="H3743">
        <f>VLOOKUP($C3743,Baggrundsvariable!$A$199:$H$296,Baggrundsvariable!F$298,0)</f>
        <v>0.26666666666666672</v>
      </c>
      <c r="I3743">
        <f>VLOOKUP($C3743,Baggrundsvariable!$A$199:$H$296,Baggrundsvariable!G$298,0)</f>
        <v>4.8</v>
      </c>
      <c r="J3743">
        <f>VLOOKUP($C3743,Baggrundsvariable!$A$199:$H$296,Baggrundsvariable!H$298,0)</f>
        <v>13.6</v>
      </c>
      <c r="K3743">
        <f>VLOOKUP($C3743,Baggrundsvariable!$A$199:$H$296,Baggrundsvariable!I$298,0)</f>
        <v>12.3</v>
      </c>
    </row>
    <row r="3744" spans="1:11" x14ac:dyDescent="0.2">
      <c r="A3744">
        <v>5592</v>
      </c>
      <c r="B3744" t="s">
        <v>873</v>
      </c>
      <c r="C3744">
        <v>410</v>
      </c>
      <c r="D3744" t="s">
        <v>1283</v>
      </c>
      <c r="E3744">
        <v>2019</v>
      </c>
      <c r="F3744">
        <f>IFERROR(VLOOKUP($A3744,'BM011'!$D$4:$T$606,17,0),"")</f>
        <v>7517</v>
      </c>
      <c r="G3744">
        <f>VLOOKUP($C3744,Baggrundsvariable!$A$199:$H$296,Baggrundsvariable!E$298,0)</f>
        <v>235139</v>
      </c>
      <c r="H3744">
        <f>VLOOKUP($C3744,Baggrundsvariable!$A$199:$H$296,Baggrundsvariable!F$298,0)</f>
        <v>0.26666666666666672</v>
      </c>
      <c r="I3744">
        <f>VLOOKUP($C3744,Baggrundsvariable!$A$199:$H$296,Baggrundsvariable!G$298,0)</f>
        <v>4.8</v>
      </c>
      <c r="J3744">
        <f>VLOOKUP($C3744,Baggrundsvariable!$A$199:$H$296,Baggrundsvariable!H$298,0)</f>
        <v>13.6</v>
      </c>
      <c r="K3744">
        <f>VLOOKUP($C3744,Baggrundsvariable!$A$199:$H$296,Baggrundsvariable!I$298,0)</f>
        <v>12.3</v>
      </c>
    </row>
    <row r="3745" spans="1:11" x14ac:dyDescent="0.2">
      <c r="A3745">
        <v>5600</v>
      </c>
      <c r="B3745" t="s">
        <v>874</v>
      </c>
      <c r="C3745">
        <v>430</v>
      </c>
      <c r="D3745" t="s">
        <v>1286</v>
      </c>
      <c r="E3745">
        <v>2019</v>
      </c>
      <c r="F3745">
        <f>IFERROR(VLOOKUP($A3745,'BM011'!$D$4:$T$606,17,0),"")</f>
        <v>7288</v>
      </c>
      <c r="G3745">
        <f>VLOOKUP($C3745,Baggrundsvariable!$A$199:$H$296,Baggrundsvariable!E$298,0)</f>
        <v>214986</v>
      </c>
      <c r="H3745">
        <f>VLOOKUP($C3745,Baggrundsvariable!$A$199:$H$296,Baggrundsvariable!F$298,0)</f>
        <v>0.5</v>
      </c>
      <c r="I3745">
        <f>VLOOKUP($C3745,Baggrundsvariable!$A$199:$H$296,Baggrundsvariable!G$298,0)</f>
        <v>5.5</v>
      </c>
      <c r="J3745">
        <f>VLOOKUP($C3745,Baggrundsvariable!$A$199:$H$296,Baggrundsvariable!H$298,0)</f>
        <v>14.9</v>
      </c>
      <c r="K3745">
        <f>VLOOKUP($C3745,Baggrundsvariable!$A$199:$H$296,Baggrundsvariable!I$298,0)</f>
        <v>11.3</v>
      </c>
    </row>
    <row r="3746" spans="1:11" x14ac:dyDescent="0.2">
      <c r="A3746">
        <v>5601</v>
      </c>
      <c r="B3746" t="s">
        <v>875</v>
      </c>
      <c r="C3746">
        <v>430</v>
      </c>
      <c r="D3746" t="s">
        <v>1286</v>
      </c>
      <c r="E3746">
        <v>2019</v>
      </c>
      <c r="F3746" t="str">
        <f>IFERROR(VLOOKUP($A3746,'BM011'!$D$4:$T$606,17,0),"")</f>
        <v/>
      </c>
      <c r="G3746">
        <f>VLOOKUP($C3746,Baggrundsvariable!$A$199:$H$296,Baggrundsvariable!E$298,0)</f>
        <v>214986</v>
      </c>
      <c r="H3746">
        <f>VLOOKUP($C3746,Baggrundsvariable!$A$199:$H$296,Baggrundsvariable!F$298,0)</f>
        <v>0.5</v>
      </c>
      <c r="I3746">
        <f>VLOOKUP($C3746,Baggrundsvariable!$A$199:$H$296,Baggrundsvariable!G$298,0)</f>
        <v>5.5</v>
      </c>
      <c r="J3746">
        <f>VLOOKUP($C3746,Baggrundsvariable!$A$199:$H$296,Baggrundsvariable!H$298,0)</f>
        <v>14.9</v>
      </c>
      <c r="K3746">
        <f>VLOOKUP($C3746,Baggrundsvariable!$A$199:$H$296,Baggrundsvariable!I$298,0)</f>
        <v>11.3</v>
      </c>
    </row>
    <row r="3747" spans="1:11" x14ac:dyDescent="0.2">
      <c r="A3747">
        <v>5602</v>
      </c>
      <c r="B3747" t="s">
        <v>876</v>
      </c>
      <c r="C3747">
        <v>430</v>
      </c>
      <c r="D3747" t="s">
        <v>1286</v>
      </c>
      <c r="E3747">
        <v>2019</v>
      </c>
      <c r="F3747" t="str">
        <f>IFERROR(VLOOKUP($A3747,'BM011'!$D$4:$T$606,17,0),"")</f>
        <v/>
      </c>
      <c r="G3747">
        <f>VLOOKUP($C3747,Baggrundsvariable!$A$199:$H$296,Baggrundsvariable!E$298,0)</f>
        <v>214986</v>
      </c>
      <c r="H3747">
        <f>VLOOKUP($C3747,Baggrundsvariable!$A$199:$H$296,Baggrundsvariable!F$298,0)</f>
        <v>0.5</v>
      </c>
      <c r="I3747">
        <f>VLOOKUP($C3747,Baggrundsvariable!$A$199:$H$296,Baggrundsvariable!G$298,0)</f>
        <v>5.5</v>
      </c>
      <c r="J3747">
        <f>VLOOKUP($C3747,Baggrundsvariable!$A$199:$H$296,Baggrundsvariable!H$298,0)</f>
        <v>14.9</v>
      </c>
      <c r="K3747">
        <f>VLOOKUP($C3747,Baggrundsvariable!$A$199:$H$296,Baggrundsvariable!I$298,0)</f>
        <v>11.3</v>
      </c>
    </row>
    <row r="3748" spans="1:11" x14ac:dyDescent="0.2">
      <c r="A3748">
        <v>5603</v>
      </c>
      <c r="B3748" t="s">
        <v>877</v>
      </c>
      <c r="C3748">
        <v>430</v>
      </c>
      <c r="D3748" t="s">
        <v>1286</v>
      </c>
      <c r="E3748">
        <v>2019</v>
      </c>
      <c r="F3748" t="str">
        <f>IFERROR(VLOOKUP($A3748,'BM011'!$D$4:$T$606,17,0),"")</f>
        <v/>
      </c>
      <c r="G3748">
        <f>VLOOKUP($C3748,Baggrundsvariable!$A$199:$H$296,Baggrundsvariable!E$298,0)</f>
        <v>214986</v>
      </c>
      <c r="H3748">
        <f>VLOOKUP($C3748,Baggrundsvariable!$A$199:$H$296,Baggrundsvariable!F$298,0)</f>
        <v>0.5</v>
      </c>
      <c r="I3748">
        <f>VLOOKUP($C3748,Baggrundsvariable!$A$199:$H$296,Baggrundsvariable!G$298,0)</f>
        <v>5.5</v>
      </c>
      <c r="J3748">
        <f>VLOOKUP($C3748,Baggrundsvariable!$A$199:$H$296,Baggrundsvariable!H$298,0)</f>
        <v>14.9</v>
      </c>
      <c r="K3748">
        <f>VLOOKUP($C3748,Baggrundsvariable!$A$199:$H$296,Baggrundsvariable!I$298,0)</f>
        <v>11.3</v>
      </c>
    </row>
    <row r="3749" spans="1:11" x14ac:dyDescent="0.2">
      <c r="A3749">
        <v>5610</v>
      </c>
      <c r="B3749" t="s">
        <v>878</v>
      </c>
      <c r="C3749">
        <v>420</v>
      </c>
      <c r="D3749" t="s">
        <v>1284</v>
      </c>
      <c r="E3749">
        <v>2019</v>
      </c>
      <c r="F3749">
        <f>IFERROR(VLOOKUP($A3749,'BM011'!$D$4:$T$606,17,0),"")</f>
        <v>7184</v>
      </c>
      <c r="G3749">
        <f>VLOOKUP($C3749,Baggrundsvariable!$A$199:$H$296,Baggrundsvariable!E$298,0)</f>
        <v>212415</v>
      </c>
      <c r="H3749">
        <f>VLOOKUP($C3749,Baggrundsvariable!$A$199:$H$296,Baggrundsvariable!F$298,0)</f>
        <v>0.46666666666666679</v>
      </c>
      <c r="I3749">
        <f>VLOOKUP($C3749,Baggrundsvariable!$A$199:$H$296,Baggrundsvariable!G$298,0)</f>
        <v>3.4</v>
      </c>
      <c r="J3749">
        <f>VLOOKUP($C3749,Baggrundsvariable!$A$199:$H$296,Baggrundsvariable!H$298,0)</f>
        <v>16.600000000000001</v>
      </c>
      <c r="K3749">
        <f>VLOOKUP($C3749,Baggrundsvariable!$A$199:$H$296,Baggrundsvariable!I$298,0)</f>
        <v>15.7</v>
      </c>
    </row>
    <row r="3750" spans="1:11" x14ac:dyDescent="0.2">
      <c r="A3750">
        <v>5620</v>
      </c>
      <c r="B3750" t="s">
        <v>879</v>
      </c>
      <c r="C3750">
        <v>420</v>
      </c>
      <c r="D3750" t="s">
        <v>1284</v>
      </c>
      <c r="E3750">
        <v>2019</v>
      </c>
      <c r="F3750">
        <f>IFERROR(VLOOKUP($A3750,'BM011'!$D$4:$T$606,17,0),"")</f>
        <v>6789</v>
      </c>
      <c r="G3750">
        <f>VLOOKUP($C3750,Baggrundsvariable!$A$199:$H$296,Baggrundsvariable!E$298,0)</f>
        <v>212415</v>
      </c>
      <c r="H3750">
        <f>VLOOKUP($C3750,Baggrundsvariable!$A$199:$H$296,Baggrundsvariable!F$298,0)</f>
        <v>0.46666666666666679</v>
      </c>
      <c r="I3750">
        <f>VLOOKUP($C3750,Baggrundsvariable!$A$199:$H$296,Baggrundsvariable!G$298,0)</f>
        <v>3.4</v>
      </c>
      <c r="J3750">
        <f>VLOOKUP($C3750,Baggrundsvariable!$A$199:$H$296,Baggrundsvariable!H$298,0)</f>
        <v>16.600000000000001</v>
      </c>
      <c r="K3750">
        <f>VLOOKUP($C3750,Baggrundsvariable!$A$199:$H$296,Baggrundsvariable!I$298,0)</f>
        <v>15.7</v>
      </c>
    </row>
    <row r="3751" spans="1:11" x14ac:dyDescent="0.2">
      <c r="A3751">
        <v>5631</v>
      </c>
      <c r="B3751" t="s">
        <v>880</v>
      </c>
      <c r="C3751">
        <v>420</v>
      </c>
      <c r="D3751" t="s">
        <v>1284</v>
      </c>
      <c r="E3751">
        <v>2019</v>
      </c>
      <c r="F3751" t="str">
        <f>IFERROR(VLOOKUP($A3751,'BM011'!$D$4:$T$606,17,0),"")</f>
        <v/>
      </c>
      <c r="G3751">
        <f>VLOOKUP($C3751,Baggrundsvariable!$A$199:$H$296,Baggrundsvariable!E$298,0)</f>
        <v>212415</v>
      </c>
      <c r="H3751">
        <f>VLOOKUP($C3751,Baggrundsvariable!$A$199:$H$296,Baggrundsvariable!F$298,0)</f>
        <v>0.46666666666666679</v>
      </c>
      <c r="I3751">
        <f>VLOOKUP($C3751,Baggrundsvariable!$A$199:$H$296,Baggrundsvariable!G$298,0)</f>
        <v>3.4</v>
      </c>
      <c r="J3751">
        <f>VLOOKUP($C3751,Baggrundsvariable!$A$199:$H$296,Baggrundsvariable!H$298,0)</f>
        <v>16.600000000000001</v>
      </c>
      <c r="K3751">
        <f>VLOOKUP($C3751,Baggrundsvariable!$A$199:$H$296,Baggrundsvariable!I$298,0)</f>
        <v>15.7</v>
      </c>
    </row>
    <row r="3752" spans="1:11" x14ac:dyDescent="0.2">
      <c r="A3752">
        <v>5642</v>
      </c>
      <c r="B3752" t="s">
        <v>881</v>
      </c>
      <c r="C3752">
        <v>420</v>
      </c>
      <c r="D3752" t="s">
        <v>1284</v>
      </c>
      <c r="E3752">
        <v>2019</v>
      </c>
      <c r="F3752" t="str">
        <f>IFERROR(VLOOKUP($A3752,'BM011'!$D$4:$T$606,17,0),"")</f>
        <v/>
      </c>
      <c r="G3752">
        <f>VLOOKUP($C3752,Baggrundsvariable!$A$199:$H$296,Baggrundsvariable!E$298,0)</f>
        <v>212415</v>
      </c>
      <c r="H3752">
        <f>VLOOKUP($C3752,Baggrundsvariable!$A$199:$H$296,Baggrundsvariable!F$298,0)</f>
        <v>0.46666666666666679</v>
      </c>
      <c r="I3752">
        <f>VLOOKUP($C3752,Baggrundsvariable!$A$199:$H$296,Baggrundsvariable!G$298,0)</f>
        <v>3.4</v>
      </c>
      <c r="J3752">
        <f>VLOOKUP($C3752,Baggrundsvariable!$A$199:$H$296,Baggrundsvariable!H$298,0)</f>
        <v>16.600000000000001</v>
      </c>
      <c r="K3752">
        <f>VLOOKUP($C3752,Baggrundsvariable!$A$199:$H$296,Baggrundsvariable!I$298,0)</f>
        <v>15.7</v>
      </c>
    </row>
    <row r="3753" spans="1:11" x14ac:dyDescent="0.2">
      <c r="A3753">
        <v>5642</v>
      </c>
      <c r="B3753" t="s">
        <v>881</v>
      </c>
      <c r="C3753">
        <v>430</v>
      </c>
      <c r="D3753" t="s">
        <v>1286</v>
      </c>
      <c r="E3753">
        <v>2019</v>
      </c>
      <c r="F3753" t="str">
        <f>IFERROR(VLOOKUP($A3753,'BM011'!$D$4:$T$606,17,0),"")</f>
        <v/>
      </c>
      <c r="G3753">
        <f>VLOOKUP($C3753,Baggrundsvariable!$A$199:$H$296,Baggrundsvariable!E$298,0)</f>
        <v>214986</v>
      </c>
      <c r="H3753">
        <f>VLOOKUP($C3753,Baggrundsvariable!$A$199:$H$296,Baggrundsvariable!F$298,0)</f>
        <v>0.5</v>
      </c>
      <c r="I3753">
        <f>VLOOKUP($C3753,Baggrundsvariable!$A$199:$H$296,Baggrundsvariable!G$298,0)</f>
        <v>5.5</v>
      </c>
      <c r="J3753">
        <f>VLOOKUP($C3753,Baggrundsvariable!$A$199:$H$296,Baggrundsvariable!H$298,0)</f>
        <v>14.9</v>
      </c>
      <c r="K3753">
        <f>VLOOKUP($C3753,Baggrundsvariable!$A$199:$H$296,Baggrundsvariable!I$298,0)</f>
        <v>11.3</v>
      </c>
    </row>
    <row r="3754" spans="1:11" x14ac:dyDescent="0.2">
      <c r="A3754">
        <v>5672</v>
      </c>
      <c r="B3754" t="s">
        <v>882</v>
      </c>
      <c r="C3754">
        <v>430</v>
      </c>
      <c r="D3754" t="s">
        <v>1286</v>
      </c>
      <c r="E3754">
        <v>2019</v>
      </c>
      <c r="F3754">
        <f>IFERROR(VLOOKUP($A3754,'BM011'!$D$4:$T$606,17,0),"")</f>
        <v>6795</v>
      </c>
      <c r="G3754">
        <f>VLOOKUP($C3754,Baggrundsvariable!$A$199:$H$296,Baggrundsvariable!E$298,0)</f>
        <v>214986</v>
      </c>
      <c r="H3754">
        <f>VLOOKUP($C3754,Baggrundsvariable!$A$199:$H$296,Baggrundsvariable!F$298,0)</f>
        <v>0.5</v>
      </c>
      <c r="I3754">
        <f>VLOOKUP($C3754,Baggrundsvariable!$A$199:$H$296,Baggrundsvariable!G$298,0)</f>
        <v>5.5</v>
      </c>
      <c r="J3754">
        <f>VLOOKUP($C3754,Baggrundsvariable!$A$199:$H$296,Baggrundsvariable!H$298,0)</f>
        <v>14.9</v>
      </c>
      <c r="K3754">
        <f>VLOOKUP($C3754,Baggrundsvariable!$A$199:$H$296,Baggrundsvariable!I$298,0)</f>
        <v>11.3</v>
      </c>
    </row>
    <row r="3755" spans="1:11" x14ac:dyDescent="0.2">
      <c r="A3755">
        <v>5683</v>
      </c>
      <c r="B3755" t="s">
        <v>883</v>
      </c>
      <c r="C3755">
        <v>420</v>
      </c>
      <c r="D3755" t="s">
        <v>1284</v>
      </c>
      <c r="E3755">
        <v>2019</v>
      </c>
      <c r="F3755">
        <f>IFERROR(VLOOKUP($A3755,'BM011'!$D$4:$T$606,17,0),"")</f>
        <v>6132</v>
      </c>
      <c r="G3755">
        <f>VLOOKUP($C3755,Baggrundsvariable!$A$199:$H$296,Baggrundsvariable!E$298,0)</f>
        <v>212415</v>
      </c>
      <c r="H3755">
        <f>VLOOKUP($C3755,Baggrundsvariable!$A$199:$H$296,Baggrundsvariable!F$298,0)</f>
        <v>0.46666666666666679</v>
      </c>
      <c r="I3755">
        <f>VLOOKUP($C3755,Baggrundsvariable!$A$199:$H$296,Baggrundsvariable!G$298,0)</f>
        <v>3.4</v>
      </c>
      <c r="J3755">
        <f>VLOOKUP($C3755,Baggrundsvariable!$A$199:$H$296,Baggrundsvariable!H$298,0)</f>
        <v>16.600000000000001</v>
      </c>
      <c r="K3755">
        <f>VLOOKUP($C3755,Baggrundsvariable!$A$199:$H$296,Baggrundsvariable!I$298,0)</f>
        <v>15.7</v>
      </c>
    </row>
    <row r="3756" spans="1:11" x14ac:dyDescent="0.2">
      <c r="A3756">
        <v>5690</v>
      </c>
      <c r="B3756" t="s">
        <v>884</v>
      </c>
      <c r="C3756">
        <v>420</v>
      </c>
      <c r="D3756" t="s">
        <v>1284</v>
      </c>
      <c r="E3756">
        <v>2019</v>
      </c>
      <c r="F3756">
        <f>IFERROR(VLOOKUP($A3756,'BM011'!$D$4:$T$606,17,0),"")</f>
        <v>8482</v>
      </c>
      <c r="G3756">
        <f>VLOOKUP($C3756,Baggrundsvariable!$A$199:$H$296,Baggrundsvariable!E$298,0)</f>
        <v>212415</v>
      </c>
      <c r="H3756">
        <f>VLOOKUP($C3756,Baggrundsvariable!$A$199:$H$296,Baggrundsvariable!F$298,0)</f>
        <v>0.46666666666666679</v>
      </c>
      <c r="I3756">
        <f>VLOOKUP($C3756,Baggrundsvariable!$A$199:$H$296,Baggrundsvariable!G$298,0)</f>
        <v>3.4</v>
      </c>
      <c r="J3756">
        <f>VLOOKUP($C3756,Baggrundsvariable!$A$199:$H$296,Baggrundsvariable!H$298,0)</f>
        <v>16.600000000000001</v>
      </c>
      <c r="K3756">
        <f>VLOOKUP($C3756,Baggrundsvariable!$A$199:$H$296,Baggrundsvariable!I$298,0)</f>
        <v>15.7</v>
      </c>
    </row>
    <row r="3757" spans="1:11" x14ac:dyDescent="0.2">
      <c r="A3757">
        <v>5700</v>
      </c>
      <c r="B3757" t="s">
        <v>885</v>
      </c>
      <c r="C3757">
        <v>479</v>
      </c>
      <c r="D3757" t="s">
        <v>1287</v>
      </c>
      <c r="E3757">
        <v>2019</v>
      </c>
      <c r="F3757">
        <f>IFERROR(VLOOKUP($A3757,'BM011'!$D$4:$T$606,17,0),"")</f>
        <v>12935</v>
      </c>
      <c r="G3757">
        <f>VLOOKUP($C3757,Baggrundsvariable!$A$199:$H$296,Baggrundsvariable!E$298,0)</f>
        <v>218492</v>
      </c>
      <c r="H3757">
        <f>VLOOKUP($C3757,Baggrundsvariable!$A$199:$H$296,Baggrundsvariable!F$298,0)</f>
        <v>0.64999999999999991</v>
      </c>
      <c r="I3757">
        <f>VLOOKUP($C3757,Baggrundsvariable!$A$199:$H$296,Baggrundsvariable!G$298,0)</f>
        <v>5.9</v>
      </c>
      <c r="J3757">
        <f>VLOOKUP($C3757,Baggrundsvariable!$A$199:$H$296,Baggrundsvariable!H$298,0)</f>
        <v>22.9</v>
      </c>
      <c r="K3757">
        <f>VLOOKUP($C3757,Baggrundsvariable!$A$199:$H$296,Baggrundsvariable!I$298,0)</f>
        <v>15.5</v>
      </c>
    </row>
    <row r="3758" spans="1:11" x14ac:dyDescent="0.2">
      <c r="A3758">
        <v>5750</v>
      </c>
      <c r="B3758" t="s">
        <v>886</v>
      </c>
      <c r="C3758">
        <v>430</v>
      </c>
      <c r="D3758" t="s">
        <v>1286</v>
      </c>
      <c r="E3758">
        <v>2019</v>
      </c>
      <c r="F3758">
        <f>IFERROR(VLOOKUP($A3758,'BM011'!$D$4:$T$606,17,0),"")</f>
        <v>8291</v>
      </c>
      <c r="G3758">
        <f>VLOOKUP($C3758,Baggrundsvariable!$A$199:$H$296,Baggrundsvariable!E$298,0)</f>
        <v>214986</v>
      </c>
      <c r="H3758">
        <f>VLOOKUP($C3758,Baggrundsvariable!$A$199:$H$296,Baggrundsvariable!F$298,0)</f>
        <v>0.5</v>
      </c>
      <c r="I3758">
        <f>VLOOKUP($C3758,Baggrundsvariable!$A$199:$H$296,Baggrundsvariable!G$298,0)</f>
        <v>5.5</v>
      </c>
      <c r="J3758">
        <f>VLOOKUP($C3758,Baggrundsvariable!$A$199:$H$296,Baggrundsvariable!H$298,0)</f>
        <v>14.9</v>
      </c>
      <c r="K3758">
        <f>VLOOKUP($C3758,Baggrundsvariable!$A$199:$H$296,Baggrundsvariable!I$298,0)</f>
        <v>11.3</v>
      </c>
    </row>
    <row r="3759" spans="1:11" x14ac:dyDescent="0.2">
      <c r="A3759">
        <v>5762</v>
      </c>
      <c r="B3759" t="s">
        <v>887</v>
      </c>
      <c r="C3759">
        <v>430</v>
      </c>
      <c r="D3759" t="s">
        <v>1286</v>
      </c>
      <c r="E3759">
        <v>2019</v>
      </c>
      <c r="F3759">
        <f>IFERROR(VLOOKUP($A3759,'BM011'!$D$4:$T$606,17,0),"")</f>
        <v>9219</v>
      </c>
      <c r="G3759">
        <f>VLOOKUP($C3759,Baggrundsvariable!$A$199:$H$296,Baggrundsvariable!E$298,0)</f>
        <v>214986</v>
      </c>
      <c r="H3759">
        <f>VLOOKUP($C3759,Baggrundsvariable!$A$199:$H$296,Baggrundsvariable!F$298,0)</f>
        <v>0.5</v>
      </c>
      <c r="I3759">
        <f>VLOOKUP($C3759,Baggrundsvariable!$A$199:$H$296,Baggrundsvariable!G$298,0)</f>
        <v>5.5</v>
      </c>
      <c r="J3759">
        <f>VLOOKUP($C3759,Baggrundsvariable!$A$199:$H$296,Baggrundsvariable!H$298,0)</f>
        <v>14.9</v>
      </c>
      <c r="K3759">
        <f>VLOOKUP($C3759,Baggrundsvariable!$A$199:$H$296,Baggrundsvariable!I$298,0)</f>
        <v>11.3</v>
      </c>
    </row>
    <row r="3760" spans="1:11" x14ac:dyDescent="0.2">
      <c r="A3760">
        <v>5762</v>
      </c>
      <c r="B3760" t="s">
        <v>887</v>
      </c>
      <c r="C3760">
        <v>479</v>
      </c>
      <c r="D3760" t="s">
        <v>1287</v>
      </c>
      <c r="E3760">
        <v>2019</v>
      </c>
      <c r="F3760">
        <f>IFERROR(VLOOKUP($A3760,'BM011'!$D$4:$T$606,17,0),"")</f>
        <v>9219</v>
      </c>
      <c r="G3760">
        <f>VLOOKUP($C3760,Baggrundsvariable!$A$199:$H$296,Baggrundsvariable!E$298,0)</f>
        <v>218492</v>
      </c>
      <c r="H3760">
        <f>VLOOKUP($C3760,Baggrundsvariable!$A$199:$H$296,Baggrundsvariable!F$298,0)</f>
        <v>0.64999999999999991</v>
      </c>
      <c r="I3760">
        <f>VLOOKUP($C3760,Baggrundsvariable!$A$199:$H$296,Baggrundsvariable!G$298,0)</f>
        <v>5.9</v>
      </c>
      <c r="J3760">
        <f>VLOOKUP($C3760,Baggrundsvariable!$A$199:$H$296,Baggrundsvariable!H$298,0)</f>
        <v>22.9</v>
      </c>
      <c r="K3760">
        <f>VLOOKUP($C3760,Baggrundsvariable!$A$199:$H$296,Baggrundsvariable!I$298,0)</f>
        <v>15.5</v>
      </c>
    </row>
    <row r="3761" spans="1:11" x14ac:dyDescent="0.2">
      <c r="A3761">
        <v>5771</v>
      </c>
      <c r="B3761" t="s">
        <v>888</v>
      </c>
      <c r="C3761">
        <v>430</v>
      </c>
      <c r="D3761" t="s">
        <v>1286</v>
      </c>
      <c r="E3761">
        <v>2019</v>
      </c>
      <c r="F3761">
        <f>IFERROR(VLOOKUP($A3761,'BM011'!$D$4:$T$606,17,0),"")</f>
        <v>5919</v>
      </c>
      <c r="G3761">
        <f>VLOOKUP($C3761,Baggrundsvariable!$A$199:$H$296,Baggrundsvariable!E$298,0)</f>
        <v>214986</v>
      </c>
      <c r="H3761">
        <f>VLOOKUP($C3761,Baggrundsvariable!$A$199:$H$296,Baggrundsvariable!F$298,0)</f>
        <v>0.5</v>
      </c>
      <c r="I3761">
        <f>VLOOKUP($C3761,Baggrundsvariable!$A$199:$H$296,Baggrundsvariable!G$298,0)</f>
        <v>5.5</v>
      </c>
      <c r="J3761">
        <f>VLOOKUP($C3761,Baggrundsvariable!$A$199:$H$296,Baggrundsvariable!H$298,0)</f>
        <v>14.9</v>
      </c>
      <c r="K3761">
        <f>VLOOKUP($C3761,Baggrundsvariable!$A$199:$H$296,Baggrundsvariable!I$298,0)</f>
        <v>11.3</v>
      </c>
    </row>
    <row r="3762" spans="1:11" x14ac:dyDescent="0.2">
      <c r="A3762">
        <v>5771</v>
      </c>
      <c r="B3762" t="s">
        <v>888</v>
      </c>
      <c r="C3762">
        <v>479</v>
      </c>
      <c r="D3762" t="s">
        <v>1287</v>
      </c>
      <c r="E3762">
        <v>2019</v>
      </c>
      <c r="F3762">
        <f>IFERROR(VLOOKUP($A3762,'BM011'!$D$4:$T$606,17,0),"")</f>
        <v>5919</v>
      </c>
      <c r="G3762">
        <f>VLOOKUP($C3762,Baggrundsvariable!$A$199:$H$296,Baggrundsvariable!E$298,0)</f>
        <v>218492</v>
      </c>
      <c r="H3762">
        <f>VLOOKUP($C3762,Baggrundsvariable!$A$199:$H$296,Baggrundsvariable!F$298,0)</f>
        <v>0.64999999999999991</v>
      </c>
      <c r="I3762">
        <f>VLOOKUP($C3762,Baggrundsvariable!$A$199:$H$296,Baggrundsvariable!G$298,0)</f>
        <v>5.9</v>
      </c>
      <c r="J3762">
        <f>VLOOKUP($C3762,Baggrundsvariable!$A$199:$H$296,Baggrundsvariable!H$298,0)</f>
        <v>22.9</v>
      </c>
      <c r="K3762">
        <f>VLOOKUP($C3762,Baggrundsvariable!$A$199:$H$296,Baggrundsvariable!I$298,0)</f>
        <v>15.5</v>
      </c>
    </row>
    <row r="3763" spans="1:11" x14ac:dyDescent="0.2">
      <c r="A3763">
        <v>5772</v>
      </c>
      <c r="B3763" t="s">
        <v>889</v>
      </c>
      <c r="C3763">
        <v>430</v>
      </c>
      <c r="D3763" t="s">
        <v>1286</v>
      </c>
      <c r="E3763">
        <v>2019</v>
      </c>
      <c r="F3763">
        <f>IFERROR(VLOOKUP($A3763,'BM011'!$D$4:$T$606,17,0),"")</f>
        <v>6473</v>
      </c>
      <c r="G3763">
        <f>VLOOKUP($C3763,Baggrundsvariable!$A$199:$H$296,Baggrundsvariable!E$298,0)</f>
        <v>214986</v>
      </c>
      <c r="H3763">
        <f>VLOOKUP($C3763,Baggrundsvariable!$A$199:$H$296,Baggrundsvariable!F$298,0)</f>
        <v>0.5</v>
      </c>
      <c r="I3763">
        <f>VLOOKUP($C3763,Baggrundsvariable!$A$199:$H$296,Baggrundsvariable!G$298,0)</f>
        <v>5.5</v>
      </c>
      <c r="J3763">
        <f>VLOOKUP($C3763,Baggrundsvariable!$A$199:$H$296,Baggrundsvariable!H$298,0)</f>
        <v>14.9</v>
      </c>
      <c r="K3763">
        <f>VLOOKUP($C3763,Baggrundsvariable!$A$199:$H$296,Baggrundsvariable!I$298,0)</f>
        <v>11.3</v>
      </c>
    </row>
    <row r="3764" spans="1:11" x14ac:dyDescent="0.2">
      <c r="A3764">
        <v>5772</v>
      </c>
      <c r="B3764" t="s">
        <v>889</v>
      </c>
      <c r="C3764">
        <v>479</v>
      </c>
      <c r="D3764" t="s">
        <v>1287</v>
      </c>
      <c r="E3764">
        <v>2019</v>
      </c>
      <c r="F3764">
        <f>IFERROR(VLOOKUP($A3764,'BM011'!$D$4:$T$606,17,0),"")</f>
        <v>6473</v>
      </c>
      <c r="G3764">
        <f>VLOOKUP($C3764,Baggrundsvariable!$A$199:$H$296,Baggrundsvariable!E$298,0)</f>
        <v>218492</v>
      </c>
      <c r="H3764">
        <f>VLOOKUP($C3764,Baggrundsvariable!$A$199:$H$296,Baggrundsvariable!F$298,0)</f>
        <v>0.64999999999999991</v>
      </c>
      <c r="I3764">
        <f>VLOOKUP($C3764,Baggrundsvariable!$A$199:$H$296,Baggrundsvariable!G$298,0)</f>
        <v>5.9</v>
      </c>
      <c r="J3764">
        <f>VLOOKUP($C3764,Baggrundsvariable!$A$199:$H$296,Baggrundsvariable!H$298,0)</f>
        <v>22.9</v>
      </c>
      <c r="K3764">
        <f>VLOOKUP($C3764,Baggrundsvariable!$A$199:$H$296,Baggrundsvariable!I$298,0)</f>
        <v>15.5</v>
      </c>
    </row>
    <row r="3765" spans="1:11" x14ac:dyDescent="0.2">
      <c r="A3765">
        <v>5792</v>
      </c>
      <c r="B3765" t="s">
        <v>890</v>
      </c>
      <c r="C3765">
        <v>430</v>
      </c>
      <c r="D3765" t="s">
        <v>1286</v>
      </c>
      <c r="E3765">
        <v>2019</v>
      </c>
      <c r="F3765">
        <f>IFERROR(VLOOKUP($A3765,'BM011'!$D$4:$T$606,17,0),"")</f>
        <v>9358</v>
      </c>
      <c r="G3765">
        <f>VLOOKUP($C3765,Baggrundsvariable!$A$199:$H$296,Baggrundsvariable!E$298,0)</f>
        <v>214986</v>
      </c>
      <c r="H3765">
        <f>VLOOKUP($C3765,Baggrundsvariable!$A$199:$H$296,Baggrundsvariable!F$298,0)</f>
        <v>0.5</v>
      </c>
      <c r="I3765">
        <f>VLOOKUP($C3765,Baggrundsvariable!$A$199:$H$296,Baggrundsvariable!G$298,0)</f>
        <v>5.5</v>
      </c>
      <c r="J3765">
        <f>VLOOKUP($C3765,Baggrundsvariable!$A$199:$H$296,Baggrundsvariable!H$298,0)</f>
        <v>14.9</v>
      </c>
      <c r="K3765">
        <f>VLOOKUP($C3765,Baggrundsvariable!$A$199:$H$296,Baggrundsvariable!I$298,0)</f>
        <v>11.3</v>
      </c>
    </row>
    <row r="3766" spans="1:11" x14ac:dyDescent="0.2">
      <c r="A3766">
        <v>5800</v>
      </c>
      <c r="B3766" t="s">
        <v>891</v>
      </c>
      <c r="C3766">
        <v>450</v>
      </c>
      <c r="D3766" t="s">
        <v>1285</v>
      </c>
      <c r="E3766">
        <v>2019</v>
      </c>
      <c r="F3766">
        <f>IFERROR(VLOOKUP($A3766,'BM011'!$D$4:$T$606,17,0),"")</f>
        <v>10637</v>
      </c>
      <c r="G3766">
        <f>VLOOKUP($C3766,Baggrundsvariable!$A$199:$H$296,Baggrundsvariable!E$298,0)</f>
        <v>215483</v>
      </c>
      <c r="H3766">
        <f>VLOOKUP($C3766,Baggrundsvariable!$A$199:$H$296,Baggrundsvariable!F$298,0)</f>
        <v>0.57499999999999984</v>
      </c>
      <c r="I3766">
        <f>VLOOKUP($C3766,Baggrundsvariable!$A$199:$H$296,Baggrundsvariable!G$298,0)</f>
        <v>11.1</v>
      </c>
      <c r="J3766">
        <f>VLOOKUP($C3766,Baggrundsvariable!$A$199:$H$296,Baggrundsvariable!H$298,0)</f>
        <v>18</v>
      </c>
      <c r="K3766">
        <f>VLOOKUP($C3766,Baggrundsvariable!$A$199:$H$296,Baggrundsvariable!I$298,0)</f>
        <v>14.8</v>
      </c>
    </row>
    <row r="3767" spans="1:11" x14ac:dyDescent="0.2">
      <c r="A3767">
        <v>5853</v>
      </c>
      <c r="B3767" t="s">
        <v>892</v>
      </c>
      <c r="C3767">
        <v>430</v>
      </c>
      <c r="D3767" t="s">
        <v>1286</v>
      </c>
      <c r="E3767">
        <v>2019</v>
      </c>
      <c r="F3767">
        <f>IFERROR(VLOOKUP($A3767,'BM011'!$D$4:$T$606,17,0),"")</f>
        <v>8690</v>
      </c>
      <c r="G3767">
        <f>VLOOKUP($C3767,Baggrundsvariable!$A$199:$H$296,Baggrundsvariable!E$298,0)</f>
        <v>214986</v>
      </c>
      <c r="H3767">
        <f>VLOOKUP($C3767,Baggrundsvariable!$A$199:$H$296,Baggrundsvariable!F$298,0)</f>
        <v>0.5</v>
      </c>
      <c r="I3767">
        <f>VLOOKUP($C3767,Baggrundsvariable!$A$199:$H$296,Baggrundsvariable!G$298,0)</f>
        <v>5.5</v>
      </c>
      <c r="J3767">
        <f>VLOOKUP($C3767,Baggrundsvariable!$A$199:$H$296,Baggrundsvariable!H$298,0)</f>
        <v>14.9</v>
      </c>
      <c r="K3767">
        <f>VLOOKUP($C3767,Baggrundsvariable!$A$199:$H$296,Baggrundsvariable!I$298,0)</f>
        <v>11.3</v>
      </c>
    </row>
    <row r="3768" spans="1:11" x14ac:dyDescent="0.2">
      <c r="A3768">
        <v>5853</v>
      </c>
      <c r="B3768" t="s">
        <v>892</v>
      </c>
      <c r="C3768">
        <v>450</v>
      </c>
      <c r="D3768" t="s">
        <v>1285</v>
      </c>
      <c r="E3768">
        <v>2019</v>
      </c>
      <c r="F3768">
        <f>IFERROR(VLOOKUP($A3768,'BM011'!$D$4:$T$606,17,0),"")</f>
        <v>8690</v>
      </c>
      <c r="G3768">
        <f>VLOOKUP($C3768,Baggrundsvariable!$A$199:$H$296,Baggrundsvariable!E$298,0)</f>
        <v>215483</v>
      </c>
      <c r="H3768">
        <f>VLOOKUP($C3768,Baggrundsvariable!$A$199:$H$296,Baggrundsvariable!F$298,0)</f>
        <v>0.57499999999999984</v>
      </c>
      <c r="I3768">
        <f>VLOOKUP($C3768,Baggrundsvariable!$A$199:$H$296,Baggrundsvariable!G$298,0)</f>
        <v>11.1</v>
      </c>
      <c r="J3768">
        <f>VLOOKUP($C3768,Baggrundsvariable!$A$199:$H$296,Baggrundsvariable!H$298,0)</f>
        <v>18</v>
      </c>
      <c r="K3768">
        <f>VLOOKUP($C3768,Baggrundsvariable!$A$199:$H$296,Baggrundsvariable!I$298,0)</f>
        <v>14.8</v>
      </c>
    </row>
    <row r="3769" spans="1:11" x14ac:dyDescent="0.2">
      <c r="A3769">
        <v>5854</v>
      </c>
      <c r="B3769" t="s">
        <v>893</v>
      </c>
      <c r="C3769">
        <v>430</v>
      </c>
      <c r="D3769" t="s">
        <v>1286</v>
      </c>
      <c r="E3769">
        <v>2019</v>
      </c>
      <c r="F3769">
        <f>IFERROR(VLOOKUP($A3769,'BM011'!$D$4:$T$606,17,0),"")</f>
        <v>4656</v>
      </c>
      <c r="G3769">
        <f>VLOOKUP($C3769,Baggrundsvariable!$A$199:$H$296,Baggrundsvariable!E$298,0)</f>
        <v>214986</v>
      </c>
      <c r="H3769">
        <f>VLOOKUP($C3769,Baggrundsvariable!$A$199:$H$296,Baggrundsvariable!F$298,0)</f>
        <v>0.5</v>
      </c>
      <c r="I3769">
        <f>VLOOKUP($C3769,Baggrundsvariable!$A$199:$H$296,Baggrundsvariable!G$298,0)</f>
        <v>5.5</v>
      </c>
      <c r="J3769">
        <f>VLOOKUP($C3769,Baggrundsvariable!$A$199:$H$296,Baggrundsvariable!H$298,0)</f>
        <v>14.9</v>
      </c>
      <c r="K3769">
        <f>VLOOKUP($C3769,Baggrundsvariable!$A$199:$H$296,Baggrundsvariable!I$298,0)</f>
        <v>11.3</v>
      </c>
    </row>
    <row r="3770" spans="1:11" x14ac:dyDescent="0.2">
      <c r="A3770">
        <v>5854</v>
      </c>
      <c r="B3770" t="s">
        <v>893</v>
      </c>
      <c r="C3770">
        <v>479</v>
      </c>
      <c r="D3770" t="s">
        <v>1287</v>
      </c>
      <c r="E3770">
        <v>2019</v>
      </c>
      <c r="F3770">
        <f>IFERROR(VLOOKUP($A3770,'BM011'!$D$4:$T$606,17,0),"")</f>
        <v>4656</v>
      </c>
      <c r="G3770">
        <f>VLOOKUP($C3770,Baggrundsvariable!$A$199:$H$296,Baggrundsvariable!E$298,0)</f>
        <v>218492</v>
      </c>
      <c r="H3770">
        <f>VLOOKUP($C3770,Baggrundsvariable!$A$199:$H$296,Baggrundsvariable!F$298,0)</f>
        <v>0.64999999999999991</v>
      </c>
      <c r="I3770">
        <f>VLOOKUP($C3770,Baggrundsvariable!$A$199:$H$296,Baggrundsvariable!G$298,0)</f>
        <v>5.9</v>
      </c>
      <c r="J3770">
        <f>VLOOKUP($C3770,Baggrundsvariable!$A$199:$H$296,Baggrundsvariable!H$298,0)</f>
        <v>22.9</v>
      </c>
      <c r="K3770">
        <f>VLOOKUP($C3770,Baggrundsvariable!$A$199:$H$296,Baggrundsvariable!I$298,0)</f>
        <v>15.5</v>
      </c>
    </row>
    <row r="3771" spans="1:11" x14ac:dyDescent="0.2">
      <c r="A3771">
        <v>5856</v>
      </c>
      <c r="B3771" t="s">
        <v>894</v>
      </c>
      <c r="C3771">
        <v>430</v>
      </c>
      <c r="D3771" t="s">
        <v>1286</v>
      </c>
      <c r="E3771">
        <v>2019</v>
      </c>
      <c r="F3771">
        <f>IFERROR(VLOOKUP($A3771,'BM011'!$D$4:$T$606,17,0),"")</f>
        <v>8646</v>
      </c>
      <c r="G3771">
        <f>VLOOKUP($C3771,Baggrundsvariable!$A$199:$H$296,Baggrundsvariable!E$298,0)</f>
        <v>214986</v>
      </c>
      <c r="H3771">
        <f>VLOOKUP($C3771,Baggrundsvariable!$A$199:$H$296,Baggrundsvariable!F$298,0)</f>
        <v>0.5</v>
      </c>
      <c r="I3771">
        <f>VLOOKUP($C3771,Baggrundsvariable!$A$199:$H$296,Baggrundsvariable!G$298,0)</f>
        <v>5.5</v>
      </c>
      <c r="J3771">
        <f>VLOOKUP($C3771,Baggrundsvariable!$A$199:$H$296,Baggrundsvariable!H$298,0)</f>
        <v>14.9</v>
      </c>
      <c r="K3771">
        <f>VLOOKUP($C3771,Baggrundsvariable!$A$199:$H$296,Baggrundsvariable!I$298,0)</f>
        <v>11.3</v>
      </c>
    </row>
    <row r="3772" spans="1:11" x14ac:dyDescent="0.2">
      <c r="A3772">
        <v>5863</v>
      </c>
      <c r="B3772" t="s">
        <v>895</v>
      </c>
      <c r="C3772">
        <v>430</v>
      </c>
      <c r="D3772" t="s">
        <v>1286</v>
      </c>
      <c r="E3772">
        <v>2019</v>
      </c>
      <c r="F3772">
        <f>IFERROR(VLOOKUP($A3772,'BM011'!$D$4:$T$606,17,0),"")</f>
        <v>8874</v>
      </c>
      <c r="G3772">
        <f>VLOOKUP($C3772,Baggrundsvariable!$A$199:$H$296,Baggrundsvariable!E$298,0)</f>
        <v>214986</v>
      </c>
      <c r="H3772">
        <f>VLOOKUP($C3772,Baggrundsvariable!$A$199:$H$296,Baggrundsvariable!F$298,0)</f>
        <v>0.5</v>
      </c>
      <c r="I3772">
        <f>VLOOKUP($C3772,Baggrundsvariable!$A$199:$H$296,Baggrundsvariable!G$298,0)</f>
        <v>5.5</v>
      </c>
      <c r="J3772">
        <f>VLOOKUP($C3772,Baggrundsvariable!$A$199:$H$296,Baggrundsvariable!H$298,0)</f>
        <v>14.9</v>
      </c>
      <c r="K3772">
        <f>VLOOKUP($C3772,Baggrundsvariable!$A$199:$H$296,Baggrundsvariable!I$298,0)</f>
        <v>11.3</v>
      </c>
    </row>
    <row r="3773" spans="1:11" x14ac:dyDescent="0.2">
      <c r="A3773">
        <v>5863</v>
      </c>
      <c r="B3773" t="s">
        <v>895</v>
      </c>
      <c r="C3773">
        <v>440</v>
      </c>
      <c r="D3773" t="s">
        <v>1282</v>
      </c>
      <c r="E3773">
        <v>2019</v>
      </c>
      <c r="F3773">
        <f>IFERROR(VLOOKUP($A3773,'BM011'!$D$4:$T$606,17,0),"")</f>
        <v>8874</v>
      </c>
      <c r="G3773">
        <f>VLOOKUP($C3773,Baggrundsvariable!$A$199:$H$296,Baggrundsvariable!E$298,0)</f>
        <v>222244</v>
      </c>
      <c r="H3773">
        <f>VLOOKUP($C3773,Baggrundsvariable!$A$199:$H$296,Baggrundsvariable!F$298,0)</f>
        <v>0.55833333333333324</v>
      </c>
      <c r="I3773">
        <f>VLOOKUP($C3773,Baggrundsvariable!$A$199:$H$296,Baggrundsvariable!G$298,0)</f>
        <v>4.8</v>
      </c>
      <c r="J3773">
        <f>VLOOKUP($C3773,Baggrundsvariable!$A$199:$H$296,Baggrundsvariable!H$298,0)</f>
        <v>16.5</v>
      </c>
      <c r="K3773">
        <f>VLOOKUP($C3773,Baggrundsvariable!$A$199:$H$296,Baggrundsvariable!I$298,0)</f>
        <v>11.3</v>
      </c>
    </row>
    <row r="3774" spans="1:11" x14ac:dyDescent="0.2">
      <c r="A3774">
        <v>5871</v>
      </c>
      <c r="B3774" t="s">
        <v>896</v>
      </c>
      <c r="C3774">
        <v>450</v>
      </c>
      <c r="D3774" t="s">
        <v>1285</v>
      </c>
      <c r="E3774">
        <v>2019</v>
      </c>
      <c r="F3774" t="str">
        <f>IFERROR(VLOOKUP($A3774,'BM011'!$D$4:$T$606,17,0),"")</f>
        <v/>
      </c>
      <c r="G3774">
        <f>VLOOKUP($C3774,Baggrundsvariable!$A$199:$H$296,Baggrundsvariable!E$298,0)</f>
        <v>215483</v>
      </c>
      <c r="H3774">
        <f>VLOOKUP($C3774,Baggrundsvariable!$A$199:$H$296,Baggrundsvariable!F$298,0)</f>
        <v>0.57499999999999984</v>
      </c>
      <c r="I3774">
        <f>VLOOKUP($C3774,Baggrundsvariable!$A$199:$H$296,Baggrundsvariable!G$298,0)</f>
        <v>11.1</v>
      </c>
      <c r="J3774">
        <f>VLOOKUP($C3774,Baggrundsvariable!$A$199:$H$296,Baggrundsvariable!H$298,0)</f>
        <v>18</v>
      </c>
      <c r="K3774">
        <f>VLOOKUP($C3774,Baggrundsvariable!$A$199:$H$296,Baggrundsvariable!I$298,0)</f>
        <v>14.8</v>
      </c>
    </row>
    <row r="3775" spans="1:11" x14ac:dyDescent="0.2">
      <c r="A3775">
        <v>5874</v>
      </c>
      <c r="B3775" t="s">
        <v>897</v>
      </c>
      <c r="C3775">
        <v>450</v>
      </c>
      <c r="D3775" t="s">
        <v>1285</v>
      </c>
      <c r="E3775">
        <v>2019</v>
      </c>
      <c r="F3775" t="str">
        <f>IFERROR(VLOOKUP($A3775,'BM011'!$D$4:$T$606,17,0),"")</f>
        <v/>
      </c>
      <c r="G3775">
        <f>VLOOKUP($C3775,Baggrundsvariable!$A$199:$H$296,Baggrundsvariable!E$298,0)</f>
        <v>215483</v>
      </c>
      <c r="H3775">
        <f>VLOOKUP($C3775,Baggrundsvariable!$A$199:$H$296,Baggrundsvariable!F$298,0)</f>
        <v>0.57499999999999984</v>
      </c>
      <c r="I3775">
        <f>VLOOKUP($C3775,Baggrundsvariable!$A$199:$H$296,Baggrundsvariable!G$298,0)</f>
        <v>11.1</v>
      </c>
      <c r="J3775">
        <f>VLOOKUP($C3775,Baggrundsvariable!$A$199:$H$296,Baggrundsvariable!H$298,0)</f>
        <v>18</v>
      </c>
      <c r="K3775">
        <f>VLOOKUP($C3775,Baggrundsvariable!$A$199:$H$296,Baggrundsvariable!I$298,0)</f>
        <v>14.8</v>
      </c>
    </row>
    <row r="3776" spans="1:11" x14ac:dyDescent="0.2">
      <c r="A3776">
        <v>5874</v>
      </c>
      <c r="B3776" t="s">
        <v>897</v>
      </c>
      <c r="C3776">
        <v>479</v>
      </c>
      <c r="D3776" t="s">
        <v>1287</v>
      </c>
      <c r="E3776">
        <v>2019</v>
      </c>
      <c r="F3776" t="str">
        <f>IFERROR(VLOOKUP($A3776,'BM011'!$D$4:$T$606,17,0),"")</f>
        <v/>
      </c>
      <c r="G3776">
        <f>VLOOKUP($C3776,Baggrundsvariable!$A$199:$H$296,Baggrundsvariable!E$298,0)</f>
        <v>218492</v>
      </c>
      <c r="H3776">
        <f>VLOOKUP($C3776,Baggrundsvariable!$A$199:$H$296,Baggrundsvariable!F$298,0)</f>
        <v>0.64999999999999991</v>
      </c>
      <c r="I3776">
        <f>VLOOKUP($C3776,Baggrundsvariable!$A$199:$H$296,Baggrundsvariable!G$298,0)</f>
        <v>5.9</v>
      </c>
      <c r="J3776">
        <f>VLOOKUP($C3776,Baggrundsvariable!$A$199:$H$296,Baggrundsvariable!H$298,0)</f>
        <v>22.9</v>
      </c>
      <c r="K3776">
        <f>VLOOKUP($C3776,Baggrundsvariable!$A$199:$H$296,Baggrundsvariable!I$298,0)</f>
        <v>15.5</v>
      </c>
    </row>
    <row r="3777" spans="1:11" x14ac:dyDescent="0.2">
      <c r="A3777">
        <v>5881</v>
      </c>
      <c r="B3777" t="s">
        <v>898</v>
      </c>
      <c r="C3777">
        <v>479</v>
      </c>
      <c r="D3777" t="s">
        <v>1287</v>
      </c>
      <c r="E3777">
        <v>2019</v>
      </c>
      <c r="F3777">
        <f>IFERROR(VLOOKUP($A3777,'BM011'!$D$4:$T$606,17,0),"")</f>
        <v>10651</v>
      </c>
      <c r="G3777">
        <f>VLOOKUP($C3777,Baggrundsvariable!$A$199:$H$296,Baggrundsvariable!E$298,0)</f>
        <v>218492</v>
      </c>
      <c r="H3777">
        <f>VLOOKUP($C3777,Baggrundsvariable!$A$199:$H$296,Baggrundsvariable!F$298,0)</f>
        <v>0.64999999999999991</v>
      </c>
      <c r="I3777">
        <f>VLOOKUP($C3777,Baggrundsvariable!$A$199:$H$296,Baggrundsvariable!G$298,0)</f>
        <v>5.9</v>
      </c>
      <c r="J3777">
        <f>VLOOKUP($C3777,Baggrundsvariable!$A$199:$H$296,Baggrundsvariable!H$298,0)</f>
        <v>22.9</v>
      </c>
      <c r="K3777">
        <f>VLOOKUP($C3777,Baggrundsvariable!$A$199:$H$296,Baggrundsvariable!I$298,0)</f>
        <v>15.5</v>
      </c>
    </row>
    <row r="3778" spans="1:11" x14ac:dyDescent="0.2">
      <c r="A3778">
        <v>5882</v>
      </c>
      <c r="B3778" t="s">
        <v>899</v>
      </c>
      <c r="C3778">
        <v>479</v>
      </c>
      <c r="D3778" t="s">
        <v>1287</v>
      </c>
      <c r="E3778">
        <v>2019</v>
      </c>
      <c r="F3778" t="str">
        <f>IFERROR(VLOOKUP($A3778,'BM011'!$D$4:$T$606,17,0),"")</f>
        <v/>
      </c>
      <c r="G3778">
        <f>VLOOKUP($C3778,Baggrundsvariable!$A$199:$H$296,Baggrundsvariable!E$298,0)</f>
        <v>218492</v>
      </c>
      <c r="H3778">
        <f>VLOOKUP($C3778,Baggrundsvariable!$A$199:$H$296,Baggrundsvariable!F$298,0)</f>
        <v>0.64999999999999991</v>
      </c>
      <c r="I3778">
        <f>VLOOKUP($C3778,Baggrundsvariable!$A$199:$H$296,Baggrundsvariable!G$298,0)</f>
        <v>5.9</v>
      </c>
      <c r="J3778">
        <f>VLOOKUP($C3778,Baggrundsvariable!$A$199:$H$296,Baggrundsvariable!H$298,0)</f>
        <v>22.9</v>
      </c>
      <c r="K3778">
        <f>VLOOKUP($C3778,Baggrundsvariable!$A$199:$H$296,Baggrundsvariable!I$298,0)</f>
        <v>15.5</v>
      </c>
    </row>
    <row r="3779" spans="1:11" x14ac:dyDescent="0.2">
      <c r="A3779">
        <v>5883</v>
      </c>
      <c r="B3779" t="s">
        <v>900</v>
      </c>
      <c r="C3779">
        <v>479</v>
      </c>
      <c r="D3779" t="s">
        <v>1287</v>
      </c>
      <c r="E3779">
        <v>2019</v>
      </c>
      <c r="F3779" t="str">
        <f>IFERROR(VLOOKUP($A3779,'BM011'!$D$4:$T$606,17,0),"")</f>
        <v/>
      </c>
      <c r="G3779">
        <f>VLOOKUP($C3779,Baggrundsvariable!$A$199:$H$296,Baggrundsvariable!E$298,0)</f>
        <v>218492</v>
      </c>
      <c r="H3779">
        <f>VLOOKUP($C3779,Baggrundsvariable!$A$199:$H$296,Baggrundsvariable!F$298,0)</f>
        <v>0.64999999999999991</v>
      </c>
      <c r="I3779">
        <f>VLOOKUP($C3779,Baggrundsvariable!$A$199:$H$296,Baggrundsvariable!G$298,0)</f>
        <v>5.9</v>
      </c>
      <c r="J3779">
        <f>VLOOKUP($C3779,Baggrundsvariable!$A$199:$H$296,Baggrundsvariable!H$298,0)</f>
        <v>22.9</v>
      </c>
      <c r="K3779">
        <f>VLOOKUP($C3779,Baggrundsvariable!$A$199:$H$296,Baggrundsvariable!I$298,0)</f>
        <v>15.5</v>
      </c>
    </row>
    <row r="3780" spans="1:11" x14ac:dyDescent="0.2">
      <c r="A3780">
        <v>5884</v>
      </c>
      <c r="B3780" t="s">
        <v>901</v>
      </c>
      <c r="C3780">
        <v>479</v>
      </c>
      <c r="D3780" t="s">
        <v>1287</v>
      </c>
      <c r="E3780">
        <v>2019</v>
      </c>
      <c r="F3780" t="str">
        <f>IFERROR(VLOOKUP($A3780,'BM011'!$D$4:$T$606,17,0),"")</f>
        <v/>
      </c>
      <c r="G3780">
        <f>VLOOKUP($C3780,Baggrundsvariable!$A$199:$H$296,Baggrundsvariable!E$298,0)</f>
        <v>218492</v>
      </c>
      <c r="H3780">
        <f>VLOOKUP($C3780,Baggrundsvariable!$A$199:$H$296,Baggrundsvariable!F$298,0)</f>
        <v>0.64999999999999991</v>
      </c>
      <c r="I3780">
        <f>VLOOKUP($C3780,Baggrundsvariable!$A$199:$H$296,Baggrundsvariable!G$298,0)</f>
        <v>5.9</v>
      </c>
      <c r="J3780">
        <f>VLOOKUP($C3780,Baggrundsvariable!$A$199:$H$296,Baggrundsvariable!H$298,0)</f>
        <v>22.9</v>
      </c>
      <c r="K3780">
        <f>VLOOKUP($C3780,Baggrundsvariable!$A$199:$H$296,Baggrundsvariable!I$298,0)</f>
        <v>15.5</v>
      </c>
    </row>
    <row r="3781" spans="1:11" x14ac:dyDescent="0.2">
      <c r="A3781">
        <v>5892</v>
      </c>
      <c r="B3781" t="s">
        <v>902</v>
      </c>
      <c r="C3781">
        <v>479</v>
      </c>
      <c r="D3781" t="s">
        <v>1287</v>
      </c>
      <c r="E3781">
        <v>2019</v>
      </c>
      <c r="F3781" t="str">
        <f>IFERROR(VLOOKUP($A3781,'BM011'!$D$4:$T$606,17,0),"")</f>
        <v/>
      </c>
      <c r="G3781">
        <f>VLOOKUP($C3781,Baggrundsvariable!$A$199:$H$296,Baggrundsvariable!E$298,0)</f>
        <v>218492</v>
      </c>
      <c r="H3781">
        <f>VLOOKUP($C3781,Baggrundsvariable!$A$199:$H$296,Baggrundsvariable!F$298,0)</f>
        <v>0.64999999999999991</v>
      </c>
      <c r="I3781">
        <f>VLOOKUP($C3781,Baggrundsvariable!$A$199:$H$296,Baggrundsvariable!G$298,0)</f>
        <v>5.9</v>
      </c>
      <c r="J3781">
        <f>VLOOKUP($C3781,Baggrundsvariable!$A$199:$H$296,Baggrundsvariable!H$298,0)</f>
        <v>22.9</v>
      </c>
      <c r="K3781">
        <f>VLOOKUP($C3781,Baggrundsvariable!$A$199:$H$296,Baggrundsvariable!I$298,0)</f>
        <v>15.5</v>
      </c>
    </row>
    <row r="3782" spans="1:11" x14ac:dyDescent="0.2">
      <c r="A3782">
        <v>5900</v>
      </c>
      <c r="B3782" t="s">
        <v>903</v>
      </c>
      <c r="C3782">
        <v>482</v>
      </c>
      <c r="D3782" t="s">
        <v>1288</v>
      </c>
      <c r="E3782">
        <v>2019</v>
      </c>
      <c r="F3782">
        <f>IFERROR(VLOOKUP($A3782,'BM011'!$D$4:$T$606,17,0),"")</f>
        <v>6447</v>
      </c>
      <c r="G3782">
        <f>VLOOKUP($C3782,Baggrundsvariable!$A$199:$H$296,Baggrundsvariable!E$298,0)</f>
        <v>189623</v>
      </c>
      <c r="H3782">
        <f>VLOOKUP($C3782,Baggrundsvariable!$A$199:$H$296,Baggrundsvariable!F$298,0)</f>
        <v>0.83333333333333348</v>
      </c>
      <c r="I3782">
        <f>VLOOKUP($C3782,Baggrundsvariable!$A$199:$H$296,Baggrundsvariable!G$298,0)</f>
        <v>5.3</v>
      </c>
      <c r="J3782">
        <f>VLOOKUP($C3782,Baggrundsvariable!$A$199:$H$296,Baggrundsvariable!H$298,0)</f>
        <v>27</v>
      </c>
      <c r="K3782">
        <f>VLOOKUP($C3782,Baggrundsvariable!$A$199:$H$296,Baggrundsvariable!I$298,0)</f>
        <v>13.1</v>
      </c>
    </row>
    <row r="3783" spans="1:11" x14ac:dyDescent="0.2">
      <c r="A3783">
        <v>5932</v>
      </c>
      <c r="B3783" t="s">
        <v>904</v>
      </c>
      <c r="C3783">
        <v>482</v>
      </c>
      <c r="D3783" t="s">
        <v>1288</v>
      </c>
      <c r="E3783">
        <v>2019</v>
      </c>
      <c r="F3783" t="str">
        <f>IFERROR(VLOOKUP($A3783,'BM011'!$D$4:$T$606,17,0),"")</f>
        <v/>
      </c>
      <c r="G3783">
        <f>VLOOKUP($C3783,Baggrundsvariable!$A$199:$H$296,Baggrundsvariable!E$298,0)</f>
        <v>189623</v>
      </c>
      <c r="H3783">
        <f>VLOOKUP($C3783,Baggrundsvariable!$A$199:$H$296,Baggrundsvariable!F$298,0)</f>
        <v>0.83333333333333348</v>
      </c>
      <c r="I3783">
        <f>VLOOKUP($C3783,Baggrundsvariable!$A$199:$H$296,Baggrundsvariable!G$298,0)</f>
        <v>5.3</v>
      </c>
      <c r="J3783">
        <f>VLOOKUP($C3783,Baggrundsvariable!$A$199:$H$296,Baggrundsvariable!H$298,0)</f>
        <v>27</v>
      </c>
      <c r="K3783">
        <f>VLOOKUP($C3783,Baggrundsvariable!$A$199:$H$296,Baggrundsvariable!I$298,0)</f>
        <v>13.1</v>
      </c>
    </row>
    <row r="3784" spans="1:11" x14ac:dyDescent="0.2">
      <c r="A3784">
        <v>5935</v>
      </c>
      <c r="B3784" t="s">
        <v>905</v>
      </c>
      <c r="C3784">
        <v>482</v>
      </c>
      <c r="D3784" t="s">
        <v>1288</v>
      </c>
      <c r="E3784">
        <v>2019</v>
      </c>
      <c r="F3784" t="str">
        <f>IFERROR(VLOOKUP($A3784,'BM011'!$D$4:$T$606,17,0),"")</f>
        <v/>
      </c>
      <c r="G3784">
        <f>VLOOKUP($C3784,Baggrundsvariable!$A$199:$H$296,Baggrundsvariable!E$298,0)</f>
        <v>189623</v>
      </c>
      <c r="H3784">
        <f>VLOOKUP($C3784,Baggrundsvariable!$A$199:$H$296,Baggrundsvariable!F$298,0)</f>
        <v>0.83333333333333348</v>
      </c>
      <c r="I3784">
        <f>VLOOKUP($C3784,Baggrundsvariable!$A$199:$H$296,Baggrundsvariable!G$298,0)</f>
        <v>5.3</v>
      </c>
      <c r="J3784">
        <f>VLOOKUP($C3784,Baggrundsvariable!$A$199:$H$296,Baggrundsvariable!H$298,0)</f>
        <v>27</v>
      </c>
      <c r="K3784">
        <f>VLOOKUP($C3784,Baggrundsvariable!$A$199:$H$296,Baggrundsvariable!I$298,0)</f>
        <v>13.1</v>
      </c>
    </row>
    <row r="3785" spans="1:11" x14ac:dyDescent="0.2">
      <c r="A3785">
        <v>5943</v>
      </c>
      <c r="B3785" t="s">
        <v>906</v>
      </c>
      <c r="C3785">
        <v>482</v>
      </c>
      <c r="D3785" t="s">
        <v>1288</v>
      </c>
      <c r="E3785">
        <v>2019</v>
      </c>
      <c r="F3785" t="str">
        <f>IFERROR(VLOOKUP($A3785,'BM011'!$D$4:$T$606,17,0),"")</f>
        <v/>
      </c>
      <c r="G3785">
        <f>VLOOKUP($C3785,Baggrundsvariable!$A$199:$H$296,Baggrundsvariable!E$298,0)</f>
        <v>189623</v>
      </c>
      <c r="H3785">
        <f>VLOOKUP($C3785,Baggrundsvariable!$A$199:$H$296,Baggrundsvariable!F$298,0)</f>
        <v>0.83333333333333348</v>
      </c>
      <c r="I3785">
        <f>VLOOKUP($C3785,Baggrundsvariable!$A$199:$H$296,Baggrundsvariable!G$298,0)</f>
        <v>5.3</v>
      </c>
      <c r="J3785">
        <f>VLOOKUP($C3785,Baggrundsvariable!$A$199:$H$296,Baggrundsvariable!H$298,0)</f>
        <v>27</v>
      </c>
      <c r="K3785">
        <f>VLOOKUP($C3785,Baggrundsvariable!$A$199:$H$296,Baggrundsvariable!I$298,0)</f>
        <v>13.1</v>
      </c>
    </row>
    <row r="3786" spans="1:11" x14ac:dyDescent="0.2">
      <c r="A3786">
        <v>5953</v>
      </c>
      <c r="B3786" t="s">
        <v>907</v>
      </c>
      <c r="C3786">
        <v>482</v>
      </c>
      <c r="D3786" t="s">
        <v>1288</v>
      </c>
      <c r="E3786">
        <v>2019</v>
      </c>
      <c r="F3786">
        <f>IFERROR(VLOOKUP($A3786,'BM011'!$D$4:$T$606,17,0),"")</f>
        <v>4421</v>
      </c>
      <c r="G3786">
        <f>VLOOKUP($C3786,Baggrundsvariable!$A$199:$H$296,Baggrundsvariable!E$298,0)</f>
        <v>189623</v>
      </c>
      <c r="H3786">
        <f>VLOOKUP($C3786,Baggrundsvariable!$A$199:$H$296,Baggrundsvariable!F$298,0)</f>
        <v>0.83333333333333348</v>
      </c>
      <c r="I3786">
        <f>VLOOKUP($C3786,Baggrundsvariable!$A$199:$H$296,Baggrundsvariable!G$298,0)</f>
        <v>5.3</v>
      </c>
      <c r="J3786">
        <f>VLOOKUP($C3786,Baggrundsvariable!$A$199:$H$296,Baggrundsvariable!H$298,0)</f>
        <v>27</v>
      </c>
      <c r="K3786">
        <f>VLOOKUP($C3786,Baggrundsvariable!$A$199:$H$296,Baggrundsvariable!I$298,0)</f>
        <v>13.1</v>
      </c>
    </row>
    <row r="3787" spans="1:11" x14ac:dyDescent="0.2">
      <c r="A3787">
        <v>5960</v>
      </c>
      <c r="B3787" t="s">
        <v>908</v>
      </c>
      <c r="C3787">
        <v>492</v>
      </c>
      <c r="D3787" t="s">
        <v>1289</v>
      </c>
      <c r="E3787">
        <v>2019</v>
      </c>
      <c r="F3787">
        <f>IFERROR(VLOOKUP($A3787,'BM011'!$D$4:$T$606,17,0),"")</f>
        <v>7397</v>
      </c>
      <c r="G3787">
        <f>VLOOKUP($C3787,Baggrundsvariable!$A$199:$H$296,Baggrundsvariable!E$298,0)</f>
        <v>201430</v>
      </c>
      <c r="H3787">
        <f>VLOOKUP($C3787,Baggrundsvariable!$A$199:$H$296,Baggrundsvariable!F$298,0)</f>
        <v>0.53333333333333333</v>
      </c>
      <c r="I3787">
        <f>VLOOKUP($C3787,Baggrundsvariable!$A$199:$H$296,Baggrundsvariable!G$298,0)</f>
        <v>1.3</v>
      </c>
      <c r="J3787">
        <f>VLOOKUP($C3787,Baggrundsvariable!$A$199:$H$296,Baggrundsvariable!H$298,0)</f>
        <v>21.9</v>
      </c>
      <c r="K3787">
        <f>VLOOKUP($C3787,Baggrundsvariable!$A$199:$H$296,Baggrundsvariable!I$298,0)</f>
        <v>9.1999999999999993</v>
      </c>
    </row>
    <row r="3788" spans="1:11" x14ac:dyDescent="0.2">
      <c r="A3788">
        <v>5965</v>
      </c>
      <c r="B3788" t="s">
        <v>909</v>
      </c>
      <c r="C3788">
        <v>492</v>
      </c>
      <c r="D3788" t="s">
        <v>1289</v>
      </c>
      <c r="E3788">
        <v>2019</v>
      </c>
      <c r="F3788" t="str">
        <f>IFERROR(VLOOKUP($A3788,'BM011'!$D$4:$T$606,17,0),"")</f>
        <v/>
      </c>
      <c r="G3788">
        <f>VLOOKUP($C3788,Baggrundsvariable!$A$199:$H$296,Baggrundsvariable!E$298,0)</f>
        <v>201430</v>
      </c>
      <c r="H3788">
        <f>VLOOKUP($C3788,Baggrundsvariable!$A$199:$H$296,Baggrundsvariable!F$298,0)</f>
        <v>0.53333333333333333</v>
      </c>
      <c r="I3788">
        <f>VLOOKUP($C3788,Baggrundsvariable!$A$199:$H$296,Baggrundsvariable!G$298,0)</f>
        <v>1.3</v>
      </c>
      <c r="J3788">
        <f>VLOOKUP($C3788,Baggrundsvariable!$A$199:$H$296,Baggrundsvariable!H$298,0)</f>
        <v>21.9</v>
      </c>
      <c r="K3788">
        <f>VLOOKUP($C3788,Baggrundsvariable!$A$199:$H$296,Baggrundsvariable!I$298,0)</f>
        <v>9.1999999999999993</v>
      </c>
    </row>
    <row r="3789" spans="1:11" x14ac:dyDescent="0.2">
      <c r="A3789">
        <v>5970</v>
      </c>
      <c r="B3789" t="s">
        <v>910</v>
      </c>
      <c r="C3789">
        <v>492</v>
      </c>
      <c r="D3789" t="s">
        <v>1289</v>
      </c>
      <c r="E3789">
        <v>2019</v>
      </c>
      <c r="F3789">
        <f>IFERROR(VLOOKUP($A3789,'BM011'!$D$4:$T$606,17,0),"")</f>
        <v>5680</v>
      </c>
      <c r="G3789">
        <f>VLOOKUP($C3789,Baggrundsvariable!$A$199:$H$296,Baggrundsvariable!E$298,0)</f>
        <v>201430</v>
      </c>
      <c r="H3789">
        <f>VLOOKUP($C3789,Baggrundsvariable!$A$199:$H$296,Baggrundsvariable!F$298,0)</f>
        <v>0.53333333333333333</v>
      </c>
      <c r="I3789">
        <f>VLOOKUP($C3789,Baggrundsvariable!$A$199:$H$296,Baggrundsvariable!G$298,0)</f>
        <v>1.3</v>
      </c>
      <c r="J3789">
        <f>VLOOKUP($C3789,Baggrundsvariable!$A$199:$H$296,Baggrundsvariable!H$298,0)</f>
        <v>21.9</v>
      </c>
      <c r="K3789">
        <f>VLOOKUP($C3789,Baggrundsvariable!$A$199:$H$296,Baggrundsvariable!I$298,0)</f>
        <v>9.1999999999999993</v>
      </c>
    </row>
    <row r="3790" spans="1:11" x14ac:dyDescent="0.2">
      <c r="A3790">
        <v>5985</v>
      </c>
      <c r="B3790" t="s">
        <v>911</v>
      </c>
      <c r="C3790">
        <v>492</v>
      </c>
      <c r="D3790" t="s">
        <v>1289</v>
      </c>
      <c r="E3790">
        <v>2019</v>
      </c>
      <c r="F3790" t="str">
        <f>IFERROR(VLOOKUP($A3790,'BM011'!$D$4:$T$606,17,0),"")</f>
        <v/>
      </c>
      <c r="G3790">
        <f>VLOOKUP($C3790,Baggrundsvariable!$A$199:$H$296,Baggrundsvariable!E$298,0)</f>
        <v>201430</v>
      </c>
      <c r="H3790">
        <f>VLOOKUP($C3790,Baggrundsvariable!$A$199:$H$296,Baggrundsvariable!F$298,0)</f>
        <v>0.53333333333333333</v>
      </c>
      <c r="I3790">
        <f>VLOOKUP($C3790,Baggrundsvariable!$A$199:$H$296,Baggrundsvariable!G$298,0)</f>
        <v>1.3</v>
      </c>
      <c r="J3790">
        <f>VLOOKUP($C3790,Baggrundsvariable!$A$199:$H$296,Baggrundsvariable!H$298,0)</f>
        <v>21.9</v>
      </c>
      <c r="K3790">
        <f>VLOOKUP($C3790,Baggrundsvariable!$A$199:$H$296,Baggrundsvariable!I$298,0)</f>
        <v>9.1999999999999993</v>
      </c>
    </row>
    <row r="3791" spans="1:11" x14ac:dyDescent="0.2">
      <c r="A3791">
        <v>6000</v>
      </c>
      <c r="B3791" t="s">
        <v>912</v>
      </c>
      <c r="C3791">
        <v>621</v>
      </c>
      <c r="D3791" t="s">
        <v>1290</v>
      </c>
      <c r="E3791">
        <v>2019</v>
      </c>
      <c r="F3791">
        <f>IFERROR(VLOOKUP($A3791,'BM011'!$D$4:$T$606,17,0),"")</f>
        <v>13602</v>
      </c>
      <c r="G3791">
        <f>VLOOKUP($C3791,Baggrundsvariable!$A$199:$H$296,Baggrundsvariable!E$298,0)</f>
        <v>232918</v>
      </c>
      <c r="H3791">
        <f>VLOOKUP($C3791,Baggrundsvariable!$A$199:$H$296,Baggrundsvariable!F$298,0)</f>
        <v>0.44166666666666665</v>
      </c>
      <c r="I3791">
        <f>VLOOKUP($C3791,Baggrundsvariable!$A$199:$H$296,Baggrundsvariable!G$298,0)</f>
        <v>6.1</v>
      </c>
      <c r="J3791">
        <f>VLOOKUP($C3791,Baggrundsvariable!$A$199:$H$296,Baggrundsvariable!H$298,0)</f>
        <v>20.2</v>
      </c>
      <c r="K3791">
        <f>VLOOKUP($C3791,Baggrundsvariable!$A$199:$H$296,Baggrundsvariable!I$298,0)</f>
        <v>14.2</v>
      </c>
    </row>
    <row r="3792" spans="1:11" x14ac:dyDescent="0.2">
      <c r="A3792">
        <v>6040</v>
      </c>
      <c r="B3792" t="s">
        <v>913</v>
      </c>
      <c r="C3792">
        <v>621</v>
      </c>
      <c r="D3792" t="s">
        <v>1290</v>
      </c>
      <c r="E3792">
        <v>2019</v>
      </c>
      <c r="F3792">
        <f>IFERROR(VLOOKUP($A3792,'BM011'!$D$4:$T$606,17,0),"")</f>
        <v>10092</v>
      </c>
      <c r="G3792">
        <f>VLOOKUP($C3792,Baggrundsvariable!$A$199:$H$296,Baggrundsvariable!E$298,0)</f>
        <v>232918</v>
      </c>
      <c r="H3792">
        <f>VLOOKUP($C3792,Baggrundsvariable!$A$199:$H$296,Baggrundsvariable!F$298,0)</f>
        <v>0.44166666666666665</v>
      </c>
      <c r="I3792">
        <f>VLOOKUP($C3792,Baggrundsvariable!$A$199:$H$296,Baggrundsvariable!G$298,0)</f>
        <v>6.1</v>
      </c>
      <c r="J3792">
        <f>VLOOKUP($C3792,Baggrundsvariable!$A$199:$H$296,Baggrundsvariable!H$298,0)</f>
        <v>20.2</v>
      </c>
      <c r="K3792">
        <f>VLOOKUP($C3792,Baggrundsvariable!$A$199:$H$296,Baggrundsvariable!I$298,0)</f>
        <v>14.2</v>
      </c>
    </row>
    <row r="3793" spans="1:11" x14ac:dyDescent="0.2">
      <c r="A3793">
        <v>6040</v>
      </c>
      <c r="B3793" t="s">
        <v>913</v>
      </c>
      <c r="C3793">
        <v>630</v>
      </c>
      <c r="D3793" t="s">
        <v>1291</v>
      </c>
      <c r="E3793">
        <v>2019</v>
      </c>
      <c r="F3793">
        <f>IFERROR(VLOOKUP($A3793,'BM011'!$D$4:$T$606,17,0),"")</f>
        <v>10092</v>
      </c>
      <c r="G3793">
        <f>VLOOKUP($C3793,Baggrundsvariable!$A$199:$H$296,Baggrundsvariable!E$298,0)</f>
        <v>239626</v>
      </c>
      <c r="H3793">
        <f>VLOOKUP($C3793,Baggrundsvariable!$A$199:$H$296,Baggrundsvariable!F$298,0)</f>
        <v>0.5</v>
      </c>
      <c r="I3793">
        <f>VLOOKUP($C3793,Baggrundsvariable!$A$199:$H$296,Baggrundsvariable!G$298,0)</f>
        <v>6.5</v>
      </c>
      <c r="J3793">
        <f>VLOOKUP($C3793,Baggrundsvariable!$A$199:$H$296,Baggrundsvariable!H$298,0)</f>
        <v>17.899999999999999</v>
      </c>
      <c r="K3793">
        <f>VLOOKUP($C3793,Baggrundsvariable!$A$199:$H$296,Baggrundsvariable!I$298,0)</f>
        <v>14.1</v>
      </c>
    </row>
    <row r="3794" spans="1:11" x14ac:dyDescent="0.2">
      <c r="A3794">
        <v>6051</v>
      </c>
      <c r="B3794" t="s">
        <v>914</v>
      </c>
      <c r="C3794">
        <v>621</v>
      </c>
      <c r="D3794" t="s">
        <v>1290</v>
      </c>
      <c r="E3794">
        <v>2019</v>
      </c>
      <c r="F3794">
        <f>IFERROR(VLOOKUP($A3794,'BM011'!$D$4:$T$606,17,0),"")</f>
        <v>11329</v>
      </c>
      <c r="G3794">
        <f>VLOOKUP($C3794,Baggrundsvariable!$A$199:$H$296,Baggrundsvariable!E$298,0)</f>
        <v>232918</v>
      </c>
      <c r="H3794">
        <f>VLOOKUP($C3794,Baggrundsvariable!$A$199:$H$296,Baggrundsvariable!F$298,0)</f>
        <v>0.44166666666666665</v>
      </c>
      <c r="I3794">
        <f>VLOOKUP($C3794,Baggrundsvariable!$A$199:$H$296,Baggrundsvariable!G$298,0)</f>
        <v>6.1</v>
      </c>
      <c r="J3794">
        <f>VLOOKUP($C3794,Baggrundsvariable!$A$199:$H$296,Baggrundsvariable!H$298,0)</f>
        <v>20.2</v>
      </c>
      <c r="K3794">
        <f>VLOOKUP($C3794,Baggrundsvariable!$A$199:$H$296,Baggrundsvariable!I$298,0)</f>
        <v>14.2</v>
      </c>
    </row>
    <row r="3795" spans="1:11" x14ac:dyDescent="0.2">
      <c r="A3795">
        <v>6052</v>
      </c>
      <c r="B3795" t="s">
        <v>915</v>
      </c>
      <c r="C3795">
        <v>621</v>
      </c>
      <c r="D3795" t="s">
        <v>1290</v>
      </c>
      <c r="E3795">
        <v>2019</v>
      </c>
      <c r="F3795" t="str">
        <f>IFERROR(VLOOKUP($A3795,'BM011'!$D$4:$T$606,17,0),"")</f>
        <v/>
      </c>
      <c r="G3795">
        <f>VLOOKUP($C3795,Baggrundsvariable!$A$199:$H$296,Baggrundsvariable!E$298,0)</f>
        <v>232918</v>
      </c>
      <c r="H3795">
        <f>VLOOKUP($C3795,Baggrundsvariable!$A$199:$H$296,Baggrundsvariable!F$298,0)</f>
        <v>0.44166666666666665</v>
      </c>
      <c r="I3795">
        <f>VLOOKUP($C3795,Baggrundsvariable!$A$199:$H$296,Baggrundsvariable!G$298,0)</f>
        <v>6.1</v>
      </c>
      <c r="J3795">
        <f>VLOOKUP($C3795,Baggrundsvariable!$A$199:$H$296,Baggrundsvariable!H$298,0)</f>
        <v>20.2</v>
      </c>
      <c r="K3795">
        <f>VLOOKUP($C3795,Baggrundsvariable!$A$199:$H$296,Baggrundsvariable!I$298,0)</f>
        <v>14.2</v>
      </c>
    </row>
    <row r="3796" spans="1:11" x14ac:dyDescent="0.2">
      <c r="A3796">
        <v>6052</v>
      </c>
      <c r="B3796" t="s">
        <v>915</v>
      </c>
      <c r="C3796">
        <v>630</v>
      </c>
      <c r="D3796" t="s">
        <v>1291</v>
      </c>
      <c r="E3796">
        <v>2019</v>
      </c>
      <c r="F3796" t="str">
        <f>IFERROR(VLOOKUP($A3796,'BM011'!$D$4:$T$606,17,0),"")</f>
        <v/>
      </c>
      <c r="G3796">
        <f>VLOOKUP($C3796,Baggrundsvariable!$A$199:$H$296,Baggrundsvariable!E$298,0)</f>
        <v>239626</v>
      </c>
      <c r="H3796">
        <f>VLOOKUP($C3796,Baggrundsvariable!$A$199:$H$296,Baggrundsvariable!F$298,0)</f>
        <v>0.5</v>
      </c>
      <c r="I3796">
        <f>VLOOKUP($C3796,Baggrundsvariable!$A$199:$H$296,Baggrundsvariable!G$298,0)</f>
        <v>6.5</v>
      </c>
      <c r="J3796">
        <f>VLOOKUP($C3796,Baggrundsvariable!$A$199:$H$296,Baggrundsvariable!H$298,0)</f>
        <v>17.899999999999999</v>
      </c>
      <c r="K3796">
        <f>VLOOKUP($C3796,Baggrundsvariable!$A$199:$H$296,Baggrundsvariable!I$298,0)</f>
        <v>14.1</v>
      </c>
    </row>
    <row r="3797" spans="1:11" x14ac:dyDescent="0.2">
      <c r="A3797">
        <v>6064</v>
      </c>
      <c r="B3797" t="s">
        <v>916</v>
      </c>
      <c r="C3797">
        <v>621</v>
      </c>
      <c r="D3797" t="s">
        <v>1290</v>
      </c>
      <c r="E3797">
        <v>2019</v>
      </c>
      <c r="F3797">
        <f>IFERROR(VLOOKUP($A3797,'BM011'!$D$4:$T$606,17,0),"")</f>
        <v>6381</v>
      </c>
      <c r="G3797">
        <f>VLOOKUP($C3797,Baggrundsvariable!$A$199:$H$296,Baggrundsvariable!E$298,0)</f>
        <v>232918</v>
      </c>
      <c r="H3797">
        <f>VLOOKUP($C3797,Baggrundsvariable!$A$199:$H$296,Baggrundsvariable!F$298,0)</f>
        <v>0.44166666666666665</v>
      </c>
      <c r="I3797">
        <f>VLOOKUP($C3797,Baggrundsvariable!$A$199:$H$296,Baggrundsvariable!G$298,0)</f>
        <v>6.1</v>
      </c>
      <c r="J3797">
        <f>VLOOKUP($C3797,Baggrundsvariable!$A$199:$H$296,Baggrundsvariable!H$298,0)</f>
        <v>20.2</v>
      </c>
      <c r="K3797">
        <f>VLOOKUP($C3797,Baggrundsvariable!$A$199:$H$296,Baggrundsvariable!I$298,0)</f>
        <v>14.2</v>
      </c>
    </row>
    <row r="3798" spans="1:11" x14ac:dyDescent="0.2">
      <c r="A3798">
        <v>6070</v>
      </c>
      <c r="B3798" t="s">
        <v>917</v>
      </c>
      <c r="C3798">
        <v>510</v>
      </c>
      <c r="D3798" t="s">
        <v>1292</v>
      </c>
      <c r="E3798">
        <v>2019</v>
      </c>
      <c r="F3798">
        <f>IFERROR(VLOOKUP($A3798,'BM011'!$D$4:$T$606,17,0),"")</f>
        <v>8144</v>
      </c>
      <c r="G3798">
        <f>VLOOKUP($C3798,Baggrundsvariable!$A$199:$H$296,Baggrundsvariable!E$298,0)</f>
        <v>212391</v>
      </c>
      <c r="H3798">
        <f>VLOOKUP($C3798,Baggrundsvariable!$A$199:$H$296,Baggrundsvariable!F$298,0)</f>
        <v>0.51666666666666672</v>
      </c>
      <c r="I3798">
        <f>VLOOKUP($C3798,Baggrundsvariable!$A$199:$H$296,Baggrundsvariable!G$298,0)</f>
        <v>5.5</v>
      </c>
      <c r="J3798">
        <f>VLOOKUP($C3798,Baggrundsvariable!$A$199:$H$296,Baggrundsvariable!H$298,0)</f>
        <v>22.1</v>
      </c>
      <c r="K3798">
        <f>VLOOKUP($C3798,Baggrundsvariable!$A$199:$H$296,Baggrundsvariable!I$298,0)</f>
        <v>12.5</v>
      </c>
    </row>
    <row r="3799" spans="1:11" x14ac:dyDescent="0.2">
      <c r="A3799">
        <v>6070</v>
      </c>
      <c r="B3799" t="s">
        <v>917</v>
      </c>
      <c r="C3799">
        <v>621</v>
      </c>
      <c r="D3799" t="s">
        <v>1290</v>
      </c>
      <c r="E3799">
        <v>2019</v>
      </c>
      <c r="F3799">
        <f>IFERROR(VLOOKUP($A3799,'BM011'!$D$4:$T$606,17,0),"")</f>
        <v>8144</v>
      </c>
      <c r="G3799">
        <f>VLOOKUP($C3799,Baggrundsvariable!$A$199:$H$296,Baggrundsvariable!E$298,0)</f>
        <v>232918</v>
      </c>
      <c r="H3799">
        <f>VLOOKUP($C3799,Baggrundsvariable!$A$199:$H$296,Baggrundsvariable!F$298,0)</f>
        <v>0.44166666666666665</v>
      </c>
      <c r="I3799">
        <f>VLOOKUP($C3799,Baggrundsvariable!$A$199:$H$296,Baggrundsvariable!G$298,0)</f>
        <v>6.1</v>
      </c>
      <c r="J3799">
        <f>VLOOKUP($C3799,Baggrundsvariable!$A$199:$H$296,Baggrundsvariable!H$298,0)</f>
        <v>20.2</v>
      </c>
      <c r="K3799">
        <f>VLOOKUP($C3799,Baggrundsvariable!$A$199:$H$296,Baggrundsvariable!I$298,0)</f>
        <v>14.2</v>
      </c>
    </row>
    <row r="3800" spans="1:11" x14ac:dyDescent="0.2">
      <c r="A3800">
        <v>6091</v>
      </c>
      <c r="B3800" t="s">
        <v>918</v>
      </c>
      <c r="C3800">
        <v>621</v>
      </c>
      <c r="D3800" t="s">
        <v>1290</v>
      </c>
      <c r="E3800">
        <v>2019</v>
      </c>
      <c r="F3800">
        <f>IFERROR(VLOOKUP($A3800,'BM011'!$D$4:$T$606,17,0),"")</f>
        <v>9062</v>
      </c>
      <c r="G3800">
        <f>VLOOKUP($C3800,Baggrundsvariable!$A$199:$H$296,Baggrundsvariable!E$298,0)</f>
        <v>232918</v>
      </c>
      <c r="H3800">
        <f>VLOOKUP($C3800,Baggrundsvariable!$A$199:$H$296,Baggrundsvariable!F$298,0)</f>
        <v>0.44166666666666665</v>
      </c>
      <c r="I3800">
        <f>VLOOKUP($C3800,Baggrundsvariable!$A$199:$H$296,Baggrundsvariable!G$298,0)</f>
        <v>6.1</v>
      </c>
      <c r="J3800">
        <f>VLOOKUP($C3800,Baggrundsvariable!$A$199:$H$296,Baggrundsvariable!H$298,0)</f>
        <v>20.2</v>
      </c>
      <c r="K3800">
        <f>VLOOKUP($C3800,Baggrundsvariable!$A$199:$H$296,Baggrundsvariable!I$298,0)</f>
        <v>14.2</v>
      </c>
    </row>
    <row r="3801" spans="1:11" x14ac:dyDescent="0.2">
      <c r="A3801">
        <v>6092</v>
      </c>
      <c r="B3801" t="s">
        <v>919</v>
      </c>
      <c r="C3801">
        <v>621</v>
      </c>
      <c r="D3801" t="s">
        <v>1290</v>
      </c>
      <c r="E3801">
        <v>2019</v>
      </c>
      <c r="F3801" t="str">
        <f>IFERROR(VLOOKUP($A3801,'BM011'!$D$4:$T$606,17,0),"")</f>
        <v/>
      </c>
      <c r="G3801">
        <f>VLOOKUP($C3801,Baggrundsvariable!$A$199:$H$296,Baggrundsvariable!E$298,0)</f>
        <v>232918</v>
      </c>
      <c r="H3801">
        <f>VLOOKUP($C3801,Baggrundsvariable!$A$199:$H$296,Baggrundsvariable!F$298,0)</f>
        <v>0.44166666666666665</v>
      </c>
      <c r="I3801">
        <f>VLOOKUP($C3801,Baggrundsvariable!$A$199:$H$296,Baggrundsvariable!G$298,0)</f>
        <v>6.1</v>
      </c>
      <c r="J3801">
        <f>VLOOKUP($C3801,Baggrundsvariable!$A$199:$H$296,Baggrundsvariable!H$298,0)</f>
        <v>20.2</v>
      </c>
      <c r="K3801">
        <f>VLOOKUP($C3801,Baggrundsvariable!$A$199:$H$296,Baggrundsvariable!I$298,0)</f>
        <v>14.2</v>
      </c>
    </row>
    <row r="3802" spans="1:11" x14ac:dyDescent="0.2">
      <c r="A3802">
        <v>6093</v>
      </c>
      <c r="B3802" t="s">
        <v>920</v>
      </c>
      <c r="C3802">
        <v>621</v>
      </c>
      <c r="D3802" t="s">
        <v>1290</v>
      </c>
      <c r="E3802">
        <v>2019</v>
      </c>
      <c r="F3802" t="str">
        <f>IFERROR(VLOOKUP($A3802,'BM011'!$D$4:$T$606,17,0),"")</f>
        <v/>
      </c>
      <c r="G3802">
        <f>VLOOKUP($C3802,Baggrundsvariable!$A$199:$H$296,Baggrundsvariable!E$298,0)</f>
        <v>232918</v>
      </c>
      <c r="H3802">
        <f>VLOOKUP($C3802,Baggrundsvariable!$A$199:$H$296,Baggrundsvariable!F$298,0)</f>
        <v>0.44166666666666665</v>
      </c>
      <c r="I3802">
        <f>VLOOKUP($C3802,Baggrundsvariable!$A$199:$H$296,Baggrundsvariable!G$298,0)</f>
        <v>6.1</v>
      </c>
      <c r="J3802">
        <f>VLOOKUP($C3802,Baggrundsvariable!$A$199:$H$296,Baggrundsvariable!H$298,0)</f>
        <v>20.2</v>
      </c>
      <c r="K3802">
        <f>VLOOKUP($C3802,Baggrundsvariable!$A$199:$H$296,Baggrundsvariable!I$298,0)</f>
        <v>14.2</v>
      </c>
    </row>
    <row r="3803" spans="1:11" x14ac:dyDescent="0.2">
      <c r="A3803">
        <v>6094</v>
      </c>
      <c r="B3803" t="s">
        <v>921</v>
      </c>
      <c r="C3803">
        <v>510</v>
      </c>
      <c r="D3803" t="s">
        <v>1292</v>
      </c>
      <c r="E3803">
        <v>2019</v>
      </c>
      <c r="F3803" t="str">
        <f>IFERROR(VLOOKUP($A3803,'BM011'!$D$4:$T$606,17,0),"")</f>
        <v/>
      </c>
      <c r="G3803">
        <f>VLOOKUP($C3803,Baggrundsvariable!$A$199:$H$296,Baggrundsvariable!E$298,0)</f>
        <v>212391</v>
      </c>
      <c r="H3803">
        <f>VLOOKUP($C3803,Baggrundsvariable!$A$199:$H$296,Baggrundsvariable!F$298,0)</f>
        <v>0.51666666666666672</v>
      </c>
      <c r="I3803">
        <f>VLOOKUP($C3803,Baggrundsvariable!$A$199:$H$296,Baggrundsvariable!G$298,0)</f>
        <v>5.5</v>
      </c>
      <c r="J3803">
        <f>VLOOKUP($C3803,Baggrundsvariable!$A$199:$H$296,Baggrundsvariable!H$298,0)</f>
        <v>22.1</v>
      </c>
      <c r="K3803">
        <f>VLOOKUP($C3803,Baggrundsvariable!$A$199:$H$296,Baggrundsvariable!I$298,0)</f>
        <v>12.5</v>
      </c>
    </row>
    <row r="3804" spans="1:11" x14ac:dyDescent="0.2">
      <c r="A3804">
        <v>6094</v>
      </c>
      <c r="B3804" t="s">
        <v>921</v>
      </c>
      <c r="C3804">
        <v>621</v>
      </c>
      <c r="D3804" t="s">
        <v>1290</v>
      </c>
      <c r="E3804">
        <v>2019</v>
      </c>
      <c r="F3804" t="str">
        <f>IFERROR(VLOOKUP($A3804,'BM011'!$D$4:$T$606,17,0),"")</f>
        <v/>
      </c>
      <c r="G3804">
        <f>VLOOKUP($C3804,Baggrundsvariable!$A$199:$H$296,Baggrundsvariable!E$298,0)</f>
        <v>232918</v>
      </c>
      <c r="H3804">
        <f>VLOOKUP($C3804,Baggrundsvariable!$A$199:$H$296,Baggrundsvariable!F$298,0)</f>
        <v>0.44166666666666665</v>
      </c>
      <c r="I3804">
        <f>VLOOKUP($C3804,Baggrundsvariable!$A$199:$H$296,Baggrundsvariable!G$298,0)</f>
        <v>6.1</v>
      </c>
      <c r="J3804">
        <f>VLOOKUP($C3804,Baggrundsvariable!$A$199:$H$296,Baggrundsvariable!H$298,0)</f>
        <v>20.2</v>
      </c>
      <c r="K3804">
        <f>VLOOKUP($C3804,Baggrundsvariable!$A$199:$H$296,Baggrundsvariable!I$298,0)</f>
        <v>14.2</v>
      </c>
    </row>
    <row r="3805" spans="1:11" x14ac:dyDescent="0.2">
      <c r="A3805">
        <v>6100</v>
      </c>
      <c r="B3805" t="s">
        <v>922</v>
      </c>
      <c r="C3805">
        <v>510</v>
      </c>
      <c r="D3805" t="s">
        <v>1292</v>
      </c>
      <c r="E3805">
        <v>2019</v>
      </c>
      <c r="F3805">
        <f>IFERROR(VLOOKUP($A3805,'BM011'!$D$4:$T$606,17,0),"")</f>
        <v>9461</v>
      </c>
      <c r="G3805">
        <f>VLOOKUP($C3805,Baggrundsvariable!$A$199:$H$296,Baggrundsvariable!E$298,0)</f>
        <v>212391</v>
      </c>
      <c r="H3805">
        <f>VLOOKUP($C3805,Baggrundsvariable!$A$199:$H$296,Baggrundsvariable!F$298,0)</f>
        <v>0.51666666666666672</v>
      </c>
      <c r="I3805">
        <f>VLOOKUP($C3805,Baggrundsvariable!$A$199:$H$296,Baggrundsvariable!G$298,0)</f>
        <v>5.5</v>
      </c>
      <c r="J3805">
        <f>VLOOKUP($C3805,Baggrundsvariable!$A$199:$H$296,Baggrundsvariable!H$298,0)</f>
        <v>22.1</v>
      </c>
      <c r="K3805">
        <f>VLOOKUP($C3805,Baggrundsvariable!$A$199:$H$296,Baggrundsvariable!I$298,0)</f>
        <v>12.5</v>
      </c>
    </row>
    <row r="3806" spans="1:11" x14ac:dyDescent="0.2">
      <c r="A3806">
        <v>6100</v>
      </c>
      <c r="B3806" t="s">
        <v>922</v>
      </c>
      <c r="C3806">
        <v>621</v>
      </c>
      <c r="D3806" t="s">
        <v>1290</v>
      </c>
      <c r="E3806">
        <v>2019</v>
      </c>
      <c r="F3806">
        <f>IFERROR(VLOOKUP($A3806,'BM011'!$D$4:$T$606,17,0),"")</f>
        <v>9461</v>
      </c>
      <c r="G3806">
        <f>VLOOKUP($C3806,Baggrundsvariable!$A$199:$H$296,Baggrundsvariable!E$298,0)</f>
        <v>232918</v>
      </c>
      <c r="H3806">
        <f>VLOOKUP($C3806,Baggrundsvariable!$A$199:$H$296,Baggrundsvariable!F$298,0)</f>
        <v>0.44166666666666665</v>
      </c>
      <c r="I3806">
        <f>VLOOKUP($C3806,Baggrundsvariable!$A$199:$H$296,Baggrundsvariable!G$298,0)</f>
        <v>6.1</v>
      </c>
      <c r="J3806">
        <f>VLOOKUP($C3806,Baggrundsvariable!$A$199:$H$296,Baggrundsvariable!H$298,0)</f>
        <v>20.2</v>
      </c>
      <c r="K3806">
        <f>VLOOKUP($C3806,Baggrundsvariable!$A$199:$H$296,Baggrundsvariable!I$298,0)</f>
        <v>14.2</v>
      </c>
    </row>
    <row r="3807" spans="1:11" x14ac:dyDescent="0.2">
      <c r="A3807">
        <v>6200</v>
      </c>
      <c r="B3807" t="s">
        <v>923</v>
      </c>
      <c r="C3807">
        <v>580</v>
      </c>
      <c r="D3807" t="s">
        <v>1293</v>
      </c>
      <c r="E3807">
        <v>2019</v>
      </c>
      <c r="F3807">
        <f>IFERROR(VLOOKUP($A3807,'BM011'!$D$4:$T$606,17,0),"")</f>
        <v>8287</v>
      </c>
      <c r="G3807">
        <f>VLOOKUP($C3807,Baggrundsvariable!$A$199:$H$296,Baggrundsvariable!E$298,0)</f>
        <v>213650</v>
      </c>
      <c r="H3807">
        <f>VLOOKUP($C3807,Baggrundsvariable!$A$199:$H$296,Baggrundsvariable!F$298,0)</f>
        <v>0.59166666666666667</v>
      </c>
      <c r="I3807">
        <f>VLOOKUP($C3807,Baggrundsvariable!$A$199:$H$296,Baggrundsvariable!G$298,0)</f>
        <v>6.4</v>
      </c>
      <c r="J3807">
        <f>VLOOKUP($C3807,Baggrundsvariable!$A$199:$H$296,Baggrundsvariable!H$298,0)</f>
        <v>23.8</v>
      </c>
      <c r="K3807">
        <f>VLOOKUP($C3807,Baggrundsvariable!$A$199:$H$296,Baggrundsvariable!I$298,0)</f>
        <v>12.6</v>
      </c>
    </row>
    <row r="3808" spans="1:11" x14ac:dyDescent="0.2">
      <c r="A3808">
        <v>6210</v>
      </c>
      <c r="B3808" t="s">
        <v>924</v>
      </c>
      <c r="C3808">
        <v>580</v>
      </c>
      <c r="D3808" t="s">
        <v>1293</v>
      </c>
      <c r="E3808">
        <v>2019</v>
      </c>
      <c r="F3808" t="str">
        <f>IFERROR(VLOOKUP($A3808,'BM011'!$D$4:$T$606,17,0),"")</f>
        <v/>
      </c>
      <c r="G3808">
        <f>VLOOKUP($C3808,Baggrundsvariable!$A$199:$H$296,Baggrundsvariable!E$298,0)</f>
        <v>213650</v>
      </c>
      <c r="H3808">
        <f>VLOOKUP($C3808,Baggrundsvariable!$A$199:$H$296,Baggrundsvariable!F$298,0)</f>
        <v>0.59166666666666667</v>
      </c>
      <c r="I3808">
        <f>VLOOKUP($C3808,Baggrundsvariable!$A$199:$H$296,Baggrundsvariable!G$298,0)</f>
        <v>6.4</v>
      </c>
      <c r="J3808">
        <f>VLOOKUP($C3808,Baggrundsvariable!$A$199:$H$296,Baggrundsvariable!H$298,0)</f>
        <v>23.8</v>
      </c>
      <c r="K3808">
        <f>VLOOKUP($C3808,Baggrundsvariable!$A$199:$H$296,Baggrundsvariable!I$298,0)</f>
        <v>12.6</v>
      </c>
    </row>
    <row r="3809" spans="1:11" x14ac:dyDescent="0.2">
      <c r="A3809">
        <v>6230</v>
      </c>
      <c r="B3809" t="s">
        <v>925</v>
      </c>
      <c r="C3809">
        <v>580</v>
      </c>
      <c r="D3809" t="s">
        <v>1293</v>
      </c>
      <c r="E3809">
        <v>2019</v>
      </c>
      <c r="F3809">
        <f>IFERROR(VLOOKUP($A3809,'BM011'!$D$4:$T$606,17,0),"")</f>
        <v>7596</v>
      </c>
      <c r="G3809">
        <f>VLOOKUP($C3809,Baggrundsvariable!$A$199:$H$296,Baggrundsvariable!E$298,0)</f>
        <v>213650</v>
      </c>
      <c r="H3809">
        <f>VLOOKUP($C3809,Baggrundsvariable!$A$199:$H$296,Baggrundsvariable!F$298,0)</f>
        <v>0.59166666666666667</v>
      </c>
      <c r="I3809">
        <f>VLOOKUP($C3809,Baggrundsvariable!$A$199:$H$296,Baggrundsvariable!G$298,0)</f>
        <v>6.4</v>
      </c>
      <c r="J3809">
        <f>VLOOKUP($C3809,Baggrundsvariable!$A$199:$H$296,Baggrundsvariable!H$298,0)</f>
        <v>23.8</v>
      </c>
      <c r="K3809">
        <f>VLOOKUP($C3809,Baggrundsvariable!$A$199:$H$296,Baggrundsvariable!I$298,0)</f>
        <v>12.6</v>
      </c>
    </row>
    <row r="3810" spans="1:11" x14ac:dyDescent="0.2">
      <c r="A3810">
        <v>6240</v>
      </c>
      <c r="B3810" t="s">
        <v>926</v>
      </c>
      <c r="C3810">
        <v>550</v>
      </c>
      <c r="D3810" t="s">
        <v>1294</v>
      </c>
      <c r="E3810">
        <v>2019</v>
      </c>
      <c r="F3810">
        <f>IFERROR(VLOOKUP($A3810,'BM011'!$D$4:$T$606,17,0),"")</f>
        <v>4529</v>
      </c>
      <c r="G3810">
        <f>VLOOKUP($C3810,Baggrundsvariable!$A$199:$H$296,Baggrundsvariable!E$298,0)</f>
        <v>204836</v>
      </c>
      <c r="H3810">
        <f>VLOOKUP($C3810,Baggrundsvariable!$A$199:$H$296,Baggrundsvariable!F$298,0)</f>
        <v>0.41666666666666669</v>
      </c>
      <c r="I3810">
        <f>VLOOKUP($C3810,Baggrundsvariable!$A$199:$H$296,Baggrundsvariable!G$298,0)</f>
        <v>8.5</v>
      </c>
      <c r="J3810">
        <f>VLOOKUP($C3810,Baggrundsvariable!$A$199:$H$296,Baggrundsvariable!H$298,0)</f>
        <v>22.7</v>
      </c>
      <c r="K3810">
        <f>VLOOKUP($C3810,Baggrundsvariable!$A$199:$H$296,Baggrundsvariable!I$298,0)</f>
        <v>12.8</v>
      </c>
    </row>
    <row r="3811" spans="1:11" x14ac:dyDescent="0.2">
      <c r="A3811">
        <v>6261</v>
      </c>
      <c r="B3811" t="s">
        <v>927</v>
      </c>
      <c r="C3811">
        <v>550</v>
      </c>
      <c r="D3811" t="s">
        <v>1294</v>
      </c>
      <c r="E3811">
        <v>2019</v>
      </c>
      <c r="F3811">
        <f>IFERROR(VLOOKUP($A3811,'BM011'!$D$4:$T$606,17,0),"")</f>
        <v>3596</v>
      </c>
      <c r="G3811">
        <f>VLOOKUP($C3811,Baggrundsvariable!$A$199:$H$296,Baggrundsvariable!E$298,0)</f>
        <v>204836</v>
      </c>
      <c r="H3811">
        <f>VLOOKUP($C3811,Baggrundsvariable!$A$199:$H$296,Baggrundsvariable!F$298,0)</f>
        <v>0.41666666666666669</v>
      </c>
      <c r="I3811">
        <f>VLOOKUP($C3811,Baggrundsvariable!$A$199:$H$296,Baggrundsvariable!G$298,0)</f>
        <v>8.5</v>
      </c>
      <c r="J3811">
        <f>VLOOKUP($C3811,Baggrundsvariable!$A$199:$H$296,Baggrundsvariable!H$298,0)</f>
        <v>22.7</v>
      </c>
      <c r="K3811">
        <f>VLOOKUP($C3811,Baggrundsvariable!$A$199:$H$296,Baggrundsvariable!I$298,0)</f>
        <v>12.8</v>
      </c>
    </row>
    <row r="3812" spans="1:11" x14ac:dyDescent="0.2">
      <c r="A3812">
        <v>6270</v>
      </c>
      <c r="B3812" t="s">
        <v>928</v>
      </c>
      <c r="C3812">
        <v>550</v>
      </c>
      <c r="D3812" t="s">
        <v>1294</v>
      </c>
      <c r="E3812">
        <v>2019</v>
      </c>
      <c r="F3812">
        <f>IFERROR(VLOOKUP($A3812,'BM011'!$D$4:$T$606,17,0),"")</f>
        <v>5855</v>
      </c>
      <c r="G3812">
        <f>VLOOKUP($C3812,Baggrundsvariable!$A$199:$H$296,Baggrundsvariable!E$298,0)</f>
        <v>204836</v>
      </c>
      <c r="H3812">
        <f>VLOOKUP($C3812,Baggrundsvariable!$A$199:$H$296,Baggrundsvariable!F$298,0)</f>
        <v>0.41666666666666669</v>
      </c>
      <c r="I3812">
        <f>VLOOKUP($C3812,Baggrundsvariable!$A$199:$H$296,Baggrundsvariable!G$298,0)</f>
        <v>8.5</v>
      </c>
      <c r="J3812">
        <f>VLOOKUP($C3812,Baggrundsvariable!$A$199:$H$296,Baggrundsvariable!H$298,0)</f>
        <v>22.7</v>
      </c>
      <c r="K3812">
        <f>VLOOKUP($C3812,Baggrundsvariable!$A$199:$H$296,Baggrundsvariable!I$298,0)</f>
        <v>12.8</v>
      </c>
    </row>
    <row r="3813" spans="1:11" x14ac:dyDescent="0.2">
      <c r="A3813">
        <v>6280</v>
      </c>
      <c r="B3813" t="s">
        <v>929</v>
      </c>
      <c r="C3813">
        <v>550</v>
      </c>
      <c r="D3813" t="s">
        <v>1294</v>
      </c>
      <c r="E3813">
        <v>2019</v>
      </c>
      <c r="F3813" t="str">
        <f>IFERROR(VLOOKUP($A3813,'BM011'!$D$4:$T$606,17,0),"")</f>
        <v/>
      </c>
      <c r="G3813">
        <f>VLOOKUP($C3813,Baggrundsvariable!$A$199:$H$296,Baggrundsvariable!E$298,0)</f>
        <v>204836</v>
      </c>
      <c r="H3813">
        <f>VLOOKUP($C3813,Baggrundsvariable!$A$199:$H$296,Baggrundsvariable!F$298,0)</f>
        <v>0.41666666666666669</v>
      </c>
      <c r="I3813">
        <f>VLOOKUP($C3813,Baggrundsvariable!$A$199:$H$296,Baggrundsvariable!G$298,0)</f>
        <v>8.5</v>
      </c>
      <c r="J3813">
        <f>VLOOKUP($C3813,Baggrundsvariable!$A$199:$H$296,Baggrundsvariable!H$298,0)</f>
        <v>22.7</v>
      </c>
      <c r="K3813">
        <f>VLOOKUP($C3813,Baggrundsvariable!$A$199:$H$296,Baggrundsvariable!I$298,0)</f>
        <v>12.8</v>
      </c>
    </row>
    <row r="3814" spans="1:11" x14ac:dyDescent="0.2">
      <c r="A3814">
        <v>6300</v>
      </c>
      <c r="B3814" t="s">
        <v>930</v>
      </c>
      <c r="C3814">
        <v>540</v>
      </c>
      <c r="D3814" t="s">
        <v>1295</v>
      </c>
      <c r="E3814">
        <v>2019</v>
      </c>
      <c r="F3814">
        <f>IFERROR(VLOOKUP($A3814,'BM011'!$D$4:$T$606,17,0),"")</f>
        <v>6679</v>
      </c>
      <c r="G3814">
        <f>VLOOKUP($C3814,Baggrundsvariable!$A$199:$H$296,Baggrundsvariable!E$298,0)</f>
        <v>215616</v>
      </c>
      <c r="H3814">
        <f>VLOOKUP($C3814,Baggrundsvariable!$A$199:$H$296,Baggrundsvariable!F$298,0)</f>
        <v>0.59166666666666656</v>
      </c>
      <c r="I3814">
        <f>VLOOKUP($C3814,Baggrundsvariable!$A$199:$H$296,Baggrundsvariable!G$298,0)</f>
        <v>5.5</v>
      </c>
      <c r="J3814">
        <f>VLOOKUP($C3814,Baggrundsvariable!$A$199:$H$296,Baggrundsvariable!H$298,0)</f>
        <v>18.399999999999999</v>
      </c>
      <c r="K3814">
        <f>VLOOKUP($C3814,Baggrundsvariable!$A$199:$H$296,Baggrundsvariable!I$298,0)</f>
        <v>10.199999999999999</v>
      </c>
    </row>
    <row r="3815" spans="1:11" x14ac:dyDescent="0.2">
      <c r="A3815">
        <v>6310</v>
      </c>
      <c r="B3815" t="s">
        <v>931</v>
      </c>
      <c r="C3815">
        <v>540</v>
      </c>
      <c r="D3815" t="s">
        <v>1295</v>
      </c>
      <c r="E3815">
        <v>2019</v>
      </c>
      <c r="F3815">
        <f>IFERROR(VLOOKUP($A3815,'BM011'!$D$4:$T$606,17,0),"")</f>
        <v>8618</v>
      </c>
      <c r="G3815">
        <f>VLOOKUP($C3815,Baggrundsvariable!$A$199:$H$296,Baggrundsvariable!E$298,0)</f>
        <v>215616</v>
      </c>
      <c r="H3815">
        <f>VLOOKUP($C3815,Baggrundsvariable!$A$199:$H$296,Baggrundsvariable!F$298,0)</f>
        <v>0.59166666666666656</v>
      </c>
      <c r="I3815">
        <f>VLOOKUP($C3815,Baggrundsvariable!$A$199:$H$296,Baggrundsvariable!G$298,0)</f>
        <v>5.5</v>
      </c>
      <c r="J3815">
        <f>VLOOKUP($C3815,Baggrundsvariable!$A$199:$H$296,Baggrundsvariable!H$298,0)</f>
        <v>18.399999999999999</v>
      </c>
      <c r="K3815">
        <f>VLOOKUP($C3815,Baggrundsvariable!$A$199:$H$296,Baggrundsvariable!I$298,0)</f>
        <v>10.199999999999999</v>
      </c>
    </row>
    <row r="3816" spans="1:11" x14ac:dyDescent="0.2">
      <c r="A3816">
        <v>6320</v>
      </c>
      <c r="B3816" t="s">
        <v>932</v>
      </c>
      <c r="C3816">
        <v>540</v>
      </c>
      <c r="D3816" t="s">
        <v>1295</v>
      </c>
      <c r="E3816">
        <v>2019</v>
      </c>
      <c r="F3816" t="str">
        <f>IFERROR(VLOOKUP($A3816,'BM011'!$D$4:$T$606,17,0),"")</f>
        <v/>
      </c>
      <c r="G3816">
        <f>VLOOKUP($C3816,Baggrundsvariable!$A$199:$H$296,Baggrundsvariable!E$298,0)</f>
        <v>215616</v>
      </c>
      <c r="H3816">
        <f>VLOOKUP($C3816,Baggrundsvariable!$A$199:$H$296,Baggrundsvariable!F$298,0)</f>
        <v>0.59166666666666656</v>
      </c>
      <c r="I3816">
        <f>VLOOKUP($C3816,Baggrundsvariable!$A$199:$H$296,Baggrundsvariable!G$298,0)</f>
        <v>5.5</v>
      </c>
      <c r="J3816">
        <f>VLOOKUP($C3816,Baggrundsvariable!$A$199:$H$296,Baggrundsvariable!H$298,0)</f>
        <v>18.399999999999999</v>
      </c>
      <c r="K3816">
        <f>VLOOKUP($C3816,Baggrundsvariable!$A$199:$H$296,Baggrundsvariable!I$298,0)</f>
        <v>10.199999999999999</v>
      </c>
    </row>
    <row r="3817" spans="1:11" x14ac:dyDescent="0.2">
      <c r="A3817">
        <v>6330</v>
      </c>
      <c r="B3817" t="s">
        <v>933</v>
      </c>
      <c r="C3817">
        <v>580</v>
      </c>
      <c r="D3817" t="s">
        <v>1293</v>
      </c>
      <c r="E3817">
        <v>2019</v>
      </c>
      <c r="F3817">
        <f>IFERROR(VLOOKUP($A3817,'BM011'!$D$4:$T$606,17,0),"")</f>
        <v>5511</v>
      </c>
      <c r="G3817">
        <f>VLOOKUP($C3817,Baggrundsvariable!$A$199:$H$296,Baggrundsvariable!E$298,0)</f>
        <v>213650</v>
      </c>
      <c r="H3817">
        <f>VLOOKUP($C3817,Baggrundsvariable!$A$199:$H$296,Baggrundsvariable!F$298,0)</f>
        <v>0.59166666666666667</v>
      </c>
      <c r="I3817">
        <f>VLOOKUP($C3817,Baggrundsvariable!$A$199:$H$296,Baggrundsvariable!G$298,0)</f>
        <v>6.4</v>
      </c>
      <c r="J3817">
        <f>VLOOKUP($C3817,Baggrundsvariable!$A$199:$H$296,Baggrundsvariable!H$298,0)</f>
        <v>23.8</v>
      </c>
      <c r="K3817">
        <f>VLOOKUP($C3817,Baggrundsvariable!$A$199:$H$296,Baggrundsvariable!I$298,0)</f>
        <v>12.6</v>
      </c>
    </row>
    <row r="3818" spans="1:11" x14ac:dyDescent="0.2">
      <c r="A3818">
        <v>6340</v>
      </c>
      <c r="B3818" t="s">
        <v>934</v>
      </c>
      <c r="C3818">
        <v>580</v>
      </c>
      <c r="D3818" t="s">
        <v>1293</v>
      </c>
      <c r="E3818">
        <v>2019</v>
      </c>
      <c r="F3818">
        <f>IFERROR(VLOOKUP($A3818,'BM011'!$D$4:$T$606,17,0),"")</f>
        <v>8146</v>
      </c>
      <c r="G3818">
        <f>VLOOKUP($C3818,Baggrundsvariable!$A$199:$H$296,Baggrundsvariable!E$298,0)</f>
        <v>213650</v>
      </c>
      <c r="H3818">
        <f>VLOOKUP($C3818,Baggrundsvariable!$A$199:$H$296,Baggrundsvariable!F$298,0)</f>
        <v>0.59166666666666667</v>
      </c>
      <c r="I3818">
        <f>VLOOKUP($C3818,Baggrundsvariable!$A$199:$H$296,Baggrundsvariable!G$298,0)</f>
        <v>6.4</v>
      </c>
      <c r="J3818">
        <f>VLOOKUP($C3818,Baggrundsvariable!$A$199:$H$296,Baggrundsvariable!H$298,0)</f>
        <v>23.8</v>
      </c>
      <c r="K3818">
        <f>VLOOKUP($C3818,Baggrundsvariable!$A$199:$H$296,Baggrundsvariable!I$298,0)</f>
        <v>12.6</v>
      </c>
    </row>
    <row r="3819" spans="1:11" x14ac:dyDescent="0.2">
      <c r="A3819">
        <v>6360</v>
      </c>
      <c r="B3819" t="s">
        <v>935</v>
      </c>
      <c r="C3819">
        <v>580</v>
      </c>
      <c r="D3819" t="s">
        <v>1293</v>
      </c>
      <c r="E3819">
        <v>2019</v>
      </c>
      <c r="F3819">
        <f>IFERROR(VLOOKUP($A3819,'BM011'!$D$4:$T$606,17,0),"")</f>
        <v>4664</v>
      </c>
      <c r="G3819">
        <f>VLOOKUP($C3819,Baggrundsvariable!$A$199:$H$296,Baggrundsvariable!E$298,0)</f>
        <v>213650</v>
      </c>
      <c r="H3819">
        <f>VLOOKUP($C3819,Baggrundsvariable!$A$199:$H$296,Baggrundsvariable!F$298,0)</f>
        <v>0.59166666666666667</v>
      </c>
      <c r="I3819">
        <f>VLOOKUP($C3819,Baggrundsvariable!$A$199:$H$296,Baggrundsvariable!G$298,0)</f>
        <v>6.4</v>
      </c>
      <c r="J3819">
        <f>VLOOKUP($C3819,Baggrundsvariable!$A$199:$H$296,Baggrundsvariable!H$298,0)</f>
        <v>23.8</v>
      </c>
      <c r="K3819">
        <f>VLOOKUP($C3819,Baggrundsvariable!$A$199:$H$296,Baggrundsvariable!I$298,0)</f>
        <v>12.6</v>
      </c>
    </row>
    <row r="3820" spans="1:11" x14ac:dyDescent="0.2">
      <c r="A3820">
        <v>6372</v>
      </c>
      <c r="B3820" t="s">
        <v>936</v>
      </c>
      <c r="C3820">
        <v>580</v>
      </c>
      <c r="D3820" t="s">
        <v>1293</v>
      </c>
      <c r="E3820">
        <v>2019</v>
      </c>
      <c r="F3820">
        <f>IFERROR(VLOOKUP($A3820,'BM011'!$D$4:$T$606,17,0),"")</f>
        <v>3267</v>
      </c>
      <c r="G3820">
        <f>VLOOKUP($C3820,Baggrundsvariable!$A$199:$H$296,Baggrundsvariable!E$298,0)</f>
        <v>213650</v>
      </c>
      <c r="H3820">
        <f>VLOOKUP($C3820,Baggrundsvariable!$A$199:$H$296,Baggrundsvariable!F$298,0)</f>
        <v>0.59166666666666667</v>
      </c>
      <c r="I3820">
        <f>VLOOKUP($C3820,Baggrundsvariable!$A$199:$H$296,Baggrundsvariable!G$298,0)</f>
        <v>6.4</v>
      </c>
      <c r="J3820">
        <f>VLOOKUP($C3820,Baggrundsvariable!$A$199:$H$296,Baggrundsvariable!H$298,0)</f>
        <v>23.8</v>
      </c>
      <c r="K3820">
        <f>VLOOKUP($C3820,Baggrundsvariable!$A$199:$H$296,Baggrundsvariable!I$298,0)</f>
        <v>12.6</v>
      </c>
    </row>
    <row r="3821" spans="1:11" x14ac:dyDescent="0.2">
      <c r="A3821">
        <v>6392</v>
      </c>
      <c r="B3821" t="s">
        <v>937</v>
      </c>
      <c r="C3821">
        <v>580</v>
      </c>
      <c r="D3821" t="s">
        <v>1293</v>
      </c>
      <c r="E3821">
        <v>2019</v>
      </c>
      <c r="F3821" t="str">
        <f>IFERROR(VLOOKUP($A3821,'BM011'!$D$4:$T$606,17,0),"")</f>
        <v/>
      </c>
      <c r="G3821">
        <f>VLOOKUP($C3821,Baggrundsvariable!$A$199:$H$296,Baggrundsvariable!E$298,0)</f>
        <v>213650</v>
      </c>
      <c r="H3821">
        <f>VLOOKUP($C3821,Baggrundsvariable!$A$199:$H$296,Baggrundsvariable!F$298,0)</f>
        <v>0.59166666666666667</v>
      </c>
      <c r="I3821">
        <f>VLOOKUP($C3821,Baggrundsvariable!$A$199:$H$296,Baggrundsvariable!G$298,0)</f>
        <v>6.4</v>
      </c>
      <c r="J3821">
        <f>VLOOKUP($C3821,Baggrundsvariable!$A$199:$H$296,Baggrundsvariable!H$298,0)</f>
        <v>23.8</v>
      </c>
      <c r="K3821">
        <f>VLOOKUP($C3821,Baggrundsvariable!$A$199:$H$296,Baggrundsvariable!I$298,0)</f>
        <v>12.6</v>
      </c>
    </row>
    <row r="3822" spans="1:11" x14ac:dyDescent="0.2">
      <c r="A3822">
        <v>6400</v>
      </c>
      <c r="B3822" t="s">
        <v>938</v>
      </c>
      <c r="C3822">
        <v>540</v>
      </c>
      <c r="D3822" t="s">
        <v>1295</v>
      </c>
      <c r="E3822">
        <v>2019</v>
      </c>
      <c r="F3822">
        <f>IFERROR(VLOOKUP($A3822,'BM011'!$D$4:$T$606,17,0),"")</f>
        <v>11103</v>
      </c>
      <c r="G3822">
        <f>VLOOKUP($C3822,Baggrundsvariable!$A$199:$H$296,Baggrundsvariable!E$298,0)</f>
        <v>215616</v>
      </c>
      <c r="H3822">
        <f>VLOOKUP($C3822,Baggrundsvariable!$A$199:$H$296,Baggrundsvariable!F$298,0)</f>
        <v>0.59166666666666656</v>
      </c>
      <c r="I3822">
        <f>VLOOKUP($C3822,Baggrundsvariable!$A$199:$H$296,Baggrundsvariable!G$298,0)</f>
        <v>5.5</v>
      </c>
      <c r="J3822">
        <f>VLOOKUP($C3822,Baggrundsvariable!$A$199:$H$296,Baggrundsvariable!H$298,0)</f>
        <v>18.399999999999999</v>
      </c>
      <c r="K3822">
        <f>VLOOKUP($C3822,Baggrundsvariable!$A$199:$H$296,Baggrundsvariable!I$298,0)</f>
        <v>10.199999999999999</v>
      </c>
    </row>
    <row r="3823" spans="1:11" x14ac:dyDescent="0.2">
      <c r="A3823">
        <v>6430</v>
      </c>
      <c r="B3823" t="s">
        <v>939</v>
      </c>
      <c r="C3823">
        <v>540</v>
      </c>
      <c r="D3823" t="s">
        <v>1295</v>
      </c>
      <c r="E3823">
        <v>2019</v>
      </c>
      <c r="F3823">
        <f>IFERROR(VLOOKUP($A3823,'BM011'!$D$4:$T$606,17,0),"")</f>
        <v>4085</v>
      </c>
      <c r="G3823">
        <f>VLOOKUP($C3823,Baggrundsvariable!$A$199:$H$296,Baggrundsvariable!E$298,0)</f>
        <v>215616</v>
      </c>
      <c r="H3823">
        <f>VLOOKUP($C3823,Baggrundsvariable!$A$199:$H$296,Baggrundsvariable!F$298,0)</f>
        <v>0.59166666666666656</v>
      </c>
      <c r="I3823">
        <f>VLOOKUP($C3823,Baggrundsvariable!$A$199:$H$296,Baggrundsvariable!G$298,0)</f>
        <v>5.5</v>
      </c>
      <c r="J3823">
        <f>VLOOKUP($C3823,Baggrundsvariable!$A$199:$H$296,Baggrundsvariable!H$298,0)</f>
        <v>18.399999999999999</v>
      </c>
      <c r="K3823">
        <f>VLOOKUP($C3823,Baggrundsvariable!$A$199:$H$296,Baggrundsvariable!I$298,0)</f>
        <v>10.199999999999999</v>
      </c>
    </row>
    <row r="3824" spans="1:11" x14ac:dyDescent="0.2">
      <c r="A3824">
        <v>6430</v>
      </c>
      <c r="B3824" t="s">
        <v>939</v>
      </c>
      <c r="C3824">
        <v>621</v>
      </c>
      <c r="D3824" t="s">
        <v>1290</v>
      </c>
      <c r="E3824">
        <v>2019</v>
      </c>
      <c r="F3824">
        <f>IFERROR(VLOOKUP($A3824,'BM011'!$D$4:$T$606,17,0),"")</f>
        <v>4085</v>
      </c>
      <c r="G3824">
        <f>VLOOKUP($C3824,Baggrundsvariable!$A$199:$H$296,Baggrundsvariable!E$298,0)</f>
        <v>232918</v>
      </c>
      <c r="H3824">
        <f>VLOOKUP($C3824,Baggrundsvariable!$A$199:$H$296,Baggrundsvariable!F$298,0)</f>
        <v>0.44166666666666665</v>
      </c>
      <c r="I3824">
        <f>VLOOKUP($C3824,Baggrundsvariable!$A$199:$H$296,Baggrundsvariable!G$298,0)</f>
        <v>6.1</v>
      </c>
      <c r="J3824">
        <f>VLOOKUP($C3824,Baggrundsvariable!$A$199:$H$296,Baggrundsvariable!H$298,0)</f>
        <v>20.2</v>
      </c>
      <c r="K3824">
        <f>VLOOKUP($C3824,Baggrundsvariable!$A$199:$H$296,Baggrundsvariable!I$298,0)</f>
        <v>14.2</v>
      </c>
    </row>
    <row r="3825" spans="1:11" x14ac:dyDescent="0.2">
      <c r="A3825">
        <v>6440</v>
      </c>
      <c r="B3825" t="s">
        <v>940</v>
      </c>
      <c r="C3825">
        <v>540</v>
      </c>
      <c r="D3825" t="s">
        <v>1295</v>
      </c>
      <c r="E3825">
        <v>2019</v>
      </c>
      <c r="F3825">
        <f>IFERROR(VLOOKUP($A3825,'BM011'!$D$4:$T$606,17,0),"")</f>
        <v>6793</v>
      </c>
      <c r="G3825">
        <f>VLOOKUP($C3825,Baggrundsvariable!$A$199:$H$296,Baggrundsvariable!E$298,0)</f>
        <v>215616</v>
      </c>
      <c r="H3825">
        <f>VLOOKUP($C3825,Baggrundsvariable!$A$199:$H$296,Baggrundsvariable!F$298,0)</f>
        <v>0.59166666666666656</v>
      </c>
      <c r="I3825">
        <f>VLOOKUP($C3825,Baggrundsvariable!$A$199:$H$296,Baggrundsvariable!G$298,0)</f>
        <v>5.5</v>
      </c>
      <c r="J3825">
        <f>VLOOKUP($C3825,Baggrundsvariable!$A$199:$H$296,Baggrundsvariable!H$298,0)</f>
        <v>18.399999999999999</v>
      </c>
      <c r="K3825">
        <f>VLOOKUP($C3825,Baggrundsvariable!$A$199:$H$296,Baggrundsvariable!I$298,0)</f>
        <v>10.199999999999999</v>
      </c>
    </row>
    <row r="3826" spans="1:11" x14ac:dyDescent="0.2">
      <c r="A3826">
        <v>6470</v>
      </c>
      <c r="B3826" t="s">
        <v>941</v>
      </c>
      <c r="C3826">
        <v>540</v>
      </c>
      <c r="D3826" t="s">
        <v>1295</v>
      </c>
      <c r="E3826">
        <v>2019</v>
      </c>
      <c r="F3826">
        <f>IFERROR(VLOOKUP($A3826,'BM011'!$D$4:$T$606,17,0),"")</f>
        <v>7354</v>
      </c>
      <c r="G3826">
        <f>VLOOKUP($C3826,Baggrundsvariable!$A$199:$H$296,Baggrundsvariable!E$298,0)</f>
        <v>215616</v>
      </c>
      <c r="H3826">
        <f>VLOOKUP($C3826,Baggrundsvariable!$A$199:$H$296,Baggrundsvariable!F$298,0)</f>
        <v>0.59166666666666656</v>
      </c>
      <c r="I3826">
        <f>VLOOKUP($C3826,Baggrundsvariable!$A$199:$H$296,Baggrundsvariable!G$298,0)</f>
        <v>5.5</v>
      </c>
      <c r="J3826">
        <f>VLOOKUP($C3826,Baggrundsvariable!$A$199:$H$296,Baggrundsvariable!H$298,0)</f>
        <v>18.399999999999999</v>
      </c>
      <c r="K3826">
        <f>VLOOKUP($C3826,Baggrundsvariable!$A$199:$H$296,Baggrundsvariable!I$298,0)</f>
        <v>10.199999999999999</v>
      </c>
    </row>
    <row r="3827" spans="1:11" x14ac:dyDescent="0.2">
      <c r="A3827">
        <v>6500</v>
      </c>
      <c r="B3827" t="s">
        <v>942</v>
      </c>
      <c r="C3827">
        <v>510</v>
      </c>
      <c r="D3827" t="s">
        <v>1292</v>
      </c>
      <c r="E3827">
        <v>2019</v>
      </c>
      <c r="F3827">
        <f>IFERROR(VLOOKUP($A3827,'BM011'!$D$4:$T$606,17,0),"")</f>
        <v>5950</v>
      </c>
      <c r="G3827">
        <f>VLOOKUP($C3827,Baggrundsvariable!$A$199:$H$296,Baggrundsvariable!E$298,0)</f>
        <v>212391</v>
      </c>
      <c r="H3827">
        <f>VLOOKUP($C3827,Baggrundsvariable!$A$199:$H$296,Baggrundsvariable!F$298,0)</f>
        <v>0.51666666666666672</v>
      </c>
      <c r="I3827">
        <f>VLOOKUP($C3827,Baggrundsvariable!$A$199:$H$296,Baggrundsvariable!G$298,0)</f>
        <v>5.5</v>
      </c>
      <c r="J3827">
        <f>VLOOKUP($C3827,Baggrundsvariable!$A$199:$H$296,Baggrundsvariable!H$298,0)</f>
        <v>22.1</v>
      </c>
      <c r="K3827">
        <f>VLOOKUP($C3827,Baggrundsvariable!$A$199:$H$296,Baggrundsvariable!I$298,0)</f>
        <v>12.5</v>
      </c>
    </row>
    <row r="3828" spans="1:11" x14ac:dyDescent="0.2">
      <c r="A3828">
        <v>6510</v>
      </c>
      <c r="B3828" t="s">
        <v>943</v>
      </c>
      <c r="C3828">
        <v>510</v>
      </c>
      <c r="D3828" t="s">
        <v>1292</v>
      </c>
      <c r="E3828">
        <v>2019</v>
      </c>
      <c r="F3828">
        <f>IFERROR(VLOOKUP($A3828,'BM011'!$D$4:$T$606,17,0),"")</f>
        <v>3700</v>
      </c>
      <c r="G3828">
        <f>VLOOKUP($C3828,Baggrundsvariable!$A$199:$H$296,Baggrundsvariable!E$298,0)</f>
        <v>212391</v>
      </c>
      <c r="H3828">
        <f>VLOOKUP($C3828,Baggrundsvariable!$A$199:$H$296,Baggrundsvariable!F$298,0)</f>
        <v>0.51666666666666672</v>
      </c>
      <c r="I3828">
        <f>VLOOKUP($C3828,Baggrundsvariable!$A$199:$H$296,Baggrundsvariable!G$298,0)</f>
        <v>5.5</v>
      </c>
      <c r="J3828">
        <f>VLOOKUP($C3828,Baggrundsvariable!$A$199:$H$296,Baggrundsvariable!H$298,0)</f>
        <v>22.1</v>
      </c>
      <c r="K3828">
        <f>VLOOKUP($C3828,Baggrundsvariable!$A$199:$H$296,Baggrundsvariable!I$298,0)</f>
        <v>12.5</v>
      </c>
    </row>
    <row r="3829" spans="1:11" x14ac:dyDescent="0.2">
      <c r="A3829">
        <v>6520</v>
      </c>
      <c r="B3829" t="s">
        <v>944</v>
      </c>
      <c r="C3829">
        <v>510</v>
      </c>
      <c r="D3829" t="s">
        <v>1292</v>
      </c>
      <c r="E3829">
        <v>2019</v>
      </c>
      <c r="F3829">
        <f>IFERROR(VLOOKUP($A3829,'BM011'!$D$4:$T$606,17,0),"")</f>
        <v>5239</v>
      </c>
      <c r="G3829">
        <f>VLOOKUP($C3829,Baggrundsvariable!$A$199:$H$296,Baggrundsvariable!E$298,0)</f>
        <v>212391</v>
      </c>
      <c r="H3829">
        <f>VLOOKUP($C3829,Baggrundsvariable!$A$199:$H$296,Baggrundsvariable!F$298,0)</f>
        <v>0.51666666666666672</v>
      </c>
      <c r="I3829">
        <f>VLOOKUP($C3829,Baggrundsvariable!$A$199:$H$296,Baggrundsvariable!G$298,0)</f>
        <v>5.5</v>
      </c>
      <c r="J3829">
        <f>VLOOKUP($C3829,Baggrundsvariable!$A$199:$H$296,Baggrundsvariable!H$298,0)</f>
        <v>22.1</v>
      </c>
      <c r="K3829">
        <f>VLOOKUP($C3829,Baggrundsvariable!$A$199:$H$296,Baggrundsvariable!I$298,0)</f>
        <v>12.5</v>
      </c>
    </row>
    <row r="3830" spans="1:11" x14ac:dyDescent="0.2">
      <c r="A3830">
        <v>6520</v>
      </c>
      <c r="B3830" t="s">
        <v>944</v>
      </c>
      <c r="C3830">
        <v>550</v>
      </c>
      <c r="D3830" t="s">
        <v>1294</v>
      </c>
      <c r="E3830">
        <v>2019</v>
      </c>
      <c r="F3830">
        <f>IFERROR(VLOOKUP($A3830,'BM011'!$D$4:$T$606,17,0),"")</f>
        <v>5239</v>
      </c>
      <c r="G3830">
        <f>VLOOKUP($C3830,Baggrundsvariable!$A$199:$H$296,Baggrundsvariable!E$298,0)</f>
        <v>204836</v>
      </c>
      <c r="H3830">
        <f>VLOOKUP($C3830,Baggrundsvariable!$A$199:$H$296,Baggrundsvariable!F$298,0)</f>
        <v>0.41666666666666669</v>
      </c>
      <c r="I3830">
        <f>VLOOKUP($C3830,Baggrundsvariable!$A$199:$H$296,Baggrundsvariable!G$298,0)</f>
        <v>8.5</v>
      </c>
      <c r="J3830">
        <f>VLOOKUP($C3830,Baggrundsvariable!$A$199:$H$296,Baggrundsvariable!H$298,0)</f>
        <v>22.7</v>
      </c>
      <c r="K3830">
        <f>VLOOKUP($C3830,Baggrundsvariable!$A$199:$H$296,Baggrundsvariable!I$298,0)</f>
        <v>12.8</v>
      </c>
    </row>
    <row r="3831" spans="1:11" x14ac:dyDescent="0.2">
      <c r="A3831">
        <v>6534</v>
      </c>
      <c r="B3831" t="s">
        <v>945</v>
      </c>
      <c r="C3831">
        <v>510</v>
      </c>
      <c r="D3831" t="s">
        <v>1292</v>
      </c>
      <c r="E3831">
        <v>2019</v>
      </c>
      <c r="F3831" t="str">
        <f>IFERROR(VLOOKUP($A3831,'BM011'!$D$4:$T$606,17,0),"")</f>
        <v/>
      </c>
      <c r="G3831">
        <f>VLOOKUP($C3831,Baggrundsvariable!$A$199:$H$296,Baggrundsvariable!E$298,0)</f>
        <v>212391</v>
      </c>
      <c r="H3831">
        <f>VLOOKUP($C3831,Baggrundsvariable!$A$199:$H$296,Baggrundsvariable!F$298,0)</f>
        <v>0.51666666666666672</v>
      </c>
      <c r="I3831">
        <f>VLOOKUP($C3831,Baggrundsvariable!$A$199:$H$296,Baggrundsvariable!G$298,0)</f>
        <v>5.5</v>
      </c>
      <c r="J3831">
        <f>VLOOKUP($C3831,Baggrundsvariable!$A$199:$H$296,Baggrundsvariable!H$298,0)</f>
        <v>22.1</v>
      </c>
      <c r="K3831">
        <f>VLOOKUP($C3831,Baggrundsvariable!$A$199:$H$296,Baggrundsvariable!I$298,0)</f>
        <v>12.5</v>
      </c>
    </row>
    <row r="3832" spans="1:11" x14ac:dyDescent="0.2">
      <c r="A3832">
        <v>6534</v>
      </c>
      <c r="B3832" t="s">
        <v>945</v>
      </c>
      <c r="C3832">
        <v>550</v>
      </c>
      <c r="D3832" t="s">
        <v>1294</v>
      </c>
      <c r="E3832">
        <v>2019</v>
      </c>
      <c r="F3832" t="str">
        <f>IFERROR(VLOOKUP($A3832,'BM011'!$D$4:$T$606,17,0),"")</f>
        <v/>
      </c>
      <c r="G3832">
        <f>VLOOKUP($C3832,Baggrundsvariable!$A$199:$H$296,Baggrundsvariable!E$298,0)</f>
        <v>204836</v>
      </c>
      <c r="H3832">
        <f>VLOOKUP($C3832,Baggrundsvariable!$A$199:$H$296,Baggrundsvariable!F$298,0)</f>
        <v>0.41666666666666669</v>
      </c>
      <c r="I3832">
        <f>VLOOKUP($C3832,Baggrundsvariable!$A$199:$H$296,Baggrundsvariable!G$298,0)</f>
        <v>8.5</v>
      </c>
      <c r="J3832">
        <f>VLOOKUP($C3832,Baggrundsvariable!$A$199:$H$296,Baggrundsvariable!H$298,0)</f>
        <v>22.7</v>
      </c>
      <c r="K3832">
        <f>VLOOKUP($C3832,Baggrundsvariable!$A$199:$H$296,Baggrundsvariable!I$298,0)</f>
        <v>12.8</v>
      </c>
    </row>
    <row r="3833" spans="1:11" x14ac:dyDescent="0.2">
      <c r="A3833">
        <v>6534</v>
      </c>
      <c r="B3833" t="s">
        <v>945</v>
      </c>
      <c r="C3833">
        <v>580</v>
      </c>
      <c r="D3833" t="s">
        <v>1293</v>
      </c>
      <c r="E3833">
        <v>2019</v>
      </c>
      <c r="F3833" t="str">
        <f>IFERROR(VLOOKUP($A3833,'BM011'!$D$4:$T$606,17,0),"")</f>
        <v/>
      </c>
      <c r="G3833">
        <f>VLOOKUP($C3833,Baggrundsvariable!$A$199:$H$296,Baggrundsvariable!E$298,0)</f>
        <v>213650</v>
      </c>
      <c r="H3833">
        <f>VLOOKUP($C3833,Baggrundsvariable!$A$199:$H$296,Baggrundsvariable!F$298,0)</f>
        <v>0.59166666666666667</v>
      </c>
      <c r="I3833">
        <f>VLOOKUP($C3833,Baggrundsvariable!$A$199:$H$296,Baggrundsvariable!G$298,0)</f>
        <v>6.4</v>
      </c>
      <c r="J3833">
        <f>VLOOKUP($C3833,Baggrundsvariable!$A$199:$H$296,Baggrundsvariable!H$298,0)</f>
        <v>23.8</v>
      </c>
      <c r="K3833">
        <f>VLOOKUP($C3833,Baggrundsvariable!$A$199:$H$296,Baggrundsvariable!I$298,0)</f>
        <v>12.6</v>
      </c>
    </row>
    <row r="3834" spans="1:11" x14ac:dyDescent="0.2">
      <c r="A3834">
        <v>6535</v>
      </c>
      <c r="B3834" t="s">
        <v>946</v>
      </c>
      <c r="C3834">
        <v>550</v>
      </c>
      <c r="D3834" t="s">
        <v>1294</v>
      </c>
      <c r="E3834">
        <v>2019</v>
      </c>
      <c r="F3834" t="str">
        <f>IFERROR(VLOOKUP($A3834,'BM011'!$D$4:$T$606,17,0),"")</f>
        <v/>
      </c>
      <c r="G3834">
        <f>VLOOKUP($C3834,Baggrundsvariable!$A$199:$H$296,Baggrundsvariable!E$298,0)</f>
        <v>204836</v>
      </c>
      <c r="H3834">
        <f>VLOOKUP($C3834,Baggrundsvariable!$A$199:$H$296,Baggrundsvariable!F$298,0)</f>
        <v>0.41666666666666669</v>
      </c>
      <c r="I3834">
        <f>VLOOKUP($C3834,Baggrundsvariable!$A$199:$H$296,Baggrundsvariable!G$298,0)</f>
        <v>8.5</v>
      </c>
      <c r="J3834">
        <f>VLOOKUP($C3834,Baggrundsvariable!$A$199:$H$296,Baggrundsvariable!H$298,0)</f>
        <v>22.7</v>
      </c>
      <c r="K3834">
        <f>VLOOKUP($C3834,Baggrundsvariable!$A$199:$H$296,Baggrundsvariable!I$298,0)</f>
        <v>12.8</v>
      </c>
    </row>
    <row r="3835" spans="1:11" x14ac:dyDescent="0.2">
      <c r="A3835">
        <v>6541</v>
      </c>
      <c r="B3835" t="s">
        <v>947</v>
      </c>
      <c r="C3835">
        <v>510</v>
      </c>
      <c r="D3835" t="s">
        <v>1292</v>
      </c>
      <c r="E3835">
        <v>2019</v>
      </c>
      <c r="F3835" t="str">
        <f>IFERROR(VLOOKUP($A3835,'BM011'!$D$4:$T$606,17,0),"")</f>
        <v/>
      </c>
      <c r="G3835">
        <f>VLOOKUP($C3835,Baggrundsvariable!$A$199:$H$296,Baggrundsvariable!E$298,0)</f>
        <v>212391</v>
      </c>
      <c r="H3835">
        <f>VLOOKUP($C3835,Baggrundsvariable!$A$199:$H$296,Baggrundsvariable!F$298,0)</f>
        <v>0.51666666666666672</v>
      </c>
      <c r="I3835">
        <f>VLOOKUP($C3835,Baggrundsvariable!$A$199:$H$296,Baggrundsvariable!G$298,0)</f>
        <v>5.5</v>
      </c>
      <c r="J3835">
        <f>VLOOKUP($C3835,Baggrundsvariable!$A$199:$H$296,Baggrundsvariable!H$298,0)</f>
        <v>22.1</v>
      </c>
      <c r="K3835">
        <f>VLOOKUP($C3835,Baggrundsvariable!$A$199:$H$296,Baggrundsvariable!I$298,0)</f>
        <v>12.5</v>
      </c>
    </row>
    <row r="3836" spans="1:11" x14ac:dyDescent="0.2">
      <c r="A3836">
        <v>6541</v>
      </c>
      <c r="B3836" t="s">
        <v>947</v>
      </c>
      <c r="C3836">
        <v>550</v>
      </c>
      <c r="D3836" t="s">
        <v>1294</v>
      </c>
      <c r="E3836">
        <v>2019</v>
      </c>
      <c r="F3836" t="str">
        <f>IFERROR(VLOOKUP($A3836,'BM011'!$D$4:$T$606,17,0),"")</f>
        <v/>
      </c>
      <c r="G3836">
        <f>VLOOKUP($C3836,Baggrundsvariable!$A$199:$H$296,Baggrundsvariable!E$298,0)</f>
        <v>204836</v>
      </c>
      <c r="H3836">
        <f>VLOOKUP($C3836,Baggrundsvariable!$A$199:$H$296,Baggrundsvariable!F$298,0)</f>
        <v>0.41666666666666669</v>
      </c>
      <c r="I3836">
        <f>VLOOKUP($C3836,Baggrundsvariable!$A$199:$H$296,Baggrundsvariable!G$298,0)</f>
        <v>8.5</v>
      </c>
      <c r="J3836">
        <f>VLOOKUP($C3836,Baggrundsvariable!$A$199:$H$296,Baggrundsvariable!H$298,0)</f>
        <v>22.7</v>
      </c>
      <c r="K3836">
        <f>VLOOKUP($C3836,Baggrundsvariable!$A$199:$H$296,Baggrundsvariable!I$298,0)</f>
        <v>12.8</v>
      </c>
    </row>
    <row r="3837" spans="1:11" x14ac:dyDescent="0.2">
      <c r="A3837">
        <v>6560</v>
      </c>
      <c r="B3837" t="s">
        <v>948</v>
      </c>
      <c r="C3837">
        <v>510</v>
      </c>
      <c r="D3837" t="s">
        <v>1292</v>
      </c>
      <c r="E3837">
        <v>2019</v>
      </c>
      <c r="F3837">
        <f>IFERROR(VLOOKUP($A3837,'BM011'!$D$4:$T$606,17,0),"")</f>
        <v>5120</v>
      </c>
      <c r="G3837">
        <f>VLOOKUP($C3837,Baggrundsvariable!$A$199:$H$296,Baggrundsvariable!E$298,0)</f>
        <v>212391</v>
      </c>
      <c r="H3837">
        <f>VLOOKUP($C3837,Baggrundsvariable!$A$199:$H$296,Baggrundsvariable!F$298,0)</f>
        <v>0.51666666666666672</v>
      </c>
      <c r="I3837">
        <f>VLOOKUP($C3837,Baggrundsvariable!$A$199:$H$296,Baggrundsvariable!G$298,0)</f>
        <v>5.5</v>
      </c>
      <c r="J3837">
        <f>VLOOKUP($C3837,Baggrundsvariable!$A$199:$H$296,Baggrundsvariable!H$298,0)</f>
        <v>22.1</v>
      </c>
      <c r="K3837">
        <f>VLOOKUP($C3837,Baggrundsvariable!$A$199:$H$296,Baggrundsvariable!I$298,0)</f>
        <v>12.5</v>
      </c>
    </row>
    <row r="3838" spans="1:11" x14ac:dyDescent="0.2">
      <c r="A3838">
        <v>6560</v>
      </c>
      <c r="B3838" t="s">
        <v>948</v>
      </c>
      <c r="C3838">
        <v>621</v>
      </c>
      <c r="D3838" t="s">
        <v>1290</v>
      </c>
      <c r="E3838">
        <v>2019</v>
      </c>
      <c r="F3838">
        <f>IFERROR(VLOOKUP($A3838,'BM011'!$D$4:$T$606,17,0),"")</f>
        <v>5120</v>
      </c>
      <c r="G3838">
        <f>VLOOKUP($C3838,Baggrundsvariable!$A$199:$H$296,Baggrundsvariable!E$298,0)</f>
        <v>232918</v>
      </c>
      <c r="H3838">
        <f>VLOOKUP($C3838,Baggrundsvariable!$A$199:$H$296,Baggrundsvariable!F$298,0)</f>
        <v>0.44166666666666665</v>
      </c>
      <c r="I3838">
        <f>VLOOKUP($C3838,Baggrundsvariable!$A$199:$H$296,Baggrundsvariable!G$298,0)</f>
        <v>6.1</v>
      </c>
      <c r="J3838">
        <f>VLOOKUP($C3838,Baggrundsvariable!$A$199:$H$296,Baggrundsvariable!H$298,0)</f>
        <v>20.2</v>
      </c>
      <c r="K3838">
        <f>VLOOKUP($C3838,Baggrundsvariable!$A$199:$H$296,Baggrundsvariable!I$298,0)</f>
        <v>14.2</v>
      </c>
    </row>
    <row r="3839" spans="1:11" x14ac:dyDescent="0.2">
      <c r="A3839">
        <v>6580</v>
      </c>
      <c r="B3839" t="s">
        <v>949</v>
      </c>
      <c r="C3839">
        <v>621</v>
      </c>
      <c r="D3839" t="s">
        <v>1290</v>
      </c>
      <c r="E3839">
        <v>2019</v>
      </c>
      <c r="F3839">
        <f>IFERROR(VLOOKUP($A3839,'BM011'!$D$4:$T$606,17,0),"")</f>
        <v>8193</v>
      </c>
      <c r="G3839">
        <f>VLOOKUP($C3839,Baggrundsvariable!$A$199:$H$296,Baggrundsvariable!E$298,0)</f>
        <v>232918</v>
      </c>
      <c r="H3839">
        <f>VLOOKUP($C3839,Baggrundsvariable!$A$199:$H$296,Baggrundsvariable!F$298,0)</f>
        <v>0.44166666666666665</v>
      </c>
      <c r="I3839">
        <f>VLOOKUP($C3839,Baggrundsvariable!$A$199:$H$296,Baggrundsvariable!G$298,0)</f>
        <v>6.1</v>
      </c>
      <c r="J3839">
        <f>VLOOKUP($C3839,Baggrundsvariable!$A$199:$H$296,Baggrundsvariable!H$298,0)</f>
        <v>20.2</v>
      </c>
      <c r="K3839">
        <f>VLOOKUP($C3839,Baggrundsvariable!$A$199:$H$296,Baggrundsvariable!I$298,0)</f>
        <v>14.2</v>
      </c>
    </row>
    <row r="3840" spans="1:11" x14ac:dyDescent="0.2">
      <c r="A3840">
        <v>6600</v>
      </c>
      <c r="B3840" t="s">
        <v>950</v>
      </c>
      <c r="C3840">
        <v>575</v>
      </c>
      <c r="D3840" t="s">
        <v>1296</v>
      </c>
      <c r="E3840">
        <v>2019</v>
      </c>
      <c r="F3840">
        <f>IFERROR(VLOOKUP($A3840,'BM011'!$D$4:$T$606,17,0),"")</f>
        <v>8754</v>
      </c>
      <c r="G3840">
        <f>VLOOKUP($C3840,Baggrundsvariable!$A$199:$H$296,Baggrundsvariable!E$298,0)</f>
        <v>218332</v>
      </c>
      <c r="H3840">
        <f>VLOOKUP($C3840,Baggrundsvariable!$A$199:$H$296,Baggrundsvariable!F$298,0)</f>
        <v>0.36666666666666664</v>
      </c>
      <c r="I3840">
        <f>VLOOKUP($C3840,Baggrundsvariable!$A$199:$H$296,Baggrundsvariable!G$298,0)</f>
        <v>4.2</v>
      </c>
      <c r="J3840">
        <f>VLOOKUP($C3840,Baggrundsvariable!$A$199:$H$296,Baggrundsvariable!H$298,0)</f>
        <v>17.399999999999999</v>
      </c>
      <c r="K3840">
        <f>VLOOKUP($C3840,Baggrundsvariable!$A$199:$H$296,Baggrundsvariable!I$298,0)</f>
        <v>12.5</v>
      </c>
    </row>
    <row r="3841" spans="1:11" x14ac:dyDescent="0.2">
      <c r="A3841">
        <v>6621</v>
      </c>
      <c r="B3841" t="s">
        <v>951</v>
      </c>
      <c r="C3841">
        <v>575</v>
      </c>
      <c r="D3841" t="s">
        <v>1296</v>
      </c>
      <c r="E3841">
        <v>2019</v>
      </c>
      <c r="F3841">
        <f>IFERROR(VLOOKUP($A3841,'BM011'!$D$4:$T$606,17,0),"")</f>
        <v>5496</v>
      </c>
      <c r="G3841">
        <f>VLOOKUP($C3841,Baggrundsvariable!$A$199:$H$296,Baggrundsvariable!E$298,0)</f>
        <v>218332</v>
      </c>
      <c r="H3841">
        <f>VLOOKUP($C3841,Baggrundsvariable!$A$199:$H$296,Baggrundsvariable!F$298,0)</f>
        <v>0.36666666666666664</v>
      </c>
      <c r="I3841">
        <f>VLOOKUP($C3841,Baggrundsvariable!$A$199:$H$296,Baggrundsvariable!G$298,0)</f>
        <v>4.2</v>
      </c>
      <c r="J3841">
        <f>VLOOKUP($C3841,Baggrundsvariable!$A$199:$H$296,Baggrundsvariable!H$298,0)</f>
        <v>17.399999999999999</v>
      </c>
      <c r="K3841">
        <f>VLOOKUP($C3841,Baggrundsvariable!$A$199:$H$296,Baggrundsvariable!I$298,0)</f>
        <v>12.5</v>
      </c>
    </row>
    <row r="3842" spans="1:11" x14ac:dyDescent="0.2">
      <c r="A3842">
        <v>6622</v>
      </c>
      <c r="B3842" t="s">
        <v>952</v>
      </c>
      <c r="C3842">
        <v>575</v>
      </c>
      <c r="D3842" t="s">
        <v>1296</v>
      </c>
      <c r="E3842">
        <v>2019</v>
      </c>
      <c r="F3842" t="str">
        <f>IFERROR(VLOOKUP($A3842,'BM011'!$D$4:$T$606,17,0),"")</f>
        <v/>
      </c>
      <c r="G3842">
        <f>VLOOKUP($C3842,Baggrundsvariable!$A$199:$H$296,Baggrundsvariable!E$298,0)</f>
        <v>218332</v>
      </c>
      <c r="H3842">
        <f>VLOOKUP($C3842,Baggrundsvariable!$A$199:$H$296,Baggrundsvariable!F$298,0)</f>
        <v>0.36666666666666664</v>
      </c>
      <c r="I3842">
        <f>VLOOKUP($C3842,Baggrundsvariable!$A$199:$H$296,Baggrundsvariable!G$298,0)</f>
        <v>4.2</v>
      </c>
      <c r="J3842">
        <f>VLOOKUP($C3842,Baggrundsvariable!$A$199:$H$296,Baggrundsvariable!H$298,0)</f>
        <v>17.399999999999999</v>
      </c>
      <c r="K3842">
        <f>VLOOKUP($C3842,Baggrundsvariable!$A$199:$H$296,Baggrundsvariable!I$298,0)</f>
        <v>12.5</v>
      </c>
    </row>
    <row r="3843" spans="1:11" x14ac:dyDescent="0.2">
      <c r="A3843">
        <v>6623</v>
      </c>
      <c r="B3843" t="s">
        <v>953</v>
      </c>
      <c r="C3843">
        <v>530</v>
      </c>
      <c r="D3843" t="s">
        <v>1297</v>
      </c>
      <c r="E3843">
        <v>2019</v>
      </c>
      <c r="F3843">
        <f>IFERROR(VLOOKUP($A3843,'BM011'!$D$4:$T$606,17,0),"")</f>
        <v>7176</v>
      </c>
      <c r="G3843">
        <f>VLOOKUP($C3843,Baggrundsvariable!$A$199:$H$296,Baggrundsvariable!E$298,0)</f>
        <v>231771</v>
      </c>
      <c r="H3843">
        <f>VLOOKUP($C3843,Baggrundsvariable!$A$199:$H$296,Baggrundsvariable!F$298,0)</f>
        <v>0.29999999999999993</v>
      </c>
      <c r="I3843">
        <f>VLOOKUP($C3843,Baggrundsvariable!$A$199:$H$296,Baggrundsvariable!G$298,0)</f>
        <v>4.7</v>
      </c>
      <c r="J3843">
        <f>VLOOKUP($C3843,Baggrundsvariable!$A$199:$H$296,Baggrundsvariable!H$298,0)</f>
        <v>13.2</v>
      </c>
      <c r="K3843">
        <f>VLOOKUP($C3843,Baggrundsvariable!$A$199:$H$296,Baggrundsvariable!I$298,0)</f>
        <v>11.2</v>
      </c>
    </row>
    <row r="3844" spans="1:11" x14ac:dyDescent="0.2">
      <c r="A3844">
        <v>6623</v>
      </c>
      <c r="B3844" t="s">
        <v>953</v>
      </c>
      <c r="C3844">
        <v>575</v>
      </c>
      <c r="D3844" t="s">
        <v>1296</v>
      </c>
      <c r="E3844">
        <v>2019</v>
      </c>
      <c r="F3844">
        <f>IFERROR(VLOOKUP($A3844,'BM011'!$D$4:$T$606,17,0),"")</f>
        <v>7176</v>
      </c>
      <c r="G3844">
        <f>VLOOKUP($C3844,Baggrundsvariable!$A$199:$H$296,Baggrundsvariable!E$298,0)</f>
        <v>218332</v>
      </c>
      <c r="H3844">
        <f>VLOOKUP($C3844,Baggrundsvariable!$A$199:$H$296,Baggrundsvariable!F$298,0)</f>
        <v>0.36666666666666664</v>
      </c>
      <c r="I3844">
        <f>VLOOKUP($C3844,Baggrundsvariable!$A$199:$H$296,Baggrundsvariable!G$298,0)</f>
        <v>4.2</v>
      </c>
      <c r="J3844">
        <f>VLOOKUP($C3844,Baggrundsvariable!$A$199:$H$296,Baggrundsvariable!H$298,0)</f>
        <v>17.399999999999999</v>
      </c>
      <c r="K3844">
        <f>VLOOKUP($C3844,Baggrundsvariable!$A$199:$H$296,Baggrundsvariable!I$298,0)</f>
        <v>12.5</v>
      </c>
    </row>
    <row r="3845" spans="1:11" x14ac:dyDescent="0.2">
      <c r="A3845">
        <v>6623</v>
      </c>
      <c r="B3845" t="s">
        <v>953</v>
      </c>
      <c r="C3845">
        <v>630</v>
      </c>
      <c r="D3845" t="s">
        <v>1291</v>
      </c>
      <c r="E3845">
        <v>2019</v>
      </c>
      <c r="F3845">
        <f>IFERROR(VLOOKUP($A3845,'BM011'!$D$4:$T$606,17,0),"")</f>
        <v>7176</v>
      </c>
      <c r="G3845">
        <f>VLOOKUP($C3845,Baggrundsvariable!$A$199:$H$296,Baggrundsvariable!E$298,0)</f>
        <v>239626</v>
      </c>
      <c r="H3845">
        <f>VLOOKUP($C3845,Baggrundsvariable!$A$199:$H$296,Baggrundsvariable!F$298,0)</f>
        <v>0.5</v>
      </c>
      <c r="I3845">
        <f>VLOOKUP($C3845,Baggrundsvariable!$A$199:$H$296,Baggrundsvariable!G$298,0)</f>
        <v>6.5</v>
      </c>
      <c r="J3845">
        <f>VLOOKUP($C3845,Baggrundsvariable!$A$199:$H$296,Baggrundsvariable!H$298,0)</f>
        <v>17.899999999999999</v>
      </c>
      <c r="K3845">
        <f>VLOOKUP($C3845,Baggrundsvariable!$A$199:$H$296,Baggrundsvariable!I$298,0)</f>
        <v>14.1</v>
      </c>
    </row>
    <row r="3846" spans="1:11" x14ac:dyDescent="0.2">
      <c r="A3846">
        <v>6630</v>
      </c>
      <c r="B3846" t="s">
        <v>954</v>
      </c>
      <c r="C3846">
        <v>510</v>
      </c>
      <c r="D3846" t="s">
        <v>1292</v>
      </c>
      <c r="E3846">
        <v>2019</v>
      </c>
      <c r="F3846">
        <f>IFERROR(VLOOKUP($A3846,'BM011'!$D$4:$T$606,17,0),"")</f>
        <v>6556</v>
      </c>
      <c r="G3846">
        <f>VLOOKUP($C3846,Baggrundsvariable!$A$199:$H$296,Baggrundsvariable!E$298,0)</f>
        <v>212391</v>
      </c>
      <c r="H3846">
        <f>VLOOKUP($C3846,Baggrundsvariable!$A$199:$H$296,Baggrundsvariable!F$298,0)</f>
        <v>0.51666666666666672</v>
      </c>
      <c r="I3846">
        <f>VLOOKUP($C3846,Baggrundsvariable!$A$199:$H$296,Baggrundsvariable!G$298,0)</f>
        <v>5.5</v>
      </c>
      <c r="J3846">
        <f>VLOOKUP($C3846,Baggrundsvariable!$A$199:$H$296,Baggrundsvariable!H$298,0)</f>
        <v>22.1</v>
      </c>
      <c r="K3846">
        <f>VLOOKUP($C3846,Baggrundsvariable!$A$199:$H$296,Baggrundsvariable!I$298,0)</f>
        <v>12.5</v>
      </c>
    </row>
    <row r="3847" spans="1:11" x14ac:dyDescent="0.2">
      <c r="A3847">
        <v>6630</v>
      </c>
      <c r="B3847" t="s">
        <v>954</v>
      </c>
      <c r="C3847">
        <v>575</v>
      </c>
      <c r="D3847" t="s">
        <v>1296</v>
      </c>
      <c r="E3847">
        <v>2019</v>
      </c>
      <c r="F3847">
        <f>IFERROR(VLOOKUP($A3847,'BM011'!$D$4:$T$606,17,0),"")</f>
        <v>6556</v>
      </c>
      <c r="G3847">
        <f>VLOOKUP($C3847,Baggrundsvariable!$A$199:$H$296,Baggrundsvariable!E$298,0)</f>
        <v>218332</v>
      </c>
      <c r="H3847">
        <f>VLOOKUP($C3847,Baggrundsvariable!$A$199:$H$296,Baggrundsvariable!F$298,0)</f>
        <v>0.36666666666666664</v>
      </c>
      <c r="I3847">
        <f>VLOOKUP($C3847,Baggrundsvariable!$A$199:$H$296,Baggrundsvariable!G$298,0)</f>
        <v>4.2</v>
      </c>
      <c r="J3847">
        <f>VLOOKUP($C3847,Baggrundsvariable!$A$199:$H$296,Baggrundsvariable!H$298,0)</f>
        <v>17.399999999999999</v>
      </c>
      <c r="K3847">
        <f>VLOOKUP($C3847,Baggrundsvariable!$A$199:$H$296,Baggrundsvariable!I$298,0)</f>
        <v>12.5</v>
      </c>
    </row>
    <row r="3848" spans="1:11" x14ac:dyDescent="0.2">
      <c r="A3848">
        <v>6640</v>
      </c>
      <c r="B3848" t="s">
        <v>955</v>
      </c>
      <c r="C3848">
        <v>621</v>
      </c>
      <c r="D3848" t="s">
        <v>1290</v>
      </c>
      <c r="E3848">
        <v>2019</v>
      </c>
      <c r="F3848">
        <f>IFERROR(VLOOKUP($A3848,'BM011'!$D$4:$T$606,17,0),"")</f>
        <v>8729</v>
      </c>
      <c r="G3848">
        <f>VLOOKUP($C3848,Baggrundsvariable!$A$199:$H$296,Baggrundsvariable!E$298,0)</f>
        <v>232918</v>
      </c>
      <c r="H3848">
        <f>VLOOKUP($C3848,Baggrundsvariable!$A$199:$H$296,Baggrundsvariable!F$298,0)</f>
        <v>0.44166666666666665</v>
      </c>
      <c r="I3848">
        <f>VLOOKUP($C3848,Baggrundsvariable!$A$199:$H$296,Baggrundsvariable!G$298,0)</f>
        <v>6.1</v>
      </c>
      <c r="J3848">
        <f>VLOOKUP($C3848,Baggrundsvariable!$A$199:$H$296,Baggrundsvariable!H$298,0)</f>
        <v>20.2</v>
      </c>
      <c r="K3848">
        <f>VLOOKUP($C3848,Baggrundsvariable!$A$199:$H$296,Baggrundsvariable!I$298,0)</f>
        <v>14.2</v>
      </c>
    </row>
    <row r="3849" spans="1:11" x14ac:dyDescent="0.2">
      <c r="A3849">
        <v>6650</v>
      </c>
      <c r="B3849" t="s">
        <v>956</v>
      </c>
      <c r="C3849">
        <v>575</v>
      </c>
      <c r="D3849" t="s">
        <v>1296</v>
      </c>
      <c r="E3849">
        <v>2019</v>
      </c>
      <c r="F3849">
        <f>IFERROR(VLOOKUP($A3849,'BM011'!$D$4:$T$606,17,0),"")</f>
        <v>6707</v>
      </c>
      <c r="G3849">
        <f>VLOOKUP($C3849,Baggrundsvariable!$A$199:$H$296,Baggrundsvariable!E$298,0)</f>
        <v>218332</v>
      </c>
      <c r="H3849">
        <f>VLOOKUP($C3849,Baggrundsvariable!$A$199:$H$296,Baggrundsvariable!F$298,0)</f>
        <v>0.36666666666666664</v>
      </c>
      <c r="I3849">
        <f>VLOOKUP($C3849,Baggrundsvariable!$A$199:$H$296,Baggrundsvariable!G$298,0)</f>
        <v>4.2</v>
      </c>
      <c r="J3849">
        <f>VLOOKUP($C3849,Baggrundsvariable!$A$199:$H$296,Baggrundsvariable!H$298,0)</f>
        <v>17.399999999999999</v>
      </c>
      <c r="K3849">
        <f>VLOOKUP($C3849,Baggrundsvariable!$A$199:$H$296,Baggrundsvariable!I$298,0)</f>
        <v>12.5</v>
      </c>
    </row>
    <row r="3850" spans="1:11" x14ac:dyDescent="0.2">
      <c r="A3850">
        <v>6660</v>
      </c>
      <c r="B3850" t="s">
        <v>957</v>
      </c>
      <c r="C3850">
        <v>575</v>
      </c>
      <c r="D3850" t="s">
        <v>1296</v>
      </c>
      <c r="E3850">
        <v>2019</v>
      </c>
      <c r="F3850" t="str">
        <f>IFERROR(VLOOKUP($A3850,'BM011'!$D$4:$T$606,17,0),"")</f>
        <v/>
      </c>
      <c r="G3850">
        <f>VLOOKUP($C3850,Baggrundsvariable!$A$199:$H$296,Baggrundsvariable!E$298,0)</f>
        <v>218332</v>
      </c>
      <c r="H3850">
        <f>VLOOKUP($C3850,Baggrundsvariable!$A$199:$H$296,Baggrundsvariable!F$298,0)</f>
        <v>0.36666666666666664</v>
      </c>
      <c r="I3850">
        <f>VLOOKUP($C3850,Baggrundsvariable!$A$199:$H$296,Baggrundsvariable!G$298,0)</f>
        <v>4.2</v>
      </c>
      <c r="J3850">
        <f>VLOOKUP($C3850,Baggrundsvariable!$A$199:$H$296,Baggrundsvariable!H$298,0)</f>
        <v>17.399999999999999</v>
      </c>
      <c r="K3850">
        <f>VLOOKUP($C3850,Baggrundsvariable!$A$199:$H$296,Baggrundsvariable!I$298,0)</f>
        <v>12.5</v>
      </c>
    </row>
    <row r="3851" spans="1:11" x14ac:dyDescent="0.2">
      <c r="A3851">
        <v>6670</v>
      </c>
      <c r="B3851" t="s">
        <v>958</v>
      </c>
      <c r="C3851">
        <v>561</v>
      </c>
      <c r="D3851" t="s">
        <v>1298</v>
      </c>
      <c r="E3851">
        <v>2019</v>
      </c>
      <c r="F3851">
        <f>IFERROR(VLOOKUP($A3851,'BM011'!$D$4:$T$606,17,0),"")</f>
        <v>7194</v>
      </c>
      <c r="G3851">
        <f>VLOOKUP($C3851,Baggrundsvariable!$A$199:$H$296,Baggrundsvariable!E$298,0)</f>
        <v>224598</v>
      </c>
      <c r="H3851">
        <f>VLOOKUP($C3851,Baggrundsvariable!$A$199:$H$296,Baggrundsvariable!F$298,0)</f>
        <v>0.5</v>
      </c>
      <c r="I3851">
        <f>VLOOKUP($C3851,Baggrundsvariable!$A$199:$H$296,Baggrundsvariable!G$298,0)</f>
        <v>6.8</v>
      </c>
      <c r="J3851">
        <f>VLOOKUP($C3851,Baggrundsvariable!$A$199:$H$296,Baggrundsvariable!H$298,0)</f>
        <v>21.9</v>
      </c>
      <c r="K3851">
        <f>VLOOKUP($C3851,Baggrundsvariable!$A$199:$H$296,Baggrundsvariable!I$298,0)</f>
        <v>13.3</v>
      </c>
    </row>
    <row r="3852" spans="1:11" x14ac:dyDescent="0.2">
      <c r="A3852">
        <v>6670</v>
      </c>
      <c r="B3852" t="s">
        <v>958</v>
      </c>
      <c r="C3852">
        <v>575</v>
      </c>
      <c r="D3852" t="s">
        <v>1296</v>
      </c>
      <c r="E3852">
        <v>2019</v>
      </c>
      <c r="F3852">
        <f>IFERROR(VLOOKUP($A3852,'BM011'!$D$4:$T$606,17,0),"")</f>
        <v>7194</v>
      </c>
      <c r="G3852">
        <f>VLOOKUP($C3852,Baggrundsvariable!$A$199:$H$296,Baggrundsvariable!E$298,0)</f>
        <v>218332</v>
      </c>
      <c r="H3852">
        <f>VLOOKUP($C3852,Baggrundsvariable!$A$199:$H$296,Baggrundsvariable!F$298,0)</f>
        <v>0.36666666666666664</v>
      </c>
      <c r="I3852">
        <f>VLOOKUP($C3852,Baggrundsvariable!$A$199:$H$296,Baggrundsvariable!G$298,0)</f>
        <v>4.2</v>
      </c>
      <c r="J3852">
        <f>VLOOKUP($C3852,Baggrundsvariable!$A$199:$H$296,Baggrundsvariable!H$298,0)</f>
        <v>17.399999999999999</v>
      </c>
      <c r="K3852">
        <f>VLOOKUP($C3852,Baggrundsvariable!$A$199:$H$296,Baggrundsvariable!I$298,0)</f>
        <v>12.5</v>
      </c>
    </row>
    <row r="3853" spans="1:11" x14ac:dyDescent="0.2">
      <c r="A3853">
        <v>6682</v>
      </c>
      <c r="B3853" t="s">
        <v>959</v>
      </c>
      <c r="C3853">
        <v>530</v>
      </c>
      <c r="D3853" t="s">
        <v>1297</v>
      </c>
      <c r="E3853">
        <v>2019</v>
      </c>
      <c r="F3853" t="str">
        <f>IFERROR(VLOOKUP($A3853,'BM011'!$D$4:$T$606,17,0),"")</f>
        <v/>
      </c>
      <c r="G3853">
        <f>VLOOKUP($C3853,Baggrundsvariable!$A$199:$H$296,Baggrundsvariable!E$298,0)</f>
        <v>231771</v>
      </c>
      <c r="H3853">
        <f>VLOOKUP($C3853,Baggrundsvariable!$A$199:$H$296,Baggrundsvariable!F$298,0)</f>
        <v>0.29999999999999993</v>
      </c>
      <c r="I3853">
        <f>VLOOKUP($C3853,Baggrundsvariable!$A$199:$H$296,Baggrundsvariable!G$298,0)</f>
        <v>4.7</v>
      </c>
      <c r="J3853">
        <f>VLOOKUP($C3853,Baggrundsvariable!$A$199:$H$296,Baggrundsvariable!H$298,0)</f>
        <v>13.2</v>
      </c>
      <c r="K3853">
        <f>VLOOKUP($C3853,Baggrundsvariable!$A$199:$H$296,Baggrundsvariable!I$298,0)</f>
        <v>11.2</v>
      </c>
    </row>
    <row r="3854" spans="1:11" x14ac:dyDescent="0.2">
      <c r="A3854">
        <v>6682</v>
      </c>
      <c r="B3854" t="s">
        <v>959</v>
      </c>
      <c r="C3854">
        <v>573</v>
      </c>
      <c r="D3854" t="s">
        <v>1299</v>
      </c>
      <c r="E3854">
        <v>2019</v>
      </c>
      <c r="F3854" t="str">
        <f>IFERROR(VLOOKUP($A3854,'BM011'!$D$4:$T$606,17,0),"")</f>
        <v/>
      </c>
      <c r="G3854">
        <f>VLOOKUP($C3854,Baggrundsvariable!$A$199:$H$296,Baggrundsvariable!E$298,0)</f>
        <v>218754</v>
      </c>
      <c r="H3854">
        <f>VLOOKUP($C3854,Baggrundsvariable!$A$199:$H$296,Baggrundsvariable!F$298,0)</f>
        <v>0.28333333333333327</v>
      </c>
      <c r="I3854">
        <f>VLOOKUP($C3854,Baggrundsvariable!$A$199:$H$296,Baggrundsvariable!G$298,0)</f>
        <v>4.8</v>
      </c>
      <c r="J3854">
        <f>VLOOKUP($C3854,Baggrundsvariable!$A$199:$H$296,Baggrundsvariable!H$298,0)</f>
        <v>15.4</v>
      </c>
      <c r="K3854">
        <f>VLOOKUP($C3854,Baggrundsvariable!$A$199:$H$296,Baggrundsvariable!I$298,0)</f>
        <v>12.8</v>
      </c>
    </row>
    <row r="3855" spans="1:11" x14ac:dyDescent="0.2">
      <c r="A3855">
        <v>6682</v>
      </c>
      <c r="B3855" t="s">
        <v>959</v>
      </c>
      <c r="C3855">
        <v>575</v>
      </c>
      <c r="D3855" t="s">
        <v>1296</v>
      </c>
      <c r="E3855">
        <v>2019</v>
      </c>
      <c r="F3855" t="str">
        <f>IFERROR(VLOOKUP($A3855,'BM011'!$D$4:$T$606,17,0),"")</f>
        <v/>
      </c>
      <c r="G3855">
        <f>VLOOKUP($C3855,Baggrundsvariable!$A$199:$H$296,Baggrundsvariable!E$298,0)</f>
        <v>218332</v>
      </c>
      <c r="H3855">
        <f>VLOOKUP($C3855,Baggrundsvariable!$A$199:$H$296,Baggrundsvariable!F$298,0)</f>
        <v>0.36666666666666664</v>
      </c>
      <c r="I3855">
        <f>VLOOKUP($C3855,Baggrundsvariable!$A$199:$H$296,Baggrundsvariable!G$298,0)</f>
        <v>4.2</v>
      </c>
      <c r="J3855">
        <f>VLOOKUP($C3855,Baggrundsvariable!$A$199:$H$296,Baggrundsvariable!H$298,0)</f>
        <v>17.399999999999999</v>
      </c>
      <c r="K3855">
        <f>VLOOKUP($C3855,Baggrundsvariable!$A$199:$H$296,Baggrundsvariable!I$298,0)</f>
        <v>12.5</v>
      </c>
    </row>
    <row r="3856" spans="1:11" x14ac:dyDescent="0.2">
      <c r="A3856">
        <v>6683</v>
      </c>
      <c r="B3856" t="s">
        <v>960</v>
      </c>
      <c r="C3856">
        <v>561</v>
      </c>
      <c r="D3856" t="s">
        <v>1298</v>
      </c>
      <c r="E3856">
        <v>2019</v>
      </c>
      <c r="F3856" t="str">
        <f>IFERROR(VLOOKUP($A3856,'BM011'!$D$4:$T$606,17,0),"")</f>
        <v/>
      </c>
      <c r="G3856">
        <f>VLOOKUP($C3856,Baggrundsvariable!$A$199:$H$296,Baggrundsvariable!E$298,0)</f>
        <v>224598</v>
      </c>
      <c r="H3856">
        <f>VLOOKUP($C3856,Baggrundsvariable!$A$199:$H$296,Baggrundsvariable!F$298,0)</f>
        <v>0.5</v>
      </c>
      <c r="I3856">
        <f>VLOOKUP($C3856,Baggrundsvariable!$A$199:$H$296,Baggrundsvariable!G$298,0)</f>
        <v>6.8</v>
      </c>
      <c r="J3856">
        <f>VLOOKUP($C3856,Baggrundsvariable!$A$199:$H$296,Baggrundsvariable!H$298,0)</f>
        <v>21.9</v>
      </c>
      <c r="K3856">
        <f>VLOOKUP($C3856,Baggrundsvariable!$A$199:$H$296,Baggrundsvariable!I$298,0)</f>
        <v>13.3</v>
      </c>
    </row>
    <row r="3857" spans="1:11" x14ac:dyDescent="0.2">
      <c r="A3857">
        <v>6683</v>
      </c>
      <c r="B3857" t="s">
        <v>960</v>
      </c>
      <c r="C3857">
        <v>575</v>
      </c>
      <c r="D3857" t="s">
        <v>1296</v>
      </c>
      <c r="E3857">
        <v>2019</v>
      </c>
      <c r="F3857" t="str">
        <f>IFERROR(VLOOKUP($A3857,'BM011'!$D$4:$T$606,17,0),"")</f>
        <v/>
      </c>
      <c r="G3857">
        <f>VLOOKUP($C3857,Baggrundsvariable!$A$199:$H$296,Baggrundsvariable!E$298,0)</f>
        <v>218332</v>
      </c>
      <c r="H3857">
        <f>VLOOKUP($C3857,Baggrundsvariable!$A$199:$H$296,Baggrundsvariable!F$298,0)</f>
        <v>0.36666666666666664</v>
      </c>
      <c r="I3857">
        <f>VLOOKUP($C3857,Baggrundsvariable!$A$199:$H$296,Baggrundsvariable!G$298,0)</f>
        <v>4.2</v>
      </c>
      <c r="J3857">
        <f>VLOOKUP($C3857,Baggrundsvariable!$A$199:$H$296,Baggrundsvariable!H$298,0)</f>
        <v>17.399999999999999</v>
      </c>
      <c r="K3857">
        <f>VLOOKUP($C3857,Baggrundsvariable!$A$199:$H$296,Baggrundsvariable!I$298,0)</f>
        <v>12.5</v>
      </c>
    </row>
    <row r="3858" spans="1:11" x14ac:dyDescent="0.2">
      <c r="A3858">
        <v>6690</v>
      </c>
      <c r="B3858" t="s">
        <v>961</v>
      </c>
      <c r="C3858">
        <v>561</v>
      </c>
      <c r="D3858" t="s">
        <v>1298</v>
      </c>
      <c r="E3858">
        <v>2019</v>
      </c>
      <c r="F3858">
        <f>IFERROR(VLOOKUP($A3858,'BM011'!$D$4:$T$606,17,0),"")</f>
        <v>6420</v>
      </c>
      <c r="G3858">
        <f>VLOOKUP($C3858,Baggrundsvariable!$A$199:$H$296,Baggrundsvariable!E$298,0)</f>
        <v>224598</v>
      </c>
      <c r="H3858">
        <f>VLOOKUP($C3858,Baggrundsvariable!$A$199:$H$296,Baggrundsvariable!F$298,0)</f>
        <v>0.5</v>
      </c>
      <c r="I3858">
        <f>VLOOKUP($C3858,Baggrundsvariable!$A$199:$H$296,Baggrundsvariable!G$298,0)</f>
        <v>6.8</v>
      </c>
      <c r="J3858">
        <f>VLOOKUP($C3858,Baggrundsvariable!$A$199:$H$296,Baggrundsvariable!H$298,0)</f>
        <v>21.9</v>
      </c>
      <c r="K3858">
        <f>VLOOKUP($C3858,Baggrundsvariable!$A$199:$H$296,Baggrundsvariable!I$298,0)</f>
        <v>13.3</v>
      </c>
    </row>
    <row r="3859" spans="1:11" x14ac:dyDescent="0.2">
      <c r="A3859">
        <v>6690</v>
      </c>
      <c r="B3859" t="s">
        <v>961</v>
      </c>
      <c r="C3859">
        <v>575</v>
      </c>
      <c r="D3859" t="s">
        <v>1296</v>
      </c>
      <c r="E3859">
        <v>2019</v>
      </c>
      <c r="F3859">
        <f>IFERROR(VLOOKUP($A3859,'BM011'!$D$4:$T$606,17,0),"")</f>
        <v>6420</v>
      </c>
      <c r="G3859">
        <f>VLOOKUP($C3859,Baggrundsvariable!$A$199:$H$296,Baggrundsvariable!E$298,0)</f>
        <v>218332</v>
      </c>
      <c r="H3859">
        <f>VLOOKUP($C3859,Baggrundsvariable!$A$199:$H$296,Baggrundsvariable!F$298,0)</f>
        <v>0.36666666666666664</v>
      </c>
      <c r="I3859">
        <f>VLOOKUP($C3859,Baggrundsvariable!$A$199:$H$296,Baggrundsvariable!G$298,0)</f>
        <v>4.2</v>
      </c>
      <c r="J3859">
        <f>VLOOKUP($C3859,Baggrundsvariable!$A$199:$H$296,Baggrundsvariable!H$298,0)</f>
        <v>17.399999999999999</v>
      </c>
      <c r="K3859">
        <f>VLOOKUP($C3859,Baggrundsvariable!$A$199:$H$296,Baggrundsvariable!I$298,0)</f>
        <v>12.5</v>
      </c>
    </row>
    <row r="3860" spans="1:11" x14ac:dyDescent="0.2">
      <c r="A3860">
        <v>6700</v>
      </c>
      <c r="B3860" t="s">
        <v>962</v>
      </c>
      <c r="C3860">
        <v>561</v>
      </c>
      <c r="D3860" t="s">
        <v>1298</v>
      </c>
      <c r="E3860">
        <v>2019</v>
      </c>
      <c r="F3860">
        <f>IFERROR(VLOOKUP($A3860,'BM011'!$D$4:$T$606,17,0),"")</f>
        <v>13646</v>
      </c>
      <c r="G3860">
        <f>VLOOKUP($C3860,Baggrundsvariable!$A$199:$H$296,Baggrundsvariable!E$298,0)</f>
        <v>224598</v>
      </c>
      <c r="H3860">
        <f>VLOOKUP($C3860,Baggrundsvariable!$A$199:$H$296,Baggrundsvariable!F$298,0)</f>
        <v>0.5</v>
      </c>
      <c r="I3860">
        <f>VLOOKUP($C3860,Baggrundsvariable!$A$199:$H$296,Baggrundsvariable!G$298,0)</f>
        <v>6.8</v>
      </c>
      <c r="J3860">
        <f>VLOOKUP($C3860,Baggrundsvariable!$A$199:$H$296,Baggrundsvariable!H$298,0)</f>
        <v>21.9</v>
      </c>
      <c r="K3860">
        <f>VLOOKUP($C3860,Baggrundsvariable!$A$199:$H$296,Baggrundsvariable!I$298,0)</f>
        <v>13.3</v>
      </c>
    </row>
    <row r="3861" spans="1:11" x14ac:dyDescent="0.2">
      <c r="A3861">
        <v>6705</v>
      </c>
      <c r="B3861" t="s">
        <v>963</v>
      </c>
      <c r="C3861">
        <v>561</v>
      </c>
      <c r="D3861" t="s">
        <v>1298</v>
      </c>
      <c r="E3861">
        <v>2019</v>
      </c>
      <c r="F3861">
        <f>IFERROR(VLOOKUP($A3861,'BM011'!$D$4:$T$606,17,0),"")</f>
        <v>10830</v>
      </c>
      <c r="G3861">
        <f>VLOOKUP($C3861,Baggrundsvariable!$A$199:$H$296,Baggrundsvariable!E$298,0)</f>
        <v>224598</v>
      </c>
      <c r="H3861">
        <f>VLOOKUP($C3861,Baggrundsvariable!$A$199:$H$296,Baggrundsvariable!F$298,0)</f>
        <v>0.5</v>
      </c>
      <c r="I3861">
        <f>VLOOKUP($C3861,Baggrundsvariable!$A$199:$H$296,Baggrundsvariable!G$298,0)</f>
        <v>6.8</v>
      </c>
      <c r="J3861">
        <f>VLOOKUP($C3861,Baggrundsvariable!$A$199:$H$296,Baggrundsvariable!H$298,0)</f>
        <v>21.9</v>
      </c>
      <c r="K3861">
        <f>VLOOKUP($C3861,Baggrundsvariable!$A$199:$H$296,Baggrundsvariable!I$298,0)</f>
        <v>13.3</v>
      </c>
    </row>
    <row r="3862" spans="1:11" x14ac:dyDescent="0.2">
      <c r="A3862">
        <v>6710</v>
      </c>
      <c r="B3862" t="s">
        <v>964</v>
      </c>
      <c r="C3862">
        <v>561</v>
      </c>
      <c r="D3862" t="s">
        <v>1298</v>
      </c>
      <c r="E3862">
        <v>2019</v>
      </c>
      <c r="F3862">
        <f>IFERROR(VLOOKUP($A3862,'BM011'!$D$4:$T$606,17,0),"")</f>
        <v>15532</v>
      </c>
      <c r="G3862">
        <f>VLOOKUP($C3862,Baggrundsvariable!$A$199:$H$296,Baggrundsvariable!E$298,0)</f>
        <v>224598</v>
      </c>
      <c r="H3862">
        <f>VLOOKUP($C3862,Baggrundsvariable!$A$199:$H$296,Baggrundsvariable!F$298,0)</f>
        <v>0.5</v>
      </c>
      <c r="I3862">
        <f>VLOOKUP($C3862,Baggrundsvariable!$A$199:$H$296,Baggrundsvariable!G$298,0)</f>
        <v>6.8</v>
      </c>
      <c r="J3862">
        <f>VLOOKUP($C3862,Baggrundsvariable!$A$199:$H$296,Baggrundsvariable!H$298,0)</f>
        <v>21.9</v>
      </c>
      <c r="K3862">
        <f>VLOOKUP($C3862,Baggrundsvariable!$A$199:$H$296,Baggrundsvariable!I$298,0)</f>
        <v>13.3</v>
      </c>
    </row>
    <row r="3863" spans="1:11" x14ac:dyDescent="0.2">
      <c r="A3863">
        <v>6715</v>
      </c>
      <c r="B3863" t="s">
        <v>965</v>
      </c>
      <c r="C3863">
        <v>561</v>
      </c>
      <c r="D3863" t="s">
        <v>1298</v>
      </c>
      <c r="E3863">
        <v>2019</v>
      </c>
      <c r="F3863">
        <f>IFERROR(VLOOKUP($A3863,'BM011'!$D$4:$T$606,17,0),"")</f>
        <v>13080</v>
      </c>
      <c r="G3863">
        <f>VLOOKUP($C3863,Baggrundsvariable!$A$199:$H$296,Baggrundsvariable!E$298,0)</f>
        <v>224598</v>
      </c>
      <c r="H3863">
        <f>VLOOKUP($C3863,Baggrundsvariable!$A$199:$H$296,Baggrundsvariable!F$298,0)</f>
        <v>0.5</v>
      </c>
      <c r="I3863">
        <f>VLOOKUP($C3863,Baggrundsvariable!$A$199:$H$296,Baggrundsvariable!G$298,0)</f>
        <v>6.8</v>
      </c>
      <c r="J3863">
        <f>VLOOKUP($C3863,Baggrundsvariable!$A$199:$H$296,Baggrundsvariable!H$298,0)</f>
        <v>21.9</v>
      </c>
      <c r="K3863">
        <f>VLOOKUP($C3863,Baggrundsvariable!$A$199:$H$296,Baggrundsvariable!I$298,0)</f>
        <v>13.3</v>
      </c>
    </row>
    <row r="3864" spans="1:11" x14ac:dyDescent="0.2">
      <c r="A3864">
        <v>6720</v>
      </c>
      <c r="B3864" t="s">
        <v>966</v>
      </c>
      <c r="C3864">
        <v>563</v>
      </c>
      <c r="D3864" t="s">
        <v>1300</v>
      </c>
      <c r="E3864">
        <v>2019</v>
      </c>
      <c r="F3864">
        <f>IFERROR(VLOOKUP($A3864,'BM011'!$D$4:$T$606,17,0),"")</f>
        <v>11051</v>
      </c>
      <c r="G3864">
        <f>VLOOKUP($C3864,Baggrundsvariable!$A$199:$H$296,Baggrundsvariable!E$298,0)</f>
        <v>244102</v>
      </c>
      <c r="H3864">
        <f>VLOOKUP($C3864,Baggrundsvariable!$A$199:$H$296,Baggrundsvariable!F$298,0)</f>
        <v>0.82500000000000018</v>
      </c>
      <c r="I3864">
        <f>VLOOKUP($C3864,Baggrundsvariable!$A$199:$H$296,Baggrundsvariable!G$298,0)</f>
        <v>5.3</v>
      </c>
      <c r="J3864">
        <f>VLOOKUP($C3864,Baggrundsvariable!$A$199:$H$296,Baggrundsvariable!H$298,0)</f>
        <v>11.7</v>
      </c>
      <c r="K3864">
        <f>VLOOKUP($C3864,Baggrundsvariable!$A$199:$H$296,Baggrundsvariable!I$298,0)</f>
        <v>8.5</v>
      </c>
    </row>
    <row r="3865" spans="1:11" x14ac:dyDescent="0.2">
      <c r="A3865">
        <v>6731</v>
      </c>
      <c r="B3865" t="s">
        <v>967</v>
      </c>
      <c r="C3865">
        <v>561</v>
      </c>
      <c r="D3865" t="s">
        <v>1298</v>
      </c>
      <c r="E3865">
        <v>2019</v>
      </c>
      <c r="F3865">
        <f>IFERROR(VLOOKUP($A3865,'BM011'!$D$4:$T$606,17,0),"")</f>
        <v>10330</v>
      </c>
      <c r="G3865">
        <f>VLOOKUP($C3865,Baggrundsvariable!$A$199:$H$296,Baggrundsvariable!E$298,0)</f>
        <v>224598</v>
      </c>
      <c r="H3865">
        <f>VLOOKUP($C3865,Baggrundsvariable!$A$199:$H$296,Baggrundsvariable!F$298,0)</f>
        <v>0.5</v>
      </c>
      <c r="I3865">
        <f>VLOOKUP($C3865,Baggrundsvariable!$A$199:$H$296,Baggrundsvariable!G$298,0)</f>
        <v>6.8</v>
      </c>
      <c r="J3865">
        <f>VLOOKUP($C3865,Baggrundsvariable!$A$199:$H$296,Baggrundsvariable!H$298,0)</f>
        <v>21.9</v>
      </c>
      <c r="K3865">
        <f>VLOOKUP($C3865,Baggrundsvariable!$A$199:$H$296,Baggrundsvariable!I$298,0)</f>
        <v>13.3</v>
      </c>
    </row>
    <row r="3866" spans="1:11" x14ac:dyDescent="0.2">
      <c r="A3866">
        <v>6740</v>
      </c>
      <c r="B3866" t="s">
        <v>968</v>
      </c>
      <c r="C3866">
        <v>561</v>
      </c>
      <c r="D3866" t="s">
        <v>1298</v>
      </c>
      <c r="E3866">
        <v>2019</v>
      </c>
      <c r="F3866">
        <f>IFERROR(VLOOKUP($A3866,'BM011'!$D$4:$T$606,17,0),"")</f>
        <v>9200</v>
      </c>
      <c r="G3866">
        <f>VLOOKUP($C3866,Baggrundsvariable!$A$199:$H$296,Baggrundsvariable!E$298,0)</f>
        <v>224598</v>
      </c>
      <c r="H3866">
        <f>VLOOKUP($C3866,Baggrundsvariable!$A$199:$H$296,Baggrundsvariable!F$298,0)</f>
        <v>0.5</v>
      </c>
      <c r="I3866">
        <f>VLOOKUP($C3866,Baggrundsvariable!$A$199:$H$296,Baggrundsvariable!G$298,0)</f>
        <v>6.8</v>
      </c>
      <c r="J3866">
        <f>VLOOKUP($C3866,Baggrundsvariable!$A$199:$H$296,Baggrundsvariable!H$298,0)</f>
        <v>21.9</v>
      </c>
      <c r="K3866">
        <f>VLOOKUP($C3866,Baggrundsvariable!$A$199:$H$296,Baggrundsvariable!I$298,0)</f>
        <v>13.3</v>
      </c>
    </row>
    <row r="3867" spans="1:11" x14ac:dyDescent="0.2">
      <c r="A3867">
        <v>6752</v>
      </c>
      <c r="B3867" t="s">
        <v>969</v>
      </c>
      <c r="C3867">
        <v>575</v>
      </c>
      <c r="D3867" t="s">
        <v>1296</v>
      </c>
      <c r="E3867">
        <v>2019</v>
      </c>
      <c r="F3867" t="str">
        <f>IFERROR(VLOOKUP($A3867,'BM011'!$D$4:$T$606,17,0),"")</f>
        <v/>
      </c>
      <c r="G3867">
        <f>VLOOKUP($C3867,Baggrundsvariable!$A$199:$H$296,Baggrundsvariable!E$298,0)</f>
        <v>218332</v>
      </c>
      <c r="H3867">
        <f>VLOOKUP($C3867,Baggrundsvariable!$A$199:$H$296,Baggrundsvariable!F$298,0)</f>
        <v>0.36666666666666664</v>
      </c>
      <c r="I3867">
        <f>VLOOKUP($C3867,Baggrundsvariable!$A$199:$H$296,Baggrundsvariable!G$298,0)</f>
        <v>4.2</v>
      </c>
      <c r="J3867">
        <f>VLOOKUP($C3867,Baggrundsvariable!$A$199:$H$296,Baggrundsvariable!H$298,0)</f>
        <v>17.399999999999999</v>
      </c>
      <c r="K3867">
        <f>VLOOKUP($C3867,Baggrundsvariable!$A$199:$H$296,Baggrundsvariable!I$298,0)</f>
        <v>12.5</v>
      </c>
    </row>
    <row r="3868" spans="1:11" x14ac:dyDescent="0.2">
      <c r="A3868">
        <v>6753</v>
      </c>
      <c r="B3868" t="s">
        <v>970</v>
      </c>
      <c r="C3868">
        <v>573</v>
      </c>
      <c r="D3868" t="s">
        <v>1299</v>
      </c>
      <c r="E3868">
        <v>2019</v>
      </c>
      <c r="F3868">
        <f>IFERROR(VLOOKUP($A3868,'BM011'!$D$4:$T$606,17,0),"")</f>
        <v>7277</v>
      </c>
      <c r="G3868">
        <f>VLOOKUP($C3868,Baggrundsvariable!$A$199:$H$296,Baggrundsvariable!E$298,0)</f>
        <v>218754</v>
      </c>
      <c r="H3868">
        <f>VLOOKUP($C3868,Baggrundsvariable!$A$199:$H$296,Baggrundsvariable!F$298,0)</f>
        <v>0.28333333333333327</v>
      </c>
      <c r="I3868">
        <f>VLOOKUP($C3868,Baggrundsvariable!$A$199:$H$296,Baggrundsvariable!G$298,0)</f>
        <v>4.8</v>
      </c>
      <c r="J3868">
        <f>VLOOKUP($C3868,Baggrundsvariable!$A$199:$H$296,Baggrundsvariable!H$298,0)</f>
        <v>15.4</v>
      </c>
      <c r="K3868">
        <f>VLOOKUP($C3868,Baggrundsvariable!$A$199:$H$296,Baggrundsvariable!I$298,0)</f>
        <v>12.8</v>
      </c>
    </row>
    <row r="3869" spans="1:11" x14ac:dyDescent="0.2">
      <c r="A3869">
        <v>6753</v>
      </c>
      <c r="B3869" t="s">
        <v>970</v>
      </c>
      <c r="C3869">
        <v>575</v>
      </c>
      <c r="D3869" t="s">
        <v>1296</v>
      </c>
      <c r="E3869">
        <v>2019</v>
      </c>
      <c r="F3869">
        <f>IFERROR(VLOOKUP($A3869,'BM011'!$D$4:$T$606,17,0),"")</f>
        <v>7277</v>
      </c>
      <c r="G3869">
        <f>VLOOKUP($C3869,Baggrundsvariable!$A$199:$H$296,Baggrundsvariable!E$298,0)</f>
        <v>218332</v>
      </c>
      <c r="H3869">
        <f>VLOOKUP($C3869,Baggrundsvariable!$A$199:$H$296,Baggrundsvariable!F$298,0)</f>
        <v>0.36666666666666664</v>
      </c>
      <c r="I3869">
        <f>VLOOKUP($C3869,Baggrundsvariable!$A$199:$H$296,Baggrundsvariable!G$298,0)</f>
        <v>4.2</v>
      </c>
      <c r="J3869">
        <f>VLOOKUP($C3869,Baggrundsvariable!$A$199:$H$296,Baggrundsvariable!H$298,0)</f>
        <v>17.399999999999999</v>
      </c>
      <c r="K3869">
        <f>VLOOKUP($C3869,Baggrundsvariable!$A$199:$H$296,Baggrundsvariable!I$298,0)</f>
        <v>12.5</v>
      </c>
    </row>
    <row r="3870" spans="1:11" x14ac:dyDescent="0.2">
      <c r="A3870">
        <v>6760</v>
      </c>
      <c r="B3870" t="s">
        <v>971</v>
      </c>
      <c r="C3870">
        <v>561</v>
      </c>
      <c r="D3870" t="s">
        <v>1298</v>
      </c>
      <c r="E3870">
        <v>2019</v>
      </c>
      <c r="F3870">
        <f>IFERROR(VLOOKUP($A3870,'BM011'!$D$4:$T$606,17,0),"")</f>
        <v>10212</v>
      </c>
      <c r="G3870">
        <f>VLOOKUP($C3870,Baggrundsvariable!$A$199:$H$296,Baggrundsvariable!E$298,0)</f>
        <v>224598</v>
      </c>
      <c r="H3870">
        <f>VLOOKUP($C3870,Baggrundsvariable!$A$199:$H$296,Baggrundsvariable!F$298,0)</f>
        <v>0.5</v>
      </c>
      <c r="I3870">
        <f>VLOOKUP($C3870,Baggrundsvariable!$A$199:$H$296,Baggrundsvariable!G$298,0)</f>
        <v>6.8</v>
      </c>
      <c r="J3870">
        <f>VLOOKUP($C3870,Baggrundsvariable!$A$199:$H$296,Baggrundsvariable!H$298,0)</f>
        <v>21.9</v>
      </c>
      <c r="K3870">
        <f>VLOOKUP($C3870,Baggrundsvariable!$A$199:$H$296,Baggrundsvariable!I$298,0)</f>
        <v>13.3</v>
      </c>
    </row>
    <row r="3871" spans="1:11" x14ac:dyDescent="0.2">
      <c r="A3871">
        <v>6771</v>
      </c>
      <c r="B3871" t="s">
        <v>972</v>
      </c>
      <c r="C3871">
        <v>561</v>
      </c>
      <c r="D3871" t="s">
        <v>1298</v>
      </c>
      <c r="E3871">
        <v>2019</v>
      </c>
      <c r="F3871">
        <f>IFERROR(VLOOKUP($A3871,'BM011'!$D$4:$T$606,17,0),"")</f>
        <v>5891</v>
      </c>
      <c r="G3871">
        <f>VLOOKUP($C3871,Baggrundsvariable!$A$199:$H$296,Baggrundsvariable!E$298,0)</f>
        <v>224598</v>
      </c>
      <c r="H3871">
        <f>VLOOKUP($C3871,Baggrundsvariable!$A$199:$H$296,Baggrundsvariable!F$298,0)</f>
        <v>0.5</v>
      </c>
      <c r="I3871">
        <f>VLOOKUP($C3871,Baggrundsvariable!$A$199:$H$296,Baggrundsvariable!G$298,0)</f>
        <v>6.8</v>
      </c>
      <c r="J3871">
        <f>VLOOKUP($C3871,Baggrundsvariable!$A$199:$H$296,Baggrundsvariable!H$298,0)</f>
        <v>21.9</v>
      </c>
      <c r="K3871">
        <f>VLOOKUP($C3871,Baggrundsvariable!$A$199:$H$296,Baggrundsvariable!I$298,0)</f>
        <v>13.3</v>
      </c>
    </row>
    <row r="3872" spans="1:11" x14ac:dyDescent="0.2">
      <c r="A3872">
        <v>6780</v>
      </c>
      <c r="B3872" t="s">
        <v>973</v>
      </c>
      <c r="C3872">
        <v>550</v>
      </c>
      <c r="D3872" t="s">
        <v>1294</v>
      </c>
      <c r="E3872">
        <v>2019</v>
      </c>
      <c r="F3872">
        <f>IFERROR(VLOOKUP($A3872,'BM011'!$D$4:$T$606,17,0),"")</f>
        <v>4677</v>
      </c>
      <c r="G3872">
        <f>VLOOKUP($C3872,Baggrundsvariable!$A$199:$H$296,Baggrundsvariable!E$298,0)</f>
        <v>204836</v>
      </c>
      <c r="H3872">
        <f>VLOOKUP($C3872,Baggrundsvariable!$A$199:$H$296,Baggrundsvariable!F$298,0)</f>
        <v>0.41666666666666669</v>
      </c>
      <c r="I3872">
        <f>VLOOKUP($C3872,Baggrundsvariable!$A$199:$H$296,Baggrundsvariable!G$298,0)</f>
        <v>8.5</v>
      </c>
      <c r="J3872">
        <f>VLOOKUP($C3872,Baggrundsvariable!$A$199:$H$296,Baggrundsvariable!H$298,0)</f>
        <v>22.7</v>
      </c>
      <c r="K3872">
        <f>VLOOKUP($C3872,Baggrundsvariable!$A$199:$H$296,Baggrundsvariable!I$298,0)</f>
        <v>12.8</v>
      </c>
    </row>
    <row r="3873" spans="1:11" x14ac:dyDescent="0.2">
      <c r="A3873">
        <v>6792</v>
      </c>
      <c r="B3873" t="s">
        <v>974</v>
      </c>
      <c r="C3873">
        <v>550</v>
      </c>
      <c r="D3873" t="s">
        <v>1294</v>
      </c>
      <c r="E3873">
        <v>2019</v>
      </c>
      <c r="F3873" t="str">
        <f>IFERROR(VLOOKUP($A3873,'BM011'!$D$4:$T$606,17,0),"")</f>
        <v/>
      </c>
      <c r="G3873">
        <f>VLOOKUP($C3873,Baggrundsvariable!$A$199:$H$296,Baggrundsvariable!E$298,0)</f>
        <v>204836</v>
      </c>
      <c r="H3873">
        <f>VLOOKUP($C3873,Baggrundsvariable!$A$199:$H$296,Baggrundsvariable!F$298,0)</f>
        <v>0.41666666666666669</v>
      </c>
      <c r="I3873">
        <f>VLOOKUP($C3873,Baggrundsvariable!$A$199:$H$296,Baggrundsvariable!G$298,0)</f>
        <v>8.5</v>
      </c>
      <c r="J3873">
        <f>VLOOKUP($C3873,Baggrundsvariable!$A$199:$H$296,Baggrundsvariable!H$298,0)</f>
        <v>22.7</v>
      </c>
      <c r="K3873">
        <f>VLOOKUP($C3873,Baggrundsvariable!$A$199:$H$296,Baggrundsvariable!I$298,0)</f>
        <v>12.8</v>
      </c>
    </row>
    <row r="3874" spans="1:11" x14ac:dyDescent="0.2">
      <c r="A3874">
        <v>6800</v>
      </c>
      <c r="B3874" t="s">
        <v>975</v>
      </c>
      <c r="C3874">
        <v>573</v>
      </c>
      <c r="D3874" t="s">
        <v>1299</v>
      </c>
      <c r="E3874">
        <v>2019</v>
      </c>
      <c r="F3874">
        <f>IFERROR(VLOOKUP($A3874,'BM011'!$D$4:$T$606,17,0),"")</f>
        <v>7986</v>
      </c>
      <c r="G3874">
        <f>VLOOKUP($C3874,Baggrundsvariable!$A$199:$H$296,Baggrundsvariable!E$298,0)</f>
        <v>218754</v>
      </c>
      <c r="H3874">
        <f>VLOOKUP($C3874,Baggrundsvariable!$A$199:$H$296,Baggrundsvariable!F$298,0)</f>
        <v>0.28333333333333327</v>
      </c>
      <c r="I3874">
        <f>VLOOKUP($C3874,Baggrundsvariable!$A$199:$H$296,Baggrundsvariable!G$298,0)</f>
        <v>4.8</v>
      </c>
      <c r="J3874">
        <f>VLOOKUP($C3874,Baggrundsvariable!$A$199:$H$296,Baggrundsvariable!H$298,0)</f>
        <v>15.4</v>
      </c>
      <c r="K3874">
        <f>VLOOKUP($C3874,Baggrundsvariable!$A$199:$H$296,Baggrundsvariable!I$298,0)</f>
        <v>12.8</v>
      </c>
    </row>
    <row r="3875" spans="1:11" x14ac:dyDescent="0.2">
      <c r="A3875">
        <v>6818</v>
      </c>
      <c r="B3875" t="s">
        <v>976</v>
      </c>
      <c r="C3875">
        <v>561</v>
      </c>
      <c r="D3875" t="s">
        <v>1298</v>
      </c>
      <c r="E3875">
        <v>2019</v>
      </c>
      <c r="F3875">
        <f>IFERROR(VLOOKUP($A3875,'BM011'!$D$4:$T$606,17,0),"")</f>
        <v>6640</v>
      </c>
      <c r="G3875">
        <f>VLOOKUP($C3875,Baggrundsvariable!$A$199:$H$296,Baggrundsvariable!E$298,0)</f>
        <v>224598</v>
      </c>
      <c r="H3875">
        <f>VLOOKUP($C3875,Baggrundsvariable!$A$199:$H$296,Baggrundsvariable!F$298,0)</f>
        <v>0.5</v>
      </c>
      <c r="I3875">
        <f>VLOOKUP($C3875,Baggrundsvariable!$A$199:$H$296,Baggrundsvariable!G$298,0)</f>
        <v>6.8</v>
      </c>
      <c r="J3875">
        <f>VLOOKUP($C3875,Baggrundsvariable!$A$199:$H$296,Baggrundsvariable!H$298,0)</f>
        <v>21.9</v>
      </c>
      <c r="K3875">
        <f>VLOOKUP($C3875,Baggrundsvariable!$A$199:$H$296,Baggrundsvariable!I$298,0)</f>
        <v>13.3</v>
      </c>
    </row>
    <row r="3876" spans="1:11" x14ac:dyDescent="0.2">
      <c r="A3876">
        <v>6818</v>
      </c>
      <c r="B3876" t="s">
        <v>976</v>
      </c>
      <c r="C3876">
        <v>573</v>
      </c>
      <c r="D3876" t="s">
        <v>1299</v>
      </c>
      <c r="E3876">
        <v>2019</v>
      </c>
      <c r="F3876">
        <f>IFERROR(VLOOKUP($A3876,'BM011'!$D$4:$T$606,17,0),"")</f>
        <v>6640</v>
      </c>
      <c r="G3876">
        <f>VLOOKUP($C3876,Baggrundsvariable!$A$199:$H$296,Baggrundsvariable!E$298,0)</f>
        <v>218754</v>
      </c>
      <c r="H3876">
        <f>VLOOKUP($C3876,Baggrundsvariable!$A$199:$H$296,Baggrundsvariable!F$298,0)</f>
        <v>0.28333333333333327</v>
      </c>
      <c r="I3876">
        <f>VLOOKUP($C3876,Baggrundsvariable!$A$199:$H$296,Baggrundsvariable!G$298,0)</f>
        <v>4.8</v>
      </c>
      <c r="J3876">
        <f>VLOOKUP($C3876,Baggrundsvariable!$A$199:$H$296,Baggrundsvariable!H$298,0)</f>
        <v>15.4</v>
      </c>
      <c r="K3876">
        <f>VLOOKUP($C3876,Baggrundsvariable!$A$199:$H$296,Baggrundsvariable!I$298,0)</f>
        <v>12.8</v>
      </c>
    </row>
    <row r="3877" spans="1:11" x14ac:dyDescent="0.2">
      <c r="A3877">
        <v>6823</v>
      </c>
      <c r="B3877" t="s">
        <v>977</v>
      </c>
      <c r="C3877">
        <v>530</v>
      </c>
      <c r="D3877" t="s">
        <v>1297</v>
      </c>
      <c r="E3877">
        <v>2019</v>
      </c>
      <c r="F3877">
        <f>IFERROR(VLOOKUP($A3877,'BM011'!$D$4:$T$606,17,0),"")</f>
        <v>4562</v>
      </c>
      <c r="G3877">
        <f>VLOOKUP($C3877,Baggrundsvariable!$A$199:$H$296,Baggrundsvariable!E$298,0)</f>
        <v>231771</v>
      </c>
      <c r="H3877">
        <f>VLOOKUP($C3877,Baggrundsvariable!$A$199:$H$296,Baggrundsvariable!F$298,0)</f>
        <v>0.29999999999999993</v>
      </c>
      <c r="I3877">
        <f>VLOOKUP($C3877,Baggrundsvariable!$A$199:$H$296,Baggrundsvariable!G$298,0)</f>
        <v>4.7</v>
      </c>
      <c r="J3877">
        <f>VLOOKUP($C3877,Baggrundsvariable!$A$199:$H$296,Baggrundsvariable!H$298,0)</f>
        <v>13.2</v>
      </c>
      <c r="K3877">
        <f>VLOOKUP($C3877,Baggrundsvariable!$A$199:$H$296,Baggrundsvariable!I$298,0)</f>
        <v>11.2</v>
      </c>
    </row>
    <row r="3878" spans="1:11" x14ac:dyDescent="0.2">
      <c r="A3878">
        <v>6823</v>
      </c>
      <c r="B3878" t="s">
        <v>977</v>
      </c>
      <c r="C3878">
        <v>573</v>
      </c>
      <c r="D3878" t="s">
        <v>1299</v>
      </c>
      <c r="E3878">
        <v>2019</v>
      </c>
      <c r="F3878">
        <f>IFERROR(VLOOKUP($A3878,'BM011'!$D$4:$T$606,17,0),"")</f>
        <v>4562</v>
      </c>
      <c r="G3878">
        <f>VLOOKUP($C3878,Baggrundsvariable!$A$199:$H$296,Baggrundsvariable!E$298,0)</f>
        <v>218754</v>
      </c>
      <c r="H3878">
        <f>VLOOKUP($C3878,Baggrundsvariable!$A$199:$H$296,Baggrundsvariable!F$298,0)</f>
        <v>0.28333333333333327</v>
      </c>
      <c r="I3878">
        <f>VLOOKUP($C3878,Baggrundsvariable!$A$199:$H$296,Baggrundsvariable!G$298,0)</f>
        <v>4.8</v>
      </c>
      <c r="J3878">
        <f>VLOOKUP($C3878,Baggrundsvariable!$A$199:$H$296,Baggrundsvariable!H$298,0)</f>
        <v>15.4</v>
      </c>
      <c r="K3878">
        <f>VLOOKUP($C3878,Baggrundsvariable!$A$199:$H$296,Baggrundsvariable!I$298,0)</f>
        <v>12.8</v>
      </c>
    </row>
    <row r="3879" spans="1:11" x14ac:dyDescent="0.2">
      <c r="A3879">
        <v>6830</v>
      </c>
      <c r="B3879" t="s">
        <v>978</v>
      </c>
      <c r="C3879">
        <v>760</v>
      </c>
      <c r="D3879" t="s">
        <v>1301</v>
      </c>
      <c r="E3879">
        <v>2019</v>
      </c>
      <c r="F3879">
        <f>IFERROR(VLOOKUP($A3879,'BM011'!$D$4:$T$606,17,0),"")</f>
        <v>7391</v>
      </c>
      <c r="G3879">
        <f>VLOOKUP($C3879,Baggrundsvariable!$A$199:$H$296,Baggrundsvariable!E$298,0)</f>
        <v>221198</v>
      </c>
      <c r="H3879">
        <f>VLOOKUP($C3879,Baggrundsvariable!$A$199:$H$296,Baggrundsvariable!F$298,0)</f>
        <v>0.30833333333333324</v>
      </c>
      <c r="I3879">
        <f>VLOOKUP($C3879,Baggrundsvariable!$A$199:$H$296,Baggrundsvariable!G$298,0)</f>
        <v>2.7</v>
      </c>
      <c r="J3879">
        <f>VLOOKUP($C3879,Baggrundsvariable!$A$199:$H$296,Baggrundsvariable!H$298,0)</f>
        <v>13.9</v>
      </c>
      <c r="K3879">
        <f>VLOOKUP($C3879,Baggrundsvariable!$A$199:$H$296,Baggrundsvariable!I$298,0)</f>
        <v>12.5</v>
      </c>
    </row>
    <row r="3880" spans="1:11" x14ac:dyDescent="0.2">
      <c r="A3880">
        <v>6830</v>
      </c>
      <c r="B3880" t="s">
        <v>978</v>
      </c>
      <c r="C3880">
        <v>573</v>
      </c>
      <c r="D3880" t="s">
        <v>1299</v>
      </c>
      <c r="E3880">
        <v>2019</v>
      </c>
      <c r="F3880">
        <f>IFERROR(VLOOKUP($A3880,'BM011'!$D$4:$T$606,17,0),"")</f>
        <v>7391</v>
      </c>
      <c r="G3880">
        <f>VLOOKUP($C3880,Baggrundsvariable!$A$199:$H$296,Baggrundsvariable!E$298,0)</f>
        <v>218754</v>
      </c>
      <c r="H3880">
        <f>VLOOKUP($C3880,Baggrundsvariable!$A$199:$H$296,Baggrundsvariable!F$298,0)</f>
        <v>0.28333333333333327</v>
      </c>
      <c r="I3880">
        <f>VLOOKUP($C3880,Baggrundsvariable!$A$199:$H$296,Baggrundsvariable!G$298,0)</f>
        <v>4.8</v>
      </c>
      <c r="J3880">
        <f>VLOOKUP($C3880,Baggrundsvariable!$A$199:$H$296,Baggrundsvariable!H$298,0)</f>
        <v>15.4</v>
      </c>
      <c r="K3880">
        <f>VLOOKUP($C3880,Baggrundsvariable!$A$199:$H$296,Baggrundsvariable!I$298,0)</f>
        <v>12.8</v>
      </c>
    </row>
    <row r="3881" spans="1:11" x14ac:dyDescent="0.2">
      <c r="A3881">
        <v>6840</v>
      </c>
      <c r="B3881" t="s">
        <v>979</v>
      </c>
      <c r="C3881">
        <v>573</v>
      </c>
      <c r="D3881" t="s">
        <v>1299</v>
      </c>
      <c r="E3881">
        <v>2019</v>
      </c>
      <c r="F3881">
        <f>IFERROR(VLOOKUP($A3881,'BM011'!$D$4:$T$606,17,0),"")</f>
        <v>9399</v>
      </c>
      <c r="G3881">
        <f>VLOOKUP($C3881,Baggrundsvariable!$A$199:$H$296,Baggrundsvariable!E$298,0)</f>
        <v>218754</v>
      </c>
      <c r="H3881">
        <f>VLOOKUP($C3881,Baggrundsvariable!$A$199:$H$296,Baggrundsvariable!F$298,0)</f>
        <v>0.28333333333333327</v>
      </c>
      <c r="I3881">
        <f>VLOOKUP($C3881,Baggrundsvariable!$A$199:$H$296,Baggrundsvariable!G$298,0)</f>
        <v>4.8</v>
      </c>
      <c r="J3881">
        <f>VLOOKUP($C3881,Baggrundsvariable!$A$199:$H$296,Baggrundsvariable!H$298,0)</f>
        <v>15.4</v>
      </c>
      <c r="K3881">
        <f>VLOOKUP($C3881,Baggrundsvariable!$A$199:$H$296,Baggrundsvariable!I$298,0)</f>
        <v>12.8</v>
      </c>
    </row>
    <row r="3882" spans="1:11" x14ac:dyDescent="0.2">
      <c r="A3882">
        <v>6851</v>
      </c>
      <c r="B3882" t="s">
        <v>980</v>
      </c>
      <c r="C3882">
        <v>573</v>
      </c>
      <c r="D3882" t="s">
        <v>1299</v>
      </c>
      <c r="E3882">
        <v>2019</v>
      </c>
      <c r="F3882" t="str">
        <f>IFERROR(VLOOKUP($A3882,'BM011'!$D$4:$T$606,17,0),"")</f>
        <v/>
      </c>
      <c r="G3882">
        <f>VLOOKUP($C3882,Baggrundsvariable!$A$199:$H$296,Baggrundsvariable!E$298,0)</f>
        <v>218754</v>
      </c>
      <c r="H3882">
        <f>VLOOKUP($C3882,Baggrundsvariable!$A$199:$H$296,Baggrundsvariable!F$298,0)</f>
        <v>0.28333333333333327</v>
      </c>
      <c r="I3882">
        <f>VLOOKUP($C3882,Baggrundsvariable!$A$199:$H$296,Baggrundsvariable!G$298,0)</f>
        <v>4.8</v>
      </c>
      <c r="J3882">
        <f>VLOOKUP($C3882,Baggrundsvariable!$A$199:$H$296,Baggrundsvariable!H$298,0)</f>
        <v>15.4</v>
      </c>
      <c r="K3882">
        <f>VLOOKUP($C3882,Baggrundsvariable!$A$199:$H$296,Baggrundsvariable!I$298,0)</f>
        <v>12.8</v>
      </c>
    </row>
    <row r="3883" spans="1:11" x14ac:dyDescent="0.2">
      <c r="A3883">
        <v>6852</v>
      </c>
      <c r="B3883" t="s">
        <v>981</v>
      </c>
      <c r="C3883">
        <v>573</v>
      </c>
      <c r="D3883" t="s">
        <v>1299</v>
      </c>
      <c r="E3883">
        <v>2019</v>
      </c>
      <c r="F3883" t="str">
        <f>IFERROR(VLOOKUP($A3883,'BM011'!$D$4:$T$606,17,0),"")</f>
        <v/>
      </c>
      <c r="G3883">
        <f>VLOOKUP($C3883,Baggrundsvariable!$A$199:$H$296,Baggrundsvariable!E$298,0)</f>
        <v>218754</v>
      </c>
      <c r="H3883">
        <f>VLOOKUP($C3883,Baggrundsvariable!$A$199:$H$296,Baggrundsvariable!F$298,0)</f>
        <v>0.28333333333333327</v>
      </c>
      <c r="I3883">
        <f>VLOOKUP($C3883,Baggrundsvariable!$A$199:$H$296,Baggrundsvariable!G$298,0)</f>
        <v>4.8</v>
      </c>
      <c r="J3883">
        <f>VLOOKUP($C3883,Baggrundsvariable!$A$199:$H$296,Baggrundsvariable!H$298,0)</f>
        <v>15.4</v>
      </c>
      <c r="K3883">
        <f>VLOOKUP($C3883,Baggrundsvariable!$A$199:$H$296,Baggrundsvariable!I$298,0)</f>
        <v>12.8</v>
      </c>
    </row>
    <row r="3884" spans="1:11" x14ac:dyDescent="0.2">
      <c r="A3884">
        <v>6853</v>
      </c>
      <c r="B3884" t="s">
        <v>982</v>
      </c>
      <c r="C3884">
        <v>573</v>
      </c>
      <c r="D3884" t="s">
        <v>1299</v>
      </c>
      <c r="E3884">
        <v>2019</v>
      </c>
      <c r="F3884" t="str">
        <f>IFERROR(VLOOKUP($A3884,'BM011'!$D$4:$T$606,17,0),"")</f>
        <v/>
      </c>
      <c r="G3884">
        <f>VLOOKUP($C3884,Baggrundsvariable!$A$199:$H$296,Baggrundsvariable!E$298,0)</f>
        <v>218754</v>
      </c>
      <c r="H3884">
        <f>VLOOKUP($C3884,Baggrundsvariable!$A$199:$H$296,Baggrundsvariable!F$298,0)</f>
        <v>0.28333333333333327</v>
      </c>
      <c r="I3884">
        <f>VLOOKUP($C3884,Baggrundsvariable!$A$199:$H$296,Baggrundsvariable!G$298,0)</f>
        <v>4.8</v>
      </c>
      <c r="J3884">
        <f>VLOOKUP($C3884,Baggrundsvariable!$A$199:$H$296,Baggrundsvariable!H$298,0)</f>
        <v>15.4</v>
      </c>
      <c r="K3884">
        <f>VLOOKUP($C3884,Baggrundsvariable!$A$199:$H$296,Baggrundsvariable!I$298,0)</f>
        <v>12.8</v>
      </c>
    </row>
    <row r="3885" spans="1:11" x14ac:dyDescent="0.2">
      <c r="A3885">
        <v>6854</v>
      </c>
      <c r="B3885" t="s">
        <v>983</v>
      </c>
      <c r="C3885">
        <v>573</v>
      </c>
      <c r="D3885" t="s">
        <v>1299</v>
      </c>
      <c r="E3885">
        <v>2019</v>
      </c>
      <c r="F3885" t="str">
        <f>IFERROR(VLOOKUP($A3885,'BM011'!$D$4:$T$606,17,0),"")</f>
        <v/>
      </c>
      <c r="G3885">
        <f>VLOOKUP($C3885,Baggrundsvariable!$A$199:$H$296,Baggrundsvariable!E$298,0)</f>
        <v>218754</v>
      </c>
      <c r="H3885">
        <f>VLOOKUP($C3885,Baggrundsvariable!$A$199:$H$296,Baggrundsvariable!F$298,0)</f>
        <v>0.28333333333333327</v>
      </c>
      <c r="I3885">
        <f>VLOOKUP($C3885,Baggrundsvariable!$A$199:$H$296,Baggrundsvariable!G$298,0)</f>
        <v>4.8</v>
      </c>
      <c r="J3885">
        <f>VLOOKUP($C3885,Baggrundsvariable!$A$199:$H$296,Baggrundsvariable!H$298,0)</f>
        <v>15.4</v>
      </c>
      <c r="K3885">
        <f>VLOOKUP($C3885,Baggrundsvariable!$A$199:$H$296,Baggrundsvariable!I$298,0)</f>
        <v>12.8</v>
      </c>
    </row>
    <row r="3886" spans="1:11" x14ac:dyDescent="0.2">
      <c r="A3886">
        <v>6855</v>
      </c>
      <c r="B3886" t="s">
        <v>984</v>
      </c>
      <c r="C3886">
        <v>573</v>
      </c>
      <c r="D3886" t="s">
        <v>1299</v>
      </c>
      <c r="E3886">
        <v>2019</v>
      </c>
      <c r="F3886">
        <f>IFERROR(VLOOKUP($A3886,'BM011'!$D$4:$T$606,17,0),"")</f>
        <v>5805</v>
      </c>
      <c r="G3886">
        <f>VLOOKUP($C3886,Baggrundsvariable!$A$199:$H$296,Baggrundsvariable!E$298,0)</f>
        <v>218754</v>
      </c>
      <c r="H3886">
        <f>VLOOKUP($C3886,Baggrundsvariable!$A$199:$H$296,Baggrundsvariable!F$298,0)</f>
        <v>0.28333333333333327</v>
      </c>
      <c r="I3886">
        <f>VLOOKUP($C3886,Baggrundsvariable!$A$199:$H$296,Baggrundsvariable!G$298,0)</f>
        <v>4.8</v>
      </c>
      <c r="J3886">
        <f>VLOOKUP($C3886,Baggrundsvariable!$A$199:$H$296,Baggrundsvariable!H$298,0)</f>
        <v>15.4</v>
      </c>
      <c r="K3886">
        <f>VLOOKUP($C3886,Baggrundsvariable!$A$199:$H$296,Baggrundsvariable!I$298,0)</f>
        <v>12.8</v>
      </c>
    </row>
    <row r="3887" spans="1:11" x14ac:dyDescent="0.2">
      <c r="A3887">
        <v>6857</v>
      </c>
      <c r="B3887" t="s">
        <v>985</v>
      </c>
      <c r="C3887">
        <v>573</v>
      </c>
      <c r="D3887" t="s">
        <v>1299</v>
      </c>
      <c r="E3887">
        <v>2019</v>
      </c>
      <c r="F3887" t="str">
        <f>IFERROR(VLOOKUP($A3887,'BM011'!$D$4:$T$606,17,0),"")</f>
        <v/>
      </c>
      <c r="G3887">
        <f>VLOOKUP($C3887,Baggrundsvariable!$A$199:$H$296,Baggrundsvariable!E$298,0)</f>
        <v>218754</v>
      </c>
      <c r="H3887">
        <f>VLOOKUP($C3887,Baggrundsvariable!$A$199:$H$296,Baggrundsvariable!F$298,0)</f>
        <v>0.28333333333333327</v>
      </c>
      <c r="I3887">
        <f>VLOOKUP($C3887,Baggrundsvariable!$A$199:$H$296,Baggrundsvariable!G$298,0)</f>
        <v>4.8</v>
      </c>
      <c r="J3887">
        <f>VLOOKUP($C3887,Baggrundsvariable!$A$199:$H$296,Baggrundsvariable!H$298,0)</f>
        <v>15.4</v>
      </c>
      <c r="K3887">
        <f>VLOOKUP($C3887,Baggrundsvariable!$A$199:$H$296,Baggrundsvariable!I$298,0)</f>
        <v>12.8</v>
      </c>
    </row>
    <row r="3888" spans="1:11" x14ac:dyDescent="0.2">
      <c r="A3888">
        <v>6862</v>
      </c>
      <c r="B3888" t="s">
        <v>986</v>
      </c>
      <c r="C3888">
        <v>573</v>
      </c>
      <c r="D3888" t="s">
        <v>1299</v>
      </c>
      <c r="E3888">
        <v>2019</v>
      </c>
      <c r="F3888" t="str">
        <f>IFERROR(VLOOKUP($A3888,'BM011'!$D$4:$T$606,17,0),"")</f>
        <v/>
      </c>
      <c r="G3888">
        <f>VLOOKUP($C3888,Baggrundsvariable!$A$199:$H$296,Baggrundsvariable!E$298,0)</f>
        <v>218754</v>
      </c>
      <c r="H3888">
        <f>VLOOKUP($C3888,Baggrundsvariable!$A$199:$H$296,Baggrundsvariable!F$298,0)</f>
        <v>0.28333333333333327</v>
      </c>
      <c r="I3888">
        <f>VLOOKUP($C3888,Baggrundsvariable!$A$199:$H$296,Baggrundsvariable!G$298,0)</f>
        <v>4.8</v>
      </c>
      <c r="J3888">
        <f>VLOOKUP($C3888,Baggrundsvariable!$A$199:$H$296,Baggrundsvariable!H$298,0)</f>
        <v>15.4</v>
      </c>
      <c r="K3888">
        <f>VLOOKUP($C3888,Baggrundsvariable!$A$199:$H$296,Baggrundsvariable!I$298,0)</f>
        <v>12.8</v>
      </c>
    </row>
    <row r="3889" spans="1:11" x14ac:dyDescent="0.2">
      <c r="A3889">
        <v>6870</v>
      </c>
      <c r="B3889" t="s">
        <v>987</v>
      </c>
      <c r="C3889">
        <v>760</v>
      </c>
      <c r="D3889" t="s">
        <v>1301</v>
      </c>
      <c r="E3889">
        <v>2019</v>
      </c>
      <c r="F3889">
        <f>IFERROR(VLOOKUP($A3889,'BM011'!$D$4:$T$606,17,0),"")</f>
        <v>4865</v>
      </c>
      <c r="G3889">
        <f>VLOOKUP($C3889,Baggrundsvariable!$A$199:$H$296,Baggrundsvariable!E$298,0)</f>
        <v>221198</v>
      </c>
      <c r="H3889">
        <f>VLOOKUP($C3889,Baggrundsvariable!$A$199:$H$296,Baggrundsvariable!F$298,0)</f>
        <v>0.30833333333333324</v>
      </c>
      <c r="I3889">
        <f>VLOOKUP($C3889,Baggrundsvariable!$A$199:$H$296,Baggrundsvariable!G$298,0)</f>
        <v>2.7</v>
      </c>
      <c r="J3889">
        <f>VLOOKUP($C3889,Baggrundsvariable!$A$199:$H$296,Baggrundsvariable!H$298,0)</f>
        <v>13.9</v>
      </c>
      <c r="K3889">
        <f>VLOOKUP($C3889,Baggrundsvariable!$A$199:$H$296,Baggrundsvariable!I$298,0)</f>
        <v>12.5</v>
      </c>
    </row>
    <row r="3890" spans="1:11" x14ac:dyDescent="0.2">
      <c r="A3890">
        <v>6870</v>
      </c>
      <c r="B3890" t="s">
        <v>987</v>
      </c>
      <c r="C3890">
        <v>573</v>
      </c>
      <c r="D3890" t="s">
        <v>1299</v>
      </c>
      <c r="E3890">
        <v>2019</v>
      </c>
      <c r="F3890">
        <f>IFERROR(VLOOKUP($A3890,'BM011'!$D$4:$T$606,17,0),"")</f>
        <v>4865</v>
      </c>
      <c r="G3890">
        <f>VLOOKUP($C3890,Baggrundsvariable!$A$199:$H$296,Baggrundsvariable!E$298,0)</f>
        <v>218754</v>
      </c>
      <c r="H3890">
        <f>VLOOKUP($C3890,Baggrundsvariable!$A$199:$H$296,Baggrundsvariable!F$298,0)</f>
        <v>0.28333333333333327</v>
      </c>
      <c r="I3890">
        <f>VLOOKUP($C3890,Baggrundsvariable!$A$199:$H$296,Baggrundsvariable!G$298,0)</f>
        <v>4.8</v>
      </c>
      <c r="J3890">
        <f>VLOOKUP($C3890,Baggrundsvariable!$A$199:$H$296,Baggrundsvariable!H$298,0)</f>
        <v>15.4</v>
      </c>
      <c r="K3890">
        <f>VLOOKUP($C3890,Baggrundsvariable!$A$199:$H$296,Baggrundsvariable!I$298,0)</f>
        <v>12.8</v>
      </c>
    </row>
    <row r="3891" spans="1:11" x14ac:dyDescent="0.2">
      <c r="A3891">
        <v>6880</v>
      </c>
      <c r="B3891" t="s">
        <v>988</v>
      </c>
      <c r="C3891">
        <v>760</v>
      </c>
      <c r="D3891" t="s">
        <v>1301</v>
      </c>
      <c r="E3891">
        <v>2019</v>
      </c>
      <c r="F3891">
        <f>IFERROR(VLOOKUP($A3891,'BM011'!$D$4:$T$606,17,0),"")</f>
        <v>5430</v>
      </c>
      <c r="G3891">
        <f>VLOOKUP($C3891,Baggrundsvariable!$A$199:$H$296,Baggrundsvariable!E$298,0)</f>
        <v>221198</v>
      </c>
      <c r="H3891">
        <f>VLOOKUP($C3891,Baggrundsvariable!$A$199:$H$296,Baggrundsvariable!F$298,0)</f>
        <v>0.30833333333333324</v>
      </c>
      <c r="I3891">
        <f>VLOOKUP($C3891,Baggrundsvariable!$A$199:$H$296,Baggrundsvariable!G$298,0)</f>
        <v>2.7</v>
      </c>
      <c r="J3891">
        <f>VLOOKUP($C3891,Baggrundsvariable!$A$199:$H$296,Baggrundsvariable!H$298,0)</f>
        <v>13.9</v>
      </c>
      <c r="K3891">
        <f>VLOOKUP($C3891,Baggrundsvariable!$A$199:$H$296,Baggrundsvariable!I$298,0)</f>
        <v>12.5</v>
      </c>
    </row>
    <row r="3892" spans="1:11" x14ac:dyDescent="0.2">
      <c r="A3892">
        <v>6880</v>
      </c>
      <c r="B3892" t="s">
        <v>988</v>
      </c>
      <c r="C3892">
        <v>573</v>
      </c>
      <c r="D3892" t="s">
        <v>1299</v>
      </c>
      <c r="E3892">
        <v>2019</v>
      </c>
      <c r="F3892">
        <f>IFERROR(VLOOKUP($A3892,'BM011'!$D$4:$T$606,17,0),"")</f>
        <v>5430</v>
      </c>
      <c r="G3892">
        <f>VLOOKUP($C3892,Baggrundsvariable!$A$199:$H$296,Baggrundsvariable!E$298,0)</f>
        <v>218754</v>
      </c>
      <c r="H3892">
        <f>VLOOKUP($C3892,Baggrundsvariable!$A$199:$H$296,Baggrundsvariable!F$298,0)</f>
        <v>0.28333333333333327</v>
      </c>
      <c r="I3892">
        <f>VLOOKUP($C3892,Baggrundsvariable!$A$199:$H$296,Baggrundsvariable!G$298,0)</f>
        <v>4.8</v>
      </c>
      <c r="J3892">
        <f>VLOOKUP($C3892,Baggrundsvariable!$A$199:$H$296,Baggrundsvariable!H$298,0)</f>
        <v>15.4</v>
      </c>
      <c r="K3892">
        <f>VLOOKUP($C3892,Baggrundsvariable!$A$199:$H$296,Baggrundsvariable!I$298,0)</f>
        <v>12.8</v>
      </c>
    </row>
    <row r="3893" spans="1:11" x14ac:dyDescent="0.2">
      <c r="A3893">
        <v>6893</v>
      </c>
      <c r="B3893" t="s">
        <v>989</v>
      </c>
      <c r="C3893">
        <v>760</v>
      </c>
      <c r="D3893" t="s">
        <v>1301</v>
      </c>
      <c r="E3893">
        <v>2019</v>
      </c>
      <c r="F3893">
        <f>IFERROR(VLOOKUP($A3893,'BM011'!$D$4:$T$606,17,0),"")</f>
        <v>3581</v>
      </c>
      <c r="G3893">
        <f>VLOOKUP($C3893,Baggrundsvariable!$A$199:$H$296,Baggrundsvariable!E$298,0)</f>
        <v>221198</v>
      </c>
      <c r="H3893">
        <f>VLOOKUP($C3893,Baggrundsvariable!$A$199:$H$296,Baggrundsvariable!F$298,0)</f>
        <v>0.30833333333333324</v>
      </c>
      <c r="I3893">
        <f>VLOOKUP($C3893,Baggrundsvariable!$A$199:$H$296,Baggrundsvariable!G$298,0)</f>
        <v>2.7</v>
      </c>
      <c r="J3893">
        <f>VLOOKUP($C3893,Baggrundsvariable!$A$199:$H$296,Baggrundsvariable!H$298,0)</f>
        <v>13.9</v>
      </c>
      <c r="K3893">
        <f>VLOOKUP($C3893,Baggrundsvariable!$A$199:$H$296,Baggrundsvariable!I$298,0)</f>
        <v>12.5</v>
      </c>
    </row>
    <row r="3894" spans="1:11" x14ac:dyDescent="0.2">
      <c r="A3894">
        <v>6900</v>
      </c>
      <c r="B3894" t="s">
        <v>990</v>
      </c>
      <c r="C3894">
        <v>760</v>
      </c>
      <c r="D3894" t="s">
        <v>1301</v>
      </c>
      <c r="E3894">
        <v>2019</v>
      </c>
      <c r="F3894">
        <f>IFERROR(VLOOKUP($A3894,'BM011'!$D$4:$T$606,17,0),"")</f>
        <v>7174</v>
      </c>
      <c r="G3894">
        <f>VLOOKUP($C3894,Baggrundsvariable!$A$199:$H$296,Baggrundsvariable!E$298,0)</f>
        <v>221198</v>
      </c>
      <c r="H3894">
        <f>VLOOKUP($C3894,Baggrundsvariable!$A$199:$H$296,Baggrundsvariable!F$298,0)</f>
        <v>0.30833333333333324</v>
      </c>
      <c r="I3894">
        <f>VLOOKUP($C3894,Baggrundsvariable!$A$199:$H$296,Baggrundsvariable!G$298,0)</f>
        <v>2.7</v>
      </c>
      <c r="J3894">
        <f>VLOOKUP($C3894,Baggrundsvariable!$A$199:$H$296,Baggrundsvariable!H$298,0)</f>
        <v>13.9</v>
      </c>
      <c r="K3894">
        <f>VLOOKUP($C3894,Baggrundsvariable!$A$199:$H$296,Baggrundsvariable!I$298,0)</f>
        <v>12.5</v>
      </c>
    </row>
    <row r="3895" spans="1:11" x14ac:dyDescent="0.2">
      <c r="A3895">
        <v>6920</v>
      </c>
      <c r="B3895" t="s">
        <v>991</v>
      </c>
      <c r="C3895">
        <v>760</v>
      </c>
      <c r="D3895" t="s">
        <v>1301</v>
      </c>
      <c r="E3895">
        <v>2019</v>
      </c>
      <c r="F3895">
        <f>IFERROR(VLOOKUP($A3895,'BM011'!$D$4:$T$606,17,0),"")</f>
        <v>7555</v>
      </c>
      <c r="G3895">
        <f>VLOOKUP($C3895,Baggrundsvariable!$A$199:$H$296,Baggrundsvariable!E$298,0)</f>
        <v>221198</v>
      </c>
      <c r="H3895">
        <f>VLOOKUP($C3895,Baggrundsvariable!$A$199:$H$296,Baggrundsvariable!F$298,0)</f>
        <v>0.30833333333333324</v>
      </c>
      <c r="I3895">
        <f>VLOOKUP($C3895,Baggrundsvariable!$A$199:$H$296,Baggrundsvariable!G$298,0)</f>
        <v>2.7</v>
      </c>
      <c r="J3895">
        <f>VLOOKUP($C3895,Baggrundsvariable!$A$199:$H$296,Baggrundsvariable!H$298,0)</f>
        <v>13.9</v>
      </c>
      <c r="K3895">
        <f>VLOOKUP($C3895,Baggrundsvariable!$A$199:$H$296,Baggrundsvariable!I$298,0)</f>
        <v>12.5</v>
      </c>
    </row>
    <row r="3896" spans="1:11" x14ac:dyDescent="0.2">
      <c r="A3896">
        <v>6933</v>
      </c>
      <c r="B3896" t="s">
        <v>992</v>
      </c>
      <c r="C3896">
        <v>657</v>
      </c>
      <c r="D3896" t="s">
        <v>1302</v>
      </c>
      <c r="E3896">
        <v>2019</v>
      </c>
      <c r="F3896">
        <f>IFERROR(VLOOKUP($A3896,'BM011'!$D$4:$T$606,17,0),"")</f>
        <v>6067</v>
      </c>
      <c r="G3896">
        <f>VLOOKUP($C3896,Baggrundsvariable!$A$199:$H$296,Baggrundsvariable!E$298,0)</f>
        <v>229212</v>
      </c>
      <c r="H3896">
        <f>VLOOKUP($C3896,Baggrundsvariable!$A$199:$H$296,Baggrundsvariable!F$298,0)</f>
        <v>0.55833333333333335</v>
      </c>
      <c r="I3896">
        <f>VLOOKUP($C3896,Baggrundsvariable!$A$199:$H$296,Baggrundsvariable!G$298,0)</f>
        <v>6.7</v>
      </c>
      <c r="J3896">
        <f>VLOOKUP($C3896,Baggrundsvariable!$A$199:$H$296,Baggrundsvariable!H$298,0)</f>
        <v>18.100000000000001</v>
      </c>
      <c r="K3896">
        <f>VLOOKUP($C3896,Baggrundsvariable!$A$199:$H$296,Baggrundsvariable!I$298,0)</f>
        <v>11.4</v>
      </c>
    </row>
    <row r="3897" spans="1:11" x14ac:dyDescent="0.2">
      <c r="A3897">
        <v>6933</v>
      </c>
      <c r="B3897" t="s">
        <v>992</v>
      </c>
      <c r="C3897">
        <v>760</v>
      </c>
      <c r="D3897" t="s">
        <v>1301</v>
      </c>
      <c r="E3897">
        <v>2019</v>
      </c>
      <c r="F3897">
        <f>IFERROR(VLOOKUP($A3897,'BM011'!$D$4:$T$606,17,0),"")</f>
        <v>6067</v>
      </c>
      <c r="G3897">
        <f>VLOOKUP($C3897,Baggrundsvariable!$A$199:$H$296,Baggrundsvariable!E$298,0)</f>
        <v>221198</v>
      </c>
      <c r="H3897">
        <f>VLOOKUP($C3897,Baggrundsvariable!$A$199:$H$296,Baggrundsvariable!F$298,0)</f>
        <v>0.30833333333333324</v>
      </c>
      <c r="I3897">
        <f>VLOOKUP($C3897,Baggrundsvariable!$A$199:$H$296,Baggrundsvariable!G$298,0)</f>
        <v>2.7</v>
      </c>
      <c r="J3897">
        <f>VLOOKUP($C3897,Baggrundsvariable!$A$199:$H$296,Baggrundsvariable!H$298,0)</f>
        <v>13.9</v>
      </c>
      <c r="K3897">
        <f>VLOOKUP($C3897,Baggrundsvariable!$A$199:$H$296,Baggrundsvariable!I$298,0)</f>
        <v>12.5</v>
      </c>
    </row>
    <row r="3898" spans="1:11" x14ac:dyDescent="0.2">
      <c r="A3898">
        <v>6940</v>
      </c>
      <c r="B3898" t="s">
        <v>993</v>
      </c>
      <c r="C3898">
        <v>760</v>
      </c>
      <c r="D3898" t="s">
        <v>1301</v>
      </c>
      <c r="E3898">
        <v>2019</v>
      </c>
      <c r="F3898">
        <f>IFERROR(VLOOKUP($A3898,'BM011'!$D$4:$T$606,17,0),"")</f>
        <v>3676</v>
      </c>
      <c r="G3898">
        <f>VLOOKUP($C3898,Baggrundsvariable!$A$199:$H$296,Baggrundsvariable!E$298,0)</f>
        <v>221198</v>
      </c>
      <c r="H3898">
        <f>VLOOKUP($C3898,Baggrundsvariable!$A$199:$H$296,Baggrundsvariable!F$298,0)</f>
        <v>0.30833333333333324</v>
      </c>
      <c r="I3898">
        <f>VLOOKUP($C3898,Baggrundsvariable!$A$199:$H$296,Baggrundsvariable!G$298,0)</f>
        <v>2.7</v>
      </c>
      <c r="J3898">
        <f>VLOOKUP($C3898,Baggrundsvariable!$A$199:$H$296,Baggrundsvariable!H$298,0)</f>
        <v>13.9</v>
      </c>
      <c r="K3898">
        <f>VLOOKUP($C3898,Baggrundsvariable!$A$199:$H$296,Baggrundsvariable!I$298,0)</f>
        <v>12.5</v>
      </c>
    </row>
    <row r="3899" spans="1:11" x14ac:dyDescent="0.2">
      <c r="A3899">
        <v>6950</v>
      </c>
      <c r="B3899" t="s">
        <v>994</v>
      </c>
      <c r="C3899">
        <v>760</v>
      </c>
      <c r="D3899" t="s">
        <v>1301</v>
      </c>
      <c r="E3899">
        <v>2019</v>
      </c>
      <c r="F3899">
        <f>IFERROR(VLOOKUP($A3899,'BM011'!$D$4:$T$606,17,0),"")</f>
        <v>9163</v>
      </c>
      <c r="G3899">
        <f>VLOOKUP($C3899,Baggrundsvariable!$A$199:$H$296,Baggrundsvariable!E$298,0)</f>
        <v>221198</v>
      </c>
      <c r="H3899">
        <f>VLOOKUP($C3899,Baggrundsvariable!$A$199:$H$296,Baggrundsvariable!F$298,0)</f>
        <v>0.30833333333333324</v>
      </c>
      <c r="I3899">
        <f>VLOOKUP($C3899,Baggrundsvariable!$A$199:$H$296,Baggrundsvariable!G$298,0)</f>
        <v>2.7</v>
      </c>
      <c r="J3899">
        <f>VLOOKUP($C3899,Baggrundsvariable!$A$199:$H$296,Baggrundsvariable!H$298,0)</f>
        <v>13.9</v>
      </c>
      <c r="K3899">
        <f>VLOOKUP($C3899,Baggrundsvariable!$A$199:$H$296,Baggrundsvariable!I$298,0)</f>
        <v>12.5</v>
      </c>
    </row>
    <row r="3900" spans="1:11" x14ac:dyDescent="0.2">
      <c r="A3900">
        <v>6960</v>
      </c>
      <c r="B3900" t="s">
        <v>995</v>
      </c>
      <c r="C3900">
        <v>760</v>
      </c>
      <c r="D3900" t="s">
        <v>1301</v>
      </c>
      <c r="E3900">
        <v>2019</v>
      </c>
      <c r="F3900">
        <f>IFERROR(VLOOKUP($A3900,'BM011'!$D$4:$T$606,17,0),"")</f>
        <v>6386</v>
      </c>
      <c r="G3900">
        <f>VLOOKUP($C3900,Baggrundsvariable!$A$199:$H$296,Baggrundsvariable!E$298,0)</f>
        <v>221198</v>
      </c>
      <c r="H3900">
        <f>VLOOKUP($C3900,Baggrundsvariable!$A$199:$H$296,Baggrundsvariable!F$298,0)</f>
        <v>0.30833333333333324</v>
      </c>
      <c r="I3900">
        <f>VLOOKUP($C3900,Baggrundsvariable!$A$199:$H$296,Baggrundsvariable!G$298,0)</f>
        <v>2.7</v>
      </c>
      <c r="J3900">
        <f>VLOOKUP($C3900,Baggrundsvariable!$A$199:$H$296,Baggrundsvariable!H$298,0)</f>
        <v>13.9</v>
      </c>
      <c r="K3900">
        <f>VLOOKUP($C3900,Baggrundsvariable!$A$199:$H$296,Baggrundsvariable!I$298,0)</f>
        <v>12.5</v>
      </c>
    </row>
    <row r="3901" spans="1:11" x14ac:dyDescent="0.2">
      <c r="A3901">
        <v>6971</v>
      </c>
      <c r="B3901" t="s">
        <v>996</v>
      </c>
      <c r="C3901">
        <v>760</v>
      </c>
      <c r="D3901" t="s">
        <v>1301</v>
      </c>
      <c r="E3901">
        <v>2019</v>
      </c>
      <c r="F3901">
        <f>IFERROR(VLOOKUP($A3901,'BM011'!$D$4:$T$606,17,0),"")</f>
        <v>5394</v>
      </c>
      <c r="G3901">
        <f>VLOOKUP($C3901,Baggrundsvariable!$A$199:$H$296,Baggrundsvariable!E$298,0)</f>
        <v>221198</v>
      </c>
      <c r="H3901">
        <f>VLOOKUP($C3901,Baggrundsvariable!$A$199:$H$296,Baggrundsvariable!F$298,0)</f>
        <v>0.30833333333333324</v>
      </c>
      <c r="I3901">
        <f>VLOOKUP($C3901,Baggrundsvariable!$A$199:$H$296,Baggrundsvariable!G$298,0)</f>
        <v>2.7</v>
      </c>
      <c r="J3901">
        <f>VLOOKUP($C3901,Baggrundsvariable!$A$199:$H$296,Baggrundsvariable!H$298,0)</f>
        <v>13.9</v>
      </c>
      <c r="K3901">
        <f>VLOOKUP($C3901,Baggrundsvariable!$A$199:$H$296,Baggrundsvariable!I$298,0)</f>
        <v>12.5</v>
      </c>
    </row>
    <row r="3902" spans="1:11" x14ac:dyDescent="0.2">
      <c r="A3902">
        <v>6973</v>
      </c>
      <c r="B3902" t="s">
        <v>997</v>
      </c>
      <c r="C3902">
        <v>657</v>
      </c>
      <c r="D3902" t="s">
        <v>1302</v>
      </c>
      <c r="E3902">
        <v>2019</v>
      </c>
      <c r="F3902" t="str">
        <f>IFERROR(VLOOKUP($A3902,'BM011'!$D$4:$T$606,17,0),"")</f>
        <v/>
      </c>
      <c r="G3902">
        <f>VLOOKUP($C3902,Baggrundsvariable!$A$199:$H$296,Baggrundsvariable!E$298,0)</f>
        <v>229212</v>
      </c>
      <c r="H3902">
        <f>VLOOKUP($C3902,Baggrundsvariable!$A$199:$H$296,Baggrundsvariable!F$298,0)</f>
        <v>0.55833333333333335</v>
      </c>
      <c r="I3902">
        <f>VLOOKUP($C3902,Baggrundsvariable!$A$199:$H$296,Baggrundsvariable!G$298,0)</f>
        <v>6.7</v>
      </c>
      <c r="J3902">
        <f>VLOOKUP($C3902,Baggrundsvariable!$A$199:$H$296,Baggrundsvariable!H$298,0)</f>
        <v>18.100000000000001</v>
      </c>
      <c r="K3902">
        <f>VLOOKUP($C3902,Baggrundsvariable!$A$199:$H$296,Baggrundsvariable!I$298,0)</f>
        <v>11.4</v>
      </c>
    </row>
    <row r="3903" spans="1:11" x14ac:dyDescent="0.2">
      <c r="A3903">
        <v>6973</v>
      </c>
      <c r="B3903" t="s">
        <v>997</v>
      </c>
      <c r="C3903">
        <v>760</v>
      </c>
      <c r="D3903" t="s">
        <v>1301</v>
      </c>
      <c r="E3903">
        <v>2019</v>
      </c>
      <c r="F3903" t="str">
        <f>IFERROR(VLOOKUP($A3903,'BM011'!$D$4:$T$606,17,0),"")</f>
        <v/>
      </c>
      <c r="G3903">
        <f>VLOOKUP($C3903,Baggrundsvariable!$A$199:$H$296,Baggrundsvariable!E$298,0)</f>
        <v>221198</v>
      </c>
      <c r="H3903">
        <f>VLOOKUP($C3903,Baggrundsvariable!$A$199:$H$296,Baggrundsvariable!F$298,0)</f>
        <v>0.30833333333333324</v>
      </c>
      <c r="I3903">
        <f>VLOOKUP($C3903,Baggrundsvariable!$A$199:$H$296,Baggrundsvariable!G$298,0)</f>
        <v>2.7</v>
      </c>
      <c r="J3903">
        <f>VLOOKUP($C3903,Baggrundsvariable!$A$199:$H$296,Baggrundsvariable!H$298,0)</f>
        <v>13.9</v>
      </c>
      <c r="K3903">
        <f>VLOOKUP($C3903,Baggrundsvariable!$A$199:$H$296,Baggrundsvariable!I$298,0)</f>
        <v>12.5</v>
      </c>
    </row>
    <row r="3904" spans="1:11" x14ac:dyDescent="0.2">
      <c r="A3904">
        <v>6980</v>
      </c>
      <c r="B3904" t="s">
        <v>998</v>
      </c>
      <c r="C3904">
        <v>760</v>
      </c>
      <c r="D3904" t="s">
        <v>1301</v>
      </c>
      <c r="E3904">
        <v>2019</v>
      </c>
      <c r="F3904" t="str">
        <f>IFERROR(VLOOKUP($A3904,'BM011'!$D$4:$T$606,17,0),"")</f>
        <v/>
      </c>
      <c r="G3904">
        <f>VLOOKUP($C3904,Baggrundsvariable!$A$199:$H$296,Baggrundsvariable!E$298,0)</f>
        <v>221198</v>
      </c>
      <c r="H3904">
        <f>VLOOKUP($C3904,Baggrundsvariable!$A$199:$H$296,Baggrundsvariable!F$298,0)</f>
        <v>0.30833333333333324</v>
      </c>
      <c r="I3904">
        <f>VLOOKUP($C3904,Baggrundsvariable!$A$199:$H$296,Baggrundsvariable!G$298,0)</f>
        <v>2.7</v>
      </c>
      <c r="J3904">
        <f>VLOOKUP($C3904,Baggrundsvariable!$A$199:$H$296,Baggrundsvariable!H$298,0)</f>
        <v>13.9</v>
      </c>
      <c r="K3904">
        <f>VLOOKUP($C3904,Baggrundsvariable!$A$199:$H$296,Baggrundsvariable!I$298,0)</f>
        <v>12.5</v>
      </c>
    </row>
    <row r="3905" spans="1:11" x14ac:dyDescent="0.2">
      <c r="A3905">
        <v>6990</v>
      </c>
      <c r="B3905" t="s">
        <v>999</v>
      </c>
      <c r="C3905">
        <v>657</v>
      </c>
      <c r="D3905" t="s">
        <v>1302</v>
      </c>
      <c r="E3905">
        <v>2019</v>
      </c>
      <c r="F3905">
        <f>IFERROR(VLOOKUP($A3905,'BM011'!$D$4:$T$606,17,0),"")</f>
        <v>5794</v>
      </c>
      <c r="G3905">
        <f>VLOOKUP($C3905,Baggrundsvariable!$A$199:$H$296,Baggrundsvariable!E$298,0)</f>
        <v>229212</v>
      </c>
      <c r="H3905">
        <f>VLOOKUP($C3905,Baggrundsvariable!$A$199:$H$296,Baggrundsvariable!F$298,0)</f>
        <v>0.55833333333333335</v>
      </c>
      <c r="I3905">
        <f>VLOOKUP($C3905,Baggrundsvariable!$A$199:$H$296,Baggrundsvariable!G$298,0)</f>
        <v>6.7</v>
      </c>
      <c r="J3905">
        <f>VLOOKUP($C3905,Baggrundsvariable!$A$199:$H$296,Baggrundsvariable!H$298,0)</f>
        <v>18.100000000000001</v>
      </c>
      <c r="K3905">
        <f>VLOOKUP($C3905,Baggrundsvariable!$A$199:$H$296,Baggrundsvariable!I$298,0)</f>
        <v>11.4</v>
      </c>
    </row>
    <row r="3906" spans="1:11" x14ac:dyDescent="0.2">
      <c r="A3906">
        <v>6990</v>
      </c>
      <c r="B3906" t="s">
        <v>999</v>
      </c>
      <c r="C3906">
        <v>661</v>
      </c>
      <c r="D3906" t="s">
        <v>1303</v>
      </c>
      <c r="E3906">
        <v>2019</v>
      </c>
      <c r="F3906">
        <f>IFERROR(VLOOKUP($A3906,'BM011'!$D$4:$T$606,17,0),"")</f>
        <v>5794</v>
      </c>
      <c r="G3906">
        <f>VLOOKUP($C3906,Baggrundsvariable!$A$199:$H$296,Baggrundsvariable!E$298,0)</f>
        <v>224254</v>
      </c>
      <c r="H3906">
        <f>VLOOKUP($C3906,Baggrundsvariable!$A$199:$H$296,Baggrundsvariable!F$298,0)</f>
        <v>0.30833333333333329</v>
      </c>
      <c r="I3906">
        <f>VLOOKUP($C3906,Baggrundsvariable!$A$199:$H$296,Baggrundsvariable!G$298,0)</f>
        <v>5.7</v>
      </c>
      <c r="J3906">
        <f>VLOOKUP($C3906,Baggrundsvariable!$A$199:$H$296,Baggrundsvariable!H$298,0)</f>
        <v>18.3</v>
      </c>
      <c r="K3906">
        <f>VLOOKUP($C3906,Baggrundsvariable!$A$199:$H$296,Baggrundsvariable!I$298,0)</f>
        <v>12.3</v>
      </c>
    </row>
    <row r="3907" spans="1:11" x14ac:dyDescent="0.2">
      <c r="A3907">
        <v>6990</v>
      </c>
      <c r="B3907" t="s">
        <v>999</v>
      </c>
      <c r="C3907">
        <v>665</v>
      </c>
      <c r="D3907" t="s">
        <v>1304</v>
      </c>
      <c r="E3907">
        <v>2019</v>
      </c>
      <c r="F3907">
        <f>IFERROR(VLOOKUP($A3907,'BM011'!$D$4:$T$606,17,0),"")</f>
        <v>5794</v>
      </c>
      <c r="G3907">
        <f>VLOOKUP($C3907,Baggrundsvariable!$A$199:$H$296,Baggrundsvariable!E$298,0)</f>
        <v>217221</v>
      </c>
      <c r="H3907">
        <f>VLOOKUP($C3907,Baggrundsvariable!$A$199:$H$296,Baggrundsvariable!F$298,0)</f>
        <v>0.29166666666666663</v>
      </c>
      <c r="I3907">
        <f>VLOOKUP($C3907,Baggrundsvariable!$A$199:$H$296,Baggrundsvariable!G$298,0)</f>
        <v>3</v>
      </c>
      <c r="J3907">
        <f>VLOOKUP($C3907,Baggrundsvariable!$A$199:$H$296,Baggrundsvariable!H$298,0)</f>
        <v>14.8</v>
      </c>
      <c r="K3907">
        <f>VLOOKUP($C3907,Baggrundsvariable!$A$199:$H$296,Baggrundsvariable!I$298,0)</f>
        <v>10.6</v>
      </c>
    </row>
    <row r="3908" spans="1:11" x14ac:dyDescent="0.2">
      <c r="A3908">
        <v>6990</v>
      </c>
      <c r="B3908" t="s">
        <v>999</v>
      </c>
      <c r="C3908">
        <v>760</v>
      </c>
      <c r="D3908" t="s">
        <v>1301</v>
      </c>
      <c r="E3908">
        <v>2019</v>
      </c>
      <c r="F3908">
        <f>IFERROR(VLOOKUP($A3908,'BM011'!$D$4:$T$606,17,0),"")</f>
        <v>5794</v>
      </c>
      <c r="G3908">
        <f>VLOOKUP($C3908,Baggrundsvariable!$A$199:$H$296,Baggrundsvariable!E$298,0)</f>
        <v>221198</v>
      </c>
      <c r="H3908">
        <f>VLOOKUP($C3908,Baggrundsvariable!$A$199:$H$296,Baggrundsvariable!F$298,0)</f>
        <v>0.30833333333333324</v>
      </c>
      <c r="I3908">
        <f>VLOOKUP($C3908,Baggrundsvariable!$A$199:$H$296,Baggrundsvariable!G$298,0)</f>
        <v>2.7</v>
      </c>
      <c r="J3908">
        <f>VLOOKUP($C3908,Baggrundsvariable!$A$199:$H$296,Baggrundsvariable!H$298,0)</f>
        <v>13.9</v>
      </c>
      <c r="K3908">
        <f>VLOOKUP($C3908,Baggrundsvariable!$A$199:$H$296,Baggrundsvariable!I$298,0)</f>
        <v>12.5</v>
      </c>
    </row>
    <row r="3909" spans="1:11" x14ac:dyDescent="0.2">
      <c r="A3909">
        <v>7000</v>
      </c>
      <c r="B3909" t="s">
        <v>1000</v>
      </c>
      <c r="C3909">
        <v>607</v>
      </c>
      <c r="D3909" t="s">
        <v>1305</v>
      </c>
      <c r="E3909">
        <v>2019</v>
      </c>
      <c r="F3909">
        <f>IFERROR(VLOOKUP($A3909,'BM011'!$D$4:$T$606,17,0),"")</f>
        <v>11446</v>
      </c>
      <c r="G3909">
        <f>VLOOKUP($C3909,Baggrundsvariable!$A$199:$H$296,Baggrundsvariable!E$298,0)</f>
        <v>222200</v>
      </c>
      <c r="H3909">
        <f>VLOOKUP($C3909,Baggrundsvariable!$A$199:$H$296,Baggrundsvariable!F$298,0)</f>
        <v>0.66666666666666663</v>
      </c>
      <c r="I3909">
        <f>VLOOKUP($C3909,Baggrundsvariable!$A$199:$H$296,Baggrundsvariable!G$298,0)</f>
        <v>7.4</v>
      </c>
      <c r="J3909">
        <f>VLOOKUP($C3909,Baggrundsvariable!$A$199:$H$296,Baggrundsvariable!H$298,0)</f>
        <v>23.4</v>
      </c>
      <c r="K3909">
        <f>VLOOKUP($C3909,Baggrundsvariable!$A$199:$H$296,Baggrundsvariable!I$298,0)</f>
        <v>14</v>
      </c>
    </row>
    <row r="3910" spans="1:11" x14ac:dyDescent="0.2">
      <c r="A3910">
        <v>7000</v>
      </c>
      <c r="B3910" t="s">
        <v>1000</v>
      </c>
      <c r="C3910">
        <v>630</v>
      </c>
      <c r="D3910" t="s">
        <v>1291</v>
      </c>
      <c r="E3910">
        <v>2019</v>
      </c>
      <c r="F3910">
        <f>IFERROR(VLOOKUP($A3910,'BM011'!$D$4:$T$606,17,0),"")</f>
        <v>11446</v>
      </c>
      <c r="G3910">
        <f>VLOOKUP($C3910,Baggrundsvariable!$A$199:$H$296,Baggrundsvariable!E$298,0)</f>
        <v>239626</v>
      </c>
      <c r="H3910">
        <f>VLOOKUP($C3910,Baggrundsvariable!$A$199:$H$296,Baggrundsvariable!F$298,0)</f>
        <v>0.5</v>
      </c>
      <c r="I3910">
        <f>VLOOKUP($C3910,Baggrundsvariable!$A$199:$H$296,Baggrundsvariable!G$298,0)</f>
        <v>6.5</v>
      </c>
      <c r="J3910">
        <f>VLOOKUP($C3910,Baggrundsvariable!$A$199:$H$296,Baggrundsvariable!H$298,0)</f>
        <v>17.899999999999999</v>
      </c>
      <c r="K3910">
        <f>VLOOKUP($C3910,Baggrundsvariable!$A$199:$H$296,Baggrundsvariable!I$298,0)</f>
        <v>14.1</v>
      </c>
    </row>
    <row r="3911" spans="1:11" x14ac:dyDescent="0.2">
      <c r="A3911">
        <v>7007</v>
      </c>
      <c r="B3911" t="s">
        <v>1000</v>
      </c>
      <c r="C3911">
        <v>607</v>
      </c>
      <c r="D3911" t="s">
        <v>1305</v>
      </c>
      <c r="E3911">
        <v>2019</v>
      </c>
      <c r="F3911" t="str">
        <f>IFERROR(VLOOKUP($A3911,'BM011'!$D$4:$T$606,17,0),"")</f>
        <v/>
      </c>
      <c r="G3911">
        <f>VLOOKUP($C3911,Baggrundsvariable!$A$199:$H$296,Baggrundsvariable!E$298,0)</f>
        <v>222200</v>
      </c>
      <c r="H3911">
        <f>VLOOKUP($C3911,Baggrundsvariable!$A$199:$H$296,Baggrundsvariable!F$298,0)</f>
        <v>0.66666666666666663</v>
      </c>
      <c r="I3911">
        <f>VLOOKUP($C3911,Baggrundsvariable!$A$199:$H$296,Baggrundsvariable!G$298,0)</f>
        <v>7.4</v>
      </c>
      <c r="J3911">
        <f>VLOOKUP($C3911,Baggrundsvariable!$A$199:$H$296,Baggrundsvariable!H$298,0)</f>
        <v>23.4</v>
      </c>
      <c r="K3911">
        <f>VLOOKUP($C3911,Baggrundsvariable!$A$199:$H$296,Baggrundsvariable!I$298,0)</f>
        <v>14</v>
      </c>
    </row>
    <row r="3912" spans="1:11" x14ac:dyDescent="0.2">
      <c r="A3912">
        <v>7080</v>
      </c>
      <c r="B3912" t="s">
        <v>1001</v>
      </c>
      <c r="C3912">
        <v>630</v>
      </c>
      <c r="D3912" t="s">
        <v>1291</v>
      </c>
      <c r="E3912">
        <v>2019</v>
      </c>
      <c r="F3912">
        <f>IFERROR(VLOOKUP($A3912,'BM011'!$D$4:$T$606,17,0),"")</f>
        <v>11320</v>
      </c>
      <c r="G3912">
        <f>VLOOKUP($C3912,Baggrundsvariable!$A$199:$H$296,Baggrundsvariable!E$298,0)</f>
        <v>239626</v>
      </c>
      <c r="H3912">
        <f>VLOOKUP($C3912,Baggrundsvariable!$A$199:$H$296,Baggrundsvariable!F$298,0)</f>
        <v>0.5</v>
      </c>
      <c r="I3912">
        <f>VLOOKUP($C3912,Baggrundsvariable!$A$199:$H$296,Baggrundsvariable!G$298,0)</f>
        <v>6.5</v>
      </c>
      <c r="J3912">
        <f>VLOOKUP($C3912,Baggrundsvariable!$A$199:$H$296,Baggrundsvariable!H$298,0)</f>
        <v>17.899999999999999</v>
      </c>
      <c r="K3912">
        <f>VLOOKUP($C3912,Baggrundsvariable!$A$199:$H$296,Baggrundsvariable!I$298,0)</f>
        <v>14.1</v>
      </c>
    </row>
    <row r="3913" spans="1:11" x14ac:dyDescent="0.2">
      <c r="A3913">
        <v>7100</v>
      </c>
      <c r="B3913" t="s">
        <v>1002</v>
      </c>
      <c r="C3913">
        <v>766</v>
      </c>
      <c r="D3913" t="s">
        <v>1306</v>
      </c>
      <c r="E3913">
        <v>2019</v>
      </c>
      <c r="F3913">
        <f>IFERROR(VLOOKUP($A3913,'BM011'!$D$4:$T$606,17,0),"")</f>
        <v>12561</v>
      </c>
      <c r="G3913">
        <f>VLOOKUP($C3913,Baggrundsvariable!$A$199:$H$296,Baggrundsvariable!E$298,0)</f>
        <v>233866</v>
      </c>
      <c r="H3913">
        <f>VLOOKUP($C3913,Baggrundsvariable!$A$199:$H$296,Baggrundsvariable!F$298,0)</f>
        <v>0.3249999999999999</v>
      </c>
      <c r="I3913">
        <f>VLOOKUP($C3913,Baggrundsvariable!$A$199:$H$296,Baggrundsvariable!G$298,0)</f>
        <v>3.7</v>
      </c>
      <c r="J3913">
        <f>VLOOKUP($C3913,Baggrundsvariable!$A$199:$H$296,Baggrundsvariable!H$298,0)</f>
        <v>11.2</v>
      </c>
      <c r="K3913">
        <f>VLOOKUP($C3913,Baggrundsvariable!$A$199:$H$296,Baggrundsvariable!I$298,0)</f>
        <v>12.6</v>
      </c>
    </row>
    <row r="3914" spans="1:11" x14ac:dyDescent="0.2">
      <c r="A3914">
        <v>7100</v>
      </c>
      <c r="B3914" t="s">
        <v>1002</v>
      </c>
      <c r="C3914">
        <v>630</v>
      </c>
      <c r="D3914" t="s">
        <v>1291</v>
      </c>
      <c r="E3914">
        <v>2019</v>
      </c>
      <c r="F3914">
        <f>IFERROR(VLOOKUP($A3914,'BM011'!$D$4:$T$606,17,0),"")</f>
        <v>12561</v>
      </c>
      <c r="G3914">
        <f>VLOOKUP($C3914,Baggrundsvariable!$A$199:$H$296,Baggrundsvariable!E$298,0)</f>
        <v>239626</v>
      </c>
      <c r="H3914">
        <f>VLOOKUP($C3914,Baggrundsvariable!$A$199:$H$296,Baggrundsvariable!F$298,0)</f>
        <v>0.5</v>
      </c>
      <c r="I3914">
        <f>VLOOKUP($C3914,Baggrundsvariable!$A$199:$H$296,Baggrundsvariable!G$298,0)</f>
        <v>6.5</v>
      </c>
      <c r="J3914">
        <f>VLOOKUP($C3914,Baggrundsvariable!$A$199:$H$296,Baggrundsvariable!H$298,0)</f>
        <v>17.899999999999999</v>
      </c>
      <c r="K3914">
        <f>VLOOKUP($C3914,Baggrundsvariable!$A$199:$H$296,Baggrundsvariable!I$298,0)</f>
        <v>14.1</v>
      </c>
    </row>
    <row r="3915" spans="1:11" x14ac:dyDescent="0.2">
      <c r="A3915">
        <v>7120</v>
      </c>
      <c r="B3915" t="s">
        <v>1003</v>
      </c>
      <c r="C3915">
        <v>766</v>
      </c>
      <c r="D3915" t="s">
        <v>1306</v>
      </c>
      <c r="E3915">
        <v>2019</v>
      </c>
      <c r="F3915">
        <f>IFERROR(VLOOKUP($A3915,'BM011'!$D$4:$T$606,17,0),"")</f>
        <v>15453</v>
      </c>
      <c r="G3915">
        <f>VLOOKUP($C3915,Baggrundsvariable!$A$199:$H$296,Baggrundsvariable!E$298,0)</f>
        <v>233866</v>
      </c>
      <c r="H3915">
        <f>VLOOKUP($C3915,Baggrundsvariable!$A$199:$H$296,Baggrundsvariable!F$298,0)</f>
        <v>0.3249999999999999</v>
      </c>
      <c r="I3915">
        <f>VLOOKUP($C3915,Baggrundsvariable!$A$199:$H$296,Baggrundsvariable!G$298,0)</f>
        <v>3.7</v>
      </c>
      <c r="J3915">
        <f>VLOOKUP($C3915,Baggrundsvariable!$A$199:$H$296,Baggrundsvariable!H$298,0)</f>
        <v>11.2</v>
      </c>
      <c r="K3915">
        <f>VLOOKUP($C3915,Baggrundsvariable!$A$199:$H$296,Baggrundsvariable!I$298,0)</f>
        <v>12.6</v>
      </c>
    </row>
    <row r="3916" spans="1:11" x14ac:dyDescent="0.2">
      <c r="A3916">
        <v>7120</v>
      </c>
      <c r="B3916" t="s">
        <v>1003</v>
      </c>
      <c r="C3916">
        <v>630</v>
      </c>
      <c r="D3916" t="s">
        <v>1291</v>
      </c>
      <c r="E3916">
        <v>2019</v>
      </c>
      <c r="F3916">
        <f>IFERROR(VLOOKUP($A3916,'BM011'!$D$4:$T$606,17,0),"")</f>
        <v>15453</v>
      </c>
      <c r="G3916">
        <f>VLOOKUP($C3916,Baggrundsvariable!$A$199:$H$296,Baggrundsvariable!E$298,0)</f>
        <v>239626</v>
      </c>
      <c r="H3916">
        <f>VLOOKUP($C3916,Baggrundsvariable!$A$199:$H$296,Baggrundsvariable!F$298,0)</f>
        <v>0.5</v>
      </c>
      <c r="I3916">
        <f>VLOOKUP($C3916,Baggrundsvariable!$A$199:$H$296,Baggrundsvariable!G$298,0)</f>
        <v>6.5</v>
      </c>
      <c r="J3916">
        <f>VLOOKUP($C3916,Baggrundsvariable!$A$199:$H$296,Baggrundsvariable!H$298,0)</f>
        <v>17.899999999999999</v>
      </c>
      <c r="K3916">
        <f>VLOOKUP($C3916,Baggrundsvariable!$A$199:$H$296,Baggrundsvariable!I$298,0)</f>
        <v>14.1</v>
      </c>
    </row>
    <row r="3917" spans="1:11" x14ac:dyDescent="0.2">
      <c r="A3917">
        <v>7130</v>
      </c>
      <c r="B3917" t="s">
        <v>1004</v>
      </c>
      <c r="C3917">
        <v>766</v>
      </c>
      <c r="D3917" t="s">
        <v>1306</v>
      </c>
      <c r="E3917">
        <v>2019</v>
      </c>
      <c r="F3917">
        <f>IFERROR(VLOOKUP($A3917,'BM011'!$D$4:$T$606,17,0),"")</f>
        <v>9622</v>
      </c>
      <c r="G3917">
        <f>VLOOKUP($C3917,Baggrundsvariable!$A$199:$H$296,Baggrundsvariable!E$298,0)</f>
        <v>233866</v>
      </c>
      <c r="H3917">
        <f>VLOOKUP($C3917,Baggrundsvariable!$A$199:$H$296,Baggrundsvariable!F$298,0)</f>
        <v>0.3249999999999999</v>
      </c>
      <c r="I3917">
        <f>VLOOKUP($C3917,Baggrundsvariable!$A$199:$H$296,Baggrundsvariable!G$298,0)</f>
        <v>3.7</v>
      </c>
      <c r="J3917">
        <f>VLOOKUP($C3917,Baggrundsvariable!$A$199:$H$296,Baggrundsvariable!H$298,0)</f>
        <v>11.2</v>
      </c>
      <c r="K3917">
        <f>VLOOKUP($C3917,Baggrundsvariable!$A$199:$H$296,Baggrundsvariable!I$298,0)</f>
        <v>12.6</v>
      </c>
    </row>
    <row r="3918" spans="1:11" x14ac:dyDescent="0.2">
      <c r="A3918">
        <v>7140</v>
      </c>
      <c r="B3918" t="s">
        <v>1005</v>
      </c>
      <c r="C3918">
        <v>766</v>
      </c>
      <c r="D3918" t="s">
        <v>1306</v>
      </c>
      <c r="E3918">
        <v>2019</v>
      </c>
      <c r="F3918">
        <f>IFERROR(VLOOKUP($A3918,'BM011'!$D$4:$T$606,17,0),"")</f>
        <v>5024</v>
      </c>
      <c r="G3918">
        <f>VLOOKUP($C3918,Baggrundsvariable!$A$199:$H$296,Baggrundsvariable!E$298,0)</f>
        <v>233866</v>
      </c>
      <c r="H3918">
        <f>VLOOKUP($C3918,Baggrundsvariable!$A$199:$H$296,Baggrundsvariable!F$298,0)</f>
        <v>0.3249999999999999</v>
      </c>
      <c r="I3918">
        <f>VLOOKUP($C3918,Baggrundsvariable!$A$199:$H$296,Baggrundsvariable!G$298,0)</f>
        <v>3.7</v>
      </c>
      <c r="J3918">
        <f>VLOOKUP($C3918,Baggrundsvariable!$A$199:$H$296,Baggrundsvariable!H$298,0)</f>
        <v>11.2</v>
      </c>
      <c r="K3918">
        <f>VLOOKUP($C3918,Baggrundsvariable!$A$199:$H$296,Baggrundsvariable!I$298,0)</f>
        <v>12.6</v>
      </c>
    </row>
    <row r="3919" spans="1:11" x14ac:dyDescent="0.2">
      <c r="A3919">
        <v>7150</v>
      </c>
      <c r="B3919" t="s">
        <v>1006</v>
      </c>
      <c r="C3919">
        <v>766</v>
      </c>
      <c r="D3919" t="s">
        <v>1306</v>
      </c>
      <c r="E3919">
        <v>2019</v>
      </c>
      <c r="F3919">
        <f>IFERROR(VLOOKUP($A3919,'BM011'!$D$4:$T$606,17,0),"")</f>
        <v>4421</v>
      </c>
      <c r="G3919">
        <f>VLOOKUP($C3919,Baggrundsvariable!$A$199:$H$296,Baggrundsvariable!E$298,0)</f>
        <v>233866</v>
      </c>
      <c r="H3919">
        <f>VLOOKUP($C3919,Baggrundsvariable!$A$199:$H$296,Baggrundsvariable!F$298,0)</f>
        <v>0.3249999999999999</v>
      </c>
      <c r="I3919">
        <f>VLOOKUP($C3919,Baggrundsvariable!$A$199:$H$296,Baggrundsvariable!G$298,0)</f>
        <v>3.7</v>
      </c>
      <c r="J3919">
        <f>VLOOKUP($C3919,Baggrundsvariable!$A$199:$H$296,Baggrundsvariable!H$298,0)</f>
        <v>11.2</v>
      </c>
      <c r="K3919">
        <f>VLOOKUP($C3919,Baggrundsvariable!$A$199:$H$296,Baggrundsvariable!I$298,0)</f>
        <v>12.6</v>
      </c>
    </row>
    <row r="3920" spans="1:11" x14ac:dyDescent="0.2">
      <c r="A3920">
        <v>7160</v>
      </c>
      <c r="B3920" t="s">
        <v>1007</v>
      </c>
      <c r="C3920">
        <v>766</v>
      </c>
      <c r="D3920" t="s">
        <v>1306</v>
      </c>
      <c r="E3920">
        <v>2019</v>
      </c>
      <c r="F3920">
        <f>IFERROR(VLOOKUP($A3920,'BM011'!$D$4:$T$606,17,0),"")</f>
        <v>7689</v>
      </c>
      <c r="G3920">
        <f>VLOOKUP($C3920,Baggrundsvariable!$A$199:$H$296,Baggrundsvariable!E$298,0)</f>
        <v>233866</v>
      </c>
      <c r="H3920">
        <f>VLOOKUP($C3920,Baggrundsvariable!$A$199:$H$296,Baggrundsvariable!F$298,0)</f>
        <v>0.3249999999999999</v>
      </c>
      <c r="I3920">
        <f>VLOOKUP($C3920,Baggrundsvariable!$A$199:$H$296,Baggrundsvariable!G$298,0)</f>
        <v>3.7</v>
      </c>
      <c r="J3920">
        <f>VLOOKUP($C3920,Baggrundsvariable!$A$199:$H$296,Baggrundsvariable!H$298,0)</f>
        <v>11.2</v>
      </c>
      <c r="K3920">
        <f>VLOOKUP($C3920,Baggrundsvariable!$A$199:$H$296,Baggrundsvariable!I$298,0)</f>
        <v>12.6</v>
      </c>
    </row>
    <row r="3921" spans="1:11" x14ac:dyDescent="0.2">
      <c r="A3921">
        <v>7160</v>
      </c>
      <c r="B3921" t="s">
        <v>1007</v>
      </c>
      <c r="C3921">
        <v>630</v>
      </c>
      <c r="D3921" t="s">
        <v>1291</v>
      </c>
      <c r="E3921">
        <v>2019</v>
      </c>
      <c r="F3921">
        <f>IFERROR(VLOOKUP($A3921,'BM011'!$D$4:$T$606,17,0),"")</f>
        <v>7689</v>
      </c>
      <c r="G3921">
        <f>VLOOKUP($C3921,Baggrundsvariable!$A$199:$H$296,Baggrundsvariable!E$298,0)</f>
        <v>239626</v>
      </c>
      <c r="H3921">
        <f>VLOOKUP($C3921,Baggrundsvariable!$A$199:$H$296,Baggrundsvariable!F$298,0)</f>
        <v>0.5</v>
      </c>
      <c r="I3921">
        <f>VLOOKUP($C3921,Baggrundsvariable!$A$199:$H$296,Baggrundsvariable!G$298,0)</f>
        <v>6.5</v>
      </c>
      <c r="J3921">
        <f>VLOOKUP($C3921,Baggrundsvariable!$A$199:$H$296,Baggrundsvariable!H$298,0)</f>
        <v>17.899999999999999</v>
      </c>
      <c r="K3921">
        <f>VLOOKUP($C3921,Baggrundsvariable!$A$199:$H$296,Baggrundsvariable!I$298,0)</f>
        <v>14.1</v>
      </c>
    </row>
    <row r="3922" spans="1:11" x14ac:dyDescent="0.2">
      <c r="A3922">
        <v>7171</v>
      </c>
      <c r="B3922" t="s">
        <v>1008</v>
      </c>
      <c r="C3922">
        <v>766</v>
      </c>
      <c r="D3922" t="s">
        <v>1306</v>
      </c>
      <c r="E3922">
        <v>2019</v>
      </c>
      <c r="F3922">
        <f>IFERROR(VLOOKUP($A3922,'BM011'!$D$4:$T$606,17,0),"")</f>
        <v>7757</v>
      </c>
      <c r="G3922">
        <f>VLOOKUP($C3922,Baggrundsvariable!$A$199:$H$296,Baggrundsvariable!E$298,0)</f>
        <v>233866</v>
      </c>
      <c r="H3922">
        <f>VLOOKUP($C3922,Baggrundsvariable!$A$199:$H$296,Baggrundsvariable!F$298,0)</f>
        <v>0.3249999999999999</v>
      </c>
      <c r="I3922">
        <f>VLOOKUP($C3922,Baggrundsvariable!$A$199:$H$296,Baggrundsvariable!G$298,0)</f>
        <v>3.7</v>
      </c>
      <c r="J3922">
        <f>VLOOKUP($C3922,Baggrundsvariable!$A$199:$H$296,Baggrundsvariable!H$298,0)</f>
        <v>11.2</v>
      </c>
      <c r="K3922">
        <f>VLOOKUP($C3922,Baggrundsvariable!$A$199:$H$296,Baggrundsvariable!I$298,0)</f>
        <v>12.6</v>
      </c>
    </row>
    <row r="3923" spans="1:11" x14ac:dyDescent="0.2">
      <c r="A3923">
        <v>7173</v>
      </c>
      <c r="B3923" t="s">
        <v>1009</v>
      </c>
      <c r="C3923">
        <v>630</v>
      </c>
      <c r="D3923" t="s">
        <v>1291</v>
      </c>
      <c r="E3923">
        <v>2019</v>
      </c>
      <c r="F3923" t="str">
        <f>IFERROR(VLOOKUP($A3923,'BM011'!$D$4:$T$606,17,0),"")</f>
        <v/>
      </c>
      <c r="G3923">
        <f>VLOOKUP($C3923,Baggrundsvariable!$A$199:$H$296,Baggrundsvariable!E$298,0)</f>
        <v>239626</v>
      </c>
      <c r="H3923">
        <f>VLOOKUP($C3923,Baggrundsvariable!$A$199:$H$296,Baggrundsvariable!F$298,0)</f>
        <v>0.5</v>
      </c>
      <c r="I3923">
        <f>VLOOKUP($C3923,Baggrundsvariable!$A$199:$H$296,Baggrundsvariable!G$298,0)</f>
        <v>6.5</v>
      </c>
      <c r="J3923">
        <f>VLOOKUP($C3923,Baggrundsvariable!$A$199:$H$296,Baggrundsvariable!H$298,0)</f>
        <v>17.899999999999999</v>
      </c>
      <c r="K3923">
        <f>VLOOKUP($C3923,Baggrundsvariable!$A$199:$H$296,Baggrundsvariable!I$298,0)</f>
        <v>14.1</v>
      </c>
    </row>
    <row r="3924" spans="1:11" x14ac:dyDescent="0.2">
      <c r="A3924">
        <v>7182</v>
      </c>
      <c r="B3924" t="s">
        <v>1010</v>
      </c>
      <c r="C3924">
        <v>630</v>
      </c>
      <c r="D3924" t="s">
        <v>1291</v>
      </c>
      <c r="E3924">
        <v>2019</v>
      </c>
      <c r="F3924">
        <f>IFERROR(VLOOKUP($A3924,'BM011'!$D$4:$T$606,17,0),"")</f>
        <v>8797</v>
      </c>
      <c r="G3924">
        <f>VLOOKUP($C3924,Baggrundsvariable!$A$199:$H$296,Baggrundsvariable!E$298,0)</f>
        <v>239626</v>
      </c>
      <c r="H3924">
        <f>VLOOKUP($C3924,Baggrundsvariable!$A$199:$H$296,Baggrundsvariable!F$298,0)</f>
        <v>0.5</v>
      </c>
      <c r="I3924">
        <f>VLOOKUP($C3924,Baggrundsvariable!$A$199:$H$296,Baggrundsvariable!G$298,0)</f>
        <v>6.5</v>
      </c>
      <c r="J3924">
        <f>VLOOKUP($C3924,Baggrundsvariable!$A$199:$H$296,Baggrundsvariable!H$298,0)</f>
        <v>17.899999999999999</v>
      </c>
      <c r="K3924">
        <f>VLOOKUP($C3924,Baggrundsvariable!$A$199:$H$296,Baggrundsvariable!I$298,0)</f>
        <v>14.1</v>
      </c>
    </row>
    <row r="3925" spans="1:11" x14ac:dyDescent="0.2">
      <c r="A3925">
        <v>7183</v>
      </c>
      <c r="B3925" t="s">
        <v>1011</v>
      </c>
      <c r="C3925">
        <v>630</v>
      </c>
      <c r="D3925" t="s">
        <v>1291</v>
      </c>
      <c r="E3925">
        <v>2019</v>
      </c>
      <c r="F3925" t="str">
        <f>IFERROR(VLOOKUP($A3925,'BM011'!$D$4:$T$606,17,0),"")</f>
        <v/>
      </c>
      <c r="G3925">
        <f>VLOOKUP($C3925,Baggrundsvariable!$A$199:$H$296,Baggrundsvariable!E$298,0)</f>
        <v>239626</v>
      </c>
      <c r="H3925">
        <f>VLOOKUP($C3925,Baggrundsvariable!$A$199:$H$296,Baggrundsvariable!F$298,0)</f>
        <v>0.5</v>
      </c>
      <c r="I3925">
        <f>VLOOKUP($C3925,Baggrundsvariable!$A$199:$H$296,Baggrundsvariable!G$298,0)</f>
        <v>6.5</v>
      </c>
      <c r="J3925">
        <f>VLOOKUP($C3925,Baggrundsvariable!$A$199:$H$296,Baggrundsvariable!H$298,0)</f>
        <v>17.899999999999999</v>
      </c>
      <c r="K3925">
        <f>VLOOKUP($C3925,Baggrundsvariable!$A$199:$H$296,Baggrundsvariable!I$298,0)</f>
        <v>14.1</v>
      </c>
    </row>
    <row r="3926" spans="1:11" x14ac:dyDescent="0.2">
      <c r="A3926">
        <v>7184</v>
      </c>
      <c r="B3926" t="s">
        <v>1012</v>
      </c>
      <c r="C3926">
        <v>630</v>
      </c>
      <c r="D3926" t="s">
        <v>1291</v>
      </c>
      <c r="E3926">
        <v>2019</v>
      </c>
      <c r="F3926">
        <f>IFERROR(VLOOKUP($A3926,'BM011'!$D$4:$T$606,17,0),"")</f>
        <v>5885</v>
      </c>
      <c r="G3926">
        <f>VLOOKUP($C3926,Baggrundsvariable!$A$199:$H$296,Baggrundsvariable!E$298,0)</f>
        <v>239626</v>
      </c>
      <c r="H3926">
        <f>VLOOKUP($C3926,Baggrundsvariable!$A$199:$H$296,Baggrundsvariable!F$298,0)</f>
        <v>0.5</v>
      </c>
      <c r="I3926">
        <f>VLOOKUP($C3926,Baggrundsvariable!$A$199:$H$296,Baggrundsvariable!G$298,0)</f>
        <v>6.5</v>
      </c>
      <c r="J3926">
        <f>VLOOKUP($C3926,Baggrundsvariable!$A$199:$H$296,Baggrundsvariable!H$298,0)</f>
        <v>17.899999999999999</v>
      </c>
      <c r="K3926">
        <f>VLOOKUP($C3926,Baggrundsvariable!$A$199:$H$296,Baggrundsvariable!I$298,0)</f>
        <v>14.1</v>
      </c>
    </row>
    <row r="3927" spans="1:11" x14ac:dyDescent="0.2">
      <c r="A3927">
        <v>7190</v>
      </c>
      <c r="B3927" t="s">
        <v>1013</v>
      </c>
      <c r="C3927">
        <v>530</v>
      </c>
      <c r="D3927" t="s">
        <v>1297</v>
      </c>
      <c r="E3927">
        <v>2019</v>
      </c>
      <c r="F3927">
        <f>IFERROR(VLOOKUP($A3927,'BM011'!$D$4:$T$606,17,0),"")</f>
        <v>12485</v>
      </c>
      <c r="G3927">
        <f>VLOOKUP($C3927,Baggrundsvariable!$A$199:$H$296,Baggrundsvariable!E$298,0)</f>
        <v>231771</v>
      </c>
      <c r="H3927">
        <f>VLOOKUP($C3927,Baggrundsvariable!$A$199:$H$296,Baggrundsvariable!F$298,0)</f>
        <v>0.29999999999999993</v>
      </c>
      <c r="I3927">
        <f>VLOOKUP($C3927,Baggrundsvariable!$A$199:$H$296,Baggrundsvariable!G$298,0)</f>
        <v>4.7</v>
      </c>
      <c r="J3927">
        <f>VLOOKUP($C3927,Baggrundsvariable!$A$199:$H$296,Baggrundsvariable!H$298,0)</f>
        <v>13.2</v>
      </c>
      <c r="K3927">
        <f>VLOOKUP($C3927,Baggrundsvariable!$A$199:$H$296,Baggrundsvariable!I$298,0)</f>
        <v>11.2</v>
      </c>
    </row>
    <row r="3928" spans="1:11" x14ac:dyDescent="0.2">
      <c r="A3928">
        <v>7190</v>
      </c>
      <c r="B3928" t="s">
        <v>1013</v>
      </c>
      <c r="C3928">
        <v>630</v>
      </c>
      <c r="D3928" t="s">
        <v>1291</v>
      </c>
      <c r="E3928">
        <v>2019</v>
      </c>
      <c r="F3928">
        <f>IFERROR(VLOOKUP($A3928,'BM011'!$D$4:$T$606,17,0),"")</f>
        <v>12485</v>
      </c>
      <c r="G3928">
        <f>VLOOKUP($C3928,Baggrundsvariable!$A$199:$H$296,Baggrundsvariable!E$298,0)</f>
        <v>239626</v>
      </c>
      <c r="H3928">
        <f>VLOOKUP($C3928,Baggrundsvariable!$A$199:$H$296,Baggrundsvariable!F$298,0)</f>
        <v>0.5</v>
      </c>
      <c r="I3928">
        <f>VLOOKUP($C3928,Baggrundsvariable!$A$199:$H$296,Baggrundsvariable!G$298,0)</f>
        <v>6.5</v>
      </c>
      <c r="J3928">
        <f>VLOOKUP($C3928,Baggrundsvariable!$A$199:$H$296,Baggrundsvariable!H$298,0)</f>
        <v>17.899999999999999</v>
      </c>
      <c r="K3928">
        <f>VLOOKUP($C3928,Baggrundsvariable!$A$199:$H$296,Baggrundsvariable!I$298,0)</f>
        <v>14.1</v>
      </c>
    </row>
    <row r="3929" spans="1:11" x14ac:dyDescent="0.2">
      <c r="A3929">
        <v>7200</v>
      </c>
      <c r="B3929" t="s">
        <v>1014</v>
      </c>
      <c r="C3929">
        <v>530</v>
      </c>
      <c r="D3929" t="s">
        <v>1297</v>
      </c>
      <c r="E3929">
        <v>2019</v>
      </c>
      <c r="F3929">
        <f>IFERROR(VLOOKUP($A3929,'BM011'!$D$4:$T$606,17,0),"")</f>
        <v>9571</v>
      </c>
      <c r="G3929">
        <f>VLOOKUP($C3929,Baggrundsvariable!$A$199:$H$296,Baggrundsvariable!E$298,0)</f>
        <v>231771</v>
      </c>
      <c r="H3929">
        <f>VLOOKUP($C3929,Baggrundsvariable!$A$199:$H$296,Baggrundsvariable!F$298,0)</f>
        <v>0.29999999999999993</v>
      </c>
      <c r="I3929">
        <f>VLOOKUP($C3929,Baggrundsvariable!$A$199:$H$296,Baggrundsvariable!G$298,0)</f>
        <v>4.7</v>
      </c>
      <c r="J3929">
        <f>VLOOKUP($C3929,Baggrundsvariable!$A$199:$H$296,Baggrundsvariable!H$298,0)</f>
        <v>13.2</v>
      </c>
      <c r="K3929">
        <f>VLOOKUP($C3929,Baggrundsvariable!$A$199:$H$296,Baggrundsvariable!I$298,0)</f>
        <v>11.2</v>
      </c>
    </row>
    <row r="3930" spans="1:11" x14ac:dyDescent="0.2">
      <c r="A3930">
        <v>7200</v>
      </c>
      <c r="B3930" t="s">
        <v>1014</v>
      </c>
      <c r="C3930">
        <v>573</v>
      </c>
      <c r="D3930" t="s">
        <v>1299</v>
      </c>
      <c r="E3930">
        <v>2019</v>
      </c>
      <c r="F3930">
        <f>IFERROR(VLOOKUP($A3930,'BM011'!$D$4:$T$606,17,0),"")</f>
        <v>9571</v>
      </c>
      <c r="G3930">
        <f>VLOOKUP($C3930,Baggrundsvariable!$A$199:$H$296,Baggrundsvariable!E$298,0)</f>
        <v>218754</v>
      </c>
      <c r="H3930">
        <f>VLOOKUP($C3930,Baggrundsvariable!$A$199:$H$296,Baggrundsvariable!F$298,0)</f>
        <v>0.28333333333333327</v>
      </c>
      <c r="I3930">
        <f>VLOOKUP($C3930,Baggrundsvariable!$A$199:$H$296,Baggrundsvariable!G$298,0)</f>
        <v>4.8</v>
      </c>
      <c r="J3930">
        <f>VLOOKUP($C3930,Baggrundsvariable!$A$199:$H$296,Baggrundsvariable!H$298,0)</f>
        <v>15.4</v>
      </c>
      <c r="K3930">
        <f>VLOOKUP($C3930,Baggrundsvariable!$A$199:$H$296,Baggrundsvariable!I$298,0)</f>
        <v>12.8</v>
      </c>
    </row>
    <row r="3931" spans="1:11" x14ac:dyDescent="0.2">
      <c r="A3931">
        <v>7200</v>
      </c>
      <c r="B3931" t="s">
        <v>1014</v>
      </c>
      <c r="C3931">
        <v>630</v>
      </c>
      <c r="D3931" t="s">
        <v>1291</v>
      </c>
      <c r="E3931">
        <v>2019</v>
      </c>
      <c r="F3931">
        <f>IFERROR(VLOOKUP($A3931,'BM011'!$D$4:$T$606,17,0),"")</f>
        <v>9571</v>
      </c>
      <c r="G3931">
        <f>VLOOKUP($C3931,Baggrundsvariable!$A$199:$H$296,Baggrundsvariable!E$298,0)</f>
        <v>239626</v>
      </c>
      <c r="H3931">
        <f>VLOOKUP($C3931,Baggrundsvariable!$A$199:$H$296,Baggrundsvariable!F$298,0)</f>
        <v>0.5</v>
      </c>
      <c r="I3931">
        <f>VLOOKUP($C3931,Baggrundsvariable!$A$199:$H$296,Baggrundsvariable!G$298,0)</f>
        <v>6.5</v>
      </c>
      <c r="J3931">
        <f>VLOOKUP($C3931,Baggrundsvariable!$A$199:$H$296,Baggrundsvariable!H$298,0)</f>
        <v>17.899999999999999</v>
      </c>
      <c r="K3931">
        <f>VLOOKUP($C3931,Baggrundsvariable!$A$199:$H$296,Baggrundsvariable!I$298,0)</f>
        <v>14.1</v>
      </c>
    </row>
    <row r="3932" spans="1:11" x14ac:dyDescent="0.2">
      <c r="A3932">
        <v>7250</v>
      </c>
      <c r="B3932" t="s">
        <v>1015</v>
      </c>
      <c r="C3932">
        <v>530</v>
      </c>
      <c r="D3932" t="s">
        <v>1297</v>
      </c>
      <c r="E3932">
        <v>2019</v>
      </c>
      <c r="F3932">
        <f>IFERROR(VLOOKUP($A3932,'BM011'!$D$4:$T$606,17,0),"")</f>
        <v>6650</v>
      </c>
      <c r="G3932">
        <f>VLOOKUP($C3932,Baggrundsvariable!$A$199:$H$296,Baggrundsvariable!E$298,0)</f>
        <v>231771</v>
      </c>
      <c r="H3932">
        <f>VLOOKUP($C3932,Baggrundsvariable!$A$199:$H$296,Baggrundsvariable!F$298,0)</f>
        <v>0.29999999999999993</v>
      </c>
      <c r="I3932">
        <f>VLOOKUP($C3932,Baggrundsvariable!$A$199:$H$296,Baggrundsvariable!G$298,0)</f>
        <v>4.7</v>
      </c>
      <c r="J3932">
        <f>VLOOKUP($C3932,Baggrundsvariable!$A$199:$H$296,Baggrundsvariable!H$298,0)</f>
        <v>13.2</v>
      </c>
      <c r="K3932">
        <f>VLOOKUP($C3932,Baggrundsvariable!$A$199:$H$296,Baggrundsvariable!I$298,0)</f>
        <v>11.2</v>
      </c>
    </row>
    <row r="3933" spans="1:11" x14ac:dyDescent="0.2">
      <c r="A3933">
        <v>7260</v>
      </c>
      <c r="B3933" t="s">
        <v>1016</v>
      </c>
      <c r="C3933">
        <v>657</v>
      </c>
      <c r="D3933" t="s">
        <v>1302</v>
      </c>
      <c r="E3933">
        <v>2019</v>
      </c>
      <c r="F3933">
        <f>IFERROR(VLOOKUP($A3933,'BM011'!$D$4:$T$606,17,0),"")</f>
        <v>4242</v>
      </c>
      <c r="G3933">
        <f>VLOOKUP($C3933,Baggrundsvariable!$A$199:$H$296,Baggrundsvariable!E$298,0)</f>
        <v>229212</v>
      </c>
      <c r="H3933">
        <f>VLOOKUP($C3933,Baggrundsvariable!$A$199:$H$296,Baggrundsvariable!F$298,0)</f>
        <v>0.55833333333333335</v>
      </c>
      <c r="I3933">
        <f>VLOOKUP($C3933,Baggrundsvariable!$A$199:$H$296,Baggrundsvariable!G$298,0)</f>
        <v>6.7</v>
      </c>
      <c r="J3933">
        <f>VLOOKUP($C3933,Baggrundsvariable!$A$199:$H$296,Baggrundsvariable!H$298,0)</f>
        <v>18.100000000000001</v>
      </c>
      <c r="K3933">
        <f>VLOOKUP($C3933,Baggrundsvariable!$A$199:$H$296,Baggrundsvariable!I$298,0)</f>
        <v>11.4</v>
      </c>
    </row>
    <row r="3934" spans="1:11" x14ac:dyDescent="0.2">
      <c r="A3934">
        <v>7260</v>
      </c>
      <c r="B3934" t="s">
        <v>1016</v>
      </c>
      <c r="C3934">
        <v>530</v>
      </c>
      <c r="D3934" t="s">
        <v>1297</v>
      </c>
      <c r="E3934">
        <v>2019</v>
      </c>
      <c r="F3934">
        <f>IFERROR(VLOOKUP($A3934,'BM011'!$D$4:$T$606,17,0),"")</f>
        <v>4242</v>
      </c>
      <c r="G3934">
        <f>VLOOKUP($C3934,Baggrundsvariable!$A$199:$H$296,Baggrundsvariable!E$298,0)</f>
        <v>231771</v>
      </c>
      <c r="H3934">
        <f>VLOOKUP($C3934,Baggrundsvariable!$A$199:$H$296,Baggrundsvariable!F$298,0)</f>
        <v>0.29999999999999993</v>
      </c>
      <c r="I3934">
        <f>VLOOKUP($C3934,Baggrundsvariable!$A$199:$H$296,Baggrundsvariable!G$298,0)</f>
        <v>4.7</v>
      </c>
      <c r="J3934">
        <f>VLOOKUP($C3934,Baggrundsvariable!$A$199:$H$296,Baggrundsvariable!H$298,0)</f>
        <v>13.2</v>
      </c>
      <c r="K3934">
        <f>VLOOKUP($C3934,Baggrundsvariable!$A$199:$H$296,Baggrundsvariable!I$298,0)</f>
        <v>11.2</v>
      </c>
    </row>
    <row r="3935" spans="1:11" x14ac:dyDescent="0.2">
      <c r="A3935">
        <v>7270</v>
      </c>
      <c r="B3935" t="s">
        <v>1017</v>
      </c>
      <c r="C3935">
        <v>657</v>
      </c>
      <c r="D3935" t="s">
        <v>1302</v>
      </c>
      <c r="E3935">
        <v>2019</v>
      </c>
      <c r="F3935" t="str">
        <f>IFERROR(VLOOKUP($A3935,'BM011'!$D$4:$T$606,17,0),"")</f>
        <v/>
      </c>
      <c r="G3935">
        <f>VLOOKUP($C3935,Baggrundsvariable!$A$199:$H$296,Baggrundsvariable!E$298,0)</f>
        <v>229212</v>
      </c>
      <c r="H3935">
        <f>VLOOKUP($C3935,Baggrundsvariable!$A$199:$H$296,Baggrundsvariable!F$298,0)</f>
        <v>0.55833333333333335</v>
      </c>
      <c r="I3935">
        <f>VLOOKUP($C3935,Baggrundsvariable!$A$199:$H$296,Baggrundsvariable!G$298,0)</f>
        <v>6.7</v>
      </c>
      <c r="J3935">
        <f>VLOOKUP($C3935,Baggrundsvariable!$A$199:$H$296,Baggrundsvariable!H$298,0)</f>
        <v>18.100000000000001</v>
      </c>
      <c r="K3935">
        <f>VLOOKUP($C3935,Baggrundsvariable!$A$199:$H$296,Baggrundsvariable!I$298,0)</f>
        <v>11.4</v>
      </c>
    </row>
    <row r="3936" spans="1:11" x14ac:dyDescent="0.2">
      <c r="A3936">
        <v>7270</v>
      </c>
      <c r="B3936" t="s">
        <v>1017</v>
      </c>
      <c r="C3936">
        <v>760</v>
      </c>
      <c r="D3936" t="s">
        <v>1301</v>
      </c>
      <c r="E3936">
        <v>2019</v>
      </c>
      <c r="F3936" t="str">
        <f>IFERROR(VLOOKUP($A3936,'BM011'!$D$4:$T$606,17,0),"")</f>
        <v/>
      </c>
      <c r="G3936">
        <f>VLOOKUP($C3936,Baggrundsvariable!$A$199:$H$296,Baggrundsvariable!E$298,0)</f>
        <v>221198</v>
      </c>
      <c r="H3936">
        <f>VLOOKUP($C3936,Baggrundsvariable!$A$199:$H$296,Baggrundsvariable!F$298,0)</f>
        <v>0.30833333333333324</v>
      </c>
      <c r="I3936">
        <f>VLOOKUP($C3936,Baggrundsvariable!$A$199:$H$296,Baggrundsvariable!G$298,0)</f>
        <v>2.7</v>
      </c>
      <c r="J3936">
        <f>VLOOKUP($C3936,Baggrundsvariable!$A$199:$H$296,Baggrundsvariable!H$298,0)</f>
        <v>13.9</v>
      </c>
      <c r="K3936">
        <f>VLOOKUP($C3936,Baggrundsvariable!$A$199:$H$296,Baggrundsvariable!I$298,0)</f>
        <v>12.5</v>
      </c>
    </row>
    <row r="3937" spans="1:11" x14ac:dyDescent="0.2">
      <c r="A3937">
        <v>7270</v>
      </c>
      <c r="B3937" t="s">
        <v>1017</v>
      </c>
      <c r="C3937">
        <v>530</v>
      </c>
      <c r="D3937" t="s">
        <v>1297</v>
      </c>
      <c r="E3937">
        <v>2019</v>
      </c>
      <c r="F3937" t="str">
        <f>IFERROR(VLOOKUP($A3937,'BM011'!$D$4:$T$606,17,0),"")</f>
        <v/>
      </c>
      <c r="G3937">
        <f>VLOOKUP($C3937,Baggrundsvariable!$A$199:$H$296,Baggrundsvariable!E$298,0)</f>
        <v>231771</v>
      </c>
      <c r="H3937">
        <f>VLOOKUP($C3937,Baggrundsvariable!$A$199:$H$296,Baggrundsvariable!F$298,0)</f>
        <v>0.29999999999999993</v>
      </c>
      <c r="I3937">
        <f>VLOOKUP($C3937,Baggrundsvariable!$A$199:$H$296,Baggrundsvariable!G$298,0)</f>
        <v>4.7</v>
      </c>
      <c r="J3937">
        <f>VLOOKUP($C3937,Baggrundsvariable!$A$199:$H$296,Baggrundsvariable!H$298,0)</f>
        <v>13.2</v>
      </c>
      <c r="K3937">
        <f>VLOOKUP($C3937,Baggrundsvariable!$A$199:$H$296,Baggrundsvariable!I$298,0)</f>
        <v>11.2</v>
      </c>
    </row>
    <row r="3938" spans="1:11" x14ac:dyDescent="0.2">
      <c r="A3938">
        <v>7280</v>
      </c>
      <c r="B3938" t="s">
        <v>1018</v>
      </c>
      <c r="C3938">
        <v>657</v>
      </c>
      <c r="D3938" t="s">
        <v>1302</v>
      </c>
      <c r="E3938">
        <v>2019</v>
      </c>
      <c r="F3938">
        <f>IFERROR(VLOOKUP($A3938,'BM011'!$D$4:$T$606,17,0),"")</f>
        <v>5405</v>
      </c>
      <c r="G3938">
        <f>VLOOKUP($C3938,Baggrundsvariable!$A$199:$H$296,Baggrundsvariable!E$298,0)</f>
        <v>229212</v>
      </c>
      <c r="H3938">
        <f>VLOOKUP($C3938,Baggrundsvariable!$A$199:$H$296,Baggrundsvariable!F$298,0)</f>
        <v>0.55833333333333335</v>
      </c>
      <c r="I3938">
        <f>VLOOKUP($C3938,Baggrundsvariable!$A$199:$H$296,Baggrundsvariable!G$298,0)</f>
        <v>6.7</v>
      </c>
      <c r="J3938">
        <f>VLOOKUP($C3938,Baggrundsvariable!$A$199:$H$296,Baggrundsvariable!H$298,0)</f>
        <v>18.100000000000001</v>
      </c>
      <c r="K3938">
        <f>VLOOKUP($C3938,Baggrundsvariable!$A$199:$H$296,Baggrundsvariable!I$298,0)</f>
        <v>11.4</v>
      </c>
    </row>
    <row r="3939" spans="1:11" x14ac:dyDescent="0.2">
      <c r="A3939">
        <v>7280</v>
      </c>
      <c r="B3939" t="s">
        <v>1018</v>
      </c>
      <c r="C3939">
        <v>760</v>
      </c>
      <c r="D3939" t="s">
        <v>1301</v>
      </c>
      <c r="E3939">
        <v>2019</v>
      </c>
      <c r="F3939">
        <f>IFERROR(VLOOKUP($A3939,'BM011'!$D$4:$T$606,17,0),"")</f>
        <v>5405</v>
      </c>
      <c r="G3939">
        <f>VLOOKUP($C3939,Baggrundsvariable!$A$199:$H$296,Baggrundsvariable!E$298,0)</f>
        <v>221198</v>
      </c>
      <c r="H3939">
        <f>VLOOKUP($C3939,Baggrundsvariable!$A$199:$H$296,Baggrundsvariable!F$298,0)</f>
        <v>0.30833333333333324</v>
      </c>
      <c r="I3939">
        <f>VLOOKUP($C3939,Baggrundsvariable!$A$199:$H$296,Baggrundsvariable!G$298,0)</f>
        <v>2.7</v>
      </c>
      <c r="J3939">
        <f>VLOOKUP($C3939,Baggrundsvariable!$A$199:$H$296,Baggrundsvariable!H$298,0)</f>
        <v>13.9</v>
      </c>
      <c r="K3939">
        <f>VLOOKUP($C3939,Baggrundsvariable!$A$199:$H$296,Baggrundsvariable!I$298,0)</f>
        <v>12.5</v>
      </c>
    </row>
    <row r="3940" spans="1:11" x14ac:dyDescent="0.2">
      <c r="A3940">
        <v>7300</v>
      </c>
      <c r="B3940" t="s">
        <v>1019</v>
      </c>
      <c r="C3940">
        <v>630</v>
      </c>
      <c r="D3940" t="s">
        <v>1291</v>
      </c>
      <c r="E3940">
        <v>2019</v>
      </c>
      <c r="F3940">
        <f>IFERROR(VLOOKUP($A3940,'BM011'!$D$4:$T$606,17,0),"")</f>
        <v>11693</v>
      </c>
      <c r="G3940">
        <f>VLOOKUP($C3940,Baggrundsvariable!$A$199:$H$296,Baggrundsvariable!E$298,0)</f>
        <v>239626</v>
      </c>
      <c r="H3940">
        <f>VLOOKUP($C3940,Baggrundsvariable!$A$199:$H$296,Baggrundsvariable!F$298,0)</f>
        <v>0.5</v>
      </c>
      <c r="I3940">
        <f>VLOOKUP($C3940,Baggrundsvariable!$A$199:$H$296,Baggrundsvariable!G$298,0)</f>
        <v>6.5</v>
      </c>
      <c r="J3940">
        <f>VLOOKUP($C3940,Baggrundsvariable!$A$199:$H$296,Baggrundsvariable!H$298,0)</f>
        <v>17.899999999999999</v>
      </c>
      <c r="K3940">
        <f>VLOOKUP($C3940,Baggrundsvariable!$A$199:$H$296,Baggrundsvariable!I$298,0)</f>
        <v>14.1</v>
      </c>
    </row>
    <row r="3941" spans="1:11" x14ac:dyDescent="0.2">
      <c r="A3941">
        <v>7321</v>
      </c>
      <c r="B3941" t="s">
        <v>1020</v>
      </c>
      <c r="C3941">
        <v>630</v>
      </c>
      <c r="D3941" t="s">
        <v>1291</v>
      </c>
      <c r="E3941">
        <v>2019</v>
      </c>
      <c r="F3941">
        <f>IFERROR(VLOOKUP($A3941,'BM011'!$D$4:$T$606,17,0),"")</f>
        <v>7710</v>
      </c>
      <c r="G3941">
        <f>VLOOKUP($C3941,Baggrundsvariable!$A$199:$H$296,Baggrundsvariable!E$298,0)</f>
        <v>239626</v>
      </c>
      <c r="H3941">
        <f>VLOOKUP($C3941,Baggrundsvariable!$A$199:$H$296,Baggrundsvariable!F$298,0)</f>
        <v>0.5</v>
      </c>
      <c r="I3941">
        <f>VLOOKUP($C3941,Baggrundsvariable!$A$199:$H$296,Baggrundsvariable!G$298,0)</f>
        <v>6.5</v>
      </c>
      <c r="J3941">
        <f>VLOOKUP($C3941,Baggrundsvariable!$A$199:$H$296,Baggrundsvariable!H$298,0)</f>
        <v>17.899999999999999</v>
      </c>
      <c r="K3941">
        <f>VLOOKUP($C3941,Baggrundsvariable!$A$199:$H$296,Baggrundsvariable!I$298,0)</f>
        <v>14.1</v>
      </c>
    </row>
    <row r="3942" spans="1:11" x14ac:dyDescent="0.2">
      <c r="A3942">
        <v>7323</v>
      </c>
      <c r="B3942" t="s">
        <v>1021</v>
      </c>
      <c r="C3942">
        <v>756</v>
      </c>
      <c r="D3942" t="s">
        <v>1307</v>
      </c>
      <c r="E3942">
        <v>2019</v>
      </c>
      <c r="F3942">
        <f>IFERROR(VLOOKUP($A3942,'BM011'!$D$4:$T$606,17,0),"")</f>
        <v>7692</v>
      </c>
      <c r="G3942">
        <f>VLOOKUP($C3942,Baggrundsvariable!$A$199:$H$296,Baggrundsvariable!E$298,0)</f>
        <v>221583</v>
      </c>
      <c r="H3942">
        <f>VLOOKUP($C3942,Baggrundsvariable!$A$199:$H$296,Baggrundsvariable!F$298,0)</f>
        <v>0.39999999999999997</v>
      </c>
      <c r="I3942">
        <f>VLOOKUP($C3942,Baggrundsvariable!$A$199:$H$296,Baggrundsvariable!G$298,0)</f>
        <v>5.9</v>
      </c>
      <c r="J3942">
        <f>VLOOKUP($C3942,Baggrundsvariable!$A$199:$H$296,Baggrundsvariable!H$298,0)</f>
        <v>16.899999999999999</v>
      </c>
      <c r="K3942">
        <f>VLOOKUP($C3942,Baggrundsvariable!$A$199:$H$296,Baggrundsvariable!I$298,0)</f>
        <v>12</v>
      </c>
    </row>
    <row r="3943" spans="1:11" x14ac:dyDescent="0.2">
      <c r="A3943">
        <v>7323</v>
      </c>
      <c r="B3943" t="s">
        <v>1021</v>
      </c>
      <c r="C3943">
        <v>630</v>
      </c>
      <c r="D3943" t="s">
        <v>1291</v>
      </c>
      <c r="E3943">
        <v>2019</v>
      </c>
      <c r="F3943">
        <f>IFERROR(VLOOKUP($A3943,'BM011'!$D$4:$T$606,17,0),"")</f>
        <v>7692</v>
      </c>
      <c r="G3943">
        <f>VLOOKUP($C3943,Baggrundsvariable!$A$199:$H$296,Baggrundsvariable!E$298,0)</f>
        <v>239626</v>
      </c>
      <c r="H3943">
        <f>VLOOKUP($C3943,Baggrundsvariable!$A$199:$H$296,Baggrundsvariable!F$298,0)</f>
        <v>0.5</v>
      </c>
      <c r="I3943">
        <f>VLOOKUP($C3943,Baggrundsvariable!$A$199:$H$296,Baggrundsvariable!G$298,0)</f>
        <v>6.5</v>
      </c>
      <c r="J3943">
        <f>VLOOKUP($C3943,Baggrundsvariable!$A$199:$H$296,Baggrundsvariable!H$298,0)</f>
        <v>17.899999999999999</v>
      </c>
      <c r="K3943">
        <f>VLOOKUP($C3943,Baggrundsvariable!$A$199:$H$296,Baggrundsvariable!I$298,0)</f>
        <v>14.1</v>
      </c>
    </row>
    <row r="3944" spans="1:11" x14ac:dyDescent="0.2">
      <c r="A3944">
        <v>7330</v>
      </c>
      <c r="B3944" t="s">
        <v>1022</v>
      </c>
      <c r="C3944">
        <v>657</v>
      </c>
      <c r="D3944" t="s">
        <v>1302</v>
      </c>
      <c r="E3944">
        <v>2019</v>
      </c>
      <c r="F3944">
        <f>IFERROR(VLOOKUP($A3944,'BM011'!$D$4:$T$606,17,0),"")</f>
        <v>9077</v>
      </c>
      <c r="G3944">
        <f>VLOOKUP($C3944,Baggrundsvariable!$A$199:$H$296,Baggrundsvariable!E$298,0)</f>
        <v>229212</v>
      </c>
      <c r="H3944">
        <f>VLOOKUP($C3944,Baggrundsvariable!$A$199:$H$296,Baggrundsvariable!F$298,0)</f>
        <v>0.55833333333333335</v>
      </c>
      <c r="I3944">
        <f>VLOOKUP($C3944,Baggrundsvariable!$A$199:$H$296,Baggrundsvariable!G$298,0)</f>
        <v>6.7</v>
      </c>
      <c r="J3944">
        <f>VLOOKUP($C3944,Baggrundsvariable!$A$199:$H$296,Baggrundsvariable!H$298,0)</f>
        <v>18.100000000000001</v>
      </c>
      <c r="K3944">
        <f>VLOOKUP($C3944,Baggrundsvariable!$A$199:$H$296,Baggrundsvariable!I$298,0)</f>
        <v>11.4</v>
      </c>
    </row>
    <row r="3945" spans="1:11" x14ac:dyDescent="0.2">
      <c r="A3945">
        <v>7330</v>
      </c>
      <c r="B3945" t="s">
        <v>1022</v>
      </c>
      <c r="C3945">
        <v>756</v>
      </c>
      <c r="D3945" t="s">
        <v>1307</v>
      </c>
      <c r="E3945">
        <v>2019</v>
      </c>
      <c r="F3945">
        <f>IFERROR(VLOOKUP($A3945,'BM011'!$D$4:$T$606,17,0),"")</f>
        <v>9077</v>
      </c>
      <c r="G3945">
        <f>VLOOKUP($C3945,Baggrundsvariable!$A$199:$H$296,Baggrundsvariable!E$298,0)</f>
        <v>221583</v>
      </c>
      <c r="H3945">
        <f>VLOOKUP($C3945,Baggrundsvariable!$A$199:$H$296,Baggrundsvariable!F$298,0)</f>
        <v>0.39999999999999997</v>
      </c>
      <c r="I3945">
        <f>VLOOKUP($C3945,Baggrundsvariable!$A$199:$H$296,Baggrundsvariable!G$298,0)</f>
        <v>5.9</v>
      </c>
      <c r="J3945">
        <f>VLOOKUP($C3945,Baggrundsvariable!$A$199:$H$296,Baggrundsvariable!H$298,0)</f>
        <v>16.899999999999999</v>
      </c>
      <c r="K3945">
        <f>VLOOKUP($C3945,Baggrundsvariable!$A$199:$H$296,Baggrundsvariable!I$298,0)</f>
        <v>12</v>
      </c>
    </row>
    <row r="3946" spans="1:11" x14ac:dyDescent="0.2">
      <c r="A3946">
        <v>7330</v>
      </c>
      <c r="B3946" t="s">
        <v>1022</v>
      </c>
      <c r="C3946">
        <v>630</v>
      </c>
      <c r="D3946" t="s">
        <v>1291</v>
      </c>
      <c r="E3946">
        <v>2019</v>
      </c>
      <c r="F3946">
        <f>IFERROR(VLOOKUP($A3946,'BM011'!$D$4:$T$606,17,0),"")</f>
        <v>9077</v>
      </c>
      <c r="G3946">
        <f>VLOOKUP($C3946,Baggrundsvariable!$A$199:$H$296,Baggrundsvariable!E$298,0)</f>
        <v>239626</v>
      </c>
      <c r="H3946">
        <f>VLOOKUP($C3946,Baggrundsvariable!$A$199:$H$296,Baggrundsvariable!F$298,0)</f>
        <v>0.5</v>
      </c>
      <c r="I3946">
        <f>VLOOKUP($C3946,Baggrundsvariable!$A$199:$H$296,Baggrundsvariable!G$298,0)</f>
        <v>6.5</v>
      </c>
      <c r="J3946">
        <f>VLOOKUP($C3946,Baggrundsvariable!$A$199:$H$296,Baggrundsvariable!H$298,0)</f>
        <v>17.899999999999999</v>
      </c>
      <c r="K3946">
        <f>VLOOKUP($C3946,Baggrundsvariable!$A$199:$H$296,Baggrundsvariable!I$298,0)</f>
        <v>14.1</v>
      </c>
    </row>
    <row r="3947" spans="1:11" x14ac:dyDescent="0.2">
      <c r="A3947">
        <v>7361</v>
      </c>
      <c r="B3947" t="s">
        <v>1023</v>
      </c>
      <c r="C3947">
        <v>756</v>
      </c>
      <c r="D3947" t="s">
        <v>1307</v>
      </c>
      <c r="E3947">
        <v>2019</v>
      </c>
      <c r="F3947">
        <f>IFERROR(VLOOKUP($A3947,'BM011'!$D$4:$T$606,17,0),"")</f>
        <v>6689</v>
      </c>
      <c r="G3947">
        <f>VLOOKUP($C3947,Baggrundsvariable!$A$199:$H$296,Baggrundsvariable!E$298,0)</f>
        <v>221583</v>
      </c>
      <c r="H3947">
        <f>VLOOKUP($C3947,Baggrundsvariable!$A$199:$H$296,Baggrundsvariable!F$298,0)</f>
        <v>0.39999999999999997</v>
      </c>
      <c r="I3947">
        <f>VLOOKUP($C3947,Baggrundsvariable!$A$199:$H$296,Baggrundsvariable!G$298,0)</f>
        <v>5.9</v>
      </c>
      <c r="J3947">
        <f>VLOOKUP($C3947,Baggrundsvariable!$A$199:$H$296,Baggrundsvariable!H$298,0)</f>
        <v>16.899999999999999</v>
      </c>
      <c r="K3947">
        <f>VLOOKUP($C3947,Baggrundsvariable!$A$199:$H$296,Baggrundsvariable!I$298,0)</f>
        <v>12</v>
      </c>
    </row>
    <row r="3948" spans="1:11" x14ac:dyDescent="0.2">
      <c r="A3948">
        <v>7361</v>
      </c>
      <c r="B3948" t="s">
        <v>1023</v>
      </c>
      <c r="C3948">
        <v>630</v>
      </c>
      <c r="D3948" t="s">
        <v>1291</v>
      </c>
      <c r="E3948">
        <v>2019</v>
      </c>
      <c r="F3948">
        <f>IFERROR(VLOOKUP($A3948,'BM011'!$D$4:$T$606,17,0),"")</f>
        <v>6689</v>
      </c>
      <c r="G3948">
        <f>VLOOKUP($C3948,Baggrundsvariable!$A$199:$H$296,Baggrundsvariable!E$298,0)</f>
        <v>239626</v>
      </c>
      <c r="H3948">
        <f>VLOOKUP($C3948,Baggrundsvariable!$A$199:$H$296,Baggrundsvariable!F$298,0)</f>
        <v>0.5</v>
      </c>
      <c r="I3948">
        <f>VLOOKUP($C3948,Baggrundsvariable!$A$199:$H$296,Baggrundsvariable!G$298,0)</f>
        <v>6.5</v>
      </c>
      <c r="J3948">
        <f>VLOOKUP($C3948,Baggrundsvariable!$A$199:$H$296,Baggrundsvariable!H$298,0)</f>
        <v>17.899999999999999</v>
      </c>
      <c r="K3948">
        <f>VLOOKUP($C3948,Baggrundsvariable!$A$199:$H$296,Baggrundsvariable!I$298,0)</f>
        <v>14.1</v>
      </c>
    </row>
    <row r="3949" spans="1:11" x14ac:dyDescent="0.2">
      <c r="A3949">
        <v>7362</v>
      </c>
      <c r="B3949" t="s">
        <v>1024</v>
      </c>
      <c r="C3949">
        <v>740</v>
      </c>
      <c r="D3949" t="s">
        <v>1308</v>
      </c>
      <c r="E3949">
        <v>2019</v>
      </c>
      <c r="F3949" t="str">
        <f>IFERROR(VLOOKUP($A3949,'BM011'!$D$4:$T$606,17,0),"")</f>
        <v/>
      </c>
      <c r="G3949">
        <f>VLOOKUP($C3949,Baggrundsvariable!$A$199:$H$296,Baggrundsvariable!E$298,0)</f>
        <v>242114</v>
      </c>
      <c r="H3949">
        <f>VLOOKUP($C3949,Baggrundsvariable!$A$199:$H$296,Baggrundsvariable!F$298,0)</f>
        <v>0.51666666666666672</v>
      </c>
      <c r="I3949">
        <f>VLOOKUP($C3949,Baggrundsvariable!$A$199:$H$296,Baggrundsvariable!G$298,0)</f>
        <v>4</v>
      </c>
      <c r="J3949">
        <f>VLOOKUP($C3949,Baggrundsvariable!$A$199:$H$296,Baggrundsvariable!H$298,0)</f>
        <v>14.4</v>
      </c>
      <c r="K3949">
        <f>VLOOKUP($C3949,Baggrundsvariable!$A$199:$H$296,Baggrundsvariable!I$298,0)</f>
        <v>13.8</v>
      </c>
    </row>
    <row r="3950" spans="1:11" x14ac:dyDescent="0.2">
      <c r="A3950">
        <v>7362</v>
      </c>
      <c r="B3950" t="s">
        <v>1024</v>
      </c>
      <c r="C3950">
        <v>756</v>
      </c>
      <c r="D3950" t="s">
        <v>1307</v>
      </c>
      <c r="E3950">
        <v>2019</v>
      </c>
      <c r="F3950" t="str">
        <f>IFERROR(VLOOKUP($A3950,'BM011'!$D$4:$T$606,17,0),"")</f>
        <v/>
      </c>
      <c r="G3950">
        <f>VLOOKUP($C3950,Baggrundsvariable!$A$199:$H$296,Baggrundsvariable!E$298,0)</f>
        <v>221583</v>
      </c>
      <c r="H3950">
        <f>VLOOKUP($C3950,Baggrundsvariable!$A$199:$H$296,Baggrundsvariable!F$298,0)</f>
        <v>0.39999999999999997</v>
      </c>
      <c r="I3950">
        <f>VLOOKUP($C3950,Baggrundsvariable!$A$199:$H$296,Baggrundsvariable!G$298,0)</f>
        <v>5.9</v>
      </c>
      <c r="J3950">
        <f>VLOOKUP($C3950,Baggrundsvariable!$A$199:$H$296,Baggrundsvariable!H$298,0)</f>
        <v>16.899999999999999</v>
      </c>
      <c r="K3950">
        <f>VLOOKUP($C3950,Baggrundsvariable!$A$199:$H$296,Baggrundsvariable!I$298,0)</f>
        <v>12</v>
      </c>
    </row>
    <row r="3951" spans="1:11" x14ac:dyDescent="0.2">
      <c r="A3951">
        <v>7400</v>
      </c>
      <c r="B3951" t="s">
        <v>1025</v>
      </c>
      <c r="C3951">
        <v>657</v>
      </c>
      <c r="D3951" t="s">
        <v>1302</v>
      </c>
      <c r="E3951">
        <v>2019</v>
      </c>
      <c r="F3951">
        <f>IFERROR(VLOOKUP($A3951,'BM011'!$D$4:$T$606,17,0),"")</f>
        <v>11599</v>
      </c>
      <c r="G3951">
        <f>VLOOKUP($C3951,Baggrundsvariable!$A$199:$H$296,Baggrundsvariable!E$298,0)</f>
        <v>229212</v>
      </c>
      <c r="H3951">
        <f>VLOOKUP($C3951,Baggrundsvariable!$A$199:$H$296,Baggrundsvariable!F$298,0)</f>
        <v>0.55833333333333335</v>
      </c>
      <c r="I3951">
        <f>VLOOKUP($C3951,Baggrundsvariable!$A$199:$H$296,Baggrundsvariable!G$298,0)</f>
        <v>6.7</v>
      </c>
      <c r="J3951">
        <f>VLOOKUP($C3951,Baggrundsvariable!$A$199:$H$296,Baggrundsvariable!H$298,0)</f>
        <v>18.100000000000001</v>
      </c>
      <c r="K3951">
        <f>VLOOKUP($C3951,Baggrundsvariable!$A$199:$H$296,Baggrundsvariable!I$298,0)</f>
        <v>11.4</v>
      </c>
    </row>
    <row r="3952" spans="1:11" x14ac:dyDescent="0.2">
      <c r="A3952">
        <v>7400</v>
      </c>
      <c r="B3952" t="s">
        <v>1025</v>
      </c>
      <c r="C3952">
        <v>756</v>
      </c>
      <c r="D3952" t="s">
        <v>1307</v>
      </c>
      <c r="E3952">
        <v>2019</v>
      </c>
      <c r="F3952">
        <f>IFERROR(VLOOKUP($A3952,'BM011'!$D$4:$T$606,17,0),"")</f>
        <v>11599</v>
      </c>
      <c r="G3952">
        <f>VLOOKUP($C3952,Baggrundsvariable!$A$199:$H$296,Baggrundsvariable!E$298,0)</f>
        <v>221583</v>
      </c>
      <c r="H3952">
        <f>VLOOKUP($C3952,Baggrundsvariable!$A$199:$H$296,Baggrundsvariable!F$298,0)</f>
        <v>0.39999999999999997</v>
      </c>
      <c r="I3952">
        <f>VLOOKUP($C3952,Baggrundsvariable!$A$199:$H$296,Baggrundsvariable!G$298,0)</f>
        <v>5.9</v>
      </c>
      <c r="J3952">
        <f>VLOOKUP($C3952,Baggrundsvariable!$A$199:$H$296,Baggrundsvariable!H$298,0)</f>
        <v>16.899999999999999</v>
      </c>
      <c r="K3952">
        <f>VLOOKUP($C3952,Baggrundsvariable!$A$199:$H$296,Baggrundsvariable!I$298,0)</f>
        <v>12</v>
      </c>
    </row>
    <row r="3953" spans="1:11" x14ac:dyDescent="0.2">
      <c r="A3953">
        <v>7400</v>
      </c>
      <c r="B3953" t="s">
        <v>1025</v>
      </c>
      <c r="C3953">
        <v>760</v>
      </c>
      <c r="D3953" t="s">
        <v>1301</v>
      </c>
      <c r="E3953">
        <v>2019</v>
      </c>
      <c r="F3953">
        <f>IFERROR(VLOOKUP($A3953,'BM011'!$D$4:$T$606,17,0),"")</f>
        <v>11599</v>
      </c>
      <c r="G3953">
        <f>VLOOKUP($C3953,Baggrundsvariable!$A$199:$H$296,Baggrundsvariable!E$298,0)</f>
        <v>221198</v>
      </c>
      <c r="H3953">
        <f>VLOOKUP($C3953,Baggrundsvariable!$A$199:$H$296,Baggrundsvariable!F$298,0)</f>
        <v>0.30833333333333324</v>
      </c>
      <c r="I3953">
        <f>VLOOKUP($C3953,Baggrundsvariable!$A$199:$H$296,Baggrundsvariable!G$298,0)</f>
        <v>2.7</v>
      </c>
      <c r="J3953">
        <f>VLOOKUP($C3953,Baggrundsvariable!$A$199:$H$296,Baggrundsvariable!H$298,0)</f>
        <v>13.9</v>
      </c>
      <c r="K3953">
        <f>VLOOKUP($C3953,Baggrundsvariable!$A$199:$H$296,Baggrundsvariable!I$298,0)</f>
        <v>12.5</v>
      </c>
    </row>
    <row r="3954" spans="1:11" x14ac:dyDescent="0.2">
      <c r="A3954">
        <v>7430</v>
      </c>
      <c r="B3954" t="s">
        <v>1026</v>
      </c>
      <c r="C3954">
        <v>756</v>
      </c>
      <c r="D3954" t="s">
        <v>1307</v>
      </c>
      <c r="E3954">
        <v>2019</v>
      </c>
      <c r="F3954">
        <f>IFERROR(VLOOKUP($A3954,'BM011'!$D$4:$T$606,17,0),"")</f>
        <v>10461</v>
      </c>
      <c r="G3954">
        <f>VLOOKUP($C3954,Baggrundsvariable!$A$199:$H$296,Baggrundsvariable!E$298,0)</f>
        <v>221583</v>
      </c>
      <c r="H3954">
        <f>VLOOKUP($C3954,Baggrundsvariable!$A$199:$H$296,Baggrundsvariable!F$298,0)</f>
        <v>0.39999999999999997</v>
      </c>
      <c r="I3954">
        <f>VLOOKUP($C3954,Baggrundsvariable!$A$199:$H$296,Baggrundsvariable!G$298,0)</f>
        <v>5.9</v>
      </c>
      <c r="J3954">
        <f>VLOOKUP($C3954,Baggrundsvariable!$A$199:$H$296,Baggrundsvariable!H$298,0)</f>
        <v>16.899999999999999</v>
      </c>
      <c r="K3954">
        <f>VLOOKUP($C3954,Baggrundsvariable!$A$199:$H$296,Baggrundsvariable!I$298,0)</f>
        <v>12</v>
      </c>
    </row>
    <row r="3955" spans="1:11" x14ac:dyDescent="0.2">
      <c r="A3955">
        <v>7441</v>
      </c>
      <c r="B3955" t="s">
        <v>1027</v>
      </c>
      <c r="C3955">
        <v>740</v>
      </c>
      <c r="D3955" t="s">
        <v>1308</v>
      </c>
      <c r="E3955">
        <v>2019</v>
      </c>
      <c r="F3955">
        <f>IFERROR(VLOOKUP($A3955,'BM011'!$D$4:$T$606,17,0),"")</f>
        <v>7978</v>
      </c>
      <c r="G3955">
        <f>VLOOKUP($C3955,Baggrundsvariable!$A$199:$H$296,Baggrundsvariable!E$298,0)</f>
        <v>242114</v>
      </c>
      <c r="H3955">
        <f>VLOOKUP($C3955,Baggrundsvariable!$A$199:$H$296,Baggrundsvariable!F$298,0)</f>
        <v>0.51666666666666672</v>
      </c>
      <c r="I3955">
        <f>VLOOKUP($C3955,Baggrundsvariable!$A$199:$H$296,Baggrundsvariable!G$298,0)</f>
        <v>4</v>
      </c>
      <c r="J3955">
        <f>VLOOKUP($C3955,Baggrundsvariable!$A$199:$H$296,Baggrundsvariable!H$298,0)</f>
        <v>14.4</v>
      </c>
      <c r="K3955">
        <f>VLOOKUP($C3955,Baggrundsvariable!$A$199:$H$296,Baggrundsvariable!I$298,0)</f>
        <v>13.8</v>
      </c>
    </row>
    <row r="3956" spans="1:11" x14ac:dyDescent="0.2">
      <c r="A3956">
        <v>7441</v>
      </c>
      <c r="B3956" t="s">
        <v>1027</v>
      </c>
      <c r="C3956">
        <v>756</v>
      </c>
      <c r="D3956" t="s">
        <v>1307</v>
      </c>
      <c r="E3956">
        <v>2019</v>
      </c>
      <c r="F3956">
        <f>IFERROR(VLOOKUP($A3956,'BM011'!$D$4:$T$606,17,0),"")</f>
        <v>7978</v>
      </c>
      <c r="G3956">
        <f>VLOOKUP($C3956,Baggrundsvariable!$A$199:$H$296,Baggrundsvariable!E$298,0)</f>
        <v>221583</v>
      </c>
      <c r="H3956">
        <f>VLOOKUP($C3956,Baggrundsvariable!$A$199:$H$296,Baggrundsvariable!F$298,0)</f>
        <v>0.39999999999999997</v>
      </c>
      <c r="I3956">
        <f>VLOOKUP($C3956,Baggrundsvariable!$A$199:$H$296,Baggrundsvariable!G$298,0)</f>
        <v>5.9</v>
      </c>
      <c r="J3956">
        <f>VLOOKUP($C3956,Baggrundsvariable!$A$199:$H$296,Baggrundsvariable!H$298,0)</f>
        <v>16.899999999999999</v>
      </c>
      <c r="K3956">
        <f>VLOOKUP($C3956,Baggrundsvariable!$A$199:$H$296,Baggrundsvariable!I$298,0)</f>
        <v>12</v>
      </c>
    </row>
    <row r="3957" spans="1:11" x14ac:dyDescent="0.2">
      <c r="A3957">
        <v>7442</v>
      </c>
      <c r="B3957" t="s">
        <v>1028</v>
      </c>
      <c r="C3957">
        <v>740</v>
      </c>
      <c r="D3957" t="s">
        <v>1308</v>
      </c>
      <c r="E3957">
        <v>2019</v>
      </c>
      <c r="F3957">
        <f>IFERROR(VLOOKUP($A3957,'BM011'!$D$4:$T$606,17,0),"")</f>
        <v>8253</v>
      </c>
      <c r="G3957">
        <f>VLOOKUP($C3957,Baggrundsvariable!$A$199:$H$296,Baggrundsvariable!E$298,0)</f>
        <v>242114</v>
      </c>
      <c r="H3957">
        <f>VLOOKUP($C3957,Baggrundsvariable!$A$199:$H$296,Baggrundsvariable!F$298,0)</f>
        <v>0.51666666666666672</v>
      </c>
      <c r="I3957">
        <f>VLOOKUP($C3957,Baggrundsvariable!$A$199:$H$296,Baggrundsvariable!G$298,0)</f>
        <v>4</v>
      </c>
      <c r="J3957">
        <f>VLOOKUP($C3957,Baggrundsvariable!$A$199:$H$296,Baggrundsvariable!H$298,0)</f>
        <v>14.4</v>
      </c>
      <c r="K3957">
        <f>VLOOKUP($C3957,Baggrundsvariable!$A$199:$H$296,Baggrundsvariable!I$298,0)</f>
        <v>13.8</v>
      </c>
    </row>
    <row r="3958" spans="1:11" x14ac:dyDescent="0.2">
      <c r="A3958">
        <v>7442</v>
      </c>
      <c r="B3958" t="s">
        <v>1028</v>
      </c>
      <c r="C3958">
        <v>756</v>
      </c>
      <c r="D3958" t="s">
        <v>1307</v>
      </c>
      <c r="E3958">
        <v>2019</v>
      </c>
      <c r="F3958">
        <f>IFERROR(VLOOKUP($A3958,'BM011'!$D$4:$T$606,17,0),"")</f>
        <v>8253</v>
      </c>
      <c r="G3958">
        <f>VLOOKUP($C3958,Baggrundsvariable!$A$199:$H$296,Baggrundsvariable!E$298,0)</f>
        <v>221583</v>
      </c>
      <c r="H3958">
        <f>VLOOKUP($C3958,Baggrundsvariable!$A$199:$H$296,Baggrundsvariable!F$298,0)</f>
        <v>0.39999999999999997</v>
      </c>
      <c r="I3958">
        <f>VLOOKUP($C3958,Baggrundsvariable!$A$199:$H$296,Baggrundsvariable!G$298,0)</f>
        <v>5.9</v>
      </c>
      <c r="J3958">
        <f>VLOOKUP($C3958,Baggrundsvariable!$A$199:$H$296,Baggrundsvariable!H$298,0)</f>
        <v>16.899999999999999</v>
      </c>
      <c r="K3958">
        <f>VLOOKUP($C3958,Baggrundsvariable!$A$199:$H$296,Baggrundsvariable!I$298,0)</f>
        <v>12</v>
      </c>
    </row>
    <row r="3959" spans="1:11" x14ac:dyDescent="0.2">
      <c r="A3959">
        <v>7451</v>
      </c>
      <c r="B3959" t="s">
        <v>1029</v>
      </c>
      <c r="C3959">
        <v>657</v>
      </c>
      <c r="D3959" t="s">
        <v>1302</v>
      </c>
      <c r="E3959">
        <v>2019</v>
      </c>
      <c r="F3959">
        <f>IFERROR(VLOOKUP($A3959,'BM011'!$D$4:$T$606,17,0),"")</f>
        <v>9573</v>
      </c>
      <c r="G3959">
        <f>VLOOKUP($C3959,Baggrundsvariable!$A$199:$H$296,Baggrundsvariable!E$298,0)</f>
        <v>229212</v>
      </c>
      <c r="H3959">
        <f>VLOOKUP($C3959,Baggrundsvariable!$A$199:$H$296,Baggrundsvariable!F$298,0)</f>
        <v>0.55833333333333335</v>
      </c>
      <c r="I3959">
        <f>VLOOKUP($C3959,Baggrundsvariable!$A$199:$H$296,Baggrundsvariable!G$298,0)</f>
        <v>6.7</v>
      </c>
      <c r="J3959">
        <f>VLOOKUP($C3959,Baggrundsvariable!$A$199:$H$296,Baggrundsvariable!H$298,0)</f>
        <v>18.100000000000001</v>
      </c>
      <c r="K3959">
        <f>VLOOKUP($C3959,Baggrundsvariable!$A$199:$H$296,Baggrundsvariable!I$298,0)</f>
        <v>11.4</v>
      </c>
    </row>
    <row r="3960" spans="1:11" x14ac:dyDescent="0.2">
      <c r="A3960">
        <v>7451</v>
      </c>
      <c r="B3960" t="s">
        <v>1029</v>
      </c>
      <c r="C3960">
        <v>756</v>
      </c>
      <c r="D3960" t="s">
        <v>1307</v>
      </c>
      <c r="E3960">
        <v>2019</v>
      </c>
      <c r="F3960">
        <f>IFERROR(VLOOKUP($A3960,'BM011'!$D$4:$T$606,17,0),"")</f>
        <v>9573</v>
      </c>
      <c r="G3960">
        <f>VLOOKUP($C3960,Baggrundsvariable!$A$199:$H$296,Baggrundsvariable!E$298,0)</f>
        <v>221583</v>
      </c>
      <c r="H3960">
        <f>VLOOKUP($C3960,Baggrundsvariable!$A$199:$H$296,Baggrundsvariable!F$298,0)</f>
        <v>0.39999999999999997</v>
      </c>
      <c r="I3960">
        <f>VLOOKUP($C3960,Baggrundsvariable!$A$199:$H$296,Baggrundsvariable!G$298,0)</f>
        <v>5.9</v>
      </c>
      <c r="J3960">
        <f>VLOOKUP($C3960,Baggrundsvariable!$A$199:$H$296,Baggrundsvariable!H$298,0)</f>
        <v>16.899999999999999</v>
      </c>
      <c r="K3960">
        <f>VLOOKUP($C3960,Baggrundsvariable!$A$199:$H$296,Baggrundsvariable!I$298,0)</f>
        <v>12</v>
      </c>
    </row>
    <row r="3961" spans="1:11" x14ac:dyDescent="0.2">
      <c r="A3961">
        <v>7470</v>
      </c>
      <c r="B3961" t="s">
        <v>1030</v>
      </c>
      <c r="C3961">
        <v>657</v>
      </c>
      <c r="D3961" t="s">
        <v>1302</v>
      </c>
      <c r="E3961">
        <v>2019</v>
      </c>
      <c r="F3961">
        <f>IFERROR(VLOOKUP($A3961,'BM011'!$D$4:$T$606,17,0),"")</f>
        <v>7469</v>
      </c>
      <c r="G3961">
        <f>VLOOKUP($C3961,Baggrundsvariable!$A$199:$H$296,Baggrundsvariable!E$298,0)</f>
        <v>229212</v>
      </c>
      <c r="H3961">
        <f>VLOOKUP($C3961,Baggrundsvariable!$A$199:$H$296,Baggrundsvariable!F$298,0)</f>
        <v>0.55833333333333335</v>
      </c>
      <c r="I3961">
        <f>VLOOKUP($C3961,Baggrundsvariable!$A$199:$H$296,Baggrundsvariable!G$298,0)</f>
        <v>6.7</v>
      </c>
      <c r="J3961">
        <f>VLOOKUP($C3961,Baggrundsvariable!$A$199:$H$296,Baggrundsvariable!H$298,0)</f>
        <v>18.100000000000001</v>
      </c>
      <c r="K3961">
        <f>VLOOKUP($C3961,Baggrundsvariable!$A$199:$H$296,Baggrundsvariable!I$298,0)</f>
        <v>11.4</v>
      </c>
    </row>
    <row r="3962" spans="1:11" x14ac:dyDescent="0.2">
      <c r="A3962">
        <v>7470</v>
      </c>
      <c r="B3962" t="s">
        <v>1030</v>
      </c>
      <c r="C3962">
        <v>740</v>
      </c>
      <c r="D3962" t="s">
        <v>1308</v>
      </c>
      <c r="E3962">
        <v>2019</v>
      </c>
      <c r="F3962">
        <f>IFERROR(VLOOKUP($A3962,'BM011'!$D$4:$T$606,17,0),"")</f>
        <v>7469</v>
      </c>
      <c r="G3962">
        <f>VLOOKUP($C3962,Baggrundsvariable!$A$199:$H$296,Baggrundsvariable!E$298,0)</f>
        <v>242114</v>
      </c>
      <c r="H3962">
        <f>VLOOKUP($C3962,Baggrundsvariable!$A$199:$H$296,Baggrundsvariable!F$298,0)</f>
        <v>0.51666666666666672</v>
      </c>
      <c r="I3962">
        <f>VLOOKUP($C3962,Baggrundsvariable!$A$199:$H$296,Baggrundsvariable!G$298,0)</f>
        <v>4</v>
      </c>
      <c r="J3962">
        <f>VLOOKUP($C3962,Baggrundsvariable!$A$199:$H$296,Baggrundsvariable!H$298,0)</f>
        <v>14.4</v>
      </c>
      <c r="K3962">
        <f>VLOOKUP($C3962,Baggrundsvariable!$A$199:$H$296,Baggrundsvariable!I$298,0)</f>
        <v>13.8</v>
      </c>
    </row>
    <row r="3963" spans="1:11" x14ac:dyDescent="0.2">
      <c r="A3963">
        <v>7470</v>
      </c>
      <c r="B3963" t="s">
        <v>1030</v>
      </c>
      <c r="C3963">
        <v>791</v>
      </c>
      <c r="D3963" t="s">
        <v>1309</v>
      </c>
      <c r="E3963">
        <v>2019</v>
      </c>
      <c r="F3963">
        <f>IFERROR(VLOOKUP($A3963,'BM011'!$D$4:$T$606,17,0),"")</f>
        <v>7469</v>
      </c>
      <c r="G3963">
        <f>VLOOKUP($C3963,Baggrundsvariable!$A$199:$H$296,Baggrundsvariable!E$298,0)</f>
        <v>229556</v>
      </c>
      <c r="H3963">
        <f>VLOOKUP($C3963,Baggrundsvariable!$A$199:$H$296,Baggrundsvariable!F$298,0)</f>
        <v>0.54999999999999993</v>
      </c>
      <c r="I3963">
        <f>VLOOKUP($C3963,Baggrundsvariable!$A$199:$H$296,Baggrundsvariable!G$298,0)</f>
        <v>4.7</v>
      </c>
      <c r="J3963">
        <f>VLOOKUP($C3963,Baggrundsvariable!$A$199:$H$296,Baggrundsvariable!H$298,0)</f>
        <v>18.100000000000001</v>
      </c>
      <c r="K3963">
        <f>VLOOKUP($C3963,Baggrundsvariable!$A$199:$H$296,Baggrundsvariable!I$298,0)</f>
        <v>13.3</v>
      </c>
    </row>
    <row r="3964" spans="1:11" x14ac:dyDescent="0.2">
      <c r="A3964">
        <v>7480</v>
      </c>
      <c r="B3964" t="s">
        <v>1031</v>
      </c>
      <c r="C3964">
        <v>657</v>
      </c>
      <c r="D3964" t="s">
        <v>1302</v>
      </c>
      <c r="E3964">
        <v>2019</v>
      </c>
      <c r="F3964">
        <f>IFERROR(VLOOKUP($A3964,'BM011'!$D$4:$T$606,17,0),"")</f>
        <v>8529</v>
      </c>
      <c r="G3964">
        <f>VLOOKUP($C3964,Baggrundsvariable!$A$199:$H$296,Baggrundsvariable!E$298,0)</f>
        <v>229212</v>
      </c>
      <c r="H3964">
        <f>VLOOKUP($C3964,Baggrundsvariable!$A$199:$H$296,Baggrundsvariable!F$298,0)</f>
        <v>0.55833333333333335</v>
      </c>
      <c r="I3964">
        <f>VLOOKUP($C3964,Baggrundsvariable!$A$199:$H$296,Baggrundsvariable!G$298,0)</f>
        <v>6.7</v>
      </c>
      <c r="J3964">
        <f>VLOOKUP($C3964,Baggrundsvariable!$A$199:$H$296,Baggrundsvariable!H$298,0)</f>
        <v>18.100000000000001</v>
      </c>
      <c r="K3964">
        <f>VLOOKUP($C3964,Baggrundsvariable!$A$199:$H$296,Baggrundsvariable!I$298,0)</f>
        <v>11.4</v>
      </c>
    </row>
    <row r="3965" spans="1:11" x14ac:dyDescent="0.2">
      <c r="A3965">
        <v>7480</v>
      </c>
      <c r="B3965" t="s">
        <v>1031</v>
      </c>
      <c r="C3965">
        <v>760</v>
      </c>
      <c r="D3965" t="s">
        <v>1301</v>
      </c>
      <c r="E3965">
        <v>2019</v>
      </c>
      <c r="F3965">
        <f>IFERROR(VLOOKUP($A3965,'BM011'!$D$4:$T$606,17,0),"")</f>
        <v>8529</v>
      </c>
      <c r="G3965">
        <f>VLOOKUP($C3965,Baggrundsvariable!$A$199:$H$296,Baggrundsvariable!E$298,0)</f>
        <v>221198</v>
      </c>
      <c r="H3965">
        <f>VLOOKUP($C3965,Baggrundsvariable!$A$199:$H$296,Baggrundsvariable!F$298,0)</f>
        <v>0.30833333333333324</v>
      </c>
      <c r="I3965">
        <f>VLOOKUP($C3965,Baggrundsvariable!$A$199:$H$296,Baggrundsvariable!G$298,0)</f>
        <v>2.7</v>
      </c>
      <c r="J3965">
        <f>VLOOKUP($C3965,Baggrundsvariable!$A$199:$H$296,Baggrundsvariable!H$298,0)</f>
        <v>13.9</v>
      </c>
      <c r="K3965">
        <f>VLOOKUP($C3965,Baggrundsvariable!$A$199:$H$296,Baggrundsvariable!I$298,0)</f>
        <v>12.5</v>
      </c>
    </row>
    <row r="3966" spans="1:11" x14ac:dyDescent="0.2">
      <c r="A3966">
        <v>7490</v>
      </c>
      <c r="B3966" t="s">
        <v>1032</v>
      </c>
      <c r="C3966">
        <v>657</v>
      </c>
      <c r="D3966" t="s">
        <v>1302</v>
      </c>
      <c r="E3966">
        <v>2019</v>
      </c>
      <c r="F3966">
        <f>IFERROR(VLOOKUP($A3966,'BM011'!$D$4:$T$606,17,0),"")</f>
        <v>7479</v>
      </c>
      <c r="G3966">
        <f>VLOOKUP($C3966,Baggrundsvariable!$A$199:$H$296,Baggrundsvariable!E$298,0)</f>
        <v>229212</v>
      </c>
      <c r="H3966">
        <f>VLOOKUP($C3966,Baggrundsvariable!$A$199:$H$296,Baggrundsvariable!F$298,0)</f>
        <v>0.55833333333333335</v>
      </c>
      <c r="I3966">
        <f>VLOOKUP($C3966,Baggrundsvariable!$A$199:$H$296,Baggrundsvariable!G$298,0)</f>
        <v>6.7</v>
      </c>
      <c r="J3966">
        <f>VLOOKUP($C3966,Baggrundsvariable!$A$199:$H$296,Baggrundsvariable!H$298,0)</f>
        <v>18.100000000000001</v>
      </c>
      <c r="K3966">
        <f>VLOOKUP($C3966,Baggrundsvariable!$A$199:$H$296,Baggrundsvariable!I$298,0)</f>
        <v>11.4</v>
      </c>
    </row>
    <row r="3967" spans="1:11" x14ac:dyDescent="0.2">
      <c r="A3967">
        <v>7500</v>
      </c>
      <c r="B3967" t="s">
        <v>1033</v>
      </c>
      <c r="C3967">
        <v>657</v>
      </c>
      <c r="D3967" t="s">
        <v>1302</v>
      </c>
      <c r="E3967">
        <v>2019</v>
      </c>
      <c r="F3967">
        <f>IFERROR(VLOOKUP($A3967,'BM011'!$D$4:$T$606,17,0),"")</f>
        <v>11555</v>
      </c>
      <c r="G3967">
        <f>VLOOKUP($C3967,Baggrundsvariable!$A$199:$H$296,Baggrundsvariable!E$298,0)</f>
        <v>229212</v>
      </c>
      <c r="H3967">
        <f>VLOOKUP($C3967,Baggrundsvariable!$A$199:$H$296,Baggrundsvariable!F$298,0)</f>
        <v>0.55833333333333335</v>
      </c>
      <c r="I3967">
        <f>VLOOKUP($C3967,Baggrundsvariable!$A$199:$H$296,Baggrundsvariable!G$298,0)</f>
        <v>6.7</v>
      </c>
      <c r="J3967">
        <f>VLOOKUP($C3967,Baggrundsvariable!$A$199:$H$296,Baggrundsvariable!H$298,0)</f>
        <v>18.100000000000001</v>
      </c>
      <c r="K3967">
        <f>VLOOKUP($C3967,Baggrundsvariable!$A$199:$H$296,Baggrundsvariable!I$298,0)</f>
        <v>11.4</v>
      </c>
    </row>
    <row r="3968" spans="1:11" x14ac:dyDescent="0.2">
      <c r="A3968">
        <v>7500</v>
      </c>
      <c r="B3968" t="s">
        <v>1033</v>
      </c>
      <c r="C3968">
        <v>661</v>
      </c>
      <c r="D3968" t="s">
        <v>1303</v>
      </c>
      <c r="E3968">
        <v>2019</v>
      </c>
      <c r="F3968">
        <f>IFERROR(VLOOKUP($A3968,'BM011'!$D$4:$T$606,17,0),"")</f>
        <v>11555</v>
      </c>
      <c r="G3968">
        <f>VLOOKUP($C3968,Baggrundsvariable!$A$199:$H$296,Baggrundsvariable!E$298,0)</f>
        <v>224254</v>
      </c>
      <c r="H3968">
        <f>VLOOKUP($C3968,Baggrundsvariable!$A$199:$H$296,Baggrundsvariable!F$298,0)</f>
        <v>0.30833333333333329</v>
      </c>
      <c r="I3968">
        <f>VLOOKUP($C3968,Baggrundsvariable!$A$199:$H$296,Baggrundsvariable!G$298,0)</f>
        <v>5.7</v>
      </c>
      <c r="J3968">
        <f>VLOOKUP($C3968,Baggrundsvariable!$A$199:$H$296,Baggrundsvariable!H$298,0)</f>
        <v>18.3</v>
      </c>
      <c r="K3968">
        <f>VLOOKUP($C3968,Baggrundsvariable!$A$199:$H$296,Baggrundsvariable!I$298,0)</f>
        <v>12.3</v>
      </c>
    </row>
    <row r="3969" spans="1:11" x14ac:dyDescent="0.2">
      <c r="A3969">
        <v>7500</v>
      </c>
      <c r="B3969" t="s">
        <v>1033</v>
      </c>
      <c r="C3969">
        <v>671</v>
      </c>
      <c r="D3969" t="s">
        <v>1310</v>
      </c>
      <c r="E3969">
        <v>2019</v>
      </c>
      <c r="F3969">
        <f>IFERROR(VLOOKUP($A3969,'BM011'!$D$4:$T$606,17,0),"")</f>
        <v>11555</v>
      </c>
      <c r="G3969">
        <f>VLOOKUP($C3969,Baggrundsvariable!$A$199:$H$296,Baggrundsvariable!E$298,0)</f>
        <v>213174</v>
      </c>
      <c r="H3969">
        <f>VLOOKUP($C3969,Baggrundsvariable!$A$199:$H$296,Baggrundsvariable!F$298,0)</f>
        <v>0.49166666666666664</v>
      </c>
      <c r="I3969">
        <f>VLOOKUP($C3969,Baggrundsvariable!$A$199:$H$296,Baggrundsvariable!G$298,0)</f>
        <v>4.3</v>
      </c>
      <c r="J3969">
        <f>VLOOKUP($C3969,Baggrundsvariable!$A$199:$H$296,Baggrundsvariable!H$298,0)</f>
        <v>19.399999999999999</v>
      </c>
      <c r="K3969">
        <f>VLOOKUP($C3969,Baggrundsvariable!$A$199:$H$296,Baggrundsvariable!I$298,0)</f>
        <v>11.7</v>
      </c>
    </row>
    <row r="3970" spans="1:11" x14ac:dyDescent="0.2">
      <c r="A3970">
        <v>7540</v>
      </c>
      <c r="B3970" t="s">
        <v>1034</v>
      </c>
      <c r="C3970">
        <v>657</v>
      </c>
      <c r="D3970" t="s">
        <v>1302</v>
      </c>
      <c r="E3970">
        <v>2019</v>
      </c>
      <c r="F3970" t="str">
        <f>IFERROR(VLOOKUP($A3970,'BM011'!$D$4:$T$606,17,0),"")</f>
        <v/>
      </c>
      <c r="G3970">
        <f>VLOOKUP($C3970,Baggrundsvariable!$A$199:$H$296,Baggrundsvariable!E$298,0)</f>
        <v>229212</v>
      </c>
      <c r="H3970">
        <f>VLOOKUP($C3970,Baggrundsvariable!$A$199:$H$296,Baggrundsvariable!F$298,0)</f>
        <v>0.55833333333333335</v>
      </c>
      <c r="I3970">
        <f>VLOOKUP($C3970,Baggrundsvariable!$A$199:$H$296,Baggrundsvariable!G$298,0)</f>
        <v>6.7</v>
      </c>
      <c r="J3970">
        <f>VLOOKUP($C3970,Baggrundsvariable!$A$199:$H$296,Baggrundsvariable!H$298,0)</f>
        <v>18.100000000000001</v>
      </c>
      <c r="K3970">
        <f>VLOOKUP($C3970,Baggrundsvariable!$A$199:$H$296,Baggrundsvariable!I$298,0)</f>
        <v>11.4</v>
      </c>
    </row>
    <row r="3971" spans="1:11" x14ac:dyDescent="0.2">
      <c r="A3971">
        <v>7540</v>
      </c>
      <c r="B3971" t="s">
        <v>1034</v>
      </c>
      <c r="C3971">
        <v>661</v>
      </c>
      <c r="D3971" t="s">
        <v>1303</v>
      </c>
      <c r="E3971">
        <v>2019</v>
      </c>
      <c r="F3971" t="str">
        <f>IFERROR(VLOOKUP($A3971,'BM011'!$D$4:$T$606,17,0),"")</f>
        <v/>
      </c>
      <c r="G3971">
        <f>VLOOKUP($C3971,Baggrundsvariable!$A$199:$H$296,Baggrundsvariable!E$298,0)</f>
        <v>224254</v>
      </c>
      <c r="H3971">
        <f>VLOOKUP($C3971,Baggrundsvariable!$A$199:$H$296,Baggrundsvariable!F$298,0)</f>
        <v>0.30833333333333329</v>
      </c>
      <c r="I3971">
        <f>VLOOKUP($C3971,Baggrundsvariable!$A$199:$H$296,Baggrundsvariable!G$298,0)</f>
        <v>5.7</v>
      </c>
      <c r="J3971">
        <f>VLOOKUP($C3971,Baggrundsvariable!$A$199:$H$296,Baggrundsvariable!H$298,0)</f>
        <v>18.3</v>
      </c>
      <c r="K3971">
        <f>VLOOKUP($C3971,Baggrundsvariable!$A$199:$H$296,Baggrundsvariable!I$298,0)</f>
        <v>12.3</v>
      </c>
    </row>
    <row r="3972" spans="1:11" x14ac:dyDescent="0.2">
      <c r="A3972">
        <v>7540</v>
      </c>
      <c r="B3972" t="s">
        <v>1034</v>
      </c>
      <c r="C3972">
        <v>791</v>
      </c>
      <c r="D3972" t="s">
        <v>1309</v>
      </c>
      <c r="E3972">
        <v>2019</v>
      </c>
      <c r="F3972" t="str">
        <f>IFERROR(VLOOKUP($A3972,'BM011'!$D$4:$T$606,17,0),"")</f>
        <v/>
      </c>
      <c r="G3972">
        <f>VLOOKUP($C3972,Baggrundsvariable!$A$199:$H$296,Baggrundsvariable!E$298,0)</f>
        <v>229556</v>
      </c>
      <c r="H3972">
        <f>VLOOKUP($C3972,Baggrundsvariable!$A$199:$H$296,Baggrundsvariable!F$298,0)</f>
        <v>0.54999999999999993</v>
      </c>
      <c r="I3972">
        <f>VLOOKUP($C3972,Baggrundsvariable!$A$199:$H$296,Baggrundsvariable!G$298,0)</f>
        <v>4.7</v>
      </c>
      <c r="J3972">
        <f>VLOOKUP($C3972,Baggrundsvariable!$A$199:$H$296,Baggrundsvariable!H$298,0)</f>
        <v>18.100000000000001</v>
      </c>
      <c r="K3972">
        <f>VLOOKUP($C3972,Baggrundsvariable!$A$199:$H$296,Baggrundsvariable!I$298,0)</f>
        <v>13.3</v>
      </c>
    </row>
    <row r="3973" spans="1:11" x14ac:dyDescent="0.2">
      <c r="A3973">
        <v>7550</v>
      </c>
      <c r="B3973" t="s">
        <v>1035</v>
      </c>
      <c r="C3973">
        <v>657</v>
      </c>
      <c r="D3973" t="s">
        <v>1302</v>
      </c>
      <c r="E3973">
        <v>2019</v>
      </c>
      <c r="F3973">
        <f>IFERROR(VLOOKUP($A3973,'BM011'!$D$4:$T$606,17,0),"")</f>
        <v>6422</v>
      </c>
      <c r="G3973">
        <f>VLOOKUP($C3973,Baggrundsvariable!$A$199:$H$296,Baggrundsvariable!E$298,0)</f>
        <v>229212</v>
      </c>
      <c r="H3973">
        <f>VLOOKUP($C3973,Baggrundsvariable!$A$199:$H$296,Baggrundsvariable!F$298,0)</f>
        <v>0.55833333333333335</v>
      </c>
      <c r="I3973">
        <f>VLOOKUP($C3973,Baggrundsvariable!$A$199:$H$296,Baggrundsvariable!G$298,0)</f>
        <v>6.7</v>
      </c>
      <c r="J3973">
        <f>VLOOKUP($C3973,Baggrundsvariable!$A$199:$H$296,Baggrundsvariable!H$298,0)</f>
        <v>18.100000000000001</v>
      </c>
      <c r="K3973">
        <f>VLOOKUP($C3973,Baggrundsvariable!$A$199:$H$296,Baggrundsvariable!I$298,0)</f>
        <v>11.4</v>
      </c>
    </row>
    <row r="3974" spans="1:11" x14ac:dyDescent="0.2">
      <c r="A3974">
        <v>7560</v>
      </c>
      <c r="B3974" t="s">
        <v>1036</v>
      </c>
      <c r="C3974">
        <v>661</v>
      </c>
      <c r="D3974" t="s">
        <v>1303</v>
      </c>
      <c r="E3974">
        <v>2019</v>
      </c>
      <c r="F3974" t="str">
        <f>IFERROR(VLOOKUP($A3974,'BM011'!$D$4:$T$606,17,0),"")</f>
        <v/>
      </c>
      <c r="G3974">
        <f>VLOOKUP($C3974,Baggrundsvariable!$A$199:$H$296,Baggrundsvariable!E$298,0)</f>
        <v>224254</v>
      </c>
      <c r="H3974">
        <f>VLOOKUP($C3974,Baggrundsvariable!$A$199:$H$296,Baggrundsvariable!F$298,0)</f>
        <v>0.30833333333333329</v>
      </c>
      <c r="I3974">
        <f>VLOOKUP($C3974,Baggrundsvariable!$A$199:$H$296,Baggrundsvariable!G$298,0)</f>
        <v>5.7</v>
      </c>
      <c r="J3974">
        <f>VLOOKUP($C3974,Baggrundsvariable!$A$199:$H$296,Baggrundsvariable!H$298,0)</f>
        <v>18.3</v>
      </c>
      <c r="K3974">
        <f>VLOOKUP($C3974,Baggrundsvariable!$A$199:$H$296,Baggrundsvariable!I$298,0)</f>
        <v>12.3</v>
      </c>
    </row>
    <row r="3975" spans="1:11" x14ac:dyDescent="0.2">
      <c r="A3975">
        <v>7560</v>
      </c>
      <c r="B3975" t="s">
        <v>1036</v>
      </c>
      <c r="C3975">
        <v>671</v>
      </c>
      <c r="D3975" t="s">
        <v>1310</v>
      </c>
      <c r="E3975">
        <v>2019</v>
      </c>
      <c r="F3975" t="str">
        <f>IFERROR(VLOOKUP($A3975,'BM011'!$D$4:$T$606,17,0),"")</f>
        <v/>
      </c>
      <c r="G3975">
        <f>VLOOKUP($C3975,Baggrundsvariable!$A$199:$H$296,Baggrundsvariable!E$298,0)</f>
        <v>213174</v>
      </c>
      <c r="H3975">
        <f>VLOOKUP($C3975,Baggrundsvariable!$A$199:$H$296,Baggrundsvariable!F$298,0)</f>
        <v>0.49166666666666664</v>
      </c>
      <c r="I3975">
        <f>VLOOKUP($C3975,Baggrundsvariable!$A$199:$H$296,Baggrundsvariable!G$298,0)</f>
        <v>4.3</v>
      </c>
      <c r="J3975">
        <f>VLOOKUP($C3975,Baggrundsvariable!$A$199:$H$296,Baggrundsvariable!H$298,0)</f>
        <v>19.399999999999999</v>
      </c>
      <c r="K3975">
        <f>VLOOKUP($C3975,Baggrundsvariable!$A$199:$H$296,Baggrundsvariable!I$298,0)</f>
        <v>11.7</v>
      </c>
    </row>
    <row r="3976" spans="1:11" x14ac:dyDescent="0.2">
      <c r="A3976">
        <v>7570</v>
      </c>
      <c r="B3976" t="s">
        <v>1037</v>
      </c>
      <c r="C3976">
        <v>661</v>
      </c>
      <c r="D3976" t="s">
        <v>1303</v>
      </c>
      <c r="E3976">
        <v>2019</v>
      </c>
      <c r="F3976" t="str">
        <f>IFERROR(VLOOKUP($A3976,'BM011'!$D$4:$T$606,17,0),"")</f>
        <v/>
      </c>
      <c r="G3976">
        <f>VLOOKUP($C3976,Baggrundsvariable!$A$199:$H$296,Baggrundsvariable!E$298,0)</f>
        <v>224254</v>
      </c>
      <c r="H3976">
        <f>VLOOKUP($C3976,Baggrundsvariable!$A$199:$H$296,Baggrundsvariable!F$298,0)</f>
        <v>0.30833333333333329</v>
      </c>
      <c r="I3976">
        <f>VLOOKUP($C3976,Baggrundsvariable!$A$199:$H$296,Baggrundsvariable!G$298,0)</f>
        <v>5.7</v>
      </c>
      <c r="J3976">
        <f>VLOOKUP($C3976,Baggrundsvariable!$A$199:$H$296,Baggrundsvariable!H$298,0)</f>
        <v>18.3</v>
      </c>
      <c r="K3976">
        <f>VLOOKUP($C3976,Baggrundsvariable!$A$199:$H$296,Baggrundsvariable!I$298,0)</f>
        <v>12.3</v>
      </c>
    </row>
    <row r="3977" spans="1:11" x14ac:dyDescent="0.2">
      <c r="A3977">
        <v>7570</v>
      </c>
      <c r="B3977" t="s">
        <v>1037</v>
      </c>
      <c r="C3977">
        <v>665</v>
      </c>
      <c r="D3977" t="s">
        <v>1304</v>
      </c>
      <c r="E3977">
        <v>2019</v>
      </c>
      <c r="F3977" t="str">
        <f>IFERROR(VLOOKUP($A3977,'BM011'!$D$4:$T$606,17,0),"")</f>
        <v/>
      </c>
      <c r="G3977">
        <f>VLOOKUP($C3977,Baggrundsvariable!$A$199:$H$296,Baggrundsvariable!E$298,0)</f>
        <v>217221</v>
      </c>
      <c r="H3977">
        <f>VLOOKUP($C3977,Baggrundsvariable!$A$199:$H$296,Baggrundsvariable!F$298,0)</f>
        <v>0.29166666666666663</v>
      </c>
      <c r="I3977">
        <f>VLOOKUP($C3977,Baggrundsvariable!$A$199:$H$296,Baggrundsvariable!G$298,0)</f>
        <v>3</v>
      </c>
      <c r="J3977">
        <f>VLOOKUP($C3977,Baggrundsvariable!$A$199:$H$296,Baggrundsvariable!H$298,0)</f>
        <v>14.8</v>
      </c>
      <c r="K3977">
        <f>VLOOKUP($C3977,Baggrundsvariable!$A$199:$H$296,Baggrundsvariable!I$298,0)</f>
        <v>10.6</v>
      </c>
    </row>
    <row r="3978" spans="1:11" x14ac:dyDescent="0.2">
      <c r="A3978">
        <v>7600</v>
      </c>
      <c r="B3978" t="s">
        <v>1038</v>
      </c>
      <c r="C3978">
        <v>661</v>
      </c>
      <c r="D3978" t="s">
        <v>1303</v>
      </c>
      <c r="E3978">
        <v>2019</v>
      </c>
      <c r="F3978">
        <f>IFERROR(VLOOKUP($A3978,'BM011'!$D$4:$T$606,17,0),"")</f>
        <v>8001</v>
      </c>
      <c r="G3978">
        <f>VLOOKUP($C3978,Baggrundsvariable!$A$199:$H$296,Baggrundsvariable!E$298,0)</f>
        <v>224254</v>
      </c>
      <c r="H3978">
        <f>VLOOKUP($C3978,Baggrundsvariable!$A$199:$H$296,Baggrundsvariable!F$298,0)</f>
        <v>0.30833333333333329</v>
      </c>
      <c r="I3978">
        <f>VLOOKUP($C3978,Baggrundsvariable!$A$199:$H$296,Baggrundsvariable!G$298,0)</f>
        <v>5.7</v>
      </c>
      <c r="J3978">
        <f>VLOOKUP($C3978,Baggrundsvariable!$A$199:$H$296,Baggrundsvariable!H$298,0)</f>
        <v>18.3</v>
      </c>
      <c r="K3978">
        <f>VLOOKUP($C3978,Baggrundsvariable!$A$199:$H$296,Baggrundsvariable!I$298,0)</f>
        <v>12.3</v>
      </c>
    </row>
    <row r="3979" spans="1:11" x14ac:dyDescent="0.2">
      <c r="A3979">
        <v>7600</v>
      </c>
      <c r="B3979" t="s">
        <v>1038</v>
      </c>
      <c r="C3979">
        <v>665</v>
      </c>
      <c r="D3979" t="s">
        <v>1304</v>
      </c>
      <c r="E3979">
        <v>2019</v>
      </c>
      <c r="F3979">
        <f>IFERROR(VLOOKUP($A3979,'BM011'!$D$4:$T$606,17,0),"")</f>
        <v>8001</v>
      </c>
      <c r="G3979">
        <f>VLOOKUP($C3979,Baggrundsvariable!$A$199:$H$296,Baggrundsvariable!E$298,0)</f>
        <v>217221</v>
      </c>
      <c r="H3979">
        <f>VLOOKUP($C3979,Baggrundsvariable!$A$199:$H$296,Baggrundsvariable!F$298,0)</f>
        <v>0.29166666666666663</v>
      </c>
      <c r="I3979">
        <f>VLOOKUP($C3979,Baggrundsvariable!$A$199:$H$296,Baggrundsvariable!G$298,0)</f>
        <v>3</v>
      </c>
      <c r="J3979">
        <f>VLOOKUP($C3979,Baggrundsvariable!$A$199:$H$296,Baggrundsvariable!H$298,0)</f>
        <v>14.8</v>
      </c>
      <c r="K3979">
        <f>VLOOKUP($C3979,Baggrundsvariable!$A$199:$H$296,Baggrundsvariable!I$298,0)</f>
        <v>10.6</v>
      </c>
    </row>
    <row r="3980" spans="1:11" x14ac:dyDescent="0.2">
      <c r="A3980">
        <v>7600</v>
      </c>
      <c r="B3980" t="s">
        <v>1038</v>
      </c>
      <c r="C3980">
        <v>671</v>
      </c>
      <c r="D3980" t="s">
        <v>1310</v>
      </c>
      <c r="E3980">
        <v>2019</v>
      </c>
      <c r="F3980">
        <f>IFERROR(VLOOKUP($A3980,'BM011'!$D$4:$T$606,17,0),"")</f>
        <v>8001</v>
      </c>
      <c r="G3980">
        <f>VLOOKUP($C3980,Baggrundsvariable!$A$199:$H$296,Baggrundsvariable!E$298,0)</f>
        <v>213174</v>
      </c>
      <c r="H3980">
        <f>VLOOKUP($C3980,Baggrundsvariable!$A$199:$H$296,Baggrundsvariable!F$298,0)</f>
        <v>0.49166666666666664</v>
      </c>
      <c r="I3980">
        <f>VLOOKUP($C3980,Baggrundsvariable!$A$199:$H$296,Baggrundsvariable!G$298,0)</f>
        <v>4.3</v>
      </c>
      <c r="J3980">
        <f>VLOOKUP($C3980,Baggrundsvariable!$A$199:$H$296,Baggrundsvariable!H$298,0)</f>
        <v>19.399999999999999</v>
      </c>
      <c r="K3980">
        <f>VLOOKUP($C3980,Baggrundsvariable!$A$199:$H$296,Baggrundsvariable!I$298,0)</f>
        <v>11.7</v>
      </c>
    </row>
    <row r="3981" spans="1:11" x14ac:dyDescent="0.2">
      <c r="A3981">
        <v>7620</v>
      </c>
      <c r="B3981" t="s">
        <v>1039</v>
      </c>
      <c r="C3981">
        <v>665</v>
      </c>
      <c r="D3981" t="s">
        <v>1304</v>
      </c>
      <c r="E3981">
        <v>2019</v>
      </c>
      <c r="F3981">
        <f>IFERROR(VLOOKUP($A3981,'BM011'!$D$4:$T$606,17,0),"")</f>
        <v>5849</v>
      </c>
      <c r="G3981">
        <f>VLOOKUP($C3981,Baggrundsvariable!$A$199:$H$296,Baggrundsvariable!E$298,0)</f>
        <v>217221</v>
      </c>
      <c r="H3981">
        <f>VLOOKUP($C3981,Baggrundsvariable!$A$199:$H$296,Baggrundsvariable!F$298,0)</f>
        <v>0.29166666666666663</v>
      </c>
      <c r="I3981">
        <f>VLOOKUP($C3981,Baggrundsvariable!$A$199:$H$296,Baggrundsvariable!G$298,0)</f>
        <v>3</v>
      </c>
      <c r="J3981">
        <f>VLOOKUP($C3981,Baggrundsvariable!$A$199:$H$296,Baggrundsvariable!H$298,0)</f>
        <v>14.8</v>
      </c>
      <c r="K3981">
        <f>VLOOKUP($C3981,Baggrundsvariable!$A$199:$H$296,Baggrundsvariable!I$298,0)</f>
        <v>10.6</v>
      </c>
    </row>
    <row r="3982" spans="1:11" x14ac:dyDescent="0.2">
      <c r="A3982">
        <v>7650</v>
      </c>
      <c r="B3982" t="s">
        <v>1040</v>
      </c>
      <c r="C3982">
        <v>665</v>
      </c>
      <c r="D3982" t="s">
        <v>1304</v>
      </c>
      <c r="E3982">
        <v>2019</v>
      </c>
      <c r="F3982" t="str">
        <f>IFERROR(VLOOKUP($A3982,'BM011'!$D$4:$T$606,17,0),"")</f>
        <v/>
      </c>
      <c r="G3982">
        <f>VLOOKUP($C3982,Baggrundsvariable!$A$199:$H$296,Baggrundsvariable!E$298,0)</f>
        <v>217221</v>
      </c>
      <c r="H3982">
        <f>VLOOKUP($C3982,Baggrundsvariable!$A$199:$H$296,Baggrundsvariable!F$298,0)</f>
        <v>0.29166666666666663</v>
      </c>
      <c r="I3982">
        <f>VLOOKUP($C3982,Baggrundsvariable!$A$199:$H$296,Baggrundsvariable!G$298,0)</f>
        <v>3</v>
      </c>
      <c r="J3982">
        <f>VLOOKUP($C3982,Baggrundsvariable!$A$199:$H$296,Baggrundsvariable!H$298,0)</f>
        <v>14.8</v>
      </c>
      <c r="K3982">
        <f>VLOOKUP($C3982,Baggrundsvariable!$A$199:$H$296,Baggrundsvariable!I$298,0)</f>
        <v>10.6</v>
      </c>
    </row>
    <row r="3983" spans="1:11" x14ac:dyDescent="0.2">
      <c r="A3983">
        <v>7660</v>
      </c>
      <c r="B3983" t="s">
        <v>1041</v>
      </c>
      <c r="C3983">
        <v>665</v>
      </c>
      <c r="D3983" t="s">
        <v>1304</v>
      </c>
      <c r="E3983">
        <v>2019</v>
      </c>
      <c r="F3983" t="str">
        <f>IFERROR(VLOOKUP($A3983,'BM011'!$D$4:$T$606,17,0),"")</f>
        <v/>
      </c>
      <c r="G3983">
        <f>VLOOKUP($C3983,Baggrundsvariable!$A$199:$H$296,Baggrundsvariable!E$298,0)</f>
        <v>217221</v>
      </c>
      <c r="H3983">
        <f>VLOOKUP($C3983,Baggrundsvariable!$A$199:$H$296,Baggrundsvariable!F$298,0)</f>
        <v>0.29166666666666663</v>
      </c>
      <c r="I3983">
        <f>VLOOKUP($C3983,Baggrundsvariable!$A$199:$H$296,Baggrundsvariable!G$298,0)</f>
        <v>3</v>
      </c>
      <c r="J3983">
        <f>VLOOKUP($C3983,Baggrundsvariable!$A$199:$H$296,Baggrundsvariable!H$298,0)</f>
        <v>14.8</v>
      </c>
      <c r="K3983">
        <f>VLOOKUP($C3983,Baggrundsvariable!$A$199:$H$296,Baggrundsvariable!I$298,0)</f>
        <v>10.6</v>
      </c>
    </row>
    <row r="3984" spans="1:11" x14ac:dyDescent="0.2">
      <c r="A3984">
        <v>7660</v>
      </c>
      <c r="B3984" t="s">
        <v>1041</v>
      </c>
      <c r="C3984">
        <v>671</v>
      </c>
      <c r="D3984" t="s">
        <v>1310</v>
      </c>
      <c r="E3984">
        <v>2019</v>
      </c>
      <c r="F3984" t="str">
        <f>IFERROR(VLOOKUP($A3984,'BM011'!$D$4:$T$606,17,0),"")</f>
        <v/>
      </c>
      <c r="G3984">
        <f>VLOOKUP($C3984,Baggrundsvariable!$A$199:$H$296,Baggrundsvariable!E$298,0)</f>
        <v>213174</v>
      </c>
      <c r="H3984">
        <f>VLOOKUP($C3984,Baggrundsvariable!$A$199:$H$296,Baggrundsvariable!F$298,0)</f>
        <v>0.49166666666666664</v>
      </c>
      <c r="I3984">
        <f>VLOOKUP($C3984,Baggrundsvariable!$A$199:$H$296,Baggrundsvariable!G$298,0)</f>
        <v>4.3</v>
      </c>
      <c r="J3984">
        <f>VLOOKUP($C3984,Baggrundsvariable!$A$199:$H$296,Baggrundsvariable!H$298,0)</f>
        <v>19.399999999999999</v>
      </c>
      <c r="K3984">
        <f>VLOOKUP($C3984,Baggrundsvariable!$A$199:$H$296,Baggrundsvariable!I$298,0)</f>
        <v>11.7</v>
      </c>
    </row>
    <row r="3985" spans="1:11" x14ac:dyDescent="0.2">
      <c r="A3985">
        <v>7673</v>
      </c>
      <c r="B3985" t="s">
        <v>1042</v>
      </c>
      <c r="C3985">
        <v>665</v>
      </c>
      <c r="D3985" t="s">
        <v>1304</v>
      </c>
      <c r="E3985">
        <v>2019</v>
      </c>
      <c r="F3985">
        <f>IFERROR(VLOOKUP($A3985,'BM011'!$D$4:$T$606,17,0),"")</f>
        <v>3384</v>
      </c>
      <c r="G3985">
        <f>VLOOKUP($C3985,Baggrundsvariable!$A$199:$H$296,Baggrundsvariable!E$298,0)</f>
        <v>217221</v>
      </c>
      <c r="H3985">
        <f>VLOOKUP($C3985,Baggrundsvariable!$A$199:$H$296,Baggrundsvariable!F$298,0)</f>
        <v>0.29166666666666663</v>
      </c>
      <c r="I3985">
        <f>VLOOKUP($C3985,Baggrundsvariable!$A$199:$H$296,Baggrundsvariable!G$298,0)</f>
        <v>3</v>
      </c>
      <c r="J3985">
        <f>VLOOKUP($C3985,Baggrundsvariable!$A$199:$H$296,Baggrundsvariable!H$298,0)</f>
        <v>14.8</v>
      </c>
      <c r="K3985">
        <f>VLOOKUP($C3985,Baggrundsvariable!$A$199:$H$296,Baggrundsvariable!I$298,0)</f>
        <v>10.6</v>
      </c>
    </row>
    <row r="3986" spans="1:11" x14ac:dyDescent="0.2">
      <c r="A3986">
        <v>7680</v>
      </c>
      <c r="B3986" t="s">
        <v>1043</v>
      </c>
      <c r="C3986">
        <v>665</v>
      </c>
      <c r="D3986" t="s">
        <v>1304</v>
      </c>
      <c r="E3986">
        <v>2019</v>
      </c>
      <c r="F3986">
        <f>IFERROR(VLOOKUP($A3986,'BM011'!$D$4:$T$606,17,0),"")</f>
        <v>5172</v>
      </c>
      <c r="G3986">
        <f>VLOOKUP($C3986,Baggrundsvariable!$A$199:$H$296,Baggrundsvariable!E$298,0)</f>
        <v>217221</v>
      </c>
      <c r="H3986">
        <f>VLOOKUP($C3986,Baggrundsvariable!$A$199:$H$296,Baggrundsvariable!F$298,0)</f>
        <v>0.29166666666666663</v>
      </c>
      <c r="I3986">
        <f>VLOOKUP($C3986,Baggrundsvariable!$A$199:$H$296,Baggrundsvariable!G$298,0)</f>
        <v>3</v>
      </c>
      <c r="J3986">
        <f>VLOOKUP($C3986,Baggrundsvariable!$A$199:$H$296,Baggrundsvariable!H$298,0)</f>
        <v>14.8</v>
      </c>
      <c r="K3986">
        <f>VLOOKUP($C3986,Baggrundsvariable!$A$199:$H$296,Baggrundsvariable!I$298,0)</f>
        <v>10.6</v>
      </c>
    </row>
    <row r="3987" spans="1:11" x14ac:dyDescent="0.2">
      <c r="A3987">
        <v>7700</v>
      </c>
      <c r="B3987" t="s">
        <v>1044</v>
      </c>
      <c r="C3987">
        <v>787</v>
      </c>
      <c r="D3987" t="s">
        <v>1311</v>
      </c>
      <c r="E3987">
        <v>2019</v>
      </c>
      <c r="F3987">
        <f>IFERROR(VLOOKUP($A3987,'BM011'!$D$4:$T$606,17,0),"")</f>
        <v>8405</v>
      </c>
      <c r="G3987">
        <f>VLOOKUP($C3987,Baggrundsvariable!$A$199:$H$296,Baggrundsvariable!E$298,0)</f>
        <v>213065</v>
      </c>
      <c r="H3987">
        <f>VLOOKUP($C3987,Baggrundsvariable!$A$199:$H$296,Baggrundsvariable!F$298,0)</f>
        <v>0.46666666666666673</v>
      </c>
      <c r="I3987">
        <f>VLOOKUP($C3987,Baggrundsvariable!$A$199:$H$296,Baggrundsvariable!G$298,0)</f>
        <v>3.6</v>
      </c>
      <c r="J3987">
        <f>VLOOKUP($C3987,Baggrundsvariable!$A$199:$H$296,Baggrundsvariable!H$298,0)</f>
        <v>20.399999999999999</v>
      </c>
      <c r="K3987">
        <f>VLOOKUP($C3987,Baggrundsvariable!$A$199:$H$296,Baggrundsvariable!I$298,0)</f>
        <v>11.2</v>
      </c>
    </row>
    <row r="3988" spans="1:11" x14ac:dyDescent="0.2">
      <c r="A3988">
        <v>7730</v>
      </c>
      <c r="B3988" t="s">
        <v>1045</v>
      </c>
      <c r="C3988">
        <v>787</v>
      </c>
      <c r="D3988" t="s">
        <v>1311</v>
      </c>
      <c r="E3988">
        <v>2019</v>
      </c>
      <c r="F3988">
        <f>IFERROR(VLOOKUP($A3988,'BM011'!$D$4:$T$606,17,0),"")</f>
        <v>4975</v>
      </c>
      <c r="G3988">
        <f>VLOOKUP($C3988,Baggrundsvariable!$A$199:$H$296,Baggrundsvariable!E$298,0)</f>
        <v>213065</v>
      </c>
      <c r="H3988">
        <f>VLOOKUP($C3988,Baggrundsvariable!$A$199:$H$296,Baggrundsvariable!F$298,0)</f>
        <v>0.46666666666666673</v>
      </c>
      <c r="I3988">
        <f>VLOOKUP($C3988,Baggrundsvariable!$A$199:$H$296,Baggrundsvariable!G$298,0)</f>
        <v>3.6</v>
      </c>
      <c r="J3988">
        <f>VLOOKUP($C3988,Baggrundsvariable!$A$199:$H$296,Baggrundsvariable!H$298,0)</f>
        <v>20.399999999999999</v>
      </c>
      <c r="K3988">
        <f>VLOOKUP($C3988,Baggrundsvariable!$A$199:$H$296,Baggrundsvariable!I$298,0)</f>
        <v>11.2</v>
      </c>
    </row>
    <row r="3989" spans="1:11" x14ac:dyDescent="0.2">
      <c r="A3989">
        <v>7741</v>
      </c>
      <c r="B3989" t="s">
        <v>1046</v>
      </c>
      <c r="C3989">
        <v>787</v>
      </c>
      <c r="D3989" t="s">
        <v>1311</v>
      </c>
      <c r="E3989">
        <v>2019</v>
      </c>
      <c r="F3989">
        <f>IFERROR(VLOOKUP($A3989,'BM011'!$D$4:$T$606,17,0),"")</f>
        <v>6083</v>
      </c>
      <c r="G3989">
        <f>VLOOKUP($C3989,Baggrundsvariable!$A$199:$H$296,Baggrundsvariable!E$298,0)</f>
        <v>213065</v>
      </c>
      <c r="H3989">
        <f>VLOOKUP($C3989,Baggrundsvariable!$A$199:$H$296,Baggrundsvariable!F$298,0)</f>
        <v>0.46666666666666673</v>
      </c>
      <c r="I3989">
        <f>VLOOKUP($C3989,Baggrundsvariable!$A$199:$H$296,Baggrundsvariable!G$298,0)</f>
        <v>3.6</v>
      </c>
      <c r="J3989">
        <f>VLOOKUP($C3989,Baggrundsvariable!$A$199:$H$296,Baggrundsvariable!H$298,0)</f>
        <v>20.399999999999999</v>
      </c>
      <c r="K3989">
        <f>VLOOKUP($C3989,Baggrundsvariable!$A$199:$H$296,Baggrundsvariable!I$298,0)</f>
        <v>11.2</v>
      </c>
    </row>
    <row r="3990" spans="1:11" x14ac:dyDescent="0.2">
      <c r="A3990">
        <v>7742</v>
      </c>
      <c r="B3990" t="s">
        <v>1047</v>
      </c>
      <c r="C3990">
        <v>787</v>
      </c>
      <c r="D3990" t="s">
        <v>1311</v>
      </c>
      <c r="E3990">
        <v>2019</v>
      </c>
      <c r="F3990" t="str">
        <f>IFERROR(VLOOKUP($A3990,'BM011'!$D$4:$T$606,17,0),"")</f>
        <v/>
      </c>
      <c r="G3990">
        <f>VLOOKUP($C3990,Baggrundsvariable!$A$199:$H$296,Baggrundsvariable!E$298,0)</f>
        <v>213065</v>
      </c>
      <c r="H3990">
        <f>VLOOKUP($C3990,Baggrundsvariable!$A$199:$H$296,Baggrundsvariable!F$298,0)</f>
        <v>0.46666666666666673</v>
      </c>
      <c r="I3990">
        <f>VLOOKUP($C3990,Baggrundsvariable!$A$199:$H$296,Baggrundsvariable!G$298,0)</f>
        <v>3.6</v>
      </c>
      <c r="J3990">
        <f>VLOOKUP($C3990,Baggrundsvariable!$A$199:$H$296,Baggrundsvariable!H$298,0)</f>
        <v>20.399999999999999</v>
      </c>
      <c r="K3990">
        <f>VLOOKUP($C3990,Baggrundsvariable!$A$199:$H$296,Baggrundsvariable!I$298,0)</f>
        <v>11.2</v>
      </c>
    </row>
    <row r="3991" spans="1:11" x14ac:dyDescent="0.2">
      <c r="A3991">
        <v>7752</v>
      </c>
      <c r="B3991" t="s">
        <v>1048</v>
      </c>
      <c r="C3991">
        <v>787</v>
      </c>
      <c r="D3991" t="s">
        <v>1311</v>
      </c>
      <c r="E3991">
        <v>2019</v>
      </c>
      <c r="F3991">
        <f>IFERROR(VLOOKUP($A3991,'BM011'!$D$4:$T$606,17,0),"")</f>
        <v>4132</v>
      </c>
      <c r="G3991">
        <f>VLOOKUP($C3991,Baggrundsvariable!$A$199:$H$296,Baggrundsvariable!E$298,0)</f>
        <v>213065</v>
      </c>
      <c r="H3991">
        <f>VLOOKUP($C3991,Baggrundsvariable!$A$199:$H$296,Baggrundsvariable!F$298,0)</f>
        <v>0.46666666666666673</v>
      </c>
      <c r="I3991">
        <f>VLOOKUP($C3991,Baggrundsvariable!$A$199:$H$296,Baggrundsvariable!G$298,0)</f>
        <v>3.6</v>
      </c>
      <c r="J3991">
        <f>VLOOKUP($C3991,Baggrundsvariable!$A$199:$H$296,Baggrundsvariable!H$298,0)</f>
        <v>20.399999999999999</v>
      </c>
      <c r="K3991">
        <f>VLOOKUP($C3991,Baggrundsvariable!$A$199:$H$296,Baggrundsvariable!I$298,0)</f>
        <v>11.2</v>
      </c>
    </row>
    <row r="3992" spans="1:11" x14ac:dyDescent="0.2">
      <c r="A3992">
        <v>7755</v>
      </c>
      <c r="B3992" t="s">
        <v>1049</v>
      </c>
      <c r="C3992">
        <v>787</v>
      </c>
      <c r="D3992" t="s">
        <v>1311</v>
      </c>
      <c r="E3992">
        <v>2019</v>
      </c>
      <c r="F3992">
        <f>IFERROR(VLOOKUP($A3992,'BM011'!$D$4:$T$606,17,0),"")</f>
        <v>3626</v>
      </c>
      <c r="G3992">
        <f>VLOOKUP($C3992,Baggrundsvariable!$A$199:$H$296,Baggrundsvariable!E$298,0)</f>
        <v>213065</v>
      </c>
      <c r="H3992">
        <f>VLOOKUP($C3992,Baggrundsvariable!$A$199:$H$296,Baggrundsvariable!F$298,0)</f>
        <v>0.46666666666666673</v>
      </c>
      <c r="I3992">
        <f>VLOOKUP($C3992,Baggrundsvariable!$A$199:$H$296,Baggrundsvariable!G$298,0)</f>
        <v>3.6</v>
      </c>
      <c r="J3992">
        <f>VLOOKUP($C3992,Baggrundsvariable!$A$199:$H$296,Baggrundsvariable!H$298,0)</f>
        <v>20.399999999999999</v>
      </c>
      <c r="K3992">
        <f>VLOOKUP($C3992,Baggrundsvariable!$A$199:$H$296,Baggrundsvariable!I$298,0)</f>
        <v>11.2</v>
      </c>
    </row>
    <row r="3993" spans="1:11" x14ac:dyDescent="0.2">
      <c r="A3993">
        <v>7760</v>
      </c>
      <c r="B3993" t="s">
        <v>1050</v>
      </c>
      <c r="C3993">
        <v>787</v>
      </c>
      <c r="D3993" t="s">
        <v>1311</v>
      </c>
      <c r="E3993">
        <v>2019</v>
      </c>
      <c r="F3993">
        <f>IFERROR(VLOOKUP($A3993,'BM011'!$D$4:$T$606,17,0),"")</f>
        <v>3986</v>
      </c>
      <c r="G3993">
        <f>VLOOKUP($C3993,Baggrundsvariable!$A$199:$H$296,Baggrundsvariable!E$298,0)</f>
        <v>213065</v>
      </c>
      <c r="H3993">
        <f>VLOOKUP($C3993,Baggrundsvariable!$A$199:$H$296,Baggrundsvariable!F$298,0)</f>
        <v>0.46666666666666673</v>
      </c>
      <c r="I3993">
        <f>VLOOKUP($C3993,Baggrundsvariable!$A$199:$H$296,Baggrundsvariable!G$298,0)</f>
        <v>3.6</v>
      </c>
      <c r="J3993">
        <f>VLOOKUP($C3993,Baggrundsvariable!$A$199:$H$296,Baggrundsvariable!H$298,0)</f>
        <v>20.399999999999999</v>
      </c>
      <c r="K3993">
        <f>VLOOKUP($C3993,Baggrundsvariable!$A$199:$H$296,Baggrundsvariable!I$298,0)</f>
        <v>11.2</v>
      </c>
    </row>
    <row r="3994" spans="1:11" x14ac:dyDescent="0.2">
      <c r="A3994">
        <v>7760</v>
      </c>
      <c r="B3994" t="s">
        <v>1050</v>
      </c>
      <c r="C3994">
        <v>671</v>
      </c>
      <c r="D3994" t="s">
        <v>1310</v>
      </c>
      <c r="E3994">
        <v>2019</v>
      </c>
      <c r="F3994">
        <f>IFERROR(VLOOKUP($A3994,'BM011'!$D$4:$T$606,17,0),"")</f>
        <v>3986</v>
      </c>
      <c r="G3994">
        <f>VLOOKUP($C3994,Baggrundsvariable!$A$199:$H$296,Baggrundsvariable!E$298,0)</f>
        <v>213174</v>
      </c>
      <c r="H3994">
        <f>VLOOKUP($C3994,Baggrundsvariable!$A$199:$H$296,Baggrundsvariable!F$298,0)</f>
        <v>0.49166666666666664</v>
      </c>
      <c r="I3994">
        <f>VLOOKUP($C3994,Baggrundsvariable!$A$199:$H$296,Baggrundsvariable!G$298,0)</f>
        <v>4.3</v>
      </c>
      <c r="J3994">
        <f>VLOOKUP($C3994,Baggrundsvariable!$A$199:$H$296,Baggrundsvariable!H$298,0)</f>
        <v>19.399999999999999</v>
      </c>
      <c r="K3994">
        <f>VLOOKUP($C3994,Baggrundsvariable!$A$199:$H$296,Baggrundsvariable!I$298,0)</f>
        <v>11.7</v>
      </c>
    </row>
    <row r="3995" spans="1:11" x14ac:dyDescent="0.2">
      <c r="A3995">
        <v>7770</v>
      </c>
      <c r="B3995" t="s">
        <v>1051</v>
      </c>
      <c r="C3995">
        <v>787</v>
      </c>
      <c r="D3995" t="s">
        <v>1311</v>
      </c>
      <c r="E3995">
        <v>2019</v>
      </c>
      <c r="F3995">
        <f>IFERROR(VLOOKUP($A3995,'BM011'!$D$4:$T$606,17,0),"")</f>
        <v>7103</v>
      </c>
      <c r="G3995">
        <f>VLOOKUP($C3995,Baggrundsvariable!$A$199:$H$296,Baggrundsvariable!E$298,0)</f>
        <v>213065</v>
      </c>
      <c r="H3995">
        <f>VLOOKUP($C3995,Baggrundsvariable!$A$199:$H$296,Baggrundsvariable!F$298,0)</f>
        <v>0.46666666666666673</v>
      </c>
      <c r="I3995">
        <f>VLOOKUP($C3995,Baggrundsvariable!$A$199:$H$296,Baggrundsvariable!G$298,0)</f>
        <v>3.6</v>
      </c>
      <c r="J3995">
        <f>VLOOKUP($C3995,Baggrundsvariable!$A$199:$H$296,Baggrundsvariable!H$298,0)</f>
        <v>20.399999999999999</v>
      </c>
      <c r="K3995">
        <f>VLOOKUP($C3995,Baggrundsvariable!$A$199:$H$296,Baggrundsvariable!I$298,0)</f>
        <v>11.2</v>
      </c>
    </row>
    <row r="3996" spans="1:11" x14ac:dyDescent="0.2">
      <c r="A3996">
        <v>7790</v>
      </c>
      <c r="B3996" t="s">
        <v>1052</v>
      </c>
      <c r="C3996">
        <v>671</v>
      </c>
      <c r="D3996" t="s">
        <v>1310</v>
      </c>
      <c r="E3996">
        <v>2019</v>
      </c>
      <c r="F3996">
        <f>IFERROR(VLOOKUP($A3996,'BM011'!$D$4:$T$606,17,0),"")</f>
        <v>3861</v>
      </c>
      <c r="G3996">
        <f>VLOOKUP($C3996,Baggrundsvariable!$A$199:$H$296,Baggrundsvariable!E$298,0)</f>
        <v>213174</v>
      </c>
      <c r="H3996">
        <f>VLOOKUP($C3996,Baggrundsvariable!$A$199:$H$296,Baggrundsvariable!F$298,0)</f>
        <v>0.49166666666666664</v>
      </c>
      <c r="I3996">
        <f>VLOOKUP($C3996,Baggrundsvariable!$A$199:$H$296,Baggrundsvariable!G$298,0)</f>
        <v>4.3</v>
      </c>
      <c r="J3996">
        <f>VLOOKUP($C3996,Baggrundsvariable!$A$199:$H$296,Baggrundsvariable!H$298,0)</f>
        <v>19.399999999999999</v>
      </c>
      <c r="K3996">
        <f>VLOOKUP($C3996,Baggrundsvariable!$A$199:$H$296,Baggrundsvariable!I$298,0)</f>
        <v>11.7</v>
      </c>
    </row>
    <row r="3997" spans="1:11" x14ac:dyDescent="0.2">
      <c r="A3997">
        <v>7800</v>
      </c>
      <c r="B3997" t="s">
        <v>1053</v>
      </c>
      <c r="C3997">
        <v>661</v>
      </c>
      <c r="D3997" t="s">
        <v>1303</v>
      </c>
      <c r="E3997">
        <v>2019</v>
      </c>
      <c r="F3997">
        <f>IFERROR(VLOOKUP($A3997,'BM011'!$D$4:$T$606,17,0),"")</f>
        <v>7974</v>
      </c>
      <c r="G3997">
        <f>VLOOKUP($C3997,Baggrundsvariable!$A$199:$H$296,Baggrundsvariable!E$298,0)</f>
        <v>224254</v>
      </c>
      <c r="H3997">
        <f>VLOOKUP($C3997,Baggrundsvariable!$A$199:$H$296,Baggrundsvariable!F$298,0)</f>
        <v>0.30833333333333329</v>
      </c>
      <c r="I3997">
        <f>VLOOKUP($C3997,Baggrundsvariable!$A$199:$H$296,Baggrundsvariable!G$298,0)</f>
        <v>5.7</v>
      </c>
      <c r="J3997">
        <f>VLOOKUP($C3997,Baggrundsvariable!$A$199:$H$296,Baggrundsvariable!H$298,0)</f>
        <v>18.3</v>
      </c>
      <c r="K3997">
        <f>VLOOKUP($C3997,Baggrundsvariable!$A$199:$H$296,Baggrundsvariable!I$298,0)</f>
        <v>12.3</v>
      </c>
    </row>
    <row r="3998" spans="1:11" x14ac:dyDescent="0.2">
      <c r="A3998">
        <v>7800</v>
      </c>
      <c r="B3998" t="s">
        <v>1053</v>
      </c>
      <c r="C3998">
        <v>779</v>
      </c>
      <c r="D3998" t="s">
        <v>1312</v>
      </c>
      <c r="E3998">
        <v>2019</v>
      </c>
      <c r="F3998">
        <f>IFERROR(VLOOKUP($A3998,'BM011'!$D$4:$T$606,17,0),"")</f>
        <v>7974</v>
      </c>
      <c r="G3998">
        <f>VLOOKUP($C3998,Baggrundsvariable!$A$199:$H$296,Baggrundsvariable!E$298,0)</f>
        <v>215303</v>
      </c>
      <c r="H3998">
        <f>VLOOKUP($C3998,Baggrundsvariable!$A$199:$H$296,Baggrundsvariable!F$298,0)</f>
        <v>0.3249999999999999</v>
      </c>
      <c r="I3998">
        <f>VLOOKUP($C3998,Baggrundsvariable!$A$199:$H$296,Baggrundsvariable!G$298,0)</f>
        <v>4.2</v>
      </c>
      <c r="J3998">
        <f>VLOOKUP($C3998,Baggrundsvariable!$A$199:$H$296,Baggrundsvariable!H$298,0)</f>
        <v>19.7</v>
      </c>
      <c r="K3998">
        <f>VLOOKUP($C3998,Baggrundsvariable!$A$199:$H$296,Baggrundsvariable!I$298,0)</f>
        <v>11.6</v>
      </c>
    </row>
    <row r="3999" spans="1:11" x14ac:dyDescent="0.2">
      <c r="A3999">
        <v>7800</v>
      </c>
      <c r="B3999" t="s">
        <v>1053</v>
      </c>
      <c r="C3999">
        <v>791</v>
      </c>
      <c r="D3999" t="s">
        <v>1309</v>
      </c>
      <c r="E3999">
        <v>2019</v>
      </c>
      <c r="F3999">
        <f>IFERROR(VLOOKUP($A3999,'BM011'!$D$4:$T$606,17,0),"")</f>
        <v>7974</v>
      </c>
      <c r="G3999">
        <f>VLOOKUP($C3999,Baggrundsvariable!$A$199:$H$296,Baggrundsvariable!E$298,0)</f>
        <v>229556</v>
      </c>
      <c r="H3999">
        <f>VLOOKUP($C3999,Baggrundsvariable!$A$199:$H$296,Baggrundsvariable!F$298,0)</f>
        <v>0.54999999999999993</v>
      </c>
      <c r="I3999">
        <f>VLOOKUP($C3999,Baggrundsvariable!$A$199:$H$296,Baggrundsvariable!G$298,0)</f>
        <v>4.7</v>
      </c>
      <c r="J3999">
        <f>VLOOKUP($C3999,Baggrundsvariable!$A$199:$H$296,Baggrundsvariable!H$298,0)</f>
        <v>18.100000000000001</v>
      </c>
      <c r="K3999">
        <f>VLOOKUP($C3999,Baggrundsvariable!$A$199:$H$296,Baggrundsvariable!I$298,0)</f>
        <v>13.3</v>
      </c>
    </row>
    <row r="4000" spans="1:11" x14ac:dyDescent="0.2">
      <c r="A4000">
        <v>7830</v>
      </c>
      <c r="B4000" t="s">
        <v>1054</v>
      </c>
      <c r="C4000">
        <v>657</v>
      </c>
      <c r="D4000" t="s">
        <v>1302</v>
      </c>
      <c r="E4000">
        <v>2019</v>
      </c>
      <c r="F4000">
        <f>IFERROR(VLOOKUP($A4000,'BM011'!$D$4:$T$606,17,0),"")</f>
        <v>5962</v>
      </c>
      <c r="G4000">
        <f>VLOOKUP($C4000,Baggrundsvariable!$A$199:$H$296,Baggrundsvariable!E$298,0)</f>
        <v>229212</v>
      </c>
      <c r="H4000">
        <f>VLOOKUP($C4000,Baggrundsvariable!$A$199:$H$296,Baggrundsvariable!F$298,0)</f>
        <v>0.55833333333333335</v>
      </c>
      <c r="I4000">
        <f>VLOOKUP($C4000,Baggrundsvariable!$A$199:$H$296,Baggrundsvariable!G$298,0)</f>
        <v>6.7</v>
      </c>
      <c r="J4000">
        <f>VLOOKUP($C4000,Baggrundsvariable!$A$199:$H$296,Baggrundsvariable!H$298,0)</f>
        <v>18.100000000000001</v>
      </c>
      <c r="K4000">
        <f>VLOOKUP($C4000,Baggrundsvariable!$A$199:$H$296,Baggrundsvariable!I$298,0)</f>
        <v>11.4</v>
      </c>
    </row>
    <row r="4001" spans="1:11" x14ac:dyDescent="0.2">
      <c r="A4001">
        <v>7830</v>
      </c>
      <c r="B4001" t="s">
        <v>1054</v>
      </c>
      <c r="C4001">
        <v>661</v>
      </c>
      <c r="D4001" t="s">
        <v>1303</v>
      </c>
      <c r="E4001">
        <v>2019</v>
      </c>
      <c r="F4001">
        <f>IFERROR(VLOOKUP($A4001,'BM011'!$D$4:$T$606,17,0),"")</f>
        <v>5962</v>
      </c>
      <c r="G4001">
        <f>VLOOKUP($C4001,Baggrundsvariable!$A$199:$H$296,Baggrundsvariable!E$298,0)</f>
        <v>224254</v>
      </c>
      <c r="H4001">
        <f>VLOOKUP($C4001,Baggrundsvariable!$A$199:$H$296,Baggrundsvariable!F$298,0)</f>
        <v>0.30833333333333329</v>
      </c>
      <c r="I4001">
        <f>VLOOKUP($C4001,Baggrundsvariable!$A$199:$H$296,Baggrundsvariable!G$298,0)</f>
        <v>5.7</v>
      </c>
      <c r="J4001">
        <f>VLOOKUP($C4001,Baggrundsvariable!$A$199:$H$296,Baggrundsvariable!H$298,0)</f>
        <v>18.3</v>
      </c>
      <c r="K4001">
        <f>VLOOKUP($C4001,Baggrundsvariable!$A$199:$H$296,Baggrundsvariable!I$298,0)</f>
        <v>12.3</v>
      </c>
    </row>
    <row r="4002" spans="1:11" x14ac:dyDescent="0.2">
      <c r="A4002">
        <v>7830</v>
      </c>
      <c r="B4002" t="s">
        <v>1054</v>
      </c>
      <c r="C4002">
        <v>671</v>
      </c>
      <c r="D4002" t="s">
        <v>1310</v>
      </c>
      <c r="E4002">
        <v>2019</v>
      </c>
      <c r="F4002">
        <f>IFERROR(VLOOKUP($A4002,'BM011'!$D$4:$T$606,17,0),"")</f>
        <v>5962</v>
      </c>
      <c r="G4002">
        <f>VLOOKUP($C4002,Baggrundsvariable!$A$199:$H$296,Baggrundsvariable!E$298,0)</f>
        <v>213174</v>
      </c>
      <c r="H4002">
        <f>VLOOKUP($C4002,Baggrundsvariable!$A$199:$H$296,Baggrundsvariable!F$298,0)</f>
        <v>0.49166666666666664</v>
      </c>
      <c r="I4002">
        <f>VLOOKUP($C4002,Baggrundsvariable!$A$199:$H$296,Baggrundsvariable!G$298,0)</f>
        <v>4.3</v>
      </c>
      <c r="J4002">
        <f>VLOOKUP($C4002,Baggrundsvariable!$A$199:$H$296,Baggrundsvariable!H$298,0)</f>
        <v>19.399999999999999</v>
      </c>
      <c r="K4002">
        <f>VLOOKUP($C4002,Baggrundsvariable!$A$199:$H$296,Baggrundsvariable!I$298,0)</f>
        <v>11.7</v>
      </c>
    </row>
    <row r="4003" spans="1:11" x14ac:dyDescent="0.2">
      <c r="A4003">
        <v>7830</v>
      </c>
      <c r="B4003" t="s">
        <v>1054</v>
      </c>
      <c r="C4003">
        <v>779</v>
      </c>
      <c r="D4003" t="s">
        <v>1312</v>
      </c>
      <c r="E4003">
        <v>2019</v>
      </c>
      <c r="F4003">
        <f>IFERROR(VLOOKUP($A4003,'BM011'!$D$4:$T$606,17,0),"")</f>
        <v>5962</v>
      </c>
      <c r="G4003">
        <f>VLOOKUP($C4003,Baggrundsvariable!$A$199:$H$296,Baggrundsvariable!E$298,0)</f>
        <v>215303</v>
      </c>
      <c r="H4003">
        <f>VLOOKUP($C4003,Baggrundsvariable!$A$199:$H$296,Baggrundsvariable!F$298,0)</f>
        <v>0.3249999999999999</v>
      </c>
      <c r="I4003">
        <f>VLOOKUP($C4003,Baggrundsvariable!$A$199:$H$296,Baggrundsvariable!G$298,0)</f>
        <v>4.2</v>
      </c>
      <c r="J4003">
        <f>VLOOKUP($C4003,Baggrundsvariable!$A$199:$H$296,Baggrundsvariable!H$298,0)</f>
        <v>19.7</v>
      </c>
      <c r="K4003">
        <f>VLOOKUP($C4003,Baggrundsvariable!$A$199:$H$296,Baggrundsvariable!I$298,0)</f>
        <v>11.6</v>
      </c>
    </row>
    <row r="4004" spans="1:11" x14ac:dyDescent="0.2">
      <c r="A4004">
        <v>7840</v>
      </c>
      <c r="B4004" t="s">
        <v>1055</v>
      </c>
      <c r="C4004">
        <v>779</v>
      </c>
      <c r="D4004" t="s">
        <v>1312</v>
      </c>
      <c r="E4004">
        <v>2019</v>
      </c>
      <c r="F4004">
        <f>IFERROR(VLOOKUP($A4004,'BM011'!$D$4:$T$606,17,0),"")</f>
        <v>8130</v>
      </c>
      <c r="G4004">
        <f>VLOOKUP($C4004,Baggrundsvariable!$A$199:$H$296,Baggrundsvariable!E$298,0)</f>
        <v>215303</v>
      </c>
      <c r="H4004">
        <f>VLOOKUP($C4004,Baggrundsvariable!$A$199:$H$296,Baggrundsvariable!F$298,0)</f>
        <v>0.3249999999999999</v>
      </c>
      <c r="I4004">
        <f>VLOOKUP($C4004,Baggrundsvariable!$A$199:$H$296,Baggrundsvariable!G$298,0)</f>
        <v>4.2</v>
      </c>
      <c r="J4004">
        <f>VLOOKUP($C4004,Baggrundsvariable!$A$199:$H$296,Baggrundsvariable!H$298,0)</f>
        <v>19.7</v>
      </c>
      <c r="K4004">
        <f>VLOOKUP($C4004,Baggrundsvariable!$A$199:$H$296,Baggrundsvariable!I$298,0)</f>
        <v>11.6</v>
      </c>
    </row>
    <row r="4005" spans="1:11" x14ac:dyDescent="0.2">
      <c r="A4005">
        <v>7840</v>
      </c>
      <c r="B4005" t="s">
        <v>1055</v>
      </c>
      <c r="C4005">
        <v>791</v>
      </c>
      <c r="D4005" t="s">
        <v>1309</v>
      </c>
      <c r="E4005">
        <v>2019</v>
      </c>
      <c r="F4005">
        <f>IFERROR(VLOOKUP($A4005,'BM011'!$D$4:$T$606,17,0),"")</f>
        <v>8130</v>
      </c>
      <c r="G4005">
        <f>VLOOKUP($C4005,Baggrundsvariable!$A$199:$H$296,Baggrundsvariable!E$298,0)</f>
        <v>229556</v>
      </c>
      <c r="H4005">
        <f>VLOOKUP($C4005,Baggrundsvariable!$A$199:$H$296,Baggrundsvariable!F$298,0)</f>
        <v>0.54999999999999993</v>
      </c>
      <c r="I4005">
        <f>VLOOKUP($C4005,Baggrundsvariable!$A$199:$H$296,Baggrundsvariable!G$298,0)</f>
        <v>4.7</v>
      </c>
      <c r="J4005">
        <f>VLOOKUP($C4005,Baggrundsvariable!$A$199:$H$296,Baggrundsvariable!H$298,0)</f>
        <v>18.100000000000001</v>
      </c>
      <c r="K4005">
        <f>VLOOKUP($C4005,Baggrundsvariable!$A$199:$H$296,Baggrundsvariable!I$298,0)</f>
        <v>13.3</v>
      </c>
    </row>
    <row r="4006" spans="1:11" x14ac:dyDescent="0.2">
      <c r="A4006">
        <v>7850</v>
      </c>
      <c r="B4006" t="s">
        <v>1056</v>
      </c>
      <c r="C4006">
        <v>791</v>
      </c>
      <c r="D4006" t="s">
        <v>1309</v>
      </c>
      <c r="E4006">
        <v>2019</v>
      </c>
      <c r="F4006">
        <f>IFERROR(VLOOKUP($A4006,'BM011'!$D$4:$T$606,17,0),"")</f>
        <v>6146</v>
      </c>
      <c r="G4006">
        <f>VLOOKUP($C4006,Baggrundsvariable!$A$199:$H$296,Baggrundsvariable!E$298,0)</f>
        <v>229556</v>
      </c>
      <c r="H4006">
        <f>VLOOKUP($C4006,Baggrundsvariable!$A$199:$H$296,Baggrundsvariable!F$298,0)</f>
        <v>0.54999999999999993</v>
      </c>
      <c r="I4006">
        <f>VLOOKUP($C4006,Baggrundsvariable!$A$199:$H$296,Baggrundsvariable!G$298,0)</f>
        <v>4.7</v>
      </c>
      <c r="J4006">
        <f>VLOOKUP($C4006,Baggrundsvariable!$A$199:$H$296,Baggrundsvariable!H$298,0)</f>
        <v>18.100000000000001</v>
      </c>
      <c r="K4006">
        <f>VLOOKUP($C4006,Baggrundsvariable!$A$199:$H$296,Baggrundsvariable!I$298,0)</f>
        <v>13.3</v>
      </c>
    </row>
    <row r="4007" spans="1:11" x14ac:dyDescent="0.2">
      <c r="A4007">
        <v>7860</v>
      </c>
      <c r="B4007" t="s">
        <v>1057</v>
      </c>
      <c r="C4007">
        <v>779</v>
      </c>
      <c r="D4007" t="s">
        <v>1312</v>
      </c>
      <c r="E4007">
        <v>2019</v>
      </c>
      <c r="F4007">
        <f>IFERROR(VLOOKUP($A4007,'BM011'!$D$4:$T$606,17,0),"")</f>
        <v>4472</v>
      </c>
      <c r="G4007">
        <f>VLOOKUP($C4007,Baggrundsvariable!$A$199:$H$296,Baggrundsvariable!E$298,0)</f>
        <v>215303</v>
      </c>
      <c r="H4007">
        <f>VLOOKUP($C4007,Baggrundsvariable!$A$199:$H$296,Baggrundsvariable!F$298,0)</f>
        <v>0.3249999999999999</v>
      </c>
      <c r="I4007">
        <f>VLOOKUP($C4007,Baggrundsvariable!$A$199:$H$296,Baggrundsvariable!G$298,0)</f>
        <v>4.2</v>
      </c>
      <c r="J4007">
        <f>VLOOKUP($C4007,Baggrundsvariable!$A$199:$H$296,Baggrundsvariable!H$298,0)</f>
        <v>19.7</v>
      </c>
      <c r="K4007">
        <f>VLOOKUP($C4007,Baggrundsvariable!$A$199:$H$296,Baggrundsvariable!I$298,0)</f>
        <v>11.6</v>
      </c>
    </row>
    <row r="4008" spans="1:11" x14ac:dyDescent="0.2">
      <c r="A4008">
        <v>7870</v>
      </c>
      <c r="B4008" t="s">
        <v>1058</v>
      </c>
      <c r="C4008">
        <v>779</v>
      </c>
      <c r="D4008" t="s">
        <v>1312</v>
      </c>
      <c r="E4008">
        <v>2019</v>
      </c>
      <c r="F4008">
        <f>IFERROR(VLOOKUP($A4008,'BM011'!$D$4:$T$606,17,0),"")</f>
        <v>4581</v>
      </c>
      <c r="G4008">
        <f>VLOOKUP($C4008,Baggrundsvariable!$A$199:$H$296,Baggrundsvariable!E$298,0)</f>
        <v>215303</v>
      </c>
      <c r="H4008">
        <f>VLOOKUP($C4008,Baggrundsvariable!$A$199:$H$296,Baggrundsvariable!F$298,0)</f>
        <v>0.3249999999999999</v>
      </c>
      <c r="I4008">
        <f>VLOOKUP($C4008,Baggrundsvariable!$A$199:$H$296,Baggrundsvariable!G$298,0)</f>
        <v>4.2</v>
      </c>
      <c r="J4008">
        <f>VLOOKUP($C4008,Baggrundsvariable!$A$199:$H$296,Baggrundsvariable!H$298,0)</f>
        <v>19.7</v>
      </c>
      <c r="K4008">
        <f>VLOOKUP($C4008,Baggrundsvariable!$A$199:$H$296,Baggrundsvariable!I$298,0)</f>
        <v>11.6</v>
      </c>
    </row>
    <row r="4009" spans="1:11" x14ac:dyDescent="0.2">
      <c r="A4009">
        <v>7884</v>
      </c>
      <c r="B4009" t="s">
        <v>1059</v>
      </c>
      <c r="C4009">
        <v>779</v>
      </c>
      <c r="D4009" t="s">
        <v>1312</v>
      </c>
      <c r="E4009">
        <v>2019</v>
      </c>
      <c r="F4009" t="str">
        <f>IFERROR(VLOOKUP($A4009,'BM011'!$D$4:$T$606,17,0),"")</f>
        <v/>
      </c>
      <c r="G4009">
        <f>VLOOKUP($C4009,Baggrundsvariable!$A$199:$H$296,Baggrundsvariable!E$298,0)</f>
        <v>215303</v>
      </c>
      <c r="H4009">
        <f>VLOOKUP($C4009,Baggrundsvariable!$A$199:$H$296,Baggrundsvariable!F$298,0)</f>
        <v>0.3249999999999999</v>
      </c>
      <c r="I4009">
        <f>VLOOKUP($C4009,Baggrundsvariable!$A$199:$H$296,Baggrundsvariable!G$298,0)</f>
        <v>4.2</v>
      </c>
      <c r="J4009">
        <f>VLOOKUP($C4009,Baggrundsvariable!$A$199:$H$296,Baggrundsvariable!H$298,0)</f>
        <v>19.7</v>
      </c>
      <c r="K4009">
        <f>VLOOKUP($C4009,Baggrundsvariable!$A$199:$H$296,Baggrundsvariable!I$298,0)</f>
        <v>11.6</v>
      </c>
    </row>
    <row r="4010" spans="1:11" x14ac:dyDescent="0.2">
      <c r="A4010">
        <v>7900</v>
      </c>
      <c r="B4010" t="s">
        <v>1060</v>
      </c>
      <c r="C4010">
        <v>773</v>
      </c>
      <c r="D4010" t="s">
        <v>1313</v>
      </c>
      <c r="E4010">
        <v>2019</v>
      </c>
      <c r="F4010">
        <f>IFERROR(VLOOKUP($A4010,'BM011'!$D$4:$T$606,17,0),"")</f>
        <v>5809</v>
      </c>
      <c r="G4010">
        <f>VLOOKUP($C4010,Baggrundsvariable!$A$199:$H$296,Baggrundsvariable!E$298,0)</f>
        <v>202190</v>
      </c>
      <c r="H4010">
        <f>VLOOKUP($C4010,Baggrundsvariable!$A$199:$H$296,Baggrundsvariable!F$298,0)</f>
        <v>0.34166666666666662</v>
      </c>
      <c r="I4010">
        <f>VLOOKUP($C4010,Baggrundsvariable!$A$199:$H$296,Baggrundsvariable!G$298,0)</f>
        <v>2.9</v>
      </c>
      <c r="J4010">
        <f>VLOOKUP($C4010,Baggrundsvariable!$A$199:$H$296,Baggrundsvariable!H$298,0)</f>
        <v>22.1</v>
      </c>
      <c r="K4010">
        <f>VLOOKUP($C4010,Baggrundsvariable!$A$199:$H$296,Baggrundsvariable!I$298,0)</f>
        <v>12.3</v>
      </c>
    </row>
    <row r="4011" spans="1:11" x14ac:dyDescent="0.2">
      <c r="A4011">
        <v>7950</v>
      </c>
      <c r="B4011" t="s">
        <v>1061</v>
      </c>
      <c r="C4011">
        <v>773</v>
      </c>
      <c r="D4011" t="s">
        <v>1313</v>
      </c>
      <c r="E4011">
        <v>2019</v>
      </c>
      <c r="F4011">
        <f>IFERROR(VLOOKUP($A4011,'BM011'!$D$4:$T$606,17,0),"")</f>
        <v>4056</v>
      </c>
      <c r="G4011">
        <f>VLOOKUP($C4011,Baggrundsvariable!$A$199:$H$296,Baggrundsvariable!E$298,0)</f>
        <v>202190</v>
      </c>
      <c r="H4011">
        <f>VLOOKUP($C4011,Baggrundsvariable!$A$199:$H$296,Baggrundsvariable!F$298,0)</f>
        <v>0.34166666666666662</v>
      </c>
      <c r="I4011">
        <f>VLOOKUP($C4011,Baggrundsvariable!$A$199:$H$296,Baggrundsvariable!G$298,0)</f>
        <v>2.9</v>
      </c>
      <c r="J4011">
        <f>VLOOKUP($C4011,Baggrundsvariable!$A$199:$H$296,Baggrundsvariable!H$298,0)</f>
        <v>22.1</v>
      </c>
      <c r="K4011">
        <f>VLOOKUP($C4011,Baggrundsvariable!$A$199:$H$296,Baggrundsvariable!I$298,0)</f>
        <v>12.3</v>
      </c>
    </row>
    <row r="4012" spans="1:11" x14ac:dyDescent="0.2">
      <c r="A4012">
        <v>7960</v>
      </c>
      <c r="B4012" t="s">
        <v>1062</v>
      </c>
      <c r="C4012">
        <v>773</v>
      </c>
      <c r="D4012" t="s">
        <v>1313</v>
      </c>
      <c r="E4012">
        <v>2019</v>
      </c>
      <c r="F4012" t="str">
        <f>IFERROR(VLOOKUP($A4012,'BM011'!$D$4:$T$606,17,0),"")</f>
        <v/>
      </c>
      <c r="G4012">
        <f>VLOOKUP($C4012,Baggrundsvariable!$A$199:$H$296,Baggrundsvariable!E$298,0)</f>
        <v>202190</v>
      </c>
      <c r="H4012">
        <f>VLOOKUP($C4012,Baggrundsvariable!$A$199:$H$296,Baggrundsvariable!F$298,0)</f>
        <v>0.34166666666666662</v>
      </c>
      <c r="I4012">
        <f>VLOOKUP($C4012,Baggrundsvariable!$A$199:$H$296,Baggrundsvariable!G$298,0)</f>
        <v>2.9</v>
      </c>
      <c r="J4012">
        <f>VLOOKUP($C4012,Baggrundsvariable!$A$199:$H$296,Baggrundsvariable!H$298,0)</f>
        <v>22.1</v>
      </c>
      <c r="K4012">
        <f>VLOOKUP($C4012,Baggrundsvariable!$A$199:$H$296,Baggrundsvariable!I$298,0)</f>
        <v>12.3</v>
      </c>
    </row>
    <row r="4013" spans="1:11" x14ac:dyDescent="0.2">
      <c r="A4013">
        <v>7970</v>
      </c>
      <c r="B4013" t="s">
        <v>1063</v>
      </c>
      <c r="C4013">
        <v>773</v>
      </c>
      <c r="D4013" t="s">
        <v>1313</v>
      </c>
      <c r="E4013">
        <v>2019</v>
      </c>
      <c r="F4013">
        <f>IFERROR(VLOOKUP($A4013,'BM011'!$D$4:$T$606,17,0),"")</f>
        <v>3097</v>
      </c>
      <c r="G4013">
        <f>VLOOKUP($C4013,Baggrundsvariable!$A$199:$H$296,Baggrundsvariable!E$298,0)</f>
        <v>202190</v>
      </c>
      <c r="H4013">
        <f>VLOOKUP($C4013,Baggrundsvariable!$A$199:$H$296,Baggrundsvariable!F$298,0)</f>
        <v>0.34166666666666662</v>
      </c>
      <c r="I4013">
        <f>VLOOKUP($C4013,Baggrundsvariable!$A$199:$H$296,Baggrundsvariable!G$298,0)</f>
        <v>2.9</v>
      </c>
      <c r="J4013">
        <f>VLOOKUP($C4013,Baggrundsvariable!$A$199:$H$296,Baggrundsvariable!H$298,0)</f>
        <v>22.1</v>
      </c>
      <c r="K4013">
        <f>VLOOKUP($C4013,Baggrundsvariable!$A$199:$H$296,Baggrundsvariable!I$298,0)</f>
        <v>12.3</v>
      </c>
    </row>
    <row r="4014" spans="1:11" x14ac:dyDescent="0.2">
      <c r="A4014">
        <v>7980</v>
      </c>
      <c r="B4014" t="s">
        <v>1064</v>
      </c>
      <c r="C4014">
        <v>773</v>
      </c>
      <c r="D4014" t="s">
        <v>1313</v>
      </c>
      <c r="E4014">
        <v>2019</v>
      </c>
      <c r="F4014" t="str">
        <f>IFERROR(VLOOKUP($A4014,'BM011'!$D$4:$T$606,17,0),"")</f>
        <v/>
      </c>
      <c r="G4014">
        <f>VLOOKUP($C4014,Baggrundsvariable!$A$199:$H$296,Baggrundsvariable!E$298,0)</f>
        <v>202190</v>
      </c>
      <c r="H4014">
        <f>VLOOKUP($C4014,Baggrundsvariable!$A$199:$H$296,Baggrundsvariable!F$298,0)</f>
        <v>0.34166666666666662</v>
      </c>
      <c r="I4014">
        <f>VLOOKUP($C4014,Baggrundsvariable!$A$199:$H$296,Baggrundsvariable!G$298,0)</f>
        <v>2.9</v>
      </c>
      <c r="J4014">
        <f>VLOOKUP($C4014,Baggrundsvariable!$A$199:$H$296,Baggrundsvariable!H$298,0)</f>
        <v>22.1</v>
      </c>
      <c r="K4014">
        <f>VLOOKUP($C4014,Baggrundsvariable!$A$199:$H$296,Baggrundsvariable!I$298,0)</f>
        <v>12.3</v>
      </c>
    </row>
    <row r="4015" spans="1:11" x14ac:dyDescent="0.2">
      <c r="A4015">
        <v>7990</v>
      </c>
      <c r="B4015" t="s">
        <v>1065</v>
      </c>
      <c r="C4015">
        <v>773</v>
      </c>
      <c r="D4015" t="s">
        <v>1313</v>
      </c>
      <c r="E4015">
        <v>2019</v>
      </c>
      <c r="F4015" t="str">
        <f>IFERROR(VLOOKUP($A4015,'BM011'!$D$4:$T$606,17,0),"")</f>
        <v/>
      </c>
      <c r="G4015">
        <f>VLOOKUP($C4015,Baggrundsvariable!$A$199:$H$296,Baggrundsvariable!E$298,0)</f>
        <v>202190</v>
      </c>
      <c r="H4015">
        <f>VLOOKUP($C4015,Baggrundsvariable!$A$199:$H$296,Baggrundsvariable!F$298,0)</f>
        <v>0.34166666666666662</v>
      </c>
      <c r="I4015">
        <f>VLOOKUP($C4015,Baggrundsvariable!$A$199:$H$296,Baggrundsvariable!G$298,0)</f>
        <v>2.9</v>
      </c>
      <c r="J4015">
        <f>VLOOKUP($C4015,Baggrundsvariable!$A$199:$H$296,Baggrundsvariable!H$298,0)</f>
        <v>22.1</v>
      </c>
      <c r="K4015">
        <f>VLOOKUP($C4015,Baggrundsvariable!$A$199:$H$296,Baggrundsvariable!I$298,0)</f>
        <v>12.3</v>
      </c>
    </row>
    <row r="4016" spans="1:11" x14ac:dyDescent="0.2">
      <c r="A4016">
        <v>8000</v>
      </c>
      <c r="B4016" t="s">
        <v>1066</v>
      </c>
      <c r="C4016">
        <v>751</v>
      </c>
      <c r="D4016" t="s">
        <v>1314</v>
      </c>
      <c r="E4016">
        <v>2019</v>
      </c>
      <c r="F4016">
        <f>IFERROR(VLOOKUP($A4016,'BM011'!$D$4:$T$606,17,0),"")</f>
        <v>34623</v>
      </c>
      <c r="G4016">
        <f>VLOOKUP($C4016,Baggrundsvariable!$A$199:$H$296,Baggrundsvariable!E$298,0)</f>
        <v>234439</v>
      </c>
      <c r="H4016">
        <f>VLOOKUP($C4016,Baggrundsvariable!$A$199:$H$296,Baggrundsvariable!F$298,0)</f>
        <v>0.79166666666666663</v>
      </c>
      <c r="I4016">
        <f>VLOOKUP($C4016,Baggrundsvariable!$A$199:$H$296,Baggrundsvariable!G$298,0)</f>
        <v>6.5</v>
      </c>
      <c r="J4016">
        <f>VLOOKUP($C4016,Baggrundsvariable!$A$199:$H$296,Baggrundsvariable!H$298,0)</f>
        <v>26.4</v>
      </c>
      <c r="K4016">
        <f>VLOOKUP($C4016,Baggrundsvariable!$A$199:$H$296,Baggrundsvariable!I$298,0)</f>
        <v>13.1</v>
      </c>
    </row>
    <row r="4017" spans="1:11" x14ac:dyDescent="0.2">
      <c r="A4017">
        <v>8200</v>
      </c>
      <c r="B4017" t="s">
        <v>1067</v>
      </c>
      <c r="C4017">
        <v>751</v>
      </c>
      <c r="D4017" t="s">
        <v>1314</v>
      </c>
      <c r="E4017">
        <v>2019</v>
      </c>
      <c r="F4017">
        <f>IFERROR(VLOOKUP($A4017,'BM011'!$D$4:$T$606,17,0),"")</f>
        <v>25759</v>
      </c>
      <c r="G4017">
        <f>VLOOKUP($C4017,Baggrundsvariable!$A$199:$H$296,Baggrundsvariable!E$298,0)</f>
        <v>234439</v>
      </c>
      <c r="H4017">
        <f>VLOOKUP($C4017,Baggrundsvariable!$A$199:$H$296,Baggrundsvariable!F$298,0)</f>
        <v>0.79166666666666663</v>
      </c>
      <c r="I4017">
        <f>VLOOKUP($C4017,Baggrundsvariable!$A$199:$H$296,Baggrundsvariable!G$298,0)</f>
        <v>6.5</v>
      </c>
      <c r="J4017">
        <f>VLOOKUP($C4017,Baggrundsvariable!$A$199:$H$296,Baggrundsvariable!H$298,0)</f>
        <v>26.4</v>
      </c>
      <c r="K4017">
        <f>VLOOKUP($C4017,Baggrundsvariable!$A$199:$H$296,Baggrundsvariable!I$298,0)</f>
        <v>13.1</v>
      </c>
    </row>
    <row r="4018" spans="1:11" x14ac:dyDescent="0.2">
      <c r="A4018">
        <v>8210</v>
      </c>
      <c r="B4018" t="s">
        <v>1068</v>
      </c>
      <c r="C4018">
        <v>751</v>
      </c>
      <c r="D4018" t="s">
        <v>1314</v>
      </c>
      <c r="E4018">
        <v>2019</v>
      </c>
      <c r="F4018">
        <f>IFERROR(VLOOKUP($A4018,'BM011'!$D$4:$T$606,17,0),"")</f>
        <v>22616</v>
      </c>
      <c r="G4018">
        <f>VLOOKUP($C4018,Baggrundsvariable!$A$199:$H$296,Baggrundsvariable!E$298,0)</f>
        <v>234439</v>
      </c>
      <c r="H4018">
        <f>VLOOKUP($C4018,Baggrundsvariable!$A$199:$H$296,Baggrundsvariable!F$298,0)</f>
        <v>0.79166666666666663</v>
      </c>
      <c r="I4018">
        <f>VLOOKUP($C4018,Baggrundsvariable!$A$199:$H$296,Baggrundsvariable!G$298,0)</f>
        <v>6.5</v>
      </c>
      <c r="J4018">
        <f>VLOOKUP($C4018,Baggrundsvariable!$A$199:$H$296,Baggrundsvariable!H$298,0)</f>
        <v>26.4</v>
      </c>
      <c r="K4018">
        <f>VLOOKUP($C4018,Baggrundsvariable!$A$199:$H$296,Baggrundsvariable!I$298,0)</f>
        <v>13.1</v>
      </c>
    </row>
    <row r="4019" spans="1:11" x14ac:dyDescent="0.2">
      <c r="A4019">
        <v>8220</v>
      </c>
      <c r="B4019" t="s">
        <v>1069</v>
      </c>
      <c r="C4019">
        <v>751</v>
      </c>
      <c r="D4019" t="s">
        <v>1314</v>
      </c>
      <c r="E4019">
        <v>2019</v>
      </c>
      <c r="F4019">
        <f>IFERROR(VLOOKUP($A4019,'BM011'!$D$4:$T$606,17,0),"")</f>
        <v>21931</v>
      </c>
      <c r="G4019">
        <f>VLOOKUP($C4019,Baggrundsvariable!$A$199:$H$296,Baggrundsvariable!E$298,0)</f>
        <v>234439</v>
      </c>
      <c r="H4019">
        <f>VLOOKUP($C4019,Baggrundsvariable!$A$199:$H$296,Baggrundsvariable!F$298,0)</f>
        <v>0.79166666666666663</v>
      </c>
      <c r="I4019">
        <f>VLOOKUP($C4019,Baggrundsvariable!$A$199:$H$296,Baggrundsvariable!G$298,0)</f>
        <v>6.5</v>
      </c>
      <c r="J4019">
        <f>VLOOKUP($C4019,Baggrundsvariable!$A$199:$H$296,Baggrundsvariable!H$298,0)</f>
        <v>26.4</v>
      </c>
      <c r="K4019">
        <f>VLOOKUP($C4019,Baggrundsvariable!$A$199:$H$296,Baggrundsvariable!I$298,0)</f>
        <v>13.1</v>
      </c>
    </row>
    <row r="4020" spans="1:11" x14ac:dyDescent="0.2">
      <c r="A4020">
        <v>8230</v>
      </c>
      <c r="B4020" t="s">
        <v>1071</v>
      </c>
      <c r="C4020">
        <v>751</v>
      </c>
      <c r="D4020" t="s">
        <v>1314</v>
      </c>
      <c r="E4020">
        <v>2019</v>
      </c>
      <c r="F4020">
        <f>IFERROR(VLOOKUP($A4020,'BM011'!$D$4:$T$606,17,0),"")</f>
        <v>27420</v>
      </c>
      <c r="G4020">
        <f>VLOOKUP($C4020,Baggrundsvariable!$A$199:$H$296,Baggrundsvariable!E$298,0)</f>
        <v>234439</v>
      </c>
      <c r="H4020">
        <f>VLOOKUP($C4020,Baggrundsvariable!$A$199:$H$296,Baggrundsvariable!F$298,0)</f>
        <v>0.79166666666666663</v>
      </c>
      <c r="I4020">
        <f>VLOOKUP($C4020,Baggrundsvariable!$A$199:$H$296,Baggrundsvariable!G$298,0)</f>
        <v>6.5</v>
      </c>
      <c r="J4020">
        <f>VLOOKUP($C4020,Baggrundsvariable!$A$199:$H$296,Baggrundsvariable!H$298,0)</f>
        <v>26.4</v>
      </c>
      <c r="K4020">
        <f>VLOOKUP($C4020,Baggrundsvariable!$A$199:$H$296,Baggrundsvariable!I$298,0)</f>
        <v>13.1</v>
      </c>
    </row>
    <row r="4021" spans="1:11" x14ac:dyDescent="0.2">
      <c r="A4021">
        <v>8240</v>
      </c>
      <c r="B4021" t="s">
        <v>1072</v>
      </c>
      <c r="C4021">
        <v>751</v>
      </c>
      <c r="D4021" t="s">
        <v>1314</v>
      </c>
      <c r="E4021">
        <v>2019</v>
      </c>
      <c r="F4021">
        <f>IFERROR(VLOOKUP($A4021,'BM011'!$D$4:$T$606,17,0),"")</f>
        <v>28543</v>
      </c>
      <c r="G4021">
        <f>VLOOKUP($C4021,Baggrundsvariable!$A$199:$H$296,Baggrundsvariable!E$298,0)</f>
        <v>234439</v>
      </c>
      <c r="H4021">
        <f>VLOOKUP($C4021,Baggrundsvariable!$A$199:$H$296,Baggrundsvariable!F$298,0)</f>
        <v>0.79166666666666663</v>
      </c>
      <c r="I4021">
        <f>VLOOKUP($C4021,Baggrundsvariable!$A$199:$H$296,Baggrundsvariable!G$298,0)</f>
        <v>6.5</v>
      </c>
      <c r="J4021">
        <f>VLOOKUP($C4021,Baggrundsvariable!$A$199:$H$296,Baggrundsvariable!H$298,0)</f>
        <v>26.4</v>
      </c>
      <c r="K4021">
        <f>VLOOKUP($C4021,Baggrundsvariable!$A$199:$H$296,Baggrundsvariable!I$298,0)</f>
        <v>13.1</v>
      </c>
    </row>
    <row r="4022" spans="1:11" x14ac:dyDescent="0.2">
      <c r="A4022">
        <v>8245</v>
      </c>
      <c r="B4022" t="s">
        <v>1070</v>
      </c>
      <c r="C4022">
        <v>751</v>
      </c>
      <c r="D4022" t="s">
        <v>1314</v>
      </c>
      <c r="E4022">
        <v>2019</v>
      </c>
      <c r="F4022" t="str">
        <f>IFERROR(VLOOKUP($A4022,'BM011'!$D$4:$T$606,17,0),"")</f>
        <v/>
      </c>
      <c r="G4022">
        <f>VLOOKUP($C4022,Baggrundsvariable!$A$199:$H$296,Baggrundsvariable!E$298,0)</f>
        <v>234439</v>
      </c>
      <c r="H4022">
        <f>VLOOKUP($C4022,Baggrundsvariable!$A$199:$H$296,Baggrundsvariable!F$298,0)</f>
        <v>0.79166666666666663</v>
      </c>
      <c r="I4022">
        <f>VLOOKUP($C4022,Baggrundsvariable!$A$199:$H$296,Baggrundsvariable!G$298,0)</f>
        <v>6.5</v>
      </c>
      <c r="J4022">
        <f>VLOOKUP($C4022,Baggrundsvariable!$A$199:$H$296,Baggrundsvariable!H$298,0)</f>
        <v>26.4</v>
      </c>
      <c r="K4022">
        <f>VLOOKUP($C4022,Baggrundsvariable!$A$199:$H$296,Baggrundsvariable!I$298,0)</f>
        <v>13.1</v>
      </c>
    </row>
    <row r="4023" spans="1:11" x14ac:dyDescent="0.2">
      <c r="A4023">
        <v>8250</v>
      </c>
      <c r="B4023" t="s">
        <v>1073</v>
      </c>
      <c r="C4023">
        <v>751</v>
      </c>
      <c r="D4023" t="s">
        <v>1314</v>
      </c>
      <c r="E4023">
        <v>2019</v>
      </c>
      <c r="F4023">
        <f>IFERROR(VLOOKUP($A4023,'BM011'!$D$4:$T$606,17,0),"")</f>
        <v>25039</v>
      </c>
      <c r="G4023">
        <f>VLOOKUP($C4023,Baggrundsvariable!$A$199:$H$296,Baggrundsvariable!E$298,0)</f>
        <v>234439</v>
      </c>
      <c r="H4023">
        <f>VLOOKUP($C4023,Baggrundsvariable!$A$199:$H$296,Baggrundsvariable!F$298,0)</f>
        <v>0.79166666666666663</v>
      </c>
      <c r="I4023">
        <f>VLOOKUP($C4023,Baggrundsvariable!$A$199:$H$296,Baggrundsvariable!G$298,0)</f>
        <v>6.5</v>
      </c>
      <c r="J4023">
        <f>VLOOKUP($C4023,Baggrundsvariable!$A$199:$H$296,Baggrundsvariable!H$298,0)</f>
        <v>26.4</v>
      </c>
      <c r="K4023">
        <f>VLOOKUP($C4023,Baggrundsvariable!$A$199:$H$296,Baggrundsvariable!I$298,0)</f>
        <v>13.1</v>
      </c>
    </row>
    <row r="4024" spans="1:11" x14ac:dyDescent="0.2">
      <c r="A4024">
        <v>8260</v>
      </c>
      <c r="B4024" t="s">
        <v>1074</v>
      </c>
      <c r="C4024">
        <v>751</v>
      </c>
      <c r="D4024" t="s">
        <v>1314</v>
      </c>
      <c r="E4024">
        <v>2019</v>
      </c>
      <c r="F4024">
        <f>IFERROR(VLOOKUP($A4024,'BM011'!$D$4:$T$606,17,0),"")</f>
        <v>22338</v>
      </c>
      <c r="G4024">
        <f>VLOOKUP($C4024,Baggrundsvariable!$A$199:$H$296,Baggrundsvariable!E$298,0)</f>
        <v>234439</v>
      </c>
      <c r="H4024">
        <f>VLOOKUP($C4024,Baggrundsvariable!$A$199:$H$296,Baggrundsvariable!F$298,0)</f>
        <v>0.79166666666666663</v>
      </c>
      <c r="I4024">
        <f>VLOOKUP($C4024,Baggrundsvariable!$A$199:$H$296,Baggrundsvariable!G$298,0)</f>
        <v>6.5</v>
      </c>
      <c r="J4024">
        <f>VLOOKUP($C4024,Baggrundsvariable!$A$199:$H$296,Baggrundsvariable!H$298,0)</f>
        <v>26.4</v>
      </c>
      <c r="K4024">
        <f>VLOOKUP($C4024,Baggrundsvariable!$A$199:$H$296,Baggrundsvariable!I$298,0)</f>
        <v>13.1</v>
      </c>
    </row>
    <row r="4025" spans="1:11" x14ac:dyDescent="0.2">
      <c r="A4025">
        <v>8270</v>
      </c>
      <c r="B4025" t="s">
        <v>1075</v>
      </c>
      <c r="C4025">
        <v>751</v>
      </c>
      <c r="D4025" t="s">
        <v>1314</v>
      </c>
      <c r="E4025">
        <v>2019</v>
      </c>
      <c r="F4025">
        <f>IFERROR(VLOOKUP($A4025,'BM011'!$D$4:$T$606,17,0),"")</f>
        <v>27418</v>
      </c>
      <c r="G4025">
        <f>VLOOKUP($C4025,Baggrundsvariable!$A$199:$H$296,Baggrundsvariable!E$298,0)</f>
        <v>234439</v>
      </c>
      <c r="H4025">
        <f>VLOOKUP($C4025,Baggrundsvariable!$A$199:$H$296,Baggrundsvariable!F$298,0)</f>
        <v>0.79166666666666663</v>
      </c>
      <c r="I4025">
        <f>VLOOKUP($C4025,Baggrundsvariable!$A$199:$H$296,Baggrundsvariable!G$298,0)</f>
        <v>6.5</v>
      </c>
      <c r="J4025">
        <f>VLOOKUP($C4025,Baggrundsvariable!$A$199:$H$296,Baggrundsvariable!H$298,0)</f>
        <v>26.4</v>
      </c>
      <c r="K4025">
        <f>VLOOKUP($C4025,Baggrundsvariable!$A$199:$H$296,Baggrundsvariable!I$298,0)</f>
        <v>13.1</v>
      </c>
    </row>
    <row r="4026" spans="1:11" x14ac:dyDescent="0.2">
      <c r="A4026">
        <v>8300</v>
      </c>
      <c r="B4026" t="s">
        <v>1076</v>
      </c>
      <c r="C4026">
        <v>727</v>
      </c>
      <c r="D4026" t="s">
        <v>1315</v>
      </c>
      <c r="E4026">
        <v>2019</v>
      </c>
      <c r="F4026">
        <f>IFERROR(VLOOKUP($A4026,'BM011'!$D$4:$T$606,17,0),"")</f>
        <v>13089</v>
      </c>
      <c r="G4026">
        <f>VLOOKUP($C4026,Baggrundsvariable!$A$199:$H$296,Baggrundsvariable!E$298,0)</f>
        <v>238007</v>
      </c>
      <c r="H4026">
        <f>VLOOKUP($C4026,Baggrundsvariable!$A$199:$H$296,Baggrundsvariable!F$298,0)</f>
        <v>0.56666666666666676</v>
      </c>
      <c r="I4026">
        <f>VLOOKUP($C4026,Baggrundsvariable!$A$199:$H$296,Baggrundsvariable!G$298,0)</f>
        <v>3.4</v>
      </c>
      <c r="J4026">
        <f>VLOOKUP($C4026,Baggrundsvariable!$A$199:$H$296,Baggrundsvariable!H$298,0)</f>
        <v>13.6</v>
      </c>
      <c r="K4026">
        <f>VLOOKUP($C4026,Baggrundsvariable!$A$199:$H$296,Baggrundsvariable!I$298,0)</f>
        <v>10.5</v>
      </c>
    </row>
    <row r="4027" spans="1:11" x14ac:dyDescent="0.2">
      <c r="A4027">
        <v>8300</v>
      </c>
      <c r="B4027" t="s">
        <v>1076</v>
      </c>
      <c r="C4027">
        <v>751</v>
      </c>
      <c r="D4027" t="s">
        <v>1314</v>
      </c>
      <c r="E4027">
        <v>2019</v>
      </c>
      <c r="F4027">
        <f>IFERROR(VLOOKUP($A4027,'BM011'!$D$4:$T$606,17,0),"")</f>
        <v>13089</v>
      </c>
      <c r="G4027">
        <f>VLOOKUP($C4027,Baggrundsvariable!$A$199:$H$296,Baggrundsvariable!E$298,0)</f>
        <v>234439</v>
      </c>
      <c r="H4027">
        <f>VLOOKUP($C4027,Baggrundsvariable!$A$199:$H$296,Baggrundsvariable!F$298,0)</f>
        <v>0.79166666666666663</v>
      </c>
      <c r="I4027">
        <f>VLOOKUP($C4027,Baggrundsvariable!$A$199:$H$296,Baggrundsvariable!G$298,0)</f>
        <v>6.5</v>
      </c>
      <c r="J4027">
        <f>VLOOKUP($C4027,Baggrundsvariable!$A$199:$H$296,Baggrundsvariable!H$298,0)</f>
        <v>26.4</v>
      </c>
      <c r="K4027">
        <f>VLOOKUP($C4027,Baggrundsvariable!$A$199:$H$296,Baggrundsvariable!I$298,0)</f>
        <v>13.1</v>
      </c>
    </row>
    <row r="4028" spans="1:11" x14ac:dyDescent="0.2">
      <c r="A4028">
        <v>8305</v>
      </c>
      <c r="B4028" t="s">
        <v>1077</v>
      </c>
      <c r="C4028">
        <v>741</v>
      </c>
      <c r="D4028" t="s">
        <v>1316</v>
      </c>
      <c r="E4028">
        <v>2019</v>
      </c>
      <c r="F4028">
        <f>IFERROR(VLOOKUP($A4028,'BM011'!$D$4:$T$606,17,0),"")</f>
        <v>6816</v>
      </c>
      <c r="G4028">
        <f>VLOOKUP($C4028,Baggrundsvariable!$A$199:$H$296,Baggrundsvariable!E$298,0)</f>
        <v>211378</v>
      </c>
      <c r="H4028">
        <f>VLOOKUP($C4028,Baggrundsvariable!$A$199:$H$296,Baggrundsvariable!F$298,0)</f>
        <v>0.61666666666666659</v>
      </c>
      <c r="I4028">
        <f>VLOOKUP($C4028,Baggrundsvariable!$A$199:$H$296,Baggrundsvariable!G$298,0)</f>
        <v>3.5</v>
      </c>
      <c r="J4028">
        <f>VLOOKUP($C4028,Baggrundsvariable!$A$199:$H$296,Baggrundsvariable!H$298,0)</f>
        <v>15.3</v>
      </c>
      <c r="K4028">
        <f>VLOOKUP($C4028,Baggrundsvariable!$A$199:$H$296,Baggrundsvariable!I$298,0)</f>
        <v>15</v>
      </c>
    </row>
    <row r="4029" spans="1:11" x14ac:dyDescent="0.2">
      <c r="A4029">
        <v>8310</v>
      </c>
      <c r="B4029" t="s">
        <v>1078</v>
      </c>
      <c r="C4029">
        <v>751</v>
      </c>
      <c r="D4029" t="s">
        <v>1314</v>
      </c>
      <c r="E4029">
        <v>2019</v>
      </c>
      <c r="F4029">
        <f>IFERROR(VLOOKUP($A4029,'BM011'!$D$4:$T$606,17,0),"")</f>
        <v>18859</v>
      </c>
      <c r="G4029">
        <f>VLOOKUP($C4029,Baggrundsvariable!$A$199:$H$296,Baggrundsvariable!E$298,0)</f>
        <v>234439</v>
      </c>
      <c r="H4029">
        <f>VLOOKUP($C4029,Baggrundsvariable!$A$199:$H$296,Baggrundsvariable!F$298,0)</f>
        <v>0.79166666666666663</v>
      </c>
      <c r="I4029">
        <f>VLOOKUP($C4029,Baggrundsvariable!$A$199:$H$296,Baggrundsvariable!G$298,0)</f>
        <v>6.5</v>
      </c>
      <c r="J4029">
        <f>VLOOKUP($C4029,Baggrundsvariable!$A$199:$H$296,Baggrundsvariable!H$298,0)</f>
        <v>26.4</v>
      </c>
      <c r="K4029">
        <f>VLOOKUP($C4029,Baggrundsvariable!$A$199:$H$296,Baggrundsvariable!I$298,0)</f>
        <v>13.1</v>
      </c>
    </row>
    <row r="4030" spans="1:11" x14ac:dyDescent="0.2">
      <c r="A4030">
        <v>8320</v>
      </c>
      <c r="B4030" t="s">
        <v>1079</v>
      </c>
      <c r="C4030">
        <v>751</v>
      </c>
      <c r="D4030" t="s">
        <v>1314</v>
      </c>
      <c r="E4030">
        <v>2019</v>
      </c>
      <c r="F4030">
        <f>IFERROR(VLOOKUP($A4030,'BM011'!$D$4:$T$606,17,0),"")</f>
        <v>20686</v>
      </c>
      <c r="G4030">
        <f>VLOOKUP($C4030,Baggrundsvariable!$A$199:$H$296,Baggrundsvariable!E$298,0)</f>
        <v>234439</v>
      </c>
      <c r="H4030">
        <f>VLOOKUP($C4030,Baggrundsvariable!$A$199:$H$296,Baggrundsvariable!F$298,0)</f>
        <v>0.79166666666666663</v>
      </c>
      <c r="I4030">
        <f>VLOOKUP($C4030,Baggrundsvariable!$A$199:$H$296,Baggrundsvariable!G$298,0)</f>
        <v>6.5</v>
      </c>
      <c r="J4030">
        <f>VLOOKUP($C4030,Baggrundsvariable!$A$199:$H$296,Baggrundsvariable!H$298,0)</f>
        <v>26.4</v>
      </c>
      <c r="K4030">
        <f>VLOOKUP($C4030,Baggrundsvariable!$A$199:$H$296,Baggrundsvariable!I$298,0)</f>
        <v>13.1</v>
      </c>
    </row>
    <row r="4031" spans="1:11" x14ac:dyDescent="0.2">
      <c r="A4031">
        <v>8330</v>
      </c>
      <c r="B4031" t="s">
        <v>1080</v>
      </c>
      <c r="C4031">
        <v>751</v>
      </c>
      <c r="D4031" t="s">
        <v>1314</v>
      </c>
      <c r="E4031">
        <v>2019</v>
      </c>
      <c r="F4031">
        <f>IFERROR(VLOOKUP($A4031,'BM011'!$D$4:$T$606,17,0),"")</f>
        <v>19936</v>
      </c>
      <c r="G4031">
        <f>VLOOKUP($C4031,Baggrundsvariable!$A$199:$H$296,Baggrundsvariable!E$298,0)</f>
        <v>234439</v>
      </c>
      <c r="H4031">
        <f>VLOOKUP($C4031,Baggrundsvariable!$A$199:$H$296,Baggrundsvariable!F$298,0)</f>
        <v>0.79166666666666663</v>
      </c>
      <c r="I4031">
        <f>VLOOKUP($C4031,Baggrundsvariable!$A$199:$H$296,Baggrundsvariable!G$298,0)</f>
        <v>6.5</v>
      </c>
      <c r="J4031">
        <f>VLOOKUP($C4031,Baggrundsvariable!$A$199:$H$296,Baggrundsvariable!H$298,0)</f>
        <v>26.4</v>
      </c>
      <c r="K4031">
        <f>VLOOKUP($C4031,Baggrundsvariable!$A$199:$H$296,Baggrundsvariable!I$298,0)</f>
        <v>13.1</v>
      </c>
    </row>
    <row r="4032" spans="1:11" x14ac:dyDescent="0.2">
      <c r="A4032">
        <v>8340</v>
      </c>
      <c r="B4032" t="s">
        <v>1081</v>
      </c>
      <c r="C4032">
        <v>727</v>
      </c>
      <c r="D4032" t="s">
        <v>1315</v>
      </c>
      <c r="E4032">
        <v>2019</v>
      </c>
      <c r="F4032">
        <f>IFERROR(VLOOKUP($A4032,'BM011'!$D$4:$T$606,17,0),"")</f>
        <v>17073</v>
      </c>
      <c r="G4032">
        <f>VLOOKUP($C4032,Baggrundsvariable!$A$199:$H$296,Baggrundsvariable!E$298,0)</f>
        <v>238007</v>
      </c>
      <c r="H4032">
        <f>VLOOKUP($C4032,Baggrundsvariable!$A$199:$H$296,Baggrundsvariable!F$298,0)</f>
        <v>0.56666666666666676</v>
      </c>
      <c r="I4032">
        <f>VLOOKUP($C4032,Baggrundsvariable!$A$199:$H$296,Baggrundsvariable!G$298,0)</f>
        <v>3.4</v>
      </c>
      <c r="J4032">
        <f>VLOOKUP($C4032,Baggrundsvariable!$A$199:$H$296,Baggrundsvariable!H$298,0)</f>
        <v>13.6</v>
      </c>
      <c r="K4032">
        <f>VLOOKUP($C4032,Baggrundsvariable!$A$199:$H$296,Baggrundsvariable!I$298,0)</f>
        <v>10.5</v>
      </c>
    </row>
    <row r="4033" spans="1:11" x14ac:dyDescent="0.2">
      <c r="A4033">
        <v>8340</v>
      </c>
      <c r="B4033" t="s">
        <v>1081</v>
      </c>
      <c r="C4033">
        <v>751</v>
      </c>
      <c r="D4033" t="s">
        <v>1314</v>
      </c>
      <c r="E4033">
        <v>2019</v>
      </c>
      <c r="F4033">
        <f>IFERROR(VLOOKUP($A4033,'BM011'!$D$4:$T$606,17,0),"")</f>
        <v>17073</v>
      </c>
      <c r="G4033">
        <f>VLOOKUP($C4033,Baggrundsvariable!$A$199:$H$296,Baggrundsvariable!E$298,0)</f>
        <v>234439</v>
      </c>
      <c r="H4033">
        <f>VLOOKUP($C4033,Baggrundsvariable!$A$199:$H$296,Baggrundsvariable!F$298,0)</f>
        <v>0.79166666666666663</v>
      </c>
      <c r="I4033">
        <f>VLOOKUP($C4033,Baggrundsvariable!$A$199:$H$296,Baggrundsvariable!G$298,0)</f>
        <v>6.5</v>
      </c>
      <c r="J4033">
        <f>VLOOKUP($C4033,Baggrundsvariable!$A$199:$H$296,Baggrundsvariable!H$298,0)</f>
        <v>26.4</v>
      </c>
      <c r="K4033">
        <f>VLOOKUP($C4033,Baggrundsvariable!$A$199:$H$296,Baggrundsvariable!I$298,0)</f>
        <v>13.1</v>
      </c>
    </row>
    <row r="4034" spans="1:11" x14ac:dyDescent="0.2">
      <c r="A4034">
        <v>8350</v>
      </c>
      <c r="B4034" t="s">
        <v>1082</v>
      </c>
      <c r="C4034">
        <v>727</v>
      </c>
      <c r="D4034" t="s">
        <v>1315</v>
      </c>
      <c r="E4034">
        <v>2019</v>
      </c>
      <c r="F4034" t="str">
        <f>IFERROR(VLOOKUP($A4034,'BM011'!$D$4:$T$606,17,0),"")</f>
        <v/>
      </c>
      <c r="G4034">
        <f>VLOOKUP($C4034,Baggrundsvariable!$A$199:$H$296,Baggrundsvariable!E$298,0)</f>
        <v>238007</v>
      </c>
      <c r="H4034">
        <f>VLOOKUP($C4034,Baggrundsvariable!$A$199:$H$296,Baggrundsvariable!F$298,0)</f>
        <v>0.56666666666666676</v>
      </c>
      <c r="I4034">
        <f>VLOOKUP($C4034,Baggrundsvariable!$A$199:$H$296,Baggrundsvariable!G$298,0)</f>
        <v>3.4</v>
      </c>
      <c r="J4034">
        <f>VLOOKUP($C4034,Baggrundsvariable!$A$199:$H$296,Baggrundsvariable!H$298,0)</f>
        <v>13.6</v>
      </c>
      <c r="K4034">
        <f>VLOOKUP($C4034,Baggrundsvariable!$A$199:$H$296,Baggrundsvariable!I$298,0)</f>
        <v>10.5</v>
      </c>
    </row>
    <row r="4035" spans="1:11" x14ac:dyDescent="0.2">
      <c r="A4035">
        <v>8355</v>
      </c>
      <c r="B4035" t="s">
        <v>1083</v>
      </c>
      <c r="C4035">
        <v>751</v>
      </c>
      <c r="D4035" t="s">
        <v>1314</v>
      </c>
      <c r="E4035">
        <v>2019</v>
      </c>
      <c r="F4035">
        <f>IFERROR(VLOOKUP($A4035,'BM011'!$D$4:$T$606,17,0),"")</f>
        <v>16229</v>
      </c>
      <c r="G4035">
        <f>VLOOKUP($C4035,Baggrundsvariable!$A$199:$H$296,Baggrundsvariable!E$298,0)</f>
        <v>234439</v>
      </c>
      <c r="H4035">
        <f>VLOOKUP($C4035,Baggrundsvariable!$A$199:$H$296,Baggrundsvariable!F$298,0)</f>
        <v>0.79166666666666663</v>
      </c>
      <c r="I4035">
        <f>VLOOKUP($C4035,Baggrundsvariable!$A$199:$H$296,Baggrundsvariable!G$298,0)</f>
        <v>6.5</v>
      </c>
      <c r="J4035">
        <f>VLOOKUP($C4035,Baggrundsvariable!$A$199:$H$296,Baggrundsvariable!H$298,0)</f>
        <v>26.4</v>
      </c>
      <c r="K4035">
        <f>VLOOKUP($C4035,Baggrundsvariable!$A$199:$H$296,Baggrundsvariable!I$298,0)</f>
        <v>13.1</v>
      </c>
    </row>
    <row r="4036" spans="1:11" x14ac:dyDescent="0.2">
      <c r="A4036">
        <v>8361</v>
      </c>
      <c r="B4036" t="s">
        <v>1084</v>
      </c>
      <c r="C4036">
        <v>751</v>
      </c>
      <c r="D4036" t="s">
        <v>1314</v>
      </c>
      <c r="E4036">
        <v>2019</v>
      </c>
      <c r="F4036">
        <f>IFERROR(VLOOKUP($A4036,'BM011'!$D$4:$T$606,17,0),"")</f>
        <v>18835</v>
      </c>
      <c r="G4036">
        <f>VLOOKUP($C4036,Baggrundsvariable!$A$199:$H$296,Baggrundsvariable!E$298,0)</f>
        <v>234439</v>
      </c>
      <c r="H4036">
        <f>VLOOKUP($C4036,Baggrundsvariable!$A$199:$H$296,Baggrundsvariable!F$298,0)</f>
        <v>0.79166666666666663</v>
      </c>
      <c r="I4036">
        <f>VLOOKUP($C4036,Baggrundsvariable!$A$199:$H$296,Baggrundsvariable!G$298,0)</f>
        <v>6.5</v>
      </c>
      <c r="J4036">
        <f>VLOOKUP($C4036,Baggrundsvariable!$A$199:$H$296,Baggrundsvariable!H$298,0)</f>
        <v>26.4</v>
      </c>
      <c r="K4036">
        <f>VLOOKUP($C4036,Baggrundsvariable!$A$199:$H$296,Baggrundsvariable!I$298,0)</f>
        <v>13.1</v>
      </c>
    </row>
    <row r="4037" spans="1:11" x14ac:dyDescent="0.2">
      <c r="A4037">
        <v>8362</v>
      </c>
      <c r="B4037" t="s">
        <v>1085</v>
      </c>
      <c r="C4037">
        <v>746</v>
      </c>
      <c r="D4037" t="s">
        <v>1317</v>
      </c>
      <c r="E4037">
        <v>2019</v>
      </c>
      <c r="F4037">
        <f>IFERROR(VLOOKUP($A4037,'BM011'!$D$4:$T$606,17,0),"")</f>
        <v>17747</v>
      </c>
      <c r="G4037">
        <f>VLOOKUP($C4037,Baggrundsvariable!$A$199:$H$296,Baggrundsvariable!E$298,0)</f>
        <v>259984</v>
      </c>
      <c r="H4037">
        <f>VLOOKUP($C4037,Baggrundsvariable!$A$199:$H$296,Baggrundsvariable!F$298,0)</f>
        <v>0.3166666666666666</v>
      </c>
      <c r="I4037">
        <f>VLOOKUP($C4037,Baggrundsvariable!$A$199:$H$296,Baggrundsvariable!G$298,0)</f>
        <v>2.8</v>
      </c>
      <c r="J4037">
        <f>VLOOKUP($C4037,Baggrundsvariable!$A$199:$H$296,Baggrundsvariable!H$298,0)</f>
        <v>10.199999999999999</v>
      </c>
      <c r="K4037">
        <f>VLOOKUP($C4037,Baggrundsvariable!$A$199:$H$296,Baggrundsvariable!I$298,0)</f>
        <v>11</v>
      </c>
    </row>
    <row r="4038" spans="1:11" x14ac:dyDescent="0.2">
      <c r="A4038">
        <v>8362</v>
      </c>
      <c r="B4038" t="s">
        <v>1085</v>
      </c>
      <c r="C4038">
        <v>751</v>
      </c>
      <c r="D4038" t="s">
        <v>1314</v>
      </c>
      <c r="E4038">
        <v>2019</v>
      </c>
      <c r="F4038">
        <f>IFERROR(VLOOKUP($A4038,'BM011'!$D$4:$T$606,17,0),"")</f>
        <v>17747</v>
      </c>
      <c r="G4038">
        <f>VLOOKUP($C4038,Baggrundsvariable!$A$199:$H$296,Baggrundsvariable!E$298,0)</f>
        <v>234439</v>
      </c>
      <c r="H4038">
        <f>VLOOKUP($C4038,Baggrundsvariable!$A$199:$H$296,Baggrundsvariable!F$298,0)</f>
        <v>0.79166666666666663</v>
      </c>
      <c r="I4038">
        <f>VLOOKUP($C4038,Baggrundsvariable!$A$199:$H$296,Baggrundsvariable!G$298,0)</f>
        <v>6.5</v>
      </c>
      <c r="J4038">
        <f>VLOOKUP($C4038,Baggrundsvariable!$A$199:$H$296,Baggrundsvariable!H$298,0)</f>
        <v>26.4</v>
      </c>
      <c r="K4038">
        <f>VLOOKUP($C4038,Baggrundsvariable!$A$199:$H$296,Baggrundsvariable!I$298,0)</f>
        <v>13.1</v>
      </c>
    </row>
    <row r="4039" spans="1:11" x14ac:dyDescent="0.2">
      <c r="A4039">
        <v>8370</v>
      </c>
      <c r="B4039" t="s">
        <v>1086</v>
      </c>
      <c r="C4039">
        <v>710</v>
      </c>
      <c r="D4039" t="s">
        <v>1318</v>
      </c>
      <c r="E4039">
        <v>2019</v>
      </c>
      <c r="F4039">
        <f>IFERROR(VLOOKUP($A4039,'BM011'!$D$4:$T$606,17,0),"")</f>
        <v>12095</v>
      </c>
      <c r="G4039">
        <f>VLOOKUP($C4039,Baggrundsvariable!$A$199:$H$296,Baggrundsvariable!E$298,0)</f>
        <v>243703</v>
      </c>
      <c r="H4039">
        <f>VLOOKUP($C4039,Baggrundsvariable!$A$199:$H$296,Baggrundsvariable!F$298,0)</f>
        <v>0.37499999999999994</v>
      </c>
      <c r="I4039">
        <f>VLOOKUP($C4039,Baggrundsvariable!$A$199:$H$296,Baggrundsvariable!G$298,0)</f>
        <v>4</v>
      </c>
      <c r="J4039">
        <f>VLOOKUP($C4039,Baggrundsvariable!$A$199:$H$296,Baggrundsvariable!H$298,0)</f>
        <v>9.9</v>
      </c>
      <c r="K4039">
        <f>VLOOKUP($C4039,Baggrundsvariable!$A$199:$H$296,Baggrundsvariable!I$298,0)</f>
        <v>11.4</v>
      </c>
    </row>
    <row r="4040" spans="1:11" x14ac:dyDescent="0.2">
      <c r="A4040">
        <v>8380</v>
      </c>
      <c r="B4040" t="s">
        <v>1087</v>
      </c>
      <c r="C4040">
        <v>710</v>
      </c>
      <c r="D4040" t="s">
        <v>1318</v>
      </c>
      <c r="E4040">
        <v>2019</v>
      </c>
      <c r="F4040">
        <f>IFERROR(VLOOKUP($A4040,'BM011'!$D$4:$T$606,17,0),"")</f>
        <v>15195</v>
      </c>
      <c r="G4040">
        <f>VLOOKUP($C4040,Baggrundsvariable!$A$199:$H$296,Baggrundsvariable!E$298,0)</f>
        <v>243703</v>
      </c>
      <c r="H4040">
        <f>VLOOKUP($C4040,Baggrundsvariable!$A$199:$H$296,Baggrundsvariable!F$298,0)</f>
        <v>0.37499999999999994</v>
      </c>
      <c r="I4040">
        <f>VLOOKUP($C4040,Baggrundsvariable!$A$199:$H$296,Baggrundsvariable!G$298,0)</f>
        <v>4</v>
      </c>
      <c r="J4040">
        <f>VLOOKUP($C4040,Baggrundsvariable!$A$199:$H$296,Baggrundsvariable!H$298,0)</f>
        <v>9.9</v>
      </c>
      <c r="K4040">
        <f>VLOOKUP($C4040,Baggrundsvariable!$A$199:$H$296,Baggrundsvariable!I$298,0)</f>
        <v>11.4</v>
      </c>
    </row>
    <row r="4041" spans="1:11" x14ac:dyDescent="0.2">
      <c r="A4041">
        <v>8380</v>
      </c>
      <c r="B4041" t="s">
        <v>1087</v>
      </c>
      <c r="C4041">
        <v>751</v>
      </c>
      <c r="D4041" t="s">
        <v>1314</v>
      </c>
      <c r="E4041">
        <v>2019</v>
      </c>
      <c r="F4041">
        <f>IFERROR(VLOOKUP($A4041,'BM011'!$D$4:$T$606,17,0),"")</f>
        <v>15195</v>
      </c>
      <c r="G4041">
        <f>VLOOKUP($C4041,Baggrundsvariable!$A$199:$H$296,Baggrundsvariable!E$298,0)</f>
        <v>234439</v>
      </c>
      <c r="H4041">
        <f>VLOOKUP($C4041,Baggrundsvariable!$A$199:$H$296,Baggrundsvariable!F$298,0)</f>
        <v>0.79166666666666663</v>
      </c>
      <c r="I4041">
        <f>VLOOKUP($C4041,Baggrundsvariable!$A$199:$H$296,Baggrundsvariable!G$298,0)</f>
        <v>6.5</v>
      </c>
      <c r="J4041">
        <f>VLOOKUP($C4041,Baggrundsvariable!$A$199:$H$296,Baggrundsvariable!H$298,0)</f>
        <v>26.4</v>
      </c>
      <c r="K4041">
        <f>VLOOKUP($C4041,Baggrundsvariable!$A$199:$H$296,Baggrundsvariable!I$298,0)</f>
        <v>13.1</v>
      </c>
    </row>
    <row r="4042" spans="1:11" x14ac:dyDescent="0.2">
      <c r="A4042">
        <v>8381</v>
      </c>
      <c r="B4042" t="s">
        <v>1088</v>
      </c>
      <c r="C4042">
        <v>751</v>
      </c>
      <c r="D4042" t="s">
        <v>1314</v>
      </c>
      <c r="E4042">
        <v>2019</v>
      </c>
      <c r="F4042">
        <f>IFERROR(VLOOKUP($A4042,'BM011'!$D$4:$T$606,17,0),"")</f>
        <v>16376</v>
      </c>
      <c r="G4042">
        <f>VLOOKUP($C4042,Baggrundsvariable!$A$199:$H$296,Baggrundsvariable!E$298,0)</f>
        <v>234439</v>
      </c>
      <c r="H4042">
        <f>VLOOKUP($C4042,Baggrundsvariable!$A$199:$H$296,Baggrundsvariable!F$298,0)</f>
        <v>0.79166666666666663</v>
      </c>
      <c r="I4042">
        <f>VLOOKUP($C4042,Baggrundsvariable!$A$199:$H$296,Baggrundsvariable!G$298,0)</f>
        <v>6.5</v>
      </c>
      <c r="J4042">
        <f>VLOOKUP($C4042,Baggrundsvariable!$A$199:$H$296,Baggrundsvariable!H$298,0)</f>
        <v>26.4</v>
      </c>
      <c r="K4042">
        <f>VLOOKUP($C4042,Baggrundsvariable!$A$199:$H$296,Baggrundsvariable!I$298,0)</f>
        <v>13.1</v>
      </c>
    </row>
    <row r="4043" spans="1:11" x14ac:dyDescent="0.2">
      <c r="A4043">
        <v>8382</v>
      </c>
      <c r="B4043" t="s">
        <v>1089</v>
      </c>
      <c r="C4043">
        <v>710</v>
      </c>
      <c r="D4043" t="s">
        <v>1318</v>
      </c>
      <c r="E4043">
        <v>2019</v>
      </c>
      <c r="F4043">
        <f>IFERROR(VLOOKUP($A4043,'BM011'!$D$4:$T$606,17,0),"")</f>
        <v>17055</v>
      </c>
      <c r="G4043">
        <f>VLOOKUP($C4043,Baggrundsvariable!$A$199:$H$296,Baggrundsvariable!E$298,0)</f>
        <v>243703</v>
      </c>
      <c r="H4043">
        <f>VLOOKUP($C4043,Baggrundsvariable!$A$199:$H$296,Baggrundsvariable!F$298,0)</f>
        <v>0.37499999999999994</v>
      </c>
      <c r="I4043">
        <f>VLOOKUP($C4043,Baggrundsvariable!$A$199:$H$296,Baggrundsvariable!G$298,0)</f>
        <v>4</v>
      </c>
      <c r="J4043">
        <f>VLOOKUP($C4043,Baggrundsvariable!$A$199:$H$296,Baggrundsvariable!H$298,0)</f>
        <v>9.9</v>
      </c>
      <c r="K4043">
        <f>VLOOKUP($C4043,Baggrundsvariable!$A$199:$H$296,Baggrundsvariable!I$298,0)</f>
        <v>11.4</v>
      </c>
    </row>
    <row r="4044" spans="1:11" x14ac:dyDescent="0.2">
      <c r="A4044">
        <v>8382</v>
      </c>
      <c r="B4044" t="s">
        <v>1089</v>
      </c>
      <c r="C4044">
        <v>751</v>
      </c>
      <c r="D4044" t="s">
        <v>1314</v>
      </c>
      <c r="E4044">
        <v>2019</v>
      </c>
      <c r="F4044">
        <f>IFERROR(VLOOKUP($A4044,'BM011'!$D$4:$T$606,17,0),"")</f>
        <v>17055</v>
      </c>
      <c r="G4044">
        <f>VLOOKUP($C4044,Baggrundsvariable!$A$199:$H$296,Baggrundsvariable!E$298,0)</f>
        <v>234439</v>
      </c>
      <c r="H4044">
        <f>VLOOKUP($C4044,Baggrundsvariable!$A$199:$H$296,Baggrundsvariable!F$298,0)</f>
        <v>0.79166666666666663</v>
      </c>
      <c r="I4044">
        <f>VLOOKUP($C4044,Baggrundsvariable!$A$199:$H$296,Baggrundsvariable!G$298,0)</f>
        <v>6.5</v>
      </c>
      <c r="J4044">
        <f>VLOOKUP($C4044,Baggrundsvariable!$A$199:$H$296,Baggrundsvariable!H$298,0)</f>
        <v>26.4</v>
      </c>
      <c r="K4044">
        <f>VLOOKUP($C4044,Baggrundsvariable!$A$199:$H$296,Baggrundsvariable!I$298,0)</f>
        <v>13.1</v>
      </c>
    </row>
    <row r="4045" spans="1:11" x14ac:dyDescent="0.2">
      <c r="A4045">
        <v>8400</v>
      </c>
      <c r="B4045" t="s">
        <v>1090</v>
      </c>
      <c r="C4045">
        <v>706</v>
      </c>
      <c r="D4045" t="s">
        <v>1319</v>
      </c>
      <c r="E4045">
        <v>2019</v>
      </c>
      <c r="F4045">
        <f>IFERROR(VLOOKUP($A4045,'BM011'!$D$4:$T$606,17,0),"")</f>
        <v>10708</v>
      </c>
      <c r="G4045">
        <f>VLOOKUP($C4045,Baggrundsvariable!$A$199:$H$296,Baggrundsvariable!E$298,0)</f>
        <v>230006</v>
      </c>
      <c r="H4045">
        <f>VLOOKUP($C4045,Baggrundsvariable!$A$199:$H$296,Baggrundsvariable!F$298,0)</f>
        <v>0.5</v>
      </c>
      <c r="I4045">
        <f>VLOOKUP($C4045,Baggrundsvariable!$A$199:$H$296,Baggrundsvariable!G$298,0)</f>
        <v>3.1</v>
      </c>
      <c r="J4045">
        <f>VLOOKUP($C4045,Baggrundsvariable!$A$199:$H$296,Baggrundsvariable!H$298,0)</f>
        <v>16.3</v>
      </c>
      <c r="K4045">
        <f>VLOOKUP($C4045,Baggrundsvariable!$A$199:$H$296,Baggrundsvariable!I$298,0)</f>
        <v>14</v>
      </c>
    </row>
    <row r="4046" spans="1:11" x14ac:dyDescent="0.2">
      <c r="A4046">
        <v>8410</v>
      </c>
      <c r="B4046" t="s">
        <v>1091</v>
      </c>
      <c r="C4046">
        <v>706</v>
      </c>
      <c r="D4046" t="s">
        <v>1319</v>
      </c>
      <c r="E4046">
        <v>2019</v>
      </c>
      <c r="F4046">
        <f>IFERROR(VLOOKUP($A4046,'BM011'!$D$4:$T$606,17,0),"")</f>
        <v>12781</v>
      </c>
      <c r="G4046">
        <f>VLOOKUP($C4046,Baggrundsvariable!$A$199:$H$296,Baggrundsvariable!E$298,0)</f>
        <v>230006</v>
      </c>
      <c r="H4046">
        <f>VLOOKUP($C4046,Baggrundsvariable!$A$199:$H$296,Baggrundsvariable!F$298,0)</f>
        <v>0.5</v>
      </c>
      <c r="I4046">
        <f>VLOOKUP($C4046,Baggrundsvariable!$A$199:$H$296,Baggrundsvariable!G$298,0)</f>
        <v>3.1</v>
      </c>
      <c r="J4046">
        <f>VLOOKUP($C4046,Baggrundsvariable!$A$199:$H$296,Baggrundsvariable!H$298,0)</f>
        <v>16.3</v>
      </c>
      <c r="K4046">
        <f>VLOOKUP($C4046,Baggrundsvariable!$A$199:$H$296,Baggrundsvariable!I$298,0)</f>
        <v>14</v>
      </c>
    </row>
    <row r="4047" spans="1:11" x14ac:dyDescent="0.2">
      <c r="A4047">
        <v>8420</v>
      </c>
      <c r="B4047" t="s">
        <v>1092</v>
      </c>
      <c r="C4047">
        <v>706</v>
      </c>
      <c r="D4047" t="s">
        <v>1319</v>
      </c>
      <c r="E4047">
        <v>2019</v>
      </c>
      <c r="F4047">
        <f>IFERROR(VLOOKUP($A4047,'BM011'!$D$4:$T$606,17,0),"")</f>
        <v>9327</v>
      </c>
      <c r="G4047">
        <f>VLOOKUP($C4047,Baggrundsvariable!$A$199:$H$296,Baggrundsvariable!E$298,0)</f>
        <v>230006</v>
      </c>
      <c r="H4047">
        <f>VLOOKUP($C4047,Baggrundsvariable!$A$199:$H$296,Baggrundsvariable!F$298,0)</f>
        <v>0.5</v>
      </c>
      <c r="I4047">
        <f>VLOOKUP($C4047,Baggrundsvariable!$A$199:$H$296,Baggrundsvariable!G$298,0)</f>
        <v>3.1</v>
      </c>
      <c r="J4047">
        <f>VLOOKUP($C4047,Baggrundsvariable!$A$199:$H$296,Baggrundsvariable!H$298,0)</f>
        <v>16.3</v>
      </c>
      <c r="K4047">
        <f>VLOOKUP($C4047,Baggrundsvariable!$A$199:$H$296,Baggrundsvariable!I$298,0)</f>
        <v>14</v>
      </c>
    </row>
    <row r="4048" spans="1:11" x14ac:dyDescent="0.2">
      <c r="A4048">
        <v>8444</v>
      </c>
      <c r="B4048" t="s">
        <v>1093</v>
      </c>
      <c r="C4048">
        <v>706</v>
      </c>
      <c r="D4048" t="s">
        <v>1319</v>
      </c>
      <c r="E4048">
        <v>2019</v>
      </c>
      <c r="F4048" t="str">
        <f>IFERROR(VLOOKUP($A4048,'BM011'!$D$4:$T$606,17,0),"")</f>
        <v/>
      </c>
      <c r="G4048">
        <f>VLOOKUP($C4048,Baggrundsvariable!$A$199:$H$296,Baggrundsvariable!E$298,0)</f>
        <v>230006</v>
      </c>
      <c r="H4048">
        <f>VLOOKUP($C4048,Baggrundsvariable!$A$199:$H$296,Baggrundsvariable!F$298,0)</f>
        <v>0.5</v>
      </c>
      <c r="I4048">
        <f>VLOOKUP($C4048,Baggrundsvariable!$A$199:$H$296,Baggrundsvariable!G$298,0)</f>
        <v>3.1</v>
      </c>
      <c r="J4048">
        <f>VLOOKUP($C4048,Baggrundsvariable!$A$199:$H$296,Baggrundsvariable!H$298,0)</f>
        <v>16.3</v>
      </c>
      <c r="K4048">
        <f>VLOOKUP($C4048,Baggrundsvariable!$A$199:$H$296,Baggrundsvariable!I$298,0)</f>
        <v>14</v>
      </c>
    </row>
    <row r="4049" spans="1:11" x14ac:dyDescent="0.2">
      <c r="A4049">
        <v>8444</v>
      </c>
      <c r="B4049" t="s">
        <v>1093</v>
      </c>
      <c r="C4049">
        <v>707</v>
      </c>
      <c r="D4049" t="s">
        <v>1320</v>
      </c>
      <c r="E4049">
        <v>2019</v>
      </c>
      <c r="F4049" t="str">
        <f>IFERROR(VLOOKUP($A4049,'BM011'!$D$4:$T$606,17,0),"")</f>
        <v/>
      </c>
      <c r="G4049">
        <f>VLOOKUP($C4049,Baggrundsvariable!$A$199:$H$296,Baggrundsvariable!E$298,0)</f>
        <v>207855</v>
      </c>
      <c r="H4049">
        <f>VLOOKUP($C4049,Baggrundsvariable!$A$199:$H$296,Baggrundsvariable!F$298,0)</f>
        <v>0.75</v>
      </c>
      <c r="I4049">
        <f>VLOOKUP($C4049,Baggrundsvariable!$A$199:$H$296,Baggrundsvariable!G$298,0)</f>
        <v>8.1999999999999993</v>
      </c>
      <c r="J4049">
        <f>VLOOKUP($C4049,Baggrundsvariable!$A$199:$H$296,Baggrundsvariable!H$298,0)</f>
        <v>21.7</v>
      </c>
      <c r="K4049">
        <f>VLOOKUP($C4049,Baggrundsvariable!$A$199:$H$296,Baggrundsvariable!I$298,0)</f>
        <v>14.7</v>
      </c>
    </row>
    <row r="4050" spans="1:11" x14ac:dyDescent="0.2">
      <c r="A4050">
        <v>8450</v>
      </c>
      <c r="B4050" t="s">
        <v>1094</v>
      </c>
      <c r="C4050">
        <v>710</v>
      </c>
      <c r="D4050" t="s">
        <v>1318</v>
      </c>
      <c r="E4050">
        <v>2019</v>
      </c>
      <c r="F4050">
        <f>IFERROR(VLOOKUP($A4050,'BM011'!$D$4:$T$606,17,0),"")</f>
        <v>12531</v>
      </c>
      <c r="G4050">
        <f>VLOOKUP($C4050,Baggrundsvariable!$A$199:$H$296,Baggrundsvariable!E$298,0)</f>
        <v>243703</v>
      </c>
      <c r="H4050">
        <f>VLOOKUP($C4050,Baggrundsvariable!$A$199:$H$296,Baggrundsvariable!F$298,0)</f>
        <v>0.37499999999999994</v>
      </c>
      <c r="I4050">
        <f>VLOOKUP($C4050,Baggrundsvariable!$A$199:$H$296,Baggrundsvariable!G$298,0)</f>
        <v>4</v>
      </c>
      <c r="J4050">
        <f>VLOOKUP($C4050,Baggrundsvariable!$A$199:$H$296,Baggrundsvariable!H$298,0)</f>
        <v>9.9</v>
      </c>
      <c r="K4050">
        <f>VLOOKUP($C4050,Baggrundsvariable!$A$199:$H$296,Baggrundsvariable!I$298,0)</f>
        <v>11.4</v>
      </c>
    </row>
    <row r="4051" spans="1:11" x14ac:dyDescent="0.2">
      <c r="A4051">
        <v>8450</v>
      </c>
      <c r="B4051" t="s">
        <v>1094</v>
      </c>
      <c r="C4051">
        <v>740</v>
      </c>
      <c r="D4051" t="s">
        <v>1308</v>
      </c>
      <c r="E4051">
        <v>2019</v>
      </c>
      <c r="F4051">
        <f>IFERROR(VLOOKUP($A4051,'BM011'!$D$4:$T$606,17,0),"")</f>
        <v>12531</v>
      </c>
      <c r="G4051">
        <f>VLOOKUP($C4051,Baggrundsvariable!$A$199:$H$296,Baggrundsvariable!E$298,0)</f>
        <v>242114</v>
      </c>
      <c r="H4051">
        <f>VLOOKUP($C4051,Baggrundsvariable!$A$199:$H$296,Baggrundsvariable!F$298,0)</f>
        <v>0.51666666666666672</v>
      </c>
      <c r="I4051">
        <f>VLOOKUP($C4051,Baggrundsvariable!$A$199:$H$296,Baggrundsvariable!G$298,0)</f>
        <v>4</v>
      </c>
      <c r="J4051">
        <f>VLOOKUP($C4051,Baggrundsvariable!$A$199:$H$296,Baggrundsvariable!H$298,0)</f>
        <v>14.4</v>
      </c>
      <c r="K4051">
        <f>VLOOKUP($C4051,Baggrundsvariable!$A$199:$H$296,Baggrundsvariable!I$298,0)</f>
        <v>13.8</v>
      </c>
    </row>
    <row r="4052" spans="1:11" x14ac:dyDescent="0.2">
      <c r="A4052">
        <v>8462</v>
      </c>
      <c r="B4052" t="s">
        <v>1095</v>
      </c>
      <c r="C4052">
        <v>751</v>
      </c>
      <c r="D4052" t="s">
        <v>1314</v>
      </c>
      <c r="E4052">
        <v>2019</v>
      </c>
      <c r="F4052">
        <f>IFERROR(VLOOKUP($A4052,'BM011'!$D$4:$T$606,17,0),"")</f>
        <v>16007</v>
      </c>
      <c r="G4052">
        <f>VLOOKUP($C4052,Baggrundsvariable!$A$199:$H$296,Baggrundsvariable!E$298,0)</f>
        <v>234439</v>
      </c>
      <c r="H4052">
        <f>VLOOKUP($C4052,Baggrundsvariable!$A$199:$H$296,Baggrundsvariable!F$298,0)</f>
        <v>0.79166666666666663</v>
      </c>
      <c r="I4052">
        <f>VLOOKUP($C4052,Baggrundsvariable!$A$199:$H$296,Baggrundsvariable!G$298,0)</f>
        <v>6.5</v>
      </c>
      <c r="J4052">
        <f>VLOOKUP($C4052,Baggrundsvariable!$A$199:$H$296,Baggrundsvariable!H$298,0)</f>
        <v>26.4</v>
      </c>
      <c r="K4052">
        <f>VLOOKUP($C4052,Baggrundsvariable!$A$199:$H$296,Baggrundsvariable!I$298,0)</f>
        <v>13.1</v>
      </c>
    </row>
    <row r="4053" spans="1:11" x14ac:dyDescent="0.2">
      <c r="A4053">
        <v>8464</v>
      </c>
      <c r="B4053" t="s">
        <v>1096</v>
      </c>
      <c r="C4053">
        <v>746</v>
      </c>
      <c r="D4053" t="s">
        <v>1317</v>
      </c>
      <c r="E4053">
        <v>2019</v>
      </c>
      <c r="F4053">
        <f>IFERROR(VLOOKUP($A4053,'BM011'!$D$4:$T$606,17,0),"")</f>
        <v>14979</v>
      </c>
      <c r="G4053">
        <f>VLOOKUP($C4053,Baggrundsvariable!$A$199:$H$296,Baggrundsvariable!E$298,0)</f>
        <v>259984</v>
      </c>
      <c r="H4053">
        <f>VLOOKUP($C4053,Baggrundsvariable!$A$199:$H$296,Baggrundsvariable!F$298,0)</f>
        <v>0.3166666666666666</v>
      </c>
      <c r="I4053">
        <f>VLOOKUP($C4053,Baggrundsvariable!$A$199:$H$296,Baggrundsvariable!G$298,0)</f>
        <v>2.8</v>
      </c>
      <c r="J4053">
        <f>VLOOKUP($C4053,Baggrundsvariable!$A$199:$H$296,Baggrundsvariable!H$298,0)</f>
        <v>10.199999999999999</v>
      </c>
      <c r="K4053">
        <f>VLOOKUP($C4053,Baggrundsvariable!$A$199:$H$296,Baggrundsvariable!I$298,0)</f>
        <v>11</v>
      </c>
    </row>
    <row r="4054" spans="1:11" x14ac:dyDescent="0.2">
      <c r="A4054">
        <v>8464</v>
      </c>
      <c r="B4054" t="s">
        <v>1096</v>
      </c>
      <c r="C4054">
        <v>751</v>
      </c>
      <c r="D4054" t="s">
        <v>1314</v>
      </c>
      <c r="E4054">
        <v>2019</v>
      </c>
      <c r="F4054">
        <f>IFERROR(VLOOKUP($A4054,'BM011'!$D$4:$T$606,17,0),"")</f>
        <v>14979</v>
      </c>
      <c r="G4054">
        <f>VLOOKUP($C4054,Baggrundsvariable!$A$199:$H$296,Baggrundsvariable!E$298,0)</f>
        <v>234439</v>
      </c>
      <c r="H4054">
        <f>VLOOKUP($C4054,Baggrundsvariable!$A$199:$H$296,Baggrundsvariable!F$298,0)</f>
        <v>0.79166666666666663</v>
      </c>
      <c r="I4054">
        <f>VLOOKUP($C4054,Baggrundsvariable!$A$199:$H$296,Baggrundsvariable!G$298,0)</f>
        <v>6.5</v>
      </c>
      <c r="J4054">
        <f>VLOOKUP($C4054,Baggrundsvariable!$A$199:$H$296,Baggrundsvariable!H$298,0)</f>
        <v>26.4</v>
      </c>
      <c r="K4054">
        <f>VLOOKUP($C4054,Baggrundsvariable!$A$199:$H$296,Baggrundsvariable!I$298,0)</f>
        <v>13.1</v>
      </c>
    </row>
    <row r="4055" spans="1:11" x14ac:dyDescent="0.2">
      <c r="A4055">
        <v>8471</v>
      </c>
      <c r="B4055" t="s">
        <v>1097</v>
      </c>
      <c r="C4055">
        <v>710</v>
      </c>
      <c r="D4055" t="s">
        <v>1318</v>
      </c>
      <c r="E4055">
        <v>2019</v>
      </c>
      <c r="F4055">
        <f>IFERROR(VLOOKUP($A4055,'BM011'!$D$4:$T$606,17,0),"")</f>
        <v>15477</v>
      </c>
      <c r="G4055">
        <f>VLOOKUP($C4055,Baggrundsvariable!$A$199:$H$296,Baggrundsvariable!E$298,0)</f>
        <v>243703</v>
      </c>
      <c r="H4055">
        <f>VLOOKUP($C4055,Baggrundsvariable!$A$199:$H$296,Baggrundsvariable!F$298,0)</f>
        <v>0.37499999999999994</v>
      </c>
      <c r="I4055">
        <f>VLOOKUP($C4055,Baggrundsvariable!$A$199:$H$296,Baggrundsvariable!G$298,0)</f>
        <v>4</v>
      </c>
      <c r="J4055">
        <f>VLOOKUP($C4055,Baggrundsvariable!$A$199:$H$296,Baggrundsvariable!H$298,0)</f>
        <v>9.9</v>
      </c>
      <c r="K4055">
        <f>VLOOKUP($C4055,Baggrundsvariable!$A$199:$H$296,Baggrundsvariable!I$298,0)</f>
        <v>11.4</v>
      </c>
    </row>
    <row r="4056" spans="1:11" x14ac:dyDescent="0.2">
      <c r="A4056">
        <v>8471</v>
      </c>
      <c r="B4056" t="s">
        <v>1097</v>
      </c>
      <c r="C4056">
        <v>746</v>
      </c>
      <c r="D4056" t="s">
        <v>1317</v>
      </c>
      <c r="E4056">
        <v>2019</v>
      </c>
      <c r="F4056">
        <f>IFERROR(VLOOKUP($A4056,'BM011'!$D$4:$T$606,17,0),"")</f>
        <v>15477</v>
      </c>
      <c r="G4056">
        <f>VLOOKUP($C4056,Baggrundsvariable!$A$199:$H$296,Baggrundsvariable!E$298,0)</f>
        <v>259984</v>
      </c>
      <c r="H4056">
        <f>VLOOKUP($C4056,Baggrundsvariable!$A$199:$H$296,Baggrundsvariable!F$298,0)</f>
        <v>0.3166666666666666</v>
      </c>
      <c r="I4056">
        <f>VLOOKUP($C4056,Baggrundsvariable!$A$199:$H$296,Baggrundsvariable!G$298,0)</f>
        <v>2.8</v>
      </c>
      <c r="J4056">
        <f>VLOOKUP($C4056,Baggrundsvariable!$A$199:$H$296,Baggrundsvariable!H$298,0)</f>
        <v>10.199999999999999</v>
      </c>
      <c r="K4056">
        <f>VLOOKUP($C4056,Baggrundsvariable!$A$199:$H$296,Baggrundsvariable!I$298,0)</f>
        <v>11</v>
      </c>
    </row>
    <row r="4057" spans="1:11" x14ac:dyDescent="0.2">
      <c r="A4057">
        <v>8471</v>
      </c>
      <c r="B4057" t="s">
        <v>1097</v>
      </c>
      <c r="C4057">
        <v>751</v>
      </c>
      <c r="D4057" t="s">
        <v>1314</v>
      </c>
      <c r="E4057">
        <v>2019</v>
      </c>
      <c r="F4057">
        <f>IFERROR(VLOOKUP($A4057,'BM011'!$D$4:$T$606,17,0),"")</f>
        <v>15477</v>
      </c>
      <c r="G4057">
        <f>VLOOKUP($C4057,Baggrundsvariable!$A$199:$H$296,Baggrundsvariable!E$298,0)</f>
        <v>234439</v>
      </c>
      <c r="H4057">
        <f>VLOOKUP($C4057,Baggrundsvariable!$A$199:$H$296,Baggrundsvariable!F$298,0)</f>
        <v>0.79166666666666663</v>
      </c>
      <c r="I4057">
        <f>VLOOKUP($C4057,Baggrundsvariable!$A$199:$H$296,Baggrundsvariable!G$298,0)</f>
        <v>6.5</v>
      </c>
      <c r="J4057">
        <f>VLOOKUP($C4057,Baggrundsvariable!$A$199:$H$296,Baggrundsvariable!H$298,0)</f>
        <v>26.4</v>
      </c>
      <c r="K4057">
        <f>VLOOKUP($C4057,Baggrundsvariable!$A$199:$H$296,Baggrundsvariable!I$298,0)</f>
        <v>13.1</v>
      </c>
    </row>
    <row r="4058" spans="1:11" x14ac:dyDescent="0.2">
      <c r="A4058">
        <v>8472</v>
      </c>
      <c r="B4058" t="s">
        <v>1098</v>
      </c>
      <c r="C4058">
        <v>710</v>
      </c>
      <c r="D4058" t="s">
        <v>1318</v>
      </c>
      <c r="E4058">
        <v>2019</v>
      </c>
      <c r="F4058" t="str">
        <f>IFERROR(VLOOKUP($A4058,'BM011'!$D$4:$T$606,17,0),"")</f>
        <v/>
      </c>
      <c r="G4058">
        <f>VLOOKUP($C4058,Baggrundsvariable!$A$199:$H$296,Baggrundsvariable!E$298,0)</f>
        <v>243703</v>
      </c>
      <c r="H4058">
        <f>VLOOKUP($C4058,Baggrundsvariable!$A$199:$H$296,Baggrundsvariable!F$298,0)</f>
        <v>0.37499999999999994</v>
      </c>
      <c r="I4058">
        <f>VLOOKUP($C4058,Baggrundsvariable!$A$199:$H$296,Baggrundsvariable!G$298,0)</f>
        <v>4</v>
      </c>
      <c r="J4058">
        <f>VLOOKUP($C4058,Baggrundsvariable!$A$199:$H$296,Baggrundsvariable!H$298,0)</f>
        <v>9.9</v>
      </c>
      <c r="K4058">
        <f>VLOOKUP($C4058,Baggrundsvariable!$A$199:$H$296,Baggrundsvariable!I$298,0)</f>
        <v>11.4</v>
      </c>
    </row>
    <row r="4059" spans="1:11" x14ac:dyDescent="0.2">
      <c r="A4059">
        <v>8472</v>
      </c>
      <c r="B4059" t="s">
        <v>1098</v>
      </c>
      <c r="C4059">
        <v>740</v>
      </c>
      <c r="D4059" t="s">
        <v>1308</v>
      </c>
      <c r="E4059">
        <v>2019</v>
      </c>
      <c r="F4059" t="str">
        <f>IFERROR(VLOOKUP($A4059,'BM011'!$D$4:$T$606,17,0),"")</f>
        <v/>
      </c>
      <c r="G4059">
        <f>VLOOKUP($C4059,Baggrundsvariable!$A$199:$H$296,Baggrundsvariable!E$298,0)</f>
        <v>242114</v>
      </c>
      <c r="H4059">
        <f>VLOOKUP($C4059,Baggrundsvariable!$A$199:$H$296,Baggrundsvariable!F$298,0)</f>
        <v>0.51666666666666672</v>
      </c>
      <c r="I4059">
        <f>VLOOKUP($C4059,Baggrundsvariable!$A$199:$H$296,Baggrundsvariable!G$298,0)</f>
        <v>4</v>
      </c>
      <c r="J4059">
        <f>VLOOKUP($C4059,Baggrundsvariable!$A$199:$H$296,Baggrundsvariable!H$298,0)</f>
        <v>14.4</v>
      </c>
      <c r="K4059">
        <f>VLOOKUP($C4059,Baggrundsvariable!$A$199:$H$296,Baggrundsvariable!I$298,0)</f>
        <v>13.8</v>
      </c>
    </row>
    <row r="4060" spans="1:11" x14ac:dyDescent="0.2">
      <c r="A4060">
        <v>8472</v>
      </c>
      <c r="B4060" t="s">
        <v>1098</v>
      </c>
      <c r="C4060">
        <v>746</v>
      </c>
      <c r="D4060" t="s">
        <v>1317</v>
      </c>
      <c r="E4060">
        <v>2019</v>
      </c>
      <c r="F4060" t="str">
        <f>IFERROR(VLOOKUP($A4060,'BM011'!$D$4:$T$606,17,0),"")</f>
        <v/>
      </c>
      <c r="G4060">
        <f>VLOOKUP($C4060,Baggrundsvariable!$A$199:$H$296,Baggrundsvariable!E$298,0)</f>
        <v>259984</v>
      </c>
      <c r="H4060">
        <f>VLOOKUP($C4060,Baggrundsvariable!$A$199:$H$296,Baggrundsvariable!F$298,0)</f>
        <v>0.3166666666666666</v>
      </c>
      <c r="I4060">
        <f>VLOOKUP($C4060,Baggrundsvariable!$A$199:$H$296,Baggrundsvariable!G$298,0)</f>
        <v>2.8</v>
      </c>
      <c r="J4060">
        <f>VLOOKUP($C4060,Baggrundsvariable!$A$199:$H$296,Baggrundsvariable!H$298,0)</f>
        <v>10.199999999999999</v>
      </c>
      <c r="K4060">
        <f>VLOOKUP($C4060,Baggrundsvariable!$A$199:$H$296,Baggrundsvariable!I$298,0)</f>
        <v>11</v>
      </c>
    </row>
    <row r="4061" spans="1:11" x14ac:dyDescent="0.2">
      <c r="A4061">
        <v>8500</v>
      </c>
      <c r="B4061" t="s">
        <v>1099</v>
      </c>
      <c r="C4061">
        <v>707</v>
      </c>
      <c r="D4061" t="s">
        <v>1320</v>
      </c>
      <c r="E4061">
        <v>2019</v>
      </c>
      <c r="F4061">
        <f>IFERROR(VLOOKUP($A4061,'BM011'!$D$4:$T$606,17,0),"")</f>
        <v>7703</v>
      </c>
      <c r="G4061">
        <f>VLOOKUP($C4061,Baggrundsvariable!$A$199:$H$296,Baggrundsvariable!E$298,0)</f>
        <v>207855</v>
      </c>
      <c r="H4061">
        <f>VLOOKUP($C4061,Baggrundsvariable!$A$199:$H$296,Baggrundsvariable!F$298,0)</f>
        <v>0.75</v>
      </c>
      <c r="I4061">
        <f>VLOOKUP($C4061,Baggrundsvariable!$A$199:$H$296,Baggrundsvariable!G$298,0)</f>
        <v>8.1999999999999993</v>
      </c>
      <c r="J4061">
        <f>VLOOKUP($C4061,Baggrundsvariable!$A$199:$H$296,Baggrundsvariable!H$298,0)</f>
        <v>21.7</v>
      </c>
      <c r="K4061">
        <f>VLOOKUP($C4061,Baggrundsvariable!$A$199:$H$296,Baggrundsvariable!I$298,0)</f>
        <v>14.7</v>
      </c>
    </row>
    <row r="4062" spans="1:11" x14ac:dyDescent="0.2">
      <c r="A4062">
        <v>8520</v>
      </c>
      <c r="B4062" t="s">
        <v>1100</v>
      </c>
      <c r="C4062">
        <v>751</v>
      </c>
      <c r="D4062" t="s">
        <v>1314</v>
      </c>
      <c r="E4062">
        <v>2019</v>
      </c>
      <c r="F4062">
        <f>IFERROR(VLOOKUP($A4062,'BM011'!$D$4:$T$606,17,0),"")</f>
        <v>20740</v>
      </c>
      <c r="G4062">
        <f>VLOOKUP($C4062,Baggrundsvariable!$A$199:$H$296,Baggrundsvariable!E$298,0)</f>
        <v>234439</v>
      </c>
      <c r="H4062">
        <f>VLOOKUP($C4062,Baggrundsvariable!$A$199:$H$296,Baggrundsvariable!F$298,0)</f>
        <v>0.79166666666666663</v>
      </c>
      <c r="I4062">
        <f>VLOOKUP($C4062,Baggrundsvariable!$A$199:$H$296,Baggrundsvariable!G$298,0)</f>
        <v>6.5</v>
      </c>
      <c r="J4062">
        <f>VLOOKUP($C4062,Baggrundsvariable!$A$199:$H$296,Baggrundsvariable!H$298,0)</f>
        <v>26.4</v>
      </c>
      <c r="K4062">
        <f>VLOOKUP($C4062,Baggrundsvariable!$A$199:$H$296,Baggrundsvariable!I$298,0)</f>
        <v>13.1</v>
      </c>
    </row>
    <row r="4063" spans="1:11" x14ac:dyDescent="0.2">
      <c r="A4063">
        <v>8530</v>
      </c>
      <c r="B4063" t="s">
        <v>1101</v>
      </c>
      <c r="C4063">
        <v>751</v>
      </c>
      <c r="D4063" t="s">
        <v>1314</v>
      </c>
      <c r="E4063">
        <v>2019</v>
      </c>
      <c r="F4063">
        <f>IFERROR(VLOOKUP($A4063,'BM011'!$D$4:$T$606,17,0),"")</f>
        <v>22227</v>
      </c>
      <c r="G4063">
        <f>VLOOKUP($C4063,Baggrundsvariable!$A$199:$H$296,Baggrundsvariable!E$298,0)</f>
        <v>234439</v>
      </c>
      <c r="H4063">
        <f>VLOOKUP($C4063,Baggrundsvariable!$A$199:$H$296,Baggrundsvariable!F$298,0)</f>
        <v>0.79166666666666663</v>
      </c>
      <c r="I4063">
        <f>VLOOKUP($C4063,Baggrundsvariable!$A$199:$H$296,Baggrundsvariable!G$298,0)</f>
        <v>6.5</v>
      </c>
      <c r="J4063">
        <f>VLOOKUP($C4063,Baggrundsvariable!$A$199:$H$296,Baggrundsvariable!H$298,0)</f>
        <v>26.4</v>
      </c>
      <c r="K4063">
        <f>VLOOKUP($C4063,Baggrundsvariable!$A$199:$H$296,Baggrundsvariable!I$298,0)</f>
        <v>13.1</v>
      </c>
    </row>
    <row r="4064" spans="1:11" x14ac:dyDescent="0.2">
      <c r="A4064">
        <v>8541</v>
      </c>
      <c r="B4064" t="s">
        <v>1102</v>
      </c>
      <c r="C4064">
        <v>751</v>
      </c>
      <c r="D4064" t="s">
        <v>1314</v>
      </c>
      <c r="E4064">
        <v>2019</v>
      </c>
      <c r="F4064">
        <f>IFERROR(VLOOKUP($A4064,'BM011'!$D$4:$T$606,17,0),"")</f>
        <v>18722</v>
      </c>
      <c r="G4064">
        <f>VLOOKUP($C4064,Baggrundsvariable!$A$199:$H$296,Baggrundsvariable!E$298,0)</f>
        <v>234439</v>
      </c>
      <c r="H4064">
        <f>VLOOKUP($C4064,Baggrundsvariable!$A$199:$H$296,Baggrundsvariable!F$298,0)</f>
        <v>0.79166666666666663</v>
      </c>
      <c r="I4064">
        <f>VLOOKUP($C4064,Baggrundsvariable!$A$199:$H$296,Baggrundsvariable!G$298,0)</f>
        <v>6.5</v>
      </c>
      <c r="J4064">
        <f>VLOOKUP($C4064,Baggrundsvariable!$A$199:$H$296,Baggrundsvariable!H$298,0)</f>
        <v>26.4</v>
      </c>
      <c r="K4064">
        <f>VLOOKUP($C4064,Baggrundsvariable!$A$199:$H$296,Baggrundsvariable!I$298,0)</f>
        <v>13.1</v>
      </c>
    </row>
    <row r="4065" spans="1:11" x14ac:dyDescent="0.2">
      <c r="A4065">
        <v>8543</v>
      </c>
      <c r="B4065" t="s">
        <v>1103</v>
      </c>
      <c r="C4065">
        <v>706</v>
      </c>
      <c r="D4065" t="s">
        <v>1319</v>
      </c>
      <c r="E4065">
        <v>2019</v>
      </c>
      <c r="F4065">
        <f>IFERROR(VLOOKUP($A4065,'BM011'!$D$4:$T$606,17,0),"")</f>
        <v>15198</v>
      </c>
      <c r="G4065">
        <f>VLOOKUP($C4065,Baggrundsvariable!$A$199:$H$296,Baggrundsvariable!E$298,0)</f>
        <v>230006</v>
      </c>
      <c r="H4065">
        <f>VLOOKUP($C4065,Baggrundsvariable!$A$199:$H$296,Baggrundsvariable!F$298,0)</f>
        <v>0.5</v>
      </c>
      <c r="I4065">
        <f>VLOOKUP($C4065,Baggrundsvariable!$A$199:$H$296,Baggrundsvariable!G$298,0)</f>
        <v>3.1</v>
      </c>
      <c r="J4065">
        <f>VLOOKUP($C4065,Baggrundsvariable!$A$199:$H$296,Baggrundsvariable!H$298,0)</f>
        <v>16.3</v>
      </c>
      <c r="K4065">
        <f>VLOOKUP($C4065,Baggrundsvariable!$A$199:$H$296,Baggrundsvariable!I$298,0)</f>
        <v>14</v>
      </c>
    </row>
    <row r="4066" spans="1:11" x14ac:dyDescent="0.2">
      <c r="A4066">
        <v>8543</v>
      </c>
      <c r="B4066" t="s">
        <v>1103</v>
      </c>
      <c r="C4066">
        <v>751</v>
      </c>
      <c r="D4066" t="s">
        <v>1314</v>
      </c>
      <c r="E4066">
        <v>2019</v>
      </c>
      <c r="F4066">
        <f>IFERROR(VLOOKUP($A4066,'BM011'!$D$4:$T$606,17,0),"")</f>
        <v>15198</v>
      </c>
      <c r="G4066">
        <f>VLOOKUP($C4066,Baggrundsvariable!$A$199:$H$296,Baggrundsvariable!E$298,0)</f>
        <v>234439</v>
      </c>
      <c r="H4066">
        <f>VLOOKUP($C4066,Baggrundsvariable!$A$199:$H$296,Baggrundsvariable!F$298,0)</f>
        <v>0.79166666666666663</v>
      </c>
      <c r="I4066">
        <f>VLOOKUP($C4066,Baggrundsvariable!$A$199:$H$296,Baggrundsvariable!G$298,0)</f>
        <v>6.5</v>
      </c>
      <c r="J4066">
        <f>VLOOKUP($C4066,Baggrundsvariable!$A$199:$H$296,Baggrundsvariable!H$298,0)</f>
        <v>26.4</v>
      </c>
      <c r="K4066">
        <f>VLOOKUP($C4066,Baggrundsvariable!$A$199:$H$296,Baggrundsvariable!I$298,0)</f>
        <v>13.1</v>
      </c>
    </row>
    <row r="4067" spans="1:11" x14ac:dyDescent="0.2">
      <c r="A4067">
        <v>8544</v>
      </c>
      <c r="B4067" t="s">
        <v>1104</v>
      </c>
      <c r="C4067">
        <v>706</v>
      </c>
      <c r="D4067" t="s">
        <v>1319</v>
      </c>
      <c r="E4067">
        <v>2019</v>
      </c>
      <c r="F4067">
        <f>IFERROR(VLOOKUP($A4067,'BM011'!$D$4:$T$606,17,0),"")</f>
        <v>6628</v>
      </c>
      <c r="G4067">
        <f>VLOOKUP($C4067,Baggrundsvariable!$A$199:$H$296,Baggrundsvariable!E$298,0)</f>
        <v>230006</v>
      </c>
      <c r="H4067">
        <f>VLOOKUP($C4067,Baggrundsvariable!$A$199:$H$296,Baggrundsvariable!F$298,0)</f>
        <v>0.5</v>
      </c>
      <c r="I4067">
        <f>VLOOKUP($C4067,Baggrundsvariable!$A$199:$H$296,Baggrundsvariable!G$298,0)</f>
        <v>3.1</v>
      </c>
      <c r="J4067">
        <f>VLOOKUP($C4067,Baggrundsvariable!$A$199:$H$296,Baggrundsvariable!H$298,0)</f>
        <v>16.3</v>
      </c>
      <c r="K4067">
        <f>VLOOKUP($C4067,Baggrundsvariable!$A$199:$H$296,Baggrundsvariable!I$298,0)</f>
        <v>14</v>
      </c>
    </row>
    <row r="4068" spans="1:11" x14ac:dyDescent="0.2">
      <c r="A4068">
        <v>8550</v>
      </c>
      <c r="B4068" t="s">
        <v>1105</v>
      </c>
      <c r="C4068">
        <v>706</v>
      </c>
      <c r="D4068" t="s">
        <v>1319</v>
      </c>
      <c r="E4068">
        <v>2019</v>
      </c>
      <c r="F4068">
        <f>IFERROR(VLOOKUP($A4068,'BM011'!$D$4:$T$606,17,0),"")</f>
        <v>11448</v>
      </c>
      <c r="G4068">
        <f>VLOOKUP($C4068,Baggrundsvariable!$A$199:$H$296,Baggrundsvariable!E$298,0)</f>
        <v>230006</v>
      </c>
      <c r="H4068">
        <f>VLOOKUP($C4068,Baggrundsvariable!$A$199:$H$296,Baggrundsvariable!F$298,0)</f>
        <v>0.5</v>
      </c>
      <c r="I4068">
        <f>VLOOKUP($C4068,Baggrundsvariable!$A$199:$H$296,Baggrundsvariable!G$298,0)</f>
        <v>3.1</v>
      </c>
      <c r="J4068">
        <f>VLOOKUP($C4068,Baggrundsvariable!$A$199:$H$296,Baggrundsvariable!H$298,0)</f>
        <v>16.3</v>
      </c>
      <c r="K4068">
        <f>VLOOKUP($C4068,Baggrundsvariable!$A$199:$H$296,Baggrundsvariable!I$298,0)</f>
        <v>14</v>
      </c>
    </row>
    <row r="4069" spans="1:11" x14ac:dyDescent="0.2">
      <c r="A4069">
        <v>8550</v>
      </c>
      <c r="B4069" t="s">
        <v>1105</v>
      </c>
      <c r="C4069">
        <v>707</v>
      </c>
      <c r="D4069" t="s">
        <v>1320</v>
      </c>
      <c r="E4069">
        <v>2019</v>
      </c>
      <c r="F4069">
        <f>IFERROR(VLOOKUP($A4069,'BM011'!$D$4:$T$606,17,0),"")</f>
        <v>11448</v>
      </c>
      <c r="G4069">
        <f>VLOOKUP($C4069,Baggrundsvariable!$A$199:$H$296,Baggrundsvariable!E$298,0)</f>
        <v>207855</v>
      </c>
      <c r="H4069">
        <f>VLOOKUP($C4069,Baggrundsvariable!$A$199:$H$296,Baggrundsvariable!F$298,0)</f>
        <v>0.75</v>
      </c>
      <c r="I4069">
        <f>VLOOKUP($C4069,Baggrundsvariable!$A$199:$H$296,Baggrundsvariable!G$298,0)</f>
        <v>8.1999999999999993</v>
      </c>
      <c r="J4069">
        <f>VLOOKUP($C4069,Baggrundsvariable!$A$199:$H$296,Baggrundsvariable!H$298,0)</f>
        <v>21.7</v>
      </c>
      <c r="K4069">
        <f>VLOOKUP($C4069,Baggrundsvariable!$A$199:$H$296,Baggrundsvariable!I$298,0)</f>
        <v>14.7</v>
      </c>
    </row>
    <row r="4070" spans="1:11" x14ac:dyDescent="0.2">
      <c r="A4070">
        <v>8560</v>
      </c>
      <c r="B4070" t="s">
        <v>1106</v>
      </c>
      <c r="C4070">
        <v>706</v>
      </c>
      <c r="D4070" t="s">
        <v>1319</v>
      </c>
      <c r="E4070">
        <v>2019</v>
      </c>
      <c r="F4070">
        <f>IFERROR(VLOOKUP($A4070,'BM011'!$D$4:$T$606,17,0),"")</f>
        <v>9569</v>
      </c>
      <c r="G4070">
        <f>VLOOKUP($C4070,Baggrundsvariable!$A$199:$H$296,Baggrundsvariable!E$298,0)</f>
        <v>230006</v>
      </c>
      <c r="H4070">
        <f>VLOOKUP($C4070,Baggrundsvariable!$A$199:$H$296,Baggrundsvariable!F$298,0)</f>
        <v>0.5</v>
      </c>
      <c r="I4070">
        <f>VLOOKUP($C4070,Baggrundsvariable!$A$199:$H$296,Baggrundsvariable!G$298,0)</f>
        <v>3.1</v>
      </c>
      <c r="J4070">
        <f>VLOOKUP($C4070,Baggrundsvariable!$A$199:$H$296,Baggrundsvariable!H$298,0)</f>
        <v>16.3</v>
      </c>
      <c r="K4070">
        <f>VLOOKUP($C4070,Baggrundsvariable!$A$199:$H$296,Baggrundsvariable!I$298,0)</f>
        <v>14</v>
      </c>
    </row>
    <row r="4071" spans="1:11" x14ac:dyDescent="0.2">
      <c r="A4071">
        <v>8560</v>
      </c>
      <c r="B4071" t="s">
        <v>1106</v>
      </c>
      <c r="C4071">
        <v>707</v>
      </c>
      <c r="D4071" t="s">
        <v>1320</v>
      </c>
      <c r="E4071">
        <v>2019</v>
      </c>
      <c r="F4071">
        <f>IFERROR(VLOOKUP($A4071,'BM011'!$D$4:$T$606,17,0),"")</f>
        <v>9569</v>
      </c>
      <c r="G4071">
        <f>VLOOKUP($C4071,Baggrundsvariable!$A$199:$H$296,Baggrundsvariable!E$298,0)</f>
        <v>207855</v>
      </c>
      <c r="H4071">
        <f>VLOOKUP($C4071,Baggrundsvariable!$A$199:$H$296,Baggrundsvariable!F$298,0)</f>
        <v>0.75</v>
      </c>
      <c r="I4071">
        <f>VLOOKUP($C4071,Baggrundsvariable!$A$199:$H$296,Baggrundsvariable!G$298,0)</f>
        <v>8.1999999999999993</v>
      </c>
      <c r="J4071">
        <f>VLOOKUP($C4071,Baggrundsvariable!$A$199:$H$296,Baggrundsvariable!H$298,0)</f>
        <v>21.7</v>
      </c>
      <c r="K4071">
        <f>VLOOKUP($C4071,Baggrundsvariable!$A$199:$H$296,Baggrundsvariable!I$298,0)</f>
        <v>14.7</v>
      </c>
    </row>
    <row r="4072" spans="1:11" x14ac:dyDescent="0.2">
      <c r="A4072">
        <v>8570</v>
      </c>
      <c r="B4072" t="s">
        <v>1107</v>
      </c>
      <c r="C4072">
        <v>706</v>
      </c>
      <c r="D4072" t="s">
        <v>1319</v>
      </c>
      <c r="E4072">
        <v>2019</v>
      </c>
      <c r="F4072" t="str">
        <f>IFERROR(VLOOKUP($A4072,'BM011'!$D$4:$T$606,17,0),"")</f>
        <v/>
      </c>
      <c r="G4072">
        <f>VLOOKUP($C4072,Baggrundsvariable!$A$199:$H$296,Baggrundsvariable!E$298,0)</f>
        <v>230006</v>
      </c>
      <c r="H4072">
        <f>VLOOKUP($C4072,Baggrundsvariable!$A$199:$H$296,Baggrundsvariable!F$298,0)</f>
        <v>0.5</v>
      </c>
      <c r="I4072">
        <f>VLOOKUP($C4072,Baggrundsvariable!$A$199:$H$296,Baggrundsvariable!G$298,0)</f>
        <v>3.1</v>
      </c>
      <c r="J4072">
        <f>VLOOKUP($C4072,Baggrundsvariable!$A$199:$H$296,Baggrundsvariable!H$298,0)</f>
        <v>16.3</v>
      </c>
      <c r="K4072">
        <f>VLOOKUP($C4072,Baggrundsvariable!$A$199:$H$296,Baggrundsvariable!I$298,0)</f>
        <v>14</v>
      </c>
    </row>
    <row r="4073" spans="1:11" x14ac:dyDescent="0.2">
      <c r="A4073">
        <v>8570</v>
      </c>
      <c r="B4073" t="s">
        <v>1107</v>
      </c>
      <c r="C4073">
        <v>707</v>
      </c>
      <c r="D4073" t="s">
        <v>1320</v>
      </c>
      <c r="E4073">
        <v>2019</v>
      </c>
      <c r="F4073" t="str">
        <f>IFERROR(VLOOKUP($A4073,'BM011'!$D$4:$T$606,17,0),"")</f>
        <v/>
      </c>
      <c r="G4073">
        <f>VLOOKUP($C4073,Baggrundsvariable!$A$199:$H$296,Baggrundsvariable!E$298,0)</f>
        <v>207855</v>
      </c>
      <c r="H4073">
        <f>VLOOKUP($C4073,Baggrundsvariable!$A$199:$H$296,Baggrundsvariable!F$298,0)</f>
        <v>0.75</v>
      </c>
      <c r="I4073">
        <f>VLOOKUP($C4073,Baggrundsvariable!$A$199:$H$296,Baggrundsvariable!G$298,0)</f>
        <v>8.1999999999999993</v>
      </c>
      <c r="J4073">
        <f>VLOOKUP($C4073,Baggrundsvariable!$A$199:$H$296,Baggrundsvariable!H$298,0)</f>
        <v>21.7</v>
      </c>
      <c r="K4073">
        <f>VLOOKUP($C4073,Baggrundsvariable!$A$199:$H$296,Baggrundsvariable!I$298,0)</f>
        <v>14.7</v>
      </c>
    </row>
    <row r="4074" spans="1:11" x14ac:dyDescent="0.2">
      <c r="A4074">
        <v>8581</v>
      </c>
      <c r="B4074" t="s">
        <v>1108</v>
      </c>
      <c r="C4074">
        <v>706</v>
      </c>
      <c r="D4074" t="s">
        <v>1319</v>
      </c>
      <c r="E4074">
        <v>2019</v>
      </c>
      <c r="F4074" t="str">
        <f>IFERROR(VLOOKUP($A4074,'BM011'!$D$4:$T$606,17,0),"")</f>
        <v/>
      </c>
      <c r="G4074">
        <f>VLOOKUP($C4074,Baggrundsvariable!$A$199:$H$296,Baggrundsvariable!E$298,0)</f>
        <v>230006</v>
      </c>
      <c r="H4074">
        <f>VLOOKUP($C4074,Baggrundsvariable!$A$199:$H$296,Baggrundsvariable!F$298,0)</f>
        <v>0.5</v>
      </c>
      <c r="I4074">
        <f>VLOOKUP($C4074,Baggrundsvariable!$A$199:$H$296,Baggrundsvariable!G$298,0)</f>
        <v>3.1</v>
      </c>
      <c r="J4074">
        <f>VLOOKUP($C4074,Baggrundsvariable!$A$199:$H$296,Baggrundsvariable!H$298,0)</f>
        <v>16.3</v>
      </c>
      <c r="K4074">
        <f>VLOOKUP($C4074,Baggrundsvariable!$A$199:$H$296,Baggrundsvariable!I$298,0)</f>
        <v>14</v>
      </c>
    </row>
    <row r="4075" spans="1:11" x14ac:dyDescent="0.2">
      <c r="A4075">
        <v>8581</v>
      </c>
      <c r="B4075" t="s">
        <v>1108</v>
      </c>
      <c r="C4075">
        <v>707</v>
      </c>
      <c r="D4075" t="s">
        <v>1320</v>
      </c>
      <c r="E4075">
        <v>2019</v>
      </c>
      <c r="F4075" t="str">
        <f>IFERROR(VLOOKUP($A4075,'BM011'!$D$4:$T$606,17,0),"")</f>
        <v/>
      </c>
      <c r="G4075">
        <f>VLOOKUP($C4075,Baggrundsvariable!$A$199:$H$296,Baggrundsvariable!E$298,0)</f>
        <v>207855</v>
      </c>
      <c r="H4075">
        <f>VLOOKUP($C4075,Baggrundsvariable!$A$199:$H$296,Baggrundsvariable!F$298,0)</f>
        <v>0.75</v>
      </c>
      <c r="I4075">
        <f>VLOOKUP($C4075,Baggrundsvariable!$A$199:$H$296,Baggrundsvariable!G$298,0)</f>
        <v>8.1999999999999993</v>
      </c>
      <c r="J4075">
        <f>VLOOKUP($C4075,Baggrundsvariable!$A$199:$H$296,Baggrundsvariable!H$298,0)</f>
        <v>21.7</v>
      </c>
      <c r="K4075">
        <f>VLOOKUP($C4075,Baggrundsvariable!$A$199:$H$296,Baggrundsvariable!I$298,0)</f>
        <v>14.7</v>
      </c>
    </row>
    <row r="4076" spans="1:11" x14ac:dyDescent="0.2">
      <c r="A4076">
        <v>8585</v>
      </c>
      <c r="B4076" t="s">
        <v>1109</v>
      </c>
      <c r="C4076">
        <v>707</v>
      </c>
      <c r="D4076" t="s">
        <v>1320</v>
      </c>
      <c r="E4076">
        <v>2019</v>
      </c>
      <c r="F4076">
        <f>IFERROR(VLOOKUP($A4076,'BM011'!$D$4:$T$606,17,0),"")</f>
        <v>6262</v>
      </c>
      <c r="G4076">
        <f>VLOOKUP($C4076,Baggrundsvariable!$A$199:$H$296,Baggrundsvariable!E$298,0)</f>
        <v>207855</v>
      </c>
      <c r="H4076">
        <f>VLOOKUP($C4076,Baggrundsvariable!$A$199:$H$296,Baggrundsvariable!F$298,0)</f>
        <v>0.75</v>
      </c>
      <c r="I4076">
        <f>VLOOKUP($C4076,Baggrundsvariable!$A$199:$H$296,Baggrundsvariable!G$298,0)</f>
        <v>8.1999999999999993</v>
      </c>
      <c r="J4076">
        <f>VLOOKUP($C4076,Baggrundsvariable!$A$199:$H$296,Baggrundsvariable!H$298,0)</f>
        <v>21.7</v>
      </c>
      <c r="K4076">
        <f>VLOOKUP($C4076,Baggrundsvariable!$A$199:$H$296,Baggrundsvariable!I$298,0)</f>
        <v>14.7</v>
      </c>
    </row>
    <row r="4077" spans="1:11" x14ac:dyDescent="0.2">
      <c r="A4077">
        <v>8586</v>
      </c>
      <c r="B4077" t="s">
        <v>1110</v>
      </c>
      <c r="C4077">
        <v>707</v>
      </c>
      <c r="D4077" t="s">
        <v>1320</v>
      </c>
      <c r="E4077">
        <v>2019</v>
      </c>
      <c r="F4077">
        <f>IFERROR(VLOOKUP($A4077,'BM011'!$D$4:$T$606,17,0),"")</f>
        <v>4603</v>
      </c>
      <c r="G4077">
        <f>VLOOKUP($C4077,Baggrundsvariable!$A$199:$H$296,Baggrundsvariable!E$298,0)</f>
        <v>207855</v>
      </c>
      <c r="H4077">
        <f>VLOOKUP($C4077,Baggrundsvariable!$A$199:$H$296,Baggrundsvariable!F$298,0)</f>
        <v>0.75</v>
      </c>
      <c r="I4077">
        <f>VLOOKUP($C4077,Baggrundsvariable!$A$199:$H$296,Baggrundsvariable!G$298,0)</f>
        <v>8.1999999999999993</v>
      </c>
      <c r="J4077">
        <f>VLOOKUP($C4077,Baggrundsvariable!$A$199:$H$296,Baggrundsvariable!H$298,0)</f>
        <v>21.7</v>
      </c>
      <c r="K4077">
        <f>VLOOKUP($C4077,Baggrundsvariable!$A$199:$H$296,Baggrundsvariable!I$298,0)</f>
        <v>14.7</v>
      </c>
    </row>
    <row r="4078" spans="1:11" x14ac:dyDescent="0.2">
      <c r="A4078">
        <v>8592</v>
      </c>
      <c r="B4078" t="s">
        <v>1111</v>
      </c>
      <c r="C4078">
        <v>707</v>
      </c>
      <c r="D4078" t="s">
        <v>1320</v>
      </c>
      <c r="E4078">
        <v>2019</v>
      </c>
      <c r="F4078" t="str">
        <f>IFERROR(VLOOKUP($A4078,'BM011'!$D$4:$T$606,17,0),"")</f>
        <v/>
      </c>
      <c r="G4078">
        <f>VLOOKUP($C4078,Baggrundsvariable!$A$199:$H$296,Baggrundsvariable!E$298,0)</f>
        <v>207855</v>
      </c>
      <c r="H4078">
        <f>VLOOKUP($C4078,Baggrundsvariable!$A$199:$H$296,Baggrundsvariable!F$298,0)</f>
        <v>0.75</v>
      </c>
      <c r="I4078">
        <f>VLOOKUP($C4078,Baggrundsvariable!$A$199:$H$296,Baggrundsvariable!G$298,0)</f>
        <v>8.1999999999999993</v>
      </c>
      <c r="J4078">
        <f>VLOOKUP($C4078,Baggrundsvariable!$A$199:$H$296,Baggrundsvariable!H$298,0)</f>
        <v>21.7</v>
      </c>
      <c r="K4078">
        <f>VLOOKUP($C4078,Baggrundsvariable!$A$199:$H$296,Baggrundsvariable!I$298,0)</f>
        <v>14.7</v>
      </c>
    </row>
    <row r="4079" spans="1:11" x14ac:dyDescent="0.2">
      <c r="A4079">
        <v>8600</v>
      </c>
      <c r="B4079" t="s">
        <v>1112</v>
      </c>
      <c r="C4079">
        <v>740</v>
      </c>
      <c r="D4079" t="s">
        <v>1308</v>
      </c>
      <c r="E4079">
        <v>2019</v>
      </c>
      <c r="F4079">
        <f>IFERROR(VLOOKUP($A4079,'BM011'!$D$4:$T$606,17,0),"")</f>
        <v>15622</v>
      </c>
      <c r="G4079">
        <f>VLOOKUP($C4079,Baggrundsvariable!$A$199:$H$296,Baggrundsvariable!E$298,0)</f>
        <v>242114</v>
      </c>
      <c r="H4079">
        <f>VLOOKUP($C4079,Baggrundsvariable!$A$199:$H$296,Baggrundsvariable!F$298,0)</f>
        <v>0.51666666666666672</v>
      </c>
      <c r="I4079">
        <f>VLOOKUP($C4079,Baggrundsvariable!$A$199:$H$296,Baggrundsvariable!G$298,0)</f>
        <v>4</v>
      </c>
      <c r="J4079">
        <f>VLOOKUP($C4079,Baggrundsvariable!$A$199:$H$296,Baggrundsvariable!H$298,0)</f>
        <v>14.4</v>
      </c>
      <c r="K4079">
        <f>VLOOKUP($C4079,Baggrundsvariable!$A$199:$H$296,Baggrundsvariable!I$298,0)</f>
        <v>13.8</v>
      </c>
    </row>
    <row r="4080" spans="1:11" x14ac:dyDescent="0.2">
      <c r="A4080">
        <v>8600</v>
      </c>
      <c r="B4080" t="s">
        <v>1112</v>
      </c>
      <c r="C4080">
        <v>746</v>
      </c>
      <c r="D4080" t="s">
        <v>1317</v>
      </c>
      <c r="E4080">
        <v>2019</v>
      </c>
      <c r="F4080">
        <f>IFERROR(VLOOKUP($A4080,'BM011'!$D$4:$T$606,17,0),"")</f>
        <v>15622</v>
      </c>
      <c r="G4080">
        <f>VLOOKUP($C4080,Baggrundsvariable!$A$199:$H$296,Baggrundsvariable!E$298,0)</f>
        <v>259984</v>
      </c>
      <c r="H4080">
        <f>VLOOKUP($C4080,Baggrundsvariable!$A$199:$H$296,Baggrundsvariable!F$298,0)</f>
        <v>0.3166666666666666</v>
      </c>
      <c r="I4080">
        <f>VLOOKUP($C4080,Baggrundsvariable!$A$199:$H$296,Baggrundsvariable!G$298,0)</f>
        <v>2.8</v>
      </c>
      <c r="J4080">
        <f>VLOOKUP($C4080,Baggrundsvariable!$A$199:$H$296,Baggrundsvariable!H$298,0)</f>
        <v>10.199999999999999</v>
      </c>
      <c r="K4080">
        <f>VLOOKUP($C4080,Baggrundsvariable!$A$199:$H$296,Baggrundsvariable!I$298,0)</f>
        <v>11</v>
      </c>
    </row>
    <row r="4081" spans="1:11" x14ac:dyDescent="0.2">
      <c r="A4081">
        <v>8600</v>
      </c>
      <c r="B4081" t="s">
        <v>1112</v>
      </c>
      <c r="C4081">
        <v>756</v>
      </c>
      <c r="D4081" t="s">
        <v>1307</v>
      </c>
      <c r="E4081">
        <v>2019</v>
      </c>
      <c r="F4081">
        <f>IFERROR(VLOOKUP($A4081,'BM011'!$D$4:$T$606,17,0),"")</f>
        <v>15622</v>
      </c>
      <c r="G4081">
        <f>VLOOKUP($C4081,Baggrundsvariable!$A$199:$H$296,Baggrundsvariable!E$298,0)</f>
        <v>221583</v>
      </c>
      <c r="H4081">
        <f>VLOOKUP($C4081,Baggrundsvariable!$A$199:$H$296,Baggrundsvariable!F$298,0)</f>
        <v>0.39999999999999997</v>
      </c>
      <c r="I4081">
        <f>VLOOKUP($C4081,Baggrundsvariable!$A$199:$H$296,Baggrundsvariable!G$298,0)</f>
        <v>5.9</v>
      </c>
      <c r="J4081">
        <f>VLOOKUP($C4081,Baggrundsvariable!$A$199:$H$296,Baggrundsvariable!H$298,0)</f>
        <v>16.899999999999999</v>
      </c>
      <c r="K4081">
        <f>VLOOKUP($C4081,Baggrundsvariable!$A$199:$H$296,Baggrundsvariable!I$298,0)</f>
        <v>12</v>
      </c>
    </row>
    <row r="4082" spans="1:11" x14ac:dyDescent="0.2">
      <c r="A4082">
        <v>8620</v>
      </c>
      <c r="B4082" t="s">
        <v>1113</v>
      </c>
      <c r="C4082">
        <v>740</v>
      </c>
      <c r="D4082" t="s">
        <v>1308</v>
      </c>
      <c r="E4082">
        <v>2019</v>
      </c>
      <c r="F4082">
        <f>IFERROR(VLOOKUP($A4082,'BM011'!$D$4:$T$606,17,0),"")</f>
        <v>8057</v>
      </c>
      <c r="G4082">
        <f>VLOOKUP($C4082,Baggrundsvariable!$A$199:$H$296,Baggrundsvariable!E$298,0)</f>
        <v>242114</v>
      </c>
      <c r="H4082">
        <f>VLOOKUP($C4082,Baggrundsvariable!$A$199:$H$296,Baggrundsvariable!F$298,0)</f>
        <v>0.51666666666666672</v>
      </c>
      <c r="I4082">
        <f>VLOOKUP($C4082,Baggrundsvariable!$A$199:$H$296,Baggrundsvariable!G$298,0)</f>
        <v>4</v>
      </c>
      <c r="J4082">
        <f>VLOOKUP($C4082,Baggrundsvariable!$A$199:$H$296,Baggrundsvariable!H$298,0)</f>
        <v>14.4</v>
      </c>
      <c r="K4082">
        <f>VLOOKUP($C4082,Baggrundsvariable!$A$199:$H$296,Baggrundsvariable!I$298,0)</f>
        <v>13.8</v>
      </c>
    </row>
    <row r="4083" spans="1:11" x14ac:dyDescent="0.2">
      <c r="A4083">
        <v>8620</v>
      </c>
      <c r="B4083" t="s">
        <v>1113</v>
      </c>
      <c r="C4083">
        <v>791</v>
      </c>
      <c r="D4083" t="s">
        <v>1309</v>
      </c>
      <c r="E4083">
        <v>2019</v>
      </c>
      <c r="F4083">
        <f>IFERROR(VLOOKUP($A4083,'BM011'!$D$4:$T$606,17,0),"")</f>
        <v>8057</v>
      </c>
      <c r="G4083">
        <f>VLOOKUP($C4083,Baggrundsvariable!$A$199:$H$296,Baggrundsvariable!E$298,0)</f>
        <v>229556</v>
      </c>
      <c r="H4083">
        <f>VLOOKUP($C4083,Baggrundsvariable!$A$199:$H$296,Baggrundsvariable!F$298,0)</f>
        <v>0.54999999999999993</v>
      </c>
      <c r="I4083">
        <f>VLOOKUP($C4083,Baggrundsvariable!$A$199:$H$296,Baggrundsvariable!G$298,0)</f>
        <v>4.7</v>
      </c>
      <c r="J4083">
        <f>VLOOKUP($C4083,Baggrundsvariable!$A$199:$H$296,Baggrundsvariable!H$298,0)</f>
        <v>18.100000000000001</v>
      </c>
      <c r="K4083">
        <f>VLOOKUP($C4083,Baggrundsvariable!$A$199:$H$296,Baggrundsvariable!I$298,0)</f>
        <v>13.3</v>
      </c>
    </row>
    <row r="4084" spans="1:11" x14ac:dyDescent="0.2">
      <c r="A4084">
        <v>8632</v>
      </c>
      <c r="B4084" t="s">
        <v>1114</v>
      </c>
      <c r="C4084">
        <v>740</v>
      </c>
      <c r="D4084" t="s">
        <v>1308</v>
      </c>
      <c r="E4084">
        <v>2019</v>
      </c>
      <c r="F4084" t="str">
        <f>IFERROR(VLOOKUP($A4084,'BM011'!$D$4:$T$606,17,0),"")</f>
        <v/>
      </c>
      <c r="G4084">
        <f>VLOOKUP($C4084,Baggrundsvariable!$A$199:$H$296,Baggrundsvariable!E$298,0)</f>
        <v>242114</v>
      </c>
      <c r="H4084">
        <f>VLOOKUP($C4084,Baggrundsvariable!$A$199:$H$296,Baggrundsvariable!F$298,0)</f>
        <v>0.51666666666666672</v>
      </c>
      <c r="I4084">
        <f>VLOOKUP($C4084,Baggrundsvariable!$A$199:$H$296,Baggrundsvariable!G$298,0)</f>
        <v>4</v>
      </c>
      <c r="J4084">
        <f>VLOOKUP($C4084,Baggrundsvariable!$A$199:$H$296,Baggrundsvariable!H$298,0)</f>
        <v>14.4</v>
      </c>
      <c r="K4084">
        <f>VLOOKUP($C4084,Baggrundsvariable!$A$199:$H$296,Baggrundsvariable!I$298,0)</f>
        <v>13.8</v>
      </c>
    </row>
    <row r="4085" spans="1:11" x14ac:dyDescent="0.2">
      <c r="A4085">
        <v>8641</v>
      </c>
      <c r="B4085" t="s">
        <v>1115</v>
      </c>
      <c r="C4085">
        <v>710</v>
      </c>
      <c r="D4085" t="s">
        <v>1318</v>
      </c>
      <c r="E4085">
        <v>2019</v>
      </c>
      <c r="F4085" t="str">
        <f>IFERROR(VLOOKUP($A4085,'BM011'!$D$4:$T$606,17,0),"")</f>
        <v/>
      </c>
      <c r="G4085">
        <f>VLOOKUP($C4085,Baggrundsvariable!$A$199:$H$296,Baggrundsvariable!E$298,0)</f>
        <v>243703</v>
      </c>
      <c r="H4085">
        <f>VLOOKUP($C4085,Baggrundsvariable!$A$199:$H$296,Baggrundsvariable!F$298,0)</f>
        <v>0.37499999999999994</v>
      </c>
      <c r="I4085">
        <f>VLOOKUP($C4085,Baggrundsvariable!$A$199:$H$296,Baggrundsvariable!G$298,0)</f>
        <v>4</v>
      </c>
      <c r="J4085">
        <f>VLOOKUP($C4085,Baggrundsvariable!$A$199:$H$296,Baggrundsvariable!H$298,0)</f>
        <v>9.9</v>
      </c>
      <c r="K4085">
        <f>VLOOKUP($C4085,Baggrundsvariable!$A$199:$H$296,Baggrundsvariable!I$298,0)</f>
        <v>11.4</v>
      </c>
    </row>
    <row r="4086" spans="1:11" x14ac:dyDescent="0.2">
      <c r="A4086">
        <v>8641</v>
      </c>
      <c r="B4086" t="s">
        <v>1115</v>
      </c>
      <c r="C4086">
        <v>740</v>
      </c>
      <c r="D4086" t="s">
        <v>1308</v>
      </c>
      <c r="E4086">
        <v>2019</v>
      </c>
      <c r="F4086" t="str">
        <f>IFERROR(VLOOKUP($A4086,'BM011'!$D$4:$T$606,17,0),"")</f>
        <v/>
      </c>
      <c r="G4086">
        <f>VLOOKUP($C4086,Baggrundsvariable!$A$199:$H$296,Baggrundsvariable!E$298,0)</f>
        <v>242114</v>
      </c>
      <c r="H4086">
        <f>VLOOKUP($C4086,Baggrundsvariable!$A$199:$H$296,Baggrundsvariable!F$298,0)</f>
        <v>0.51666666666666672</v>
      </c>
      <c r="I4086">
        <f>VLOOKUP($C4086,Baggrundsvariable!$A$199:$H$296,Baggrundsvariable!G$298,0)</f>
        <v>4</v>
      </c>
      <c r="J4086">
        <f>VLOOKUP($C4086,Baggrundsvariable!$A$199:$H$296,Baggrundsvariable!H$298,0)</f>
        <v>14.4</v>
      </c>
      <c r="K4086">
        <f>VLOOKUP($C4086,Baggrundsvariable!$A$199:$H$296,Baggrundsvariable!I$298,0)</f>
        <v>13.8</v>
      </c>
    </row>
    <row r="4087" spans="1:11" x14ac:dyDescent="0.2">
      <c r="A4087">
        <v>8643</v>
      </c>
      <c r="B4087" t="s">
        <v>1116</v>
      </c>
      <c r="C4087">
        <v>740</v>
      </c>
      <c r="D4087" t="s">
        <v>1308</v>
      </c>
      <c r="E4087">
        <v>2019</v>
      </c>
      <c r="F4087">
        <f>IFERROR(VLOOKUP($A4087,'BM011'!$D$4:$T$606,17,0),"")</f>
        <v>6476</v>
      </c>
      <c r="G4087">
        <f>VLOOKUP($C4087,Baggrundsvariable!$A$199:$H$296,Baggrundsvariable!E$298,0)</f>
        <v>242114</v>
      </c>
      <c r="H4087">
        <f>VLOOKUP($C4087,Baggrundsvariable!$A$199:$H$296,Baggrundsvariable!F$298,0)</f>
        <v>0.51666666666666672</v>
      </c>
      <c r="I4087">
        <f>VLOOKUP($C4087,Baggrundsvariable!$A$199:$H$296,Baggrundsvariable!G$298,0)</f>
        <v>4</v>
      </c>
      <c r="J4087">
        <f>VLOOKUP($C4087,Baggrundsvariable!$A$199:$H$296,Baggrundsvariable!H$298,0)</f>
        <v>14.4</v>
      </c>
      <c r="K4087">
        <f>VLOOKUP($C4087,Baggrundsvariable!$A$199:$H$296,Baggrundsvariable!I$298,0)</f>
        <v>13.8</v>
      </c>
    </row>
    <row r="4088" spans="1:11" x14ac:dyDescent="0.2">
      <c r="A4088">
        <v>8643</v>
      </c>
      <c r="B4088" t="s">
        <v>1116</v>
      </c>
      <c r="C4088">
        <v>791</v>
      </c>
      <c r="D4088" t="s">
        <v>1309</v>
      </c>
      <c r="E4088">
        <v>2019</v>
      </c>
      <c r="F4088">
        <f>IFERROR(VLOOKUP($A4088,'BM011'!$D$4:$T$606,17,0),"")</f>
        <v>6476</v>
      </c>
      <c r="G4088">
        <f>VLOOKUP($C4088,Baggrundsvariable!$A$199:$H$296,Baggrundsvariable!E$298,0)</f>
        <v>229556</v>
      </c>
      <c r="H4088">
        <f>VLOOKUP($C4088,Baggrundsvariable!$A$199:$H$296,Baggrundsvariable!F$298,0)</f>
        <v>0.54999999999999993</v>
      </c>
      <c r="I4088">
        <f>VLOOKUP($C4088,Baggrundsvariable!$A$199:$H$296,Baggrundsvariable!G$298,0)</f>
        <v>4.7</v>
      </c>
      <c r="J4088">
        <f>VLOOKUP($C4088,Baggrundsvariable!$A$199:$H$296,Baggrundsvariable!H$298,0)</f>
        <v>18.100000000000001</v>
      </c>
      <c r="K4088">
        <f>VLOOKUP($C4088,Baggrundsvariable!$A$199:$H$296,Baggrundsvariable!I$298,0)</f>
        <v>13.3</v>
      </c>
    </row>
    <row r="4089" spans="1:11" x14ac:dyDescent="0.2">
      <c r="A4089">
        <v>8653</v>
      </c>
      <c r="B4089" t="s">
        <v>1117</v>
      </c>
      <c r="C4089">
        <v>740</v>
      </c>
      <c r="D4089" t="s">
        <v>1308</v>
      </c>
      <c r="E4089">
        <v>2019</v>
      </c>
      <c r="F4089">
        <f>IFERROR(VLOOKUP($A4089,'BM011'!$D$4:$T$606,17,0),"")</f>
        <v>10972</v>
      </c>
      <c r="G4089">
        <f>VLOOKUP($C4089,Baggrundsvariable!$A$199:$H$296,Baggrundsvariable!E$298,0)</f>
        <v>242114</v>
      </c>
      <c r="H4089">
        <f>VLOOKUP($C4089,Baggrundsvariable!$A$199:$H$296,Baggrundsvariable!F$298,0)</f>
        <v>0.51666666666666672</v>
      </c>
      <c r="I4089">
        <f>VLOOKUP($C4089,Baggrundsvariable!$A$199:$H$296,Baggrundsvariable!G$298,0)</f>
        <v>4</v>
      </c>
      <c r="J4089">
        <f>VLOOKUP($C4089,Baggrundsvariable!$A$199:$H$296,Baggrundsvariable!H$298,0)</f>
        <v>14.4</v>
      </c>
      <c r="K4089">
        <f>VLOOKUP($C4089,Baggrundsvariable!$A$199:$H$296,Baggrundsvariable!I$298,0)</f>
        <v>13.8</v>
      </c>
    </row>
    <row r="4090" spans="1:11" x14ac:dyDescent="0.2">
      <c r="A4090">
        <v>8654</v>
      </c>
      <c r="B4090" t="s">
        <v>1118</v>
      </c>
      <c r="C4090">
        <v>615</v>
      </c>
      <c r="D4090" t="s">
        <v>1321</v>
      </c>
      <c r="E4090">
        <v>2019</v>
      </c>
      <c r="F4090">
        <f>IFERROR(VLOOKUP($A4090,'BM011'!$D$4:$T$606,17,0),"")</f>
        <v>8461</v>
      </c>
      <c r="G4090">
        <f>VLOOKUP($C4090,Baggrundsvariable!$A$199:$H$296,Baggrundsvariable!E$298,0)</f>
        <v>230081</v>
      </c>
      <c r="H4090">
        <f>VLOOKUP($C4090,Baggrundsvariable!$A$199:$H$296,Baggrundsvariable!F$298,0)</f>
        <v>0.52500000000000002</v>
      </c>
      <c r="I4090">
        <f>VLOOKUP($C4090,Baggrundsvariable!$A$199:$H$296,Baggrundsvariable!G$298,0)</f>
        <v>6.4</v>
      </c>
      <c r="J4090">
        <f>VLOOKUP($C4090,Baggrundsvariable!$A$199:$H$296,Baggrundsvariable!H$298,0)</f>
        <v>18.899999999999999</v>
      </c>
      <c r="K4090">
        <f>VLOOKUP($C4090,Baggrundsvariable!$A$199:$H$296,Baggrundsvariable!I$298,0)</f>
        <v>14.1</v>
      </c>
    </row>
    <row r="4091" spans="1:11" x14ac:dyDescent="0.2">
      <c r="A4091">
        <v>8654</v>
      </c>
      <c r="B4091" t="s">
        <v>1118</v>
      </c>
      <c r="C4091">
        <v>740</v>
      </c>
      <c r="D4091" t="s">
        <v>1308</v>
      </c>
      <c r="E4091">
        <v>2019</v>
      </c>
      <c r="F4091">
        <f>IFERROR(VLOOKUP($A4091,'BM011'!$D$4:$T$606,17,0),"")</f>
        <v>8461</v>
      </c>
      <c r="G4091">
        <f>VLOOKUP($C4091,Baggrundsvariable!$A$199:$H$296,Baggrundsvariable!E$298,0)</f>
        <v>242114</v>
      </c>
      <c r="H4091">
        <f>VLOOKUP($C4091,Baggrundsvariable!$A$199:$H$296,Baggrundsvariable!F$298,0)</f>
        <v>0.51666666666666672</v>
      </c>
      <c r="I4091">
        <f>VLOOKUP($C4091,Baggrundsvariable!$A$199:$H$296,Baggrundsvariable!G$298,0)</f>
        <v>4</v>
      </c>
      <c r="J4091">
        <f>VLOOKUP($C4091,Baggrundsvariable!$A$199:$H$296,Baggrundsvariable!H$298,0)</f>
        <v>14.4</v>
      </c>
      <c r="K4091">
        <f>VLOOKUP($C4091,Baggrundsvariable!$A$199:$H$296,Baggrundsvariable!I$298,0)</f>
        <v>13.8</v>
      </c>
    </row>
    <row r="4092" spans="1:11" x14ac:dyDescent="0.2">
      <c r="A4092">
        <v>8654</v>
      </c>
      <c r="B4092" t="s">
        <v>1118</v>
      </c>
      <c r="C4092">
        <v>756</v>
      </c>
      <c r="D4092" t="s">
        <v>1307</v>
      </c>
      <c r="E4092">
        <v>2019</v>
      </c>
      <c r="F4092">
        <f>IFERROR(VLOOKUP($A4092,'BM011'!$D$4:$T$606,17,0),"")</f>
        <v>8461</v>
      </c>
      <c r="G4092">
        <f>VLOOKUP($C4092,Baggrundsvariable!$A$199:$H$296,Baggrundsvariable!E$298,0)</f>
        <v>221583</v>
      </c>
      <c r="H4092">
        <f>VLOOKUP($C4092,Baggrundsvariable!$A$199:$H$296,Baggrundsvariable!F$298,0)</f>
        <v>0.39999999999999997</v>
      </c>
      <c r="I4092">
        <f>VLOOKUP($C4092,Baggrundsvariable!$A$199:$H$296,Baggrundsvariable!G$298,0)</f>
        <v>5.9</v>
      </c>
      <c r="J4092">
        <f>VLOOKUP($C4092,Baggrundsvariable!$A$199:$H$296,Baggrundsvariable!H$298,0)</f>
        <v>16.899999999999999</v>
      </c>
      <c r="K4092">
        <f>VLOOKUP($C4092,Baggrundsvariable!$A$199:$H$296,Baggrundsvariable!I$298,0)</f>
        <v>12</v>
      </c>
    </row>
    <row r="4093" spans="1:11" x14ac:dyDescent="0.2">
      <c r="A4093">
        <v>8660</v>
      </c>
      <c r="B4093" t="s">
        <v>1119</v>
      </c>
      <c r="C4093">
        <v>615</v>
      </c>
      <c r="D4093" t="s">
        <v>1321</v>
      </c>
      <c r="E4093">
        <v>2019</v>
      </c>
      <c r="F4093">
        <f>IFERROR(VLOOKUP($A4093,'BM011'!$D$4:$T$606,17,0),"")</f>
        <v>18585</v>
      </c>
      <c r="G4093">
        <f>VLOOKUP($C4093,Baggrundsvariable!$A$199:$H$296,Baggrundsvariable!E$298,0)</f>
        <v>230081</v>
      </c>
      <c r="H4093">
        <f>VLOOKUP($C4093,Baggrundsvariable!$A$199:$H$296,Baggrundsvariable!F$298,0)</f>
        <v>0.52500000000000002</v>
      </c>
      <c r="I4093">
        <f>VLOOKUP($C4093,Baggrundsvariable!$A$199:$H$296,Baggrundsvariable!G$298,0)</f>
        <v>6.4</v>
      </c>
      <c r="J4093">
        <f>VLOOKUP($C4093,Baggrundsvariable!$A$199:$H$296,Baggrundsvariable!H$298,0)</f>
        <v>18.899999999999999</v>
      </c>
      <c r="K4093">
        <f>VLOOKUP($C4093,Baggrundsvariable!$A$199:$H$296,Baggrundsvariable!I$298,0)</f>
        <v>14.1</v>
      </c>
    </row>
    <row r="4094" spans="1:11" x14ac:dyDescent="0.2">
      <c r="A4094">
        <v>8660</v>
      </c>
      <c r="B4094" t="s">
        <v>1119</v>
      </c>
      <c r="C4094">
        <v>727</v>
      </c>
      <c r="D4094" t="s">
        <v>1315</v>
      </c>
      <c r="E4094">
        <v>2019</v>
      </c>
      <c r="F4094">
        <f>IFERROR(VLOOKUP($A4094,'BM011'!$D$4:$T$606,17,0),"")</f>
        <v>18585</v>
      </c>
      <c r="G4094">
        <f>VLOOKUP($C4094,Baggrundsvariable!$A$199:$H$296,Baggrundsvariable!E$298,0)</f>
        <v>238007</v>
      </c>
      <c r="H4094">
        <f>VLOOKUP($C4094,Baggrundsvariable!$A$199:$H$296,Baggrundsvariable!F$298,0)</f>
        <v>0.56666666666666676</v>
      </c>
      <c r="I4094">
        <f>VLOOKUP($C4094,Baggrundsvariable!$A$199:$H$296,Baggrundsvariable!G$298,0)</f>
        <v>3.4</v>
      </c>
      <c r="J4094">
        <f>VLOOKUP($C4094,Baggrundsvariable!$A$199:$H$296,Baggrundsvariable!H$298,0)</f>
        <v>13.6</v>
      </c>
      <c r="K4094">
        <f>VLOOKUP($C4094,Baggrundsvariable!$A$199:$H$296,Baggrundsvariable!I$298,0)</f>
        <v>10.5</v>
      </c>
    </row>
    <row r="4095" spans="1:11" x14ac:dyDescent="0.2">
      <c r="A4095">
        <v>8660</v>
      </c>
      <c r="B4095" t="s">
        <v>1119</v>
      </c>
      <c r="C4095">
        <v>746</v>
      </c>
      <c r="D4095" t="s">
        <v>1317</v>
      </c>
      <c r="E4095">
        <v>2019</v>
      </c>
      <c r="F4095">
        <f>IFERROR(VLOOKUP($A4095,'BM011'!$D$4:$T$606,17,0),"")</f>
        <v>18585</v>
      </c>
      <c r="G4095">
        <f>VLOOKUP($C4095,Baggrundsvariable!$A$199:$H$296,Baggrundsvariable!E$298,0)</f>
        <v>259984</v>
      </c>
      <c r="H4095">
        <f>VLOOKUP($C4095,Baggrundsvariable!$A$199:$H$296,Baggrundsvariable!F$298,0)</f>
        <v>0.3166666666666666</v>
      </c>
      <c r="I4095">
        <f>VLOOKUP($C4095,Baggrundsvariable!$A$199:$H$296,Baggrundsvariable!G$298,0)</f>
        <v>2.8</v>
      </c>
      <c r="J4095">
        <f>VLOOKUP($C4095,Baggrundsvariable!$A$199:$H$296,Baggrundsvariable!H$298,0)</f>
        <v>10.199999999999999</v>
      </c>
      <c r="K4095">
        <f>VLOOKUP($C4095,Baggrundsvariable!$A$199:$H$296,Baggrundsvariable!I$298,0)</f>
        <v>11</v>
      </c>
    </row>
    <row r="4096" spans="1:11" x14ac:dyDescent="0.2">
      <c r="A4096">
        <v>8660</v>
      </c>
      <c r="B4096" t="s">
        <v>1119</v>
      </c>
      <c r="C4096">
        <v>751</v>
      </c>
      <c r="D4096" t="s">
        <v>1314</v>
      </c>
      <c r="E4096">
        <v>2019</v>
      </c>
      <c r="F4096">
        <f>IFERROR(VLOOKUP($A4096,'BM011'!$D$4:$T$606,17,0),"")</f>
        <v>18585</v>
      </c>
      <c r="G4096">
        <f>VLOOKUP($C4096,Baggrundsvariable!$A$199:$H$296,Baggrundsvariable!E$298,0)</f>
        <v>234439</v>
      </c>
      <c r="H4096">
        <f>VLOOKUP($C4096,Baggrundsvariable!$A$199:$H$296,Baggrundsvariable!F$298,0)</f>
        <v>0.79166666666666663</v>
      </c>
      <c r="I4096">
        <f>VLOOKUP($C4096,Baggrundsvariable!$A$199:$H$296,Baggrundsvariable!G$298,0)</f>
        <v>6.5</v>
      </c>
      <c r="J4096">
        <f>VLOOKUP($C4096,Baggrundsvariable!$A$199:$H$296,Baggrundsvariable!H$298,0)</f>
        <v>26.4</v>
      </c>
      <c r="K4096">
        <f>VLOOKUP($C4096,Baggrundsvariable!$A$199:$H$296,Baggrundsvariable!I$298,0)</f>
        <v>13.1</v>
      </c>
    </row>
    <row r="4097" spans="1:11" x14ac:dyDescent="0.2">
      <c r="A4097">
        <v>8670</v>
      </c>
      <c r="B4097" t="s">
        <v>1120</v>
      </c>
      <c r="C4097">
        <v>746</v>
      </c>
      <c r="D4097" t="s">
        <v>1317</v>
      </c>
      <c r="E4097">
        <v>2019</v>
      </c>
      <c r="F4097">
        <f>IFERROR(VLOOKUP($A4097,'BM011'!$D$4:$T$606,17,0),"")</f>
        <v>8456</v>
      </c>
      <c r="G4097">
        <f>VLOOKUP($C4097,Baggrundsvariable!$A$199:$H$296,Baggrundsvariable!E$298,0)</f>
        <v>259984</v>
      </c>
      <c r="H4097">
        <f>VLOOKUP($C4097,Baggrundsvariable!$A$199:$H$296,Baggrundsvariable!F$298,0)</f>
        <v>0.3166666666666666</v>
      </c>
      <c r="I4097">
        <f>VLOOKUP($C4097,Baggrundsvariable!$A$199:$H$296,Baggrundsvariable!G$298,0)</f>
        <v>2.8</v>
      </c>
      <c r="J4097">
        <f>VLOOKUP($C4097,Baggrundsvariable!$A$199:$H$296,Baggrundsvariable!H$298,0)</f>
        <v>10.199999999999999</v>
      </c>
      <c r="K4097">
        <f>VLOOKUP($C4097,Baggrundsvariable!$A$199:$H$296,Baggrundsvariable!I$298,0)</f>
        <v>11</v>
      </c>
    </row>
    <row r="4098" spans="1:11" x14ac:dyDescent="0.2">
      <c r="A4098">
        <v>8680</v>
      </c>
      <c r="B4098" t="s">
        <v>1121</v>
      </c>
      <c r="C4098">
        <v>615</v>
      </c>
      <c r="D4098" t="s">
        <v>1321</v>
      </c>
      <c r="E4098">
        <v>2019</v>
      </c>
      <c r="F4098">
        <f>IFERROR(VLOOKUP($A4098,'BM011'!$D$4:$T$606,17,0),"")</f>
        <v>18686</v>
      </c>
      <c r="G4098">
        <f>VLOOKUP($C4098,Baggrundsvariable!$A$199:$H$296,Baggrundsvariable!E$298,0)</f>
        <v>230081</v>
      </c>
      <c r="H4098">
        <f>VLOOKUP($C4098,Baggrundsvariable!$A$199:$H$296,Baggrundsvariable!F$298,0)</f>
        <v>0.52500000000000002</v>
      </c>
      <c r="I4098">
        <f>VLOOKUP($C4098,Baggrundsvariable!$A$199:$H$296,Baggrundsvariable!G$298,0)</f>
        <v>6.4</v>
      </c>
      <c r="J4098">
        <f>VLOOKUP($C4098,Baggrundsvariable!$A$199:$H$296,Baggrundsvariable!H$298,0)</f>
        <v>18.899999999999999</v>
      </c>
      <c r="K4098">
        <f>VLOOKUP($C4098,Baggrundsvariable!$A$199:$H$296,Baggrundsvariable!I$298,0)</f>
        <v>14.1</v>
      </c>
    </row>
    <row r="4099" spans="1:11" x14ac:dyDescent="0.2">
      <c r="A4099">
        <v>8680</v>
      </c>
      <c r="B4099" t="s">
        <v>1121</v>
      </c>
      <c r="C4099">
        <v>740</v>
      </c>
      <c r="D4099" t="s">
        <v>1308</v>
      </c>
      <c r="E4099">
        <v>2019</v>
      </c>
      <c r="F4099">
        <f>IFERROR(VLOOKUP($A4099,'BM011'!$D$4:$T$606,17,0),"")</f>
        <v>18686</v>
      </c>
      <c r="G4099">
        <f>VLOOKUP($C4099,Baggrundsvariable!$A$199:$H$296,Baggrundsvariable!E$298,0)</f>
        <v>242114</v>
      </c>
      <c r="H4099">
        <f>VLOOKUP($C4099,Baggrundsvariable!$A$199:$H$296,Baggrundsvariable!F$298,0)</f>
        <v>0.51666666666666672</v>
      </c>
      <c r="I4099">
        <f>VLOOKUP($C4099,Baggrundsvariable!$A$199:$H$296,Baggrundsvariable!G$298,0)</f>
        <v>4</v>
      </c>
      <c r="J4099">
        <f>VLOOKUP($C4099,Baggrundsvariable!$A$199:$H$296,Baggrundsvariable!H$298,0)</f>
        <v>14.4</v>
      </c>
      <c r="K4099">
        <f>VLOOKUP($C4099,Baggrundsvariable!$A$199:$H$296,Baggrundsvariable!I$298,0)</f>
        <v>13.8</v>
      </c>
    </row>
    <row r="4100" spans="1:11" x14ac:dyDescent="0.2">
      <c r="A4100">
        <v>8680</v>
      </c>
      <c r="B4100" t="s">
        <v>1121</v>
      </c>
      <c r="C4100">
        <v>746</v>
      </c>
      <c r="D4100" t="s">
        <v>1317</v>
      </c>
      <c r="E4100">
        <v>2019</v>
      </c>
      <c r="F4100">
        <f>IFERROR(VLOOKUP($A4100,'BM011'!$D$4:$T$606,17,0),"")</f>
        <v>18686</v>
      </c>
      <c r="G4100">
        <f>VLOOKUP($C4100,Baggrundsvariable!$A$199:$H$296,Baggrundsvariable!E$298,0)</f>
        <v>259984</v>
      </c>
      <c r="H4100">
        <f>VLOOKUP($C4100,Baggrundsvariable!$A$199:$H$296,Baggrundsvariable!F$298,0)</f>
        <v>0.3166666666666666</v>
      </c>
      <c r="I4100">
        <f>VLOOKUP($C4100,Baggrundsvariable!$A$199:$H$296,Baggrundsvariable!G$298,0)</f>
        <v>2.8</v>
      </c>
      <c r="J4100">
        <f>VLOOKUP($C4100,Baggrundsvariable!$A$199:$H$296,Baggrundsvariable!H$298,0)</f>
        <v>10.199999999999999</v>
      </c>
      <c r="K4100">
        <f>VLOOKUP($C4100,Baggrundsvariable!$A$199:$H$296,Baggrundsvariable!I$298,0)</f>
        <v>11</v>
      </c>
    </row>
    <row r="4101" spans="1:11" x14ac:dyDescent="0.2">
      <c r="A4101">
        <v>8700</v>
      </c>
      <c r="B4101" t="s">
        <v>1122</v>
      </c>
      <c r="C4101">
        <v>615</v>
      </c>
      <c r="D4101" t="s">
        <v>1321</v>
      </c>
      <c r="E4101">
        <v>2019</v>
      </c>
      <c r="F4101">
        <f>IFERROR(VLOOKUP($A4101,'BM011'!$D$4:$T$606,17,0),"")</f>
        <v>12090</v>
      </c>
      <c r="G4101">
        <f>VLOOKUP($C4101,Baggrundsvariable!$A$199:$H$296,Baggrundsvariable!E$298,0)</f>
        <v>230081</v>
      </c>
      <c r="H4101">
        <f>VLOOKUP($C4101,Baggrundsvariable!$A$199:$H$296,Baggrundsvariable!F$298,0)</f>
        <v>0.52500000000000002</v>
      </c>
      <c r="I4101">
        <f>VLOOKUP($C4101,Baggrundsvariable!$A$199:$H$296,Baggrundsvariable!G$298,0)</f>
        <v>6.4</v>
      </c>
      <c r="J4101">
        <f>VLOOKUP($C4101,Baggrundsvariable!$A$199:$H$296,Baggrundsvariable!H$298,0)</f>
        <v>18.899999999999999</v>
      </c>
      <c r="K4101">
        <f>VLOOKUP($C4101,Baggrundsvariable!$A$199:$H$296,Baggrundsvariable!I$298,0)</f>
        <v>14.1</v>
      </c>
    </row>
    <row r="4102" spans="1:11" x14ac:dyDescent="0.2">
      <c r="A4102">
        <v>8700</v>
      </c>
      <c r="B4102" t="s">
        <v>1122</v>
      </c>
      <c r="C4102">
        <v>766</v>
      </c>
      <c r="D4102" t="s">
        <v>1306</v>
      </c>
      <c r="E4102">
        <v>2019</v>
      </c>
      <c r="F4102">
        <f>IFERROR(VLOOKUP($A4102,'BM011'!$D$4:$T$606,17,0),"")</f>
        <v>12090</v>
      </c>
      <c r="G4102">
        <f>VLOOKUP($C4102,Baggrundsvariable!$A$199:$H$296,Baggrundsvariable!E$298,0)</f>
        <v>233866</v>
      </c>
      <c r="H4102">
        <f>VLOOKUP($C4102,Baggrundsvariable!$A$199:$H$296,Baggrundsvariable!F$298,0)</f>
        <v>0.3249999999999999</v>
      </c>
      <c r="I4102">
        <f>VLOOKUP($C4102,Baggrundsvariable!$A$199:$H$296,Baggrundsvariable!G$298,0)</f>
        <v>3.7</v>
      </c>
      <c r="J4102">
        <f>VLOOKUP($C4102,Baggrundsvariable!$A$199:$H$296,Baggrundsvariable!H$298,0)</f>
        <v>11.2</v>
      </c>
      <c r="K4102">
        <f>VLOOKUP($C4102,Baggrundsvariable!$A$199:$H$296,Baggrundsvariable!I$298,0)</f>
        <v>12.6</v>
      </c>
    </row>
    <row r="4103" spans="1:11" x14ac:dyDescent="0.2">
      <c r="A4103">
        <v>8721</v>
      </c>
      <c r="B4103" t="s">
        <v>1123</v>
      </c>
      <c r="C4103">
        <v>766</v>
      </c>
      <c r="D4103" t="s">
        <v>1306</v>
      </c>
      <c r="E4103">
        <v>2019</v>
      </c>
      <c r="F4103">
        <f>IFERROR(VLOOKUP($A4103,'BM011'!$D$4:$T$606,17,0),"")</f>
        <v>11313</v>
      </c>
      <c r="G4103">
        <f>VLOOKUP($C4103,Baggrundsvariable!$A$199:$H$296,Baggrundsvariable!E$298,0)</f>
        <v>233866</v>
      </c>
      <c r="H4103">
        <f>VLOOKUP($C4103,Baggrundsvariable!$A$199:$H$296,Baggrundsvariable!F$298,0)</f>
        <v>0.3249999999999999</v>
      </c>
      <c r="I4103">
        <f>VLOOKUP($C4103,Baggrundsvariable!$A$199:$H$296,Baggrundsvariable!G$298,0)</f>
        <v>3.7</v>
      </c>
      <c r="J4103">
        <f>VLOOKUP($C4103,Baggrundsvariable!$A$199:$H$296,Baggrundsvariable!H$298,0)</f>
        <v>11.2</v>
      </c>
      <c r="K4103">
        <f>VLOOKUP($C4103,Baggrundsvariable!$A$199:$H$296,Baggrundsvariable!I$298,0)</f>
        <v>12.6</v>
      </c>
    </row>
    <row r="4104" spans="1:11" x14ac:dyDescent="0.2">
      <c r="A4104">
        <v>8722</v>
      </c>
      <c r="B4104" t="s">
        <v>1124</v>
      </c>
      <c r="C4104">
        <v>766</v>
      </c>
      <c r="D4104" t="s">
        <v>1306</v>
      </c>
      <c r="E4104">
        <v>2019</v>
      </c>
      <c r="F4104">
        <f>IFERROR(VLOOKUP($A4104,'BM011'!$D$4:$T$606,17,0),"")</f>
        <v>12819</v>
      </c>
      <c r="G4104">
        <f>VLOOKUP($C4104,Baggrundsvariable!$A$199:$H$296,Baggrundsvariable!E$298,0)</f>
        <v>233866</v>
      </c>
      <c r="H4104">
        <f>VLOOKUP($C4104,Baggrundsvariable!$A$199:$H$296,Baggrundsvariable!F$298,0)</f>
        <v>0.3249999999999999</v>
      </c>
      <c r="I4104">
        <f>VLOOKUP($C4104,Baggrundsvariable!$A$199:$H$296,Baggrundsvariable!G$298,0)</f>
        <v>3.7</v>
      </c>
      <c r="J4104">
        <f>VLOOKUP($C4104,Baggrundsvariable!$A$199:$H$296,Baggrundsvariable!H$298,0)</f>
        <v>11.2</v>
      </c>
      <c r="K4104">
        <f>VLOOKUP($C4104,Baggrundsvariable!$A$199:$H$296,Baggrundsvariable!I$298,0)</f>
        <v>12.6</v>
      </c>
    </row>
    <row r="4105" spans="1:11" x14ac:dyDescent="0.2">
      <c r="A4105">
        <v>8723</v>
      </c>
      <c r="B4105" t="s">
        <v>1125</v>
      </c>
      <c r="C4105">
        <v>766</v>
      </c>
      <c r="D4105" t="s">
        <v>1306</v>
      </c>
      <c r="E4105">
        <v>2019</v>
      </c>
      <c r="F4105">
        <f>IFERROR(VLOOKUP($A4105,'BM011'!$D$4:$T$606,17,0),"")</f>
        <v>7847</v>
      </c>
      <c r="G4105">
        <f>VLOOKUP($C4105,Baggrundsvariable!$A$199:$H$296,Baggrundsvariable!E$298,0)</f>
        <v>233866</v>
      </c>
      <c r="H4105">
        <f>VLOOKUP($C4105,Baggrundsvariable!$A$199:$H$296,Baggrundsvariable!F$298,0)</f>
        <v>0.3249999999999999</v>
      </c>
      <c r="I4105">
        <f>VLOOKUP($C4105,Baggrundsvariable!$A$199:$H$296,Baggrundsvariable!G$298,0)</f>
        <v>3.7</v>
      </c>
      <c r="J4105">
        <f>VLOOKUP($C4105,Baggrundsvariable!$A$199:$H$296,Baggrundsvariable!H$298,0)</f>
        <v>11.2</v>
      </c>
      <c r="K4105">
        <f>VLOOKUP($C4105,Baggrundsvariable!$A$199:$H$296,Baggrundsvariable!I$298,0)</f>
        <v>12.6</v>
      </c>
    </row>
    <row r="4106" spans="1:11" x14ac:dyDescent="0.2">
      <c r="A4106">
        <v>8732</v>
      </c>
      <c r="B4106" t="s">
        <v>1126</v>
      </c>
      <c r="C4106">
        <v>615</v>
      </c>
      <c r="D4106" t="s">
        <v>1321</v>
      </c>
      <c r="E4106">
        <v>2019</v>
      </c>
      <c r="F4106">
        <f>IFERROR(VLOOKUP($A4106,'BM011'!$D$4:$T$606,17,0),"")</f>
        <v>8211</v>
      </c>
      <c r="G4106">
        <f>VLOOKUP($C4106,Baggrundsvariable!$A$199:$H$296,Baggrundsvariable!E$298,0)</f>
        <v>230081</v>
      </c>
      <c r="H4106">
        <f>VLOOKUP($C4106,Baggrundsvariable!$A$199:$H$296,Baggrundsvariable!F$298,0)</f>
        <v>0.52500000000000002</v>
      </c>
      <c r="I4106">
        <f>VLOOKUP($C4106,Baggrundsvariable!$A$199:$H$296,Baggrundsvariable!G$298,0)</f>
        <v>6.4</v>
      </c>
      <c r="J4106">
        <f>VLOOKUP($C4106,Baggrundsvariable!$A$199:$H$296,Baggrundsvariable!H$298,0)</f>
        <v>18.899999999999999</v>
      </c>
      <c r="K4106">
        <f>VLOOKUP($C4106,Baggrundsvariable!$A$199:$H$296,Baggrundsvariable!I$298,0)</f>
        <v>14.1</v>
      </c>
    </row>
    <row r="4107" spans="1:11" x14ac:dyDescent="0.2">
      <c r="A4107">
        <v>8740</v>
      </c>
      <c r="B4107" t="s">
        <v>1127</v>
      </c>
      <c r="C4107">
        <v>615</v>
      </c>
      <c r="D4107" t="s">
        <v>1321</v>
      </c>
      <c r="E4107">
        <v>2019</v>
      </c>
      <c r="F4107">
        <f>IFERROR(VLOOKUP($A4107,'BM011'!$D$4:$T$606,17,0),"")</f>
        <v>8362</v>
      </c>
      <c r="G4107">
        <f>VLOOKUP($C4107,Baggrundsvariable!$A$199:$H$296,Baggrundsvariable!E$298,0)</f>
        <v>230081</v>
      </c>
      <c r="H4107">
        <f>VLOOKUP($C4107,Baggrundsvariable!$A$199:$H$296,Baggrundsvariable!F$298,0)</f>
        <v>0.52500000000000002</v>
      </c>
      <c r="I4107">
        <f>VLOOKUP($C4107,Baggrundsvariable!$A$199:$H$296,Baggrundsvariable!G$298,0)</f>
        <v>6.4</v>
      </c>
      <c r="J4107">
        <f>VLOOKUP($C4107,Baggrundsvariable!$A$199:$H$296,Baggrundsvariable!H$298,0)</f>
        <v>18.899999999999999</v>
      </c>
      <c r="K4107">
        <f>VLOOKUP($C4107,Baggrundsvariable!$A$199:$H$296,Baggrundsvariable!I$298,0)</f>
        <v>14.1</v>
      </c>
    </row>
    <row r="4108" spans="1:11" x14ac:dyDescent="0.2">
      <c r="A4108">
        <v>8740</v>
      </c>
      <c r="B4108" t="s">
        <v>1127</v>
      </c>
      <c r="C4108">
        <v>740</v>
      </c>
      <c r="D4108" t="s">
        <v>1308</v>
      </c>
      <c r="E4108">
        <v>2019</v>
      </c>
      <c r="F4108">
        <f>IFERROR(VLOOKUP($A4108,'BM011'!$D$4:$T$606,17,0),"")</f>
        <v>8362</v>
      </c>
      <c r="G4108">
        <f>VLOOKUP($C4108,Baggrundsvariable!$A$199:$H$296,Baggrundsvariable!E$298,0)</f>
        <v>242114</v>
      </c>
      <c r="H4108">
        <f>VLOOKUP($C4108,Baggrundsvariable!$A$199:$H$296,Baggrundsvariable!F$298,0)</f>
        <v>0.51666666666666672</v>
      </c>
      <c r="I4108">
        <f>VLOOKUP($C4108,Baggrundsvariable!$A$199:$H$296,Baggrundsvariable!G$298,0)</f>
        <v>4</v>
      </c>
      <c r="J4108">
        <f>VLOOKUP($C4108,Baggrundsvariable!$A$199:$H$296,Baggrundsvariable!H$298,0)</f>
        <v>14.4</v>
      </c>
      <c r="K4108">
        <f>VLOOKUP($C4108,Baggrundsvariable!$A$199:$H$296,Baggrundsvariable!I$298,0)</f>
        <v>13.8</v>
      </c>
    </row>
    <row r="4109" spans="1:11" x14ac:dyDescent="0.2">
      <c r="A4109">
        <v>8751</v>
      </c>
      <c r="B4109" t="s">
        <v>1128</v>
      </c>
      <c r="C4109">
        <v>615</v>
      </c>
      <c r="D4109" t="s">
        <v>1321</v>
      </c>
      <c r="E4109">
        <v>2019</v>
      </c>
      <c r="F4109">
        <f>IFERROR(VLOOKUP($A4109,'BM011'!$D$4:$T$606,17,0),"")</f>
        <v>12827</v>
      </c>
      <c r="G4109">
        <f>VLOOKUP($C4109,Baggrundsvariable!$A$199:$H$296,Baggrundsvariable!E$298,0)</f>
        <v>230081</v>
      </c>
      <c r="H4109">
        <f>VLOOKUP($C4109,Baggrundsvariable!$A$199:$H$296,Baggrundsvariable!F$298,0)</f>
        <v>0.52500000000000002</v>
      </c>
      <c r="I4109">
        <f>VLOOKUP($C4109,Baggrundsvariable!$A$199:$H$296,Baggrundsvariable!G$298,0)</f>
        <v>6.4</v>
      </c>
      <c r="J4109">
        <f>VLOOKUP($C4109,Baggrundsvariable!$A$199:$H$296,Baggrundsvariable!H$298,0)</f>
        <v>18.899999999999999</v>
      </c>
      <c r="K4109">
        <f>VLOOKUP($C4109,Baggrundsvariable!$A$199:$H$296,Baggrundsvariable!I$298,0)</f>
        <v>14.1</v>
      </c>
    </row>
    <row r="4110" spans="1:11" x14ac:dyDescent="0.2">
      <c r="A4110">
        <v>8751</v>
      </c>
      <c r="B4110" t="s">
        <v>1128</v>
      </c>
      <c r="C4110">
        <v>746</v>
      </c>
      <c r="D4110" t="s">
        <v>1317</v>
      </c>
      <c r="E4110">
        <v>2019</v>
      </c>
      <c r="F4110">
        <f>IFERROR(VLOOKUP($A4110,'BM011'!$D$4:$T$606,17,0),"")</f>
        <v>12827</v>
      </c>
      <c r="G4110">
        <f>VLOOKUP($C4110,Baggrundsvariable!$A$199:$H$296,Baggrundsvariable!E$298,0)</f>
        <v>259984</v>
      </c>
      <c r="H4110">
        <f>VLOOKUP($C4110,Baggrundsvariable!$A$199:$H$296,Baggrundsvariable!F$298,0)</f>
        <v>0.3166666666666666</v>
      </c>
      <c r="I4110">
        <f>VLOOKUP($C4110,Baggrundsvariable!$A$199:$H$296,Baggrundsvariable!G$298,0)</f>
        <v>2.8</v>
      </c>
      <c r="J4110">
        <f>VLOOKUP($C4110,Baggrundsvariable!$A$199:$H$296,Baggrundsvariable!H$298,0)</f>
        <v>10.199999999999999</v>
      </c>
      <c r="K4110">
        <f>VLOOKUP($C4110,Baggrundsvariable!$A$199:$H$296,Baggrundsvariable!I$298,0)</f>
        <v>11</v>
      </c>
    </row>
    <row r="4111" spans="1:11" x14ac:dyDescent="0.2">
      <c r="A4111">
        <v>8752</v>
      </c>
      <c r="B4111" t="s">
        <v>1129</v>
      </c>
      <c r="C4111">
        <v>615</v>
      </c>
      <c r="D4111" t="s">
        <v>1321</v>
      </c>
      <c r="E4111">
        <v>2019</v>
      </c>
      <c r="F4111">
        <f>IFERROR(VLOOKUP($A4111,'BM011'!$D$4:$T$606,17,0),"")</f>
        <v>11041</v>
      </c>
      <c r="G4111">
        <f>VLOOKUP($C4111,Baggrundsvariable!$A$199:$H$296,Baggrundsvariable!E$298,0)</f>
        <v>230081</v>
      </c>
      <c r="H4111">
        <f>VLOOKUP($C4111,Baggrundsvariable!$A$199:$H$296,Baggrundsvariable!F$298,0)</f>
        <v>0.52500000000000002</v>
      </c>
      <c r="I4111">
        <f>VLOOKUP($C4111,Baggrundsvariable!$A$199:$H$296,Baggrundsvariable!G$298,0)</f>
        <v>6.4</v>
      </c>
      <c r="J4111">
        <f>VLOOKUP($C4111,Baggrundsvariable!$A$199:$H$296,Baggrundsvariable!H$298,0)</f>
        <v>18.899999999999999</v>
      </c>
      <c r="K4111">
        <f>VLOOKUP($C4111,Baggrundsvariable!$A$199:$H$296,Baggrundsvariable!I$298,0)</f>
        <v>14.1</v>
      </c>
    </row>
    <row r="4112" spans="1:11" x14ac:dyDescent="0.2">
      <c r="A4112">
        <v>8762</v>
      </c>
      <c r="B4112" t="s">
        <v>1130</v>
      </c>
      <c r="C4112">
        <v>615</v>
      </c>
      <c r="D4112" t="s">
        <v>1321</v>
      </c>
      <c r="E4112">
        <v>2019</v>
      </c>
      <c r="F4112" t="str">
        <f>IFERROR(VLOOKUP($A4112,'BM011'!$D$4:$T$606,17,0),"")</f>
        <v/>
      </c>
      <c r="G4112">
        <f>VLOOKUP($C4112,Baggrundsvariable!$A$199:$H$296,Baggrundsvariable!E$298,0)</f>
        <v>230081</v>
      </c>
      <c r="H4112">
        <f>VLOOKUP($C4112,Baggrundsvariable!$A$199:$H$296,Baggrundsvariable!F$298,0)</f>
        <v>0.52500000000000002</v>
      </c>
      <c r="I4112">
        <f>VLOOKUP($C4112,Baggrundsvariable!$A$199:$H$296,Baggrundsvariable!G$298,0)</f>
        <v>6.4</v>
      </c>
      <c r="J4112">
        <f>VLOOKUP($C4112,Baggrundsvariable!$A$199:$H$296,Baggrundsvariable!H$298,0)</f>
        <v>18.899999999999999</v>
      </c>
      <c r="K4112">
        <f>VLOOKUP($C4112,Baggrundsvariable!$A$199:$H$296,Baggrundsvariable!I$298,0)</f>
        <v>14.1</v>
      </c>
    </row>
    <row r="4113" spans="1:11" x14ac:dyDescent="0.2">
      <c r="A4113">
        <v>8762</v>
      </c>
      <c r="B4113" t="s">
        <v>1130</v>
      </c>
      <c r="C4113">
        <v>766</v>
      </c>
      <c r="D4113" t="s">
        <v>1306</v>
      </c>
      <c r="E4113">
        <v>2019</v>
      </c>
      <c r="F4113" t="str">
        <f>IFERROR(VLOOKUP($A4113,'BM011'!$D$4:$T$606,17,0),"")</f>
        <v/>
      </c>
      <c r="G4113">
        <f>VLOOKUP($C4113,Baggrundsvariable!$A$199:$H$296,Baggrundsvariable!E$298,0)</f>
        <v>233866</v>
      </c>
      <c r="H4113">
        <f>VLOOKUP($C4113,Baggrundsvariable!$A$199:$H$296,Baggrundsvariable!F$298,0)</f>
        <v>0.3249999999999999</v>
      </c>
      <c r="I4113">
        <f>VLOOKUP($C4113,Baggrundsvariable!$A$199:$H$296,Baggrundsvariable!G$298,0)</f>
        <v>3.7</v>
      </c>
      <c r="J4113">
        <f>VLOOKUP($C4113,Baggrundsvariable!$A$199:$H$296,Baggrundsvariable!H$298,0)</f>
        <v>11.2</v>
      </c>
      <c r="K4113">
        <f>VLOOKUP($C4113,Baggrundsvariable!$A$199:$H$296,Baggrundsvariable!I$298,0)</f>
        <v>12.6</v>
      </c>
    </row>
    <row r="4114" spans="1:11" x14ac:dyDescent="0.2">
      <c r="A4114">
        <v>8763</v>
      </c>
      <c r="B4114" t="s">
        <v>1131</v>
      </c>
      <c r="C4114">
        <v>766</v>
      </c>
      <c r="D4114" t="s">
        <v>1306</v>
      </c>
      <c r="E4114">
        <v>2019</v>
      </c>
      <c r="F4114">
        <f>IFERROR(VLOOKUP($A4114,'BM011'!$D$4:$T$606,17,0),"")</f>
        <v>8974</v>
      </c>
      <c r="G4114">
        <f>VLOOKUP($C4114,Baggrundsvariable!$A$199:$H$296,Baggrundsvariable!E$298,0)</f>
        <v>233866</v>
      </c>
      <c r="H4114">
        <f>VLOOKUP($C4114,Baggrundsvariable!$A$199:$H$296,Baggrundsvariable!F$298,0)</f>
        <v>0.3249999999999999</v>
      </c>
      <c r="I4114">
        <f>VLOOKUP($C4114,Baggrundsvariable!$A$199:$H$296,Baggrundsvariable!G$298,0)</f>
        <v>3.7</v>
      </c>
      <c r="J4114">
        <f>VLOOKUP($C4114,Baggrundsvariable!$A$199:$H$296,Baggrundsvariable!H$298,0)</f>
        <v>11.2</v>
      </c>
      <c r="K4114">
        <f>VLOOKUP($C4114,Baggrundsvariable!$A$199:$H$296,Baggrundsvariable!I$298,0)</f>
        <v>12.6</v>
      </c>
    </row>
    <row r="4115" spans="1:11" x14ac:dyDescent="0.2">
      <c r="A4115">
        <v>8765</v>
      </c>
      <c r="B4115" t="s">
        <v>1132</v>
      </c>
      <c r="C4115">
        <v>615</v>
      </c>
      <c r="D4115" t="s">
        <v>1321</v>
      </c>
      <c r="E4115">
        <v>2019</v>
      </c>
      <c r="F4115" t="str">
        <f>IFERROR(VLOOKUP($A4115,'BM011'!$D$4:$T$606,17,0),"")</f>
        <v/>
      </c>
      <c r="G4115">
        <f>VLOOKUP($C4115,Baggrundsvariable!$A$199:$H$296,Baggrundsvariable!E$298,0)</f>
        <v>230081</v>
      </c>
      <c r="H4115">
        <f>VLOOKUP($C4115,Baggrundsvariable!$A$199:$H$296,Baggrundsvariable!F$298,0)</f>
        <v>0.52500000000000002</v>
      </c>
      <c r="I4115">
        <f>VLOOKUP($C4115,Baggrundsvariable!$A$199:$H$296,Baggrundsvariable!G$298,0)</f>
        <v>6.4</v>
      </c>
      <c r="J4115">
        <f>VLOOKUP($C4115,Baggrundsvariable!$A$199:$H$296,Baggrundsvariable!H$298,0)</f>
        <v>18.899999999999999</v>
      </c>
      <c r="K4115">
        <f>VLOOKUP($C4115,Baggrundsvariable!$A$199:$H$296,Baggrundsvariable!I$298,0)</f>
        <v>14.1</v>
      </c>
    </row>
    <row r="4116" spans="1:11" x14ac:dyDescent="0.2">
      <c r="A4116">
        <v>8765</v>
      </c>
      <c r="B4116" t="s">
        <v>1132</v>
      </c>
      <c r="C4116">
        <v>756</v>
      </c>
      <c r="D4116" t="s">
        <v>1307</v>
      </c>
      <c r="E4116">
        <v>2019</v>
      </c>
      <c r="F4116" t="str">
        <f>IFERROR(VLOOKUP($A4116,'BM011'!$D$4:$T$606,17,0),"")</f>
        <v/>
      </c>
      <c r="G4116">
        <f>VLOOKUP($C4116,Baggrundsvariable!$A$199:$H$296,Baggrundsvariable!E$298,0)</f>
        <v>221583</v>
      </c>
      <c r="H4116">
        <f>VLOOKUP($C4116,Baggrundsvariable!$A$199:$H$296,Baggrundsvariable!F$298,0)</f>
        <v>0.39999999999999997</v>
      </c>
      <c r="I4116">
        <f>VLOOKUP($C4116,Baggrundsvariable!$A$199:$H$296,Baggrundsvariable!G$298,0)</f>
        <v>5.9</v>
      </c>
      <c r="J4116">
        <f>VLOOKUP($C4116,Baggrundsvariable!$A$199:$H$296,Baggrundsvariable!H$298,0)</f>
        <v>16.899999999999999</v>
      </c>
      <c r="K4116">
        <f>VLOOKUP($C4116,Baggrundsvariable!$A$199:$H$296,Baggrundsvariable!I$298,0)</f>
        <v>12</v>
      </c>
    </row>
    <row r="4117" spans="1:11" x14ac:dyDescent="0.2">
      <c r="A4117">
        <v>8766</v>
      </c>
      <c r="B4117" t="s">
        <v>1133</v>
      </c>
      <c r="C4117">
        <v>756</v>
      </c>
      <c r="D4117" t="s">
        <v>1307</v>
      </c>
      <c r="E4117">
        <v>2019</v>
      </c>
      <c r="F4117">
        <f>IFERROR(VLOOKUP($A4117,'BM011'!$D$4:$T$606,17,0),"")</f>
        <v>6013</v>
      </c>
      <c r="G4117">
        <f>VLOOKUP($C4117,Baggrundsvariable!$A$199:$H$296,Baggrundsvariable!E$298,0)</f>
        <v>221583</v>
      </c>
      <c r="H4117">
        <f>VLOOKUP($C4117,Baggrundsvariable!$A$199:$H$296,Baggrundsvariable!F$298,0)</f>
        <v>0.39999999999999997</v>
      </c>
      <c r="I4117">
        <f>VLOOKUP($C4117,Baggrundsvariable!$A$199:$H$296,Baggrundsvariable!G$298,0)</f>
        <v>5.9</v>
      </c>
      <c r="J4117">
        <f>VLOOKUP($C4117,Baggrundsvariable!$A$199:$H$296,Baggrundsvariable!H$298,0)</f>
        <v>16.899999999999999</v>
      </c>
      <c r="K4117">
        <f>VLOOKUP($C4117,Baggrundsvariable!$A$199:$H$296,Baggrundsvariable!I$298,0)</f>
        <v>12</v>
      </c>
    </row>
    <row r="4118" spans="1:11" x14ac:dyDescent="0.2">
      <c r="A4118">
        <v>8766</v>
      </c>
      <c r="B4118" t="s">
        <v>1133</v>
      </c>
      <c r="C4118">
        <v>766</v>
      </c>
      <c r="D4118" t="s">
        <v>1306</v>
      </c>
      <c r="E4118">
        <v>2019</v>
      </c>
      <c r="F4118">
        <f>IFERROR(VLOOKUP($A4118,'BM011'!$D$4:$T$606,17,0),"")</f>
        <v>6013</v>
      </c>
      <c r="G4118">
        <f>VLOOKUP($C4118,Baggrundsvariable!$A$199:$H$296,Baggrundsvariable!E$298,0)</f>
        <v>233866</v>
      </c>
      <c r="H4118">
        <f>VLOOKUP($C4118,Baggrundsvariable!$A$199:$H$296,Baggrundsvariable!F$298,0)</f>
        <v>0.3249999999999999</v>
      </c>
      <c r="I4118">
        <f>VLOOKUP($C4118,Baggrundsvariable!$A$199:$H$296,Baggrundsvariable!G$298,0)</f>
        <v>3.7</v>
      </c>
      <c r="J4118">
        <f>VLOOKUP($C4118,Baggrundsvariable!$A$199:$H$296,Baggrundsvariable!H$298,0)</f>
        <v>11.2</v>
      </c>
      <c r="K4118">
        <f>VLOOKUP($C4118,Baggrundsvariable!$A$199:$H$296,Baggrundsvariable!I$298,0)</f>
        <v>12.6</v>
      </c>
    </row>
    <row r="4119" spans="1:11" x14ac:dyDescent="0.2">
      <c r="A4119">
        <v>8781</v>
      </c>
      <c r="B4119" t="s">
        <v>1134</v>
      </c>
      <c r="C4119">
        <v>615</v>
      </c>
      <c r="D4119" t="s">
        <v>1321</v>
      </c>
      <c r="E4119">
        <v>2019</v>
      </c>
      <c r="F4119">
        <f>IFERROR(VLOOKUP($A4119,'BM011'!$D$4:$T$606,17,0),"")</f>
        <v>7344</v>
      </c>
      <c r="G4119">
        <f>VLOOKUP($C4119,Baggrundsvariable!$A$199:$H$296,Baggrundsvariable!E$298,0)</f>
        <v>230081</v>
      </c>
      <c r="H4119">
        <f>VLOOKUP($C4119,Baggrundsvariable!$A$199:$H$296,Baggrundsvariable!F$298,0)</f>
        <v>0.52500000000000002</v>
      </c>
      <c r="I4119">
        <f>VLOOKUP($C4119,Baggrundsvariable!$A$199:$H$296,Baggrundsvariable!G$298,0)</f>
        <v>6.4</v>
      </c>
      <c r="J4119">
        <f>VLOOKUP($C4119,Baggrundsvariable!$A$199:$H$296,Baggrundsvariable!H$298,0)</f>
        <v>18.899999999999999</v>
      </c>
      <c r="K4119">
        <f>VLOOKUP($C4119,Baggrundsvariable!$A$199:$H$296,Baggrundsvariable!I$298,0)</f>
        <v>14.1</v>
      </c>
    </row>
    <row r="4120" spans="1:11" x14ac:dyDescent="0.2">
      <c r="A4120">
        <v>8781</v>
      </c>
      <c r="B4120" t="s">
        <v>1134</v>
      </c>
      <c r="C4120">
        <v>766</v>
      </c>
      <c r="D4120" t="s">
        <v>1306</v>
      </c>
      <c r="E4120">
        <v>2019</v>
      </c>
      <c r="F4120">
        <f>IFERROR(VLOOKUP($A4120,'BM011'!$D$4:$T$606,17,0),"")</f>
        <v>7344</v>
      </c>
      <c r="G4120">
        <f>VLOOKUP($C4120,Baggrundsvariable!$A$199:$H$296,Baggrundsvariable!E$298,0)</f>
        <v>233866</v>
      </c>
      <c r="H4120">
        <f>VLOOKUP($C4120,Baggrundsvariable!$A$199:$H$296,Baggrundsvariable!F$298,0)</f>
        <v>0.3249999999999999</v>
      </c>
      <c r="I4120">
        <f>VLOOKUP($C4120,Baggrundsvariable!$A$199:$H$296,Baggrundsvariable!G$298,0)</f>
        <v>3.7</v>
      </c>
      <c r="J4120">
        <f>VLOOKUP($C4120,Baggrundsvariable!$A$199:$H$296,Baggrundsvariable!H$298,0)</f>
        <v>11.2</v>
      </c>
      <c r="K4120">
        <f>VLOOKUP($C4120,Baggrundsvariable!$A$199:$H$296,Baggrundsvariable!I$298,0)</f>
        <v>12.6</v>
      </c>
    </row>
    <row r="4121" spans="1:11" x14ac:dyDescent="0.2">
      <c r="A4121">
        <v>8783</v>
      </c>
      <c r="B4121" t="s">
        <v>1135</v>
      </c>
      <c r="C4121">
        <v>615</v>
      </c>
      <c r="D4121" t="s">
        <v>1321</v>
      </c>
      <c r="E4121">
        <v>2019</v>
      </c>
      <c r="F4121">
        <f>IFERROR(VLOOKUP($A4121,'BM011'!$D$4:$T$606,17,0),"")</f>
        <v>8913</v>
      </c>
      <c r="G4121">
        <f>VLOOKUP($C4121,Baggrundsvariable!$A$199:$H$296,Baggrundsvariable!E$298,0)</f>
        <v>230081</v>
      </c>
      <c r="H4121">
        <f>VLOOKUP($C4121,Baggrundsvariable!$A$199:$H$296,Baggrundsvariable!F$298,0)</f>
        <v>0.52500000000000002</v>
      </c>
      <c r="I4121">
        <f>VLOOKUP($C4121,Baggrundsvariable!$A$199:$H$296,Baggrundsvariable!G$298,0)</f>
        <v>6.4</v>
      </c>
      <c r="J4121">
        <f>VLOOKUP($C4121,Baggrundsvariable!$A$199:$H$296,Baggrundsvariable!H$298,0)</f>
        <v>18.899999999999999</v>
      </c>
      <c r="K4121">
        <f>VLOOKUP($C4121,Baggrundsvariable!$A$199:$H$296,Baggrundsvariable!I$298,0)</f>
        <v>14.1</v>
      </c>
    </row>
    <row r="4122" spans="1:11" x14ac:dyDescent="0.2">
      <c r="A4122">
        <v>8783</v>
      </c>
      <c r="B4122" t="s">
        <v>1135</v>
      </c>
      <c r="C4122">
        <v>766</v>
      </c>
      <c r="D4122" t="s">
        <v>1306</v>
      </c>
      <c r="E4122">
        <v>2019</v>
      </c>
      <c r="F4122">
        <f>IFERROR(VLOOKUP($A4122,'BM011'!$D$4:$T$606,17,0),"")</f>
        <v>8913</v>
      </c>
      <c r="G4122">
        <f>VLOOKUP($C4122,Baggrundsvariable!$A$199:$H$296,Baggrundsvariable!E$298,0)</f>
        <v>233866</v>
      </c>
      <c r="H4122">
        <f>VLOOKUP($C4122,Baggrundsvariable!$A$199:$H$296,Baggrundsvariable!F$298,0)</f>
        <v>0.3249999999999999</v>
      </c>
      <c r="I4122">
        <f>VLOOKUP($C4122,Baggrundsvariable!$A$199:$H$296,Baggrundsvariable!G$298,0)</f>
        <v>3.7</v>
      </c>
      <c r="J4122">
        <f>VLOOKUP($C4122,Baggrundsvariable!$A$199:$H$296,Baggrundsvariable!H$298,0)</f>
        <v>11.2</v>
      </c>
      <c r="K4122">
        <f>VLOOKUP($C4122,Baggrundsvariable!$A$199:$H$296,Baggrundsvariable!I$298,0)</f>
        <v>12.6</v>
      </c>
    </row>
    <row r="4123" spans="1:11" x14ac:dyDescent="0.2">
      <c r="A4123">
        <v>8789</v>
      </c>
      <c r="B4123" t="s">
        <v>1136</v>
      </c>
      <c r="C4123">
        <v>615</v>
      </c>
      <c r="D4123" t="s">
        <v>1321</v>
      </c>
      <c r="E4123">
        <v>2019</v>
      </c>
      <c r="F4123" t="str">
        <f>IFERROR(VLOOKUP($A4123,'BM011'!$D$4:$T$606,17,0),"")</f>
        <v/>
      </c>
      <c r="G4123">
        <f>VLOOKUP($C4123,Baggrundsvariable!$A$199:$H$296,Baggrundsvariable!E$298,0)</f>
        <v>230081</v>
      </c>
      <c r="H4123">
        <f>VLOOKUP($C4123,Baggrundsvariable!$A$199:$H$296,Baggrundsvariable!F$298,0)</f>
        <v>0.52500000000000002</v>
      </c>
      <c r="I4123">
        <f>VLOOKUP($C4123,Baggrundsvariable!$A$199:$H$296,Baggrundsvariable!G$298,0)</f>
        <v>6.4</v>
      </c>
      <c r="J4123">
        <f>VLOOKUP($C4123,Baggrundsvariable!$A$199:$H$296,Baggrundsvariable!H$298,0)</f>
        <v>18.899999999999999</v>
      </c>
      <c r="K4123">
        <f>VLOOKUP($C4123,Baggrundsvariable!$A$199:$H$296,Baggrundsvariable!I$298,0)</f>
        <v>14.1</v>
      </c>
    </row>
    <row r="4124" spans="1:11" x14ac:dyDescent="0.2">
      <c r="A4124">
        <v>8799</v>
      </c>
      <c r="B4124" t="s">
        <v>1137</v>
      </c>
      <c r="C4124">
        <v>727</v>
      </c>
      <c r="D4124" t="s">
        <v>1315</v>
      </c>
      <c r="E4124">
        <v>2019</v>
      </c>
      <c r="F4124" t="str">
        <f>IFERROR(VLOOKUP($A4124,'BM011'!$D$4:$T$606,17,0),"")</f>
        <v/>
      </c>
      <c r="G4124">
        <f>VLOOKUP($C4124,Baggrundsvariable!$A$199:$H$296,Baggrundsvariable!E$298,0)</f>
        <v>238007</v>
      </c>
      <c r="H4124">
        <f>VLOOKUP($C4124,Baggrundsvariable!$A$199:$H$296,Baggrundsvariable!F$298,0)</f>
        <v>0.56666666666666676</v>
      </c>
      <c r="I4124">
        <f>VLOOKUP($C4124,Baggrundsvariable!$A$199:$H$296,Baggrundsvariable!G$298,0)</f>
        <v>3.4</v>
      </c>
      <c r="J4124">
        <f>VLOOKUP($C4124,Baggrundsvariable!$A$199:$H$296,Baggrundsvariable!H$298,0)</f>
        <v>13.6</v>
      </c>
      <c r="K4124">
        <f>VLOOKUP($C4124,Baggrundsvariable!$A$199:$H$296,Baggrundsvariable!I$298,0)</f>
        <v>10.5</v>
      </c>
    </row>
    <row r="4125" spans="1:11" x14ac:dyDescent="0.2">
      <c r="A4125">
        <v>8800</v>
      </c>
      <c r="B4125" t="s">
        <v>1138</v>
      </c>
      <c r="C4125">
        <v>740</v>
      </c>
      <c r="D4125" t="s">
        <v>1308</v>
      </c>
      <c r="E4125">
        <v>2019</v>
      </c>
      <c r="F4125">
        <f>IFERROR(VLOOKUP($A4125,'BM011'!$D$4:$T$606,17,0),"")</f>
        <v>12628</v>
      </c>
      <c r="G4125">
        <f>VLOOKUP($C4125,Baggrundsvariable!$A$199:$H$296,Baggrundsvariable!E$298,0)</f>
        <v>242114</v>
      </c>
      <c r="H4125">
        <f>VLOOKUP($C4125,Baggrundsvariable!$A$199:$H$296,Baggrundsvariable!F$298,0)</f>
        <v>0.51666666666666672</v>
      </c>
      <c r="I4125">
        <f>VLOOKUP($C4125,Baggrundsvariable!$A$199:$H$296,Baggrundsvariable!G$298,0)</f>
        <v>4</v>
      </c>
      <c r="J4125">
        <f>VLOOKUP($C4125,Baggrundsvariable!$A$199:$H$296,Baggrundsvariable!H$298,0)</f>
        <v>14.4</v>
      </c>
      <c r="K4125">
        <f>VLOOKUP($C4125,Baggrundsvariable!$A$199:$H$296,Baggrundsvariable!I$298,0)</f>
        <v>13.8</v>
      </c>
    </row>
    <row r="4126" spans="1:11" x14ac:dyDescent="0.2">
      <c r="A4126">
        <v>8800</v>
      </c>
      <c r="B4126" t="s">
        <v>1138</v>
      </c>
      <c r="C4126">
        <v>791</v>
      </c>
      <c r="D4126" t="s">
        <v>1309</v>
      </c>
      <c r="E4126">
        <v>2019</v>
      </c>
      <c r="F4126">
        <f>IFERROR(VLOOKUP($A4126,'BM011'!$D$4:$T$606,17,0),"")</f>
        <v>12628</v>
      </c>
      <c r="G4126">
        <f>VLOOKUP($C4126,Baggrundsvariable!$A$199:$H$296,Baggrundsvariable!E$298,0)</f>
        <v>229556</v>
      </c>
      <c r="H4126">
        <f>VLOOKUP($C4126,Baggrundsvariable!$A$199:$H$296,Baggrundsvariable!F$298,0)</f>
        <v>0.54999999999999993</v>
      </c>
      <c r="I4126">
        <f>VLOOKUP($C4126,Baggrundsvariable!$A$199:$H$296,Baggrundsvariable!G$298,0)</f>
        <v>4.7</v>
      </c>
      <c r="J4126">
        <f>VLOOKUP($C4126,Baggrundsvariable!$A$199:$H$296,Baggrundsvariable!H$298,0)</f>
        <v>18.100000000000001</v>
      </c>
      <c r="K4126">
        <f>VLOOKUP($C4126,Baggrundsvariable!$A$199:$H$296,Baggrundsvariable!I$298,0)</f>
        <v>13.3</v>
      </c>
    </row>
    <row r="4127" spans="1:11" x14ac:dyDescent="0.2">
      <c r="A4127">
        <v>8830</v>
      </c>
      <c r="B4127" t="s">
        <v>1139</v>
      </c>
      <c r="C4127">
        <v>791</v>
      </c>
      <c r="D4127" t="s">
        <v>1309</v>
      </c>
      <c r="E4127">
        <v>2019</v>
      </c>
      <c r="F4127">
        <f>IFERROR(VLOOKUP($A4127,'BM011'!$D$4:$T$606,17,0),"")</f>
        <v>7426</v>
      </c>
      <c r="G4127">
        <f>VLOOKUP($C4127,Baggrundsvariable!$A$199:$H$296,Baggrundsvariable!E$298,0)</f>
        <v>229556</v>
      </c>
      <c r="H4127">
        <f>VLOOKUP($C4127,Baggrundsvariable!$A$199:$H$296,Baggrundsvariable!F$298,0)</f>
        <v>0.54999999999999993</v>
      </c>
      <c r="I4127">
        <f>VLOOKUP($C4127,Baggrundsvariable!$A$199:$H$296,Baggrundsvariable!G$298,0)</f>
        <v>4.7</v>
      </c>
      <c r="J4127">
        <f>VLOOKUP($C4127,Baggrundsvariable!$A$199:$H$296,Baggrundsvariable!H$298,0)</f>
        <v>18.100000000000001</v>
      </c>
      <c r="K4127">
        <f>VLOOKUP($C4127,Baggrundsvariable!$A$199:$H$296,Baggrundsvariable!I$298,0)</f>
        <v>13.3</v>
      </c>
    </row>
    <row r="4128" spans="1:11" x14ac:dyDescent="0.2">
      <c r="A4128">
        <v>8831</v>
      </c>
      <c r="B4128" t="s">
        <v>1140</v>
      </c>
      <c r="C4128">
        <v>791</v>
      </c>
      <c r="D4128" t="s">
        <v>1309</v>
      </c>
      <c r="E4128">
        <v>2019</v>
      </c>
      <c r="F4128">
        <f>IFERROR(VLOOKUP($A4128,'BM011'!$D$4:$T$606,17,0),"")</f>
        <v>9501</v>
      </c>
      <c r="G4128">
        <f>VLOOKUP($C4128,Baggrundsvariable!$A$199:$H$296,Baggrundsvariable!E$298,0)</f>
        <v>229556</v>
      </c>
      <c r="H4128">
        <f>VLOOKUP($C4128,Baggrundsvariable!$A$199:$H$296,Baggrundsvariable!F$298,0)</f>
        <v>0.54999999999999993</v>
      </c>
      <c r="I4128">
        <f>VLOOKUP($C4128,Baggrundsvariable!$A$199:$H$296,Baggrundsvariable!G$298,0)</f>
        <v>4.7</v>
      </c>
      <c r="J4128">
        <f>VLOOKUP($C4128,Baggrundsvariable!$A$199:$H$296,Baggrundsvariable!H$298,0)</f>
        <v>18.100000000000001</v>
      </c>
      <c r="K4128">
        <f>VLOOKUP($C4128,Baggrundsvariable!$A$199:$H$296,Baggrundsvariable!I$298,0)</f>
        <v>13.3</v>
      </c>
    </row>
    <row r="4129" spans="1:11" x14ac:dyDescent="0.2">
      <c r="A4129">
        <v>8832</v>
      </c>
      <c r="B4129" t="s">
        <v>1141</v>
      </c>
      <c r="C4129">
        <v>791</v>
      </c>
      <c r="D4129" t="s">
        <v>1309</v>
      </c>
      <c r="E4129">
        <v>2019</v>
      </c>
      <c r="F4129">
        <f>IFERROR(VLOOKUP($A4129,'BM011'!$D$4:$T$606,17,0),"")</f>
        <v>6803</v>
      </c>
      <c r="G4129">
        <f>VLOOKUP($C4129,Baggrundsvariable!$A$199:$H$296,Baggrundsvariable!E$298,0)</f>
        <v>229556</v>
      </c>
      <c r="H4129">
        <f>VLOOKUP($C4129,Baggrundsvariable!$A$199:$H$296,Baggrundsvariable!F$298,0)</f>
        <v>0.54999999999999993</v>
      </c>
      <c r="I4129">
        <f>VLOOKUP($C4129,Baggrundsvariable!$A$199:$H$296,Baggrundsvariable!G$298,0)</f>
        <v>4.7</v>
      </c>
      <c r="J4129">
        <f>VLOOKUP($C4129,Baggrundsvariable!$A$199:$H$296,Baggrundsvariable!H$298,0)</f>
        <v>18.100000000000001</v>
      </c>
      <c r="K4129">
        <f>VLOOKUP($C4129,Baggrundsvariable!$A$199:$H$296,Baggrundsvariable!I$298,0)</f>
        <v>13.3</v>
      </c>
    </row>
    <row r="4130" spans="1:11" x14ac:dyDescent="0.2">
      <c r="A4130">
        <v>8840</v>
      </c>
      <c r="B4130" t="s">
        <v>1142</v>
      </c>
      <c r="C4130">
        <v>740</v>
      </c>
      <c r="D4130" t="s">
        <v>1308</v>
      </c>
      <c r="E4130">
        <v>2019</v>
      </c>
      <c r="F4130" t="str">
        <f>IFERROR(VLOOKUP($A4130,'BM011'!$D$4:$T$606,17,0),"")</f>
        <v/>
      </c>
      <c r="G4130">
        <f>VLOOKUP($C4130,Baggrundsvariable!$A$199:$H$296,Baggrundsvariable!E$298,0)</f>
        <v>242114</v>
      </c>
      <c r="H4130">
        <f>VLOOKUP($C4130,Baggrundsvariable!$A$199:$H$296,Baggrundsvariable!F$298,0)</f>
        <v>0.51666666666666672</v>
      </c>
      <c r="I4130">
        <f>VLOOKUP($C4130,Baggrundsvariable!$A$199:$H$296,Baggrundsvariable!G$298,0)</f>
        <v>4</v>
      </c>
      <c r="J4130">
        <f>VLOOKUP($C4130,Baggrundsvariable!$A$199:$H$296,Baggrundsvariable!H$298,0)</f>
        <v>14.4</v>
      </c>
      <c r="K4130">
        <f>VLOOKUP($C4130,Baggrundsvariable!$A$199:$H$296,Baggrundsvariable!I$298,0)</f>
        <v>13.8</v>
      </c>
    </row>
    <row r="4131" spans="1:11" x14ac:dyDescent="0.2">
      <c r="A4131">
        <v>8840</v>
      </c>
      <c r="B4131" t="s">
        <v>1142</v>
      </c>
      <c r="C4131">
        <v>791</v>
      </c>
      <c r="D4131" t="s">
        <v>1309</v>
      </c>
      <c r="E4131">
        <v>2019</v>
      </c>
      <c r="F4131" t="str">
        <f>IFERROR(VLOOKUP($A4131,'BM011'!$D$4:$T$606,17,0),"")</f>
        <v/>
      </c>
      <c r="G4131">
        <f>VLOOKUP($C4131,Baggrundsvariable!$A$199:$H$296,Baggrundsvariable!E$298,0)</f>
        <v>229556</v>
      </c>
      <c r="H4131">
        <f>VLOOKUP($C4131,Baggrundsvariable!$A$199:$H$296,Baggrundsvariable!F$298,0)</f>
        <v>0.54999999999999993</v>
      </c>
      <c r="I4131">
        <f>VLOOKUP($C4131,Baggrundsvariable!$A$199:$H$296,Baggrundsvariable!G$298,0)</f>
        <v>4.7</v>
      </c>
      <c r="J4131">
        <f>VLOOKUP($C4131,Baggrundsvariable!$A$199:$H$296,Baggrundsvariable!H$298,0)</f>
        <v>18.100000000000001</v>
      </c>
      <c r="K4131">
        <f>VLOOKUP($C4131,Baggrundsvariable!$A$199:$H$296,Baggrundsvariable!I$298,0)</f>
        <v>13.3</v>
      </c>
    </row>
    <row r="4132" spans="1:11" x14ac:dyDescent="0.2">
      <c r="A4132">
        <v>8850</v>
      </c>
      <c r="B4132" t="s">
        <v>1143</v>
      </c>
      <c r="C4132">
        <v>710</v>
      </c>
      <c r="D4132" t="s">
        <v>1318</v>
      </c>
      <c r="E4132">
        <v>2019</v>
      </c>
      <c r="F4132">
        <f>IFERROR(VLOOKUP($A4132,'BM011'!$D$4:$T$606,17,0),"")</f>
        <v>7808</v>
      </c>
      <c r="G4132">
        <f>VLOOKUP($C4132,Baggrundsvariable!$A$199:$H$296,Baggrundsvariable!E$298,0)</f>
        <v>243703</v>
      </c>
      <c r="H4132">
        <f>VLOOKUP($C4132,Baggrundsvariable!$A$199:$H$296,Baggrundsvariable!F$298,0)</f>
        <v>0.37499999999999994</v>
      </c>
      <c r="I4132">
        <f>VLOOKUP($C4132,Baggrundsvariable!$A$199:$H$296,Baggrundsvariable!G$298,0)</f>
        <v>4</v>
      </c>
      <c r="J4132">
        <f>VLOOKUP($C4132,Baggrundsvariable!$A$199:$H$296,Baggrundsvariable!H$298,0)</f>
        <v>9.9</v>
      </c>
      <c r="K4132">
        <f>VLOOKUP($C4132,Baggrundsvariable!$A$199:$H$296,Baggrundsvariable!I$298,0)</f>
        <v>11.4</v>
      </c>
    </row>
    <row r="4133" spans="1:11" x14ac:dyDescent="0.2">
      <c r="A4133">
        <v>8850</v>
      </c>
      <c r="B4133" t="s">
        <v>1143</v>
      </c>
      <c r="C4133">
        <v>791</v>
      </c>
      <c r="D4133" t="s">
        <v>1309</v>
      </c>
      <c r="E4133">
        <v>2019</v>
      </c>
      <c r="F4133">
        <f>IFERROR(VLOOKUP($A4133,'BM011'!$D$4:$T$606,17,0),"")</f>
        <v>7808</v>
      </c>
      <c r="G4133">
        <f>VLOOKUP($C4133,Baggrundsvariable!$A$199:$H$296,Baggrundsvariable!E$298,0)</f>
        <v>229556</v>
      </c>
      <c r="H4133">
        <f>VLOOKUP($C4133,Baggrundsvariable!$A$199:$H$296,Baggrundsvariable!F$298,0)</f>
        <v>0.54999999999999993</v>
      </c>
      <c r="I4133">
        <f>VLOOKUP($C4133,Baggrundsvariable!$A$199:$H$296,Baggrundsvariable!G$298,0)</f>
        <v>4.7</v>
      </c>
      <c r="J4133">
        <f>VLOOKUP($C4133,Baggrundsvariable!$A$199:$H$296,Baggrundsvariable!H$298,0)</f>
        <v>18.100000000000001</v>
      </c>
      <c r="K4133">
        <f>VLOOKUP($C4133,Baggrundsvariable!$A$199:$H$296,Baggrundsvariable!I$298,0)</f>
        <v>13.3</v>
      </c>
    </row>
    <row r="4134" spans="1:11" x14ac:dyDescent="0.2">
      <c r="A4134">
        <v>8860</v>
      </c>
      <c r="B4134" t="s">
        <v>1144</v>
      </c>
      <c r="C4134">
        <v>710</v>
      </c>
      <c r="D4134" t="s">
        <v>1318</v>
      </c>
      <c r="E4134">
        <v>2019</v>
      </c>
      <c r="F4134">
        <f>IFERROR(VLOOKUP($A4134,'BM011'!$D$4:$T$606,17,0),"")</f>
        <v>8369</v>
      </c>
      <c r="G4134">
        <f>VLOOKUP($C4134,Baggrundsvariable!$A$199:$H$296,Baggrundsvariable!E$298,0)</f>
        <v>243703</v>
      </c>
      <c r="H4134">
        <f>VLOOKUP($C4134,Baggrundsvariable!$A$199:$H$296,Baggrundsvariable!F$298,0)</f>
        <v>0.37499999999999994</v>
      </c>
      <c r="I4134">
        <f>VLOOKUP($C4134,Baggrundsvariable!$A$199:$H$296,Baggrundsvariable!G$298,0)</f>
        <v>4</v>
      </c>
      <c r="J4134">
        <f>VLOOKUP($C4134,Baggrundsvariable!$A$199:$H$296,Baggrundsvariable!H$298,0)</f>
        <v>9.9</v>
      </c>
      <c r="K4134">
        <f>VLOOKUP($C4134,Baggrundsvariable!$A$199:$H$296,Baggrundsvariable!I$298,0)</f>
        <v>11.4</v>
      </c>
    </row>
    <row r="4135" spans="1:11" x14ac:dyDescent="0.2">
      <c r="A4135">
        <v>8860</v>
      </c>
      <c r="B4135" t="s">
        <v>1144</v>
      </c>
      <c r="C4135">
        <v>730</v>
      </c>
      <c r="D4135" t="s">
        <v>1322</v>
      </c>
      <c r="E4135">
        <v>2019</v>
      </c>
      <c r="F4135">
        <f>IFERROR(VLOOKUP($A4135,'BM011'!$D$4:$T$606,17,0),"")</f>
        <v>8369</v>
      </c>
      <c r="G4135">
        <f>VLOOKUP($C4135,Baggrundsvariable!$A$199:$H$296,Baggrundsvariable!E$298,0)</f>
        <v>216009</v>
      </c>
      <c r="H4135">
        <f>VLOOKUP($C4135,Baggrundsvariable!$A$199:$H$296,Baggrundsvariable!F$298,0)</f>
        <v>0.66666666666666663</v>
      </c>
      <c r="I4135">
        <f>VLOOKUP($C4135,Baggrundsvariable!$A$199:$H$296,Baggrundsvariable!G$298,0)</f>
        <v>6.2</v>
      </c>
      <c r="J4135">
        <f>VLOOKUP($C4135,Baggrundsvariable!$A$199:$H$296,Baggrundsvariable!H$298,0)</f>
        <v>22.4</v>
      </c>
      <c r="K4135">
        <f>VLOOKUP($C4135,Baggrundsvariable!$A$199:$H$296,Baggrundsvariable!I$298,0)</f>
        <v>14.7</v>
      </c>
    </row>
    <row r="4136" spans="1:11" x14ac:dyDescent="0.2">
      <c r="A4136">
        <v>8860</v>
      </c>
      <c r="B4136" t="s">
        <v>1144</v>
      </c>
      <c r="C4136">
        <v>791</v>
      </c>
      <c r="D4136" t="s">
        <v>1309</v>
      </c>
      <c r="E4136">
        <v>2019</v>
      </c>
      <c r="F4136">
        <f>IFERROR(VLOOKUP($A4136,'BM011'!$D$4:$T$606,17,0),"")</f>
        <v>8369</v>
      </c>
      <c r="G4136">
        <f>VLOOKUP($C4136,Baggrundsvariable!$A$199:$H$296,Baggrundsvariable!E$298,0)</f>
        <v>229556</v>
      </c>
      <c r="H4136">
        <f>VLOOKUP($C4136,Baggrundsvariable!$A$199:$H$296,Baggrundsvariable!F$298,0)</f>
        <v>0.54999999999999993</v>
      </c>
      <c r="I4136">
        <f>VLOOKUP($C4136,Baggrundsvariable!$A$199:$H$296,Baggrundsvariable!G$298,0)</f>
        <v>4.7</v>
      </c>
      <c r="J4136">
        <f>VLOOKUP($C4136,Baggrundsvariable!$A$199:$H$296,Baggrundsvariable!H$298,0)</f>
        <v>18.100000000000001</v>
      </c>
      <c r="K4136">
        <f>VLOOKUP($C4136,Baggrundsvariable!$A$199:$H$296,Baggrundsvariable!I$298,0)</f>
        <v>13.3</v>
      </c>
    </row>
    <row r="4137" spans="1:11" x14ac:dyDescent="0.2">
      <c r="A4137">
        <v>8870</v>
      </c>
      <c r="B4137" t="s">
        <v>1145</v>
      </c>
      <c r="C4137">
        <v>710</v>
      </c>
      <c r="D4137" t="s">
        <v>1318</v>
      </c>
      <c r="E4137">
        <v>2019</v>
      </c>
      <c r="F4137">
        <f>IFERROR(VLOOKUP($A4137,'BM011'!$D$4:$T$606,17,0),"")</f>
        <v>9041</v>
      </c>
      <c r="G4137">
        <f>VLOOKUP($C4137,Baggrundsvariable!$A$199:$H$296,Baggrundsvariable!E$298,0)</f>
        <v>243703</v>
      </c>
      <c r="H4137">
        <f>VLOOKUP($C4137,Baggrundsvariable!$A$199:$H$296,Baggrundsvariable!F$298,0)</f>
        <v>0.37499999999999994</v>
      </c>
      <c r="I4137">
        <f>VLOOKUP($C4137,Baggrundsvariable!$A$199:$H$296,Baggrundsvariable!G$298,0)</f>
        <v>4</v>
      </c>
      <c r="J4137">
        <f>VLOOKUP($C4137,Baggrundsvariable!$A$199:$H$296,Baggrundsvariable!H$298,0)</f>
        <v>9.9</v>
      </c>
      <c r="K4137">
        <f>VLOOKUP($C4137,Baggrundsvariable!$A$199:$H$296,Baggrundsvariable!I$298,0)</f>
        <v>11.4</v>
      </c>
    </row>
    <row r="4138" spans="1:11" x14ac:dyDescent="0.2">
      <c r="A4138">
        <v>8870</v>
      </c>
      <c r="B4138" t="s">
        <v>1145</v>
      </c>
      <c r="C4138">
        <v>730</v>
      </c>
      <c r="D4138" t="s">
        <v>1322</v>
      </c>
      <c r="E4138">
        <v>2019</v>
      </c>
      <c r="F4138">
        <f>IFERROR(VLOOKUP($A4138,'BM011'!$D$4:$T$606,17,0),"")</f>
        <v>9041</v>
      </c>
      <c r="G4138">
        <f>VLOOKUP($C4138,Baggrundsvariable!$A$199:$H$296,Baggrundsvariable!E$298,0)</f>
        <v>216009</v>
      </c>
      <c r="H4138">
        <f>VLOOKUP($C4138,Baggrundsvariable!$A$199:$H$296,Baggrundsvariable!F$298,0)</f>
        <v>0.66666666666666663</v>
      </c>
      <c r="I4138">
        <f>VLOOKUP($C4138,Baggrundsvariable!$A$199:$H$296,Baggrundsvariable!G$298,0)</f>
        <v>6.2</v>
      </c>
      <c r="J4138">
        <f>VLOOKUP($C4138,Baggrundsvariable!$A$199:$H$296,Baggrundsvariable!H$298,0)</f>
        <v>22.4</v>
      </c>
      <c r="K4138">
        <f>VLOOKUP($C4138,Baggrundsvariable!$A$199:$H$296,Baggrundsvariable!I$298,0)</f>
        <v>14.7</v>
      </c>
    </row>
    <row r="4139" spans="1:11" x14ac:dyDescent="0.2">
      <c r="A4139">
        <v>8881</v>
      </c>
      <c r="B4139" t="s">
        <v>1146</v>
      </c>
      <c r="C4139">
        <v>710</v>
      </c>
      <c r="D4139" t="s">
        <v>1318</v>
      </c>
      <c r="E4139">
        <v>2019</v>
      </c>
      <c r="F4139">
        <f>IFERROR(VLOOKUP($A4139,'BM011'!$D$4:$T$606,17,0),"")</f>
        <v>9153</v>
      </c>
      <c r="G4139">
        <f>VLOOKUP($C4139,Baggrundsvariable!$A$199:$H$296,Baggrundsvariable!E$298,0)</f>
        <v>243703</v>
      </c>
      <c r="H4139">
        <f>VLOOKUP($C4139,Baggrundsvariable!$A$199:$H$296,Baggrundsvariable!F$298,0)</f>
        <v>0.37499999999999994</v>
      </c>
      <c r="I4139">
        <f>VLOOKUP($C4139,Baggrundsvariable!$A$199:$H$296,Baggrundsvariable!G$298,0)</f>
        <v>4</v>
      </c>
      <c r="J4139">
        <f>VLOOKUP($C4139,Baggrundsvariable!$A$199:$H$296,Baggrundsvariable!H$298,0)</f>
        <v>9.9</v>
      </c>
      <c r="K4139">
        <f>VLOOKUP($C4139,Baggrundsvariable!$A$199:$H$296,Baggrundsvariable!I$298,0)</f>
        <v>11.4</v>
      </c>
    </row>
    <row r="4140" spans="1:11" x14ac:dyDescent="0.2">
      <c r="A4140">
        <v>8881</v>
      </c>
      <c r="B4140" t="s">
        <v>1146</v>
      </c>
      <c r="C4140">
        <v>740</v>
      </c>
      <c r="D4140" t="s">
        <v>1308</v>
      </c>
      <c r="E4140">
        <v>2019</v>
      </c>
      <c r="F4140">
        <f>IFERROR(VLOOKUP($A4140,'BM011'!$D$4:$T$606,17,0),"")</f>
        <v>9153</v>
      </c>
      <c r="G4140">
        <f>VLOOKUP($C4140,Baggrundsvariable!$A$199:$H$296,Baggrundsvariable!E$298,0)</f>
        <v>242114</v>
      </c>
      <c r="H4140">
        <f>VLOOKUP($C4140,Baggrundsvariable!$A$199:$H$296,Baggrundsvariable!F$298,0)</f>
        <v>0.51666666666666672</v>
      </c>
      <c r="I4140">
        <f>VLOOKUP($C4140,Baggrundsvariable!$A$199:$H$296,Baggrundsvariable!G$298,0)</f>
        <v>4</v>
      </c>
      <c r="J4140">
        <f>VLOOKUP($C4140,Baggrundsvariable!$A$199:$H$296,Baggrundsvariable!H$298,0)</f>
        <v>14.4</v>
      </c>
      <c r="K4140">
        <f>VLOOKUP($C4140,Baggrundsvariable!$A$199:$H$296,Baggrundsvariable!I$298,0)</f>
        <v>13.8</v>
      </c>
    </row>
    <row r="4141" spans="1:11" x14ac:dyDescent="0.2">
      <c r="A4141">
        <v>8882</v>
      </c>
      <c r="B4141" t="s">
        <v>1147</v>
      </c>
      <c r="C4141">
        <v>710</v>
      </c>
      <c r="D4141" t="s">
        <v>1318</v>
      </c>
      <c r="E4141">
        <v>2019</v>
      </c>
      <c r="F4141">
        <f>IFERROR(VLOOKUP($A4141,'BM011'!$D$4:$T$606,17,0),"")</f>
        <v>6377</v>
      </c>
      <c r="G4141">
        <f>VLOOKUP($C4141,Baggrundsvariable!$A$199:$H$296,Baggrundsvariable!E$298,0)</f>
        <v>243703</v>
      </c>
      <c r="H4141">
        <f>VLOOKUP($C4141,Baggrundsvariable!$A$199:$H$296,Baggrundsvariable!F$298,0)</f>
        <v>0.37499999999999994</v>
      </c>
      <c r="I4141">
        <f>VLOOKUP($C4141,Baggrundsvariable!$A$199:$H$296,Baggrundsvariable!G$298,0)</f>
        <v>4</v>
      </c>
      <c r="J4141">
        <f>VLOOKUP($C4141,Baggrundsvariable!$A$199:$H$296,Baggrundsvariable!H$298,0)</f>
        <v>9.9</v>
      </c>
      <c r="K4141">
        <f>VLOOKUP($C4141,Baggrundsvariable!$A$199:$H$296,Baggrundsvariable!I$298,0)</f>
        <v>11.4</v>
      </c>
    </row>
    <row r="4142" spans="1:11" x14ac:dyDescent="0.2">
      <c r="A4142">
        <v>8882</v>
      </c>
      <c r="B4142" t="s">
        <v>1147</v>
      </c>
      <c r="C4142">
        <v>740</v>
      </c>
      <c r="D4142" t="s">
        <v>1308</v>
      </c>
      <c r="E4142">
        <v>2019</v>
      </c>
      <c r="F4142">
        <f>IFERROR(VLOOKUP($A4142,'BM011'!$D$4:$T$606,17,0),"")</f>
        <v>6377</v>
      </c>
      <c r="G4142">
        <f>VLOOKUP($C4142,Baggrundsvariable!$A$199:$H$296,Baggrundsvariable!E$298,0)</f>
        <v>242114</v>
      </c>
      <c r="H4142">
        <f>VLOOKUP($C4142,Baggrundsvariable!$A$199:$H$296,Baggrundsvariable!F$298,0)</f>
        <v>0.51666666666666672</v>
      </c>
      <c r="I4142">
        <f>VLOOKUP($C4142,Baggrundsvariable!$A$199:$H$296,Baggrundsvariable!G$298,0)</f>
        <v>4</v>
      </c>
      <c r="J4142">
        <f>VLOOKUP($C4142,Baggrundsvariable!$A$199:$H$296,Baggrundsvariable!H$298,0)</f>
        <v>14.4</v>
      </c>
      <c r="K4142">
        <f>VLOOKUP($C4142,Baggrundsvariable!$A$199:$H$296,Baggrundsvariable!I$298,0)</f>
        <v>13.8</v>
      </c>
    </row>
    <row r="4143" spans="1:11" x14ac:dyDescent="0.2">
      <c r="A4143">
        <v>8883</v>
      </c>
      <c r="B4143" t="s">
        <v>1148</v>
      </c>
      <c r="C4143">
        <v>740</v>
      </c>
      <c r="D4143" t="s">
        <v>1308</v>
      </c>
      <c r="E4143">
        <v>2019</v>
      </c>
      <c r="F4143" t="str">
        <f>IFERROR(VLOOKUP($A4143,'BM011'!$D$4:$T$606,17,0),"")</f>
        <v/>
      </c>
      <c r="G4143">
        <f>VLOOKUP($C4143,Baggrundsvariable!$A$199:$H$296,Baggrundsvariable!E$298,0)</f>
        <v>242114</v>
      </c>
      <c r="H4143">
        <f>VLOOKUP($C4143,Baggrundsvariable!$A$199:$H$296,Baggrundsvariable!F$298,0)</f>
        <v>0.51666666666666672</v>
      </c>
      <c r="I4143">
        <f>VLOOKUP($C4143,Baggrundsvariable!$A$199:$H$296,Baggrundsvariable!G$298,0)</f>
        <v>4</v>
      </c>
      <c r="J4143">
        <f>VLOOKUP($C4143,Baggrundsvariable!$A$199:$H$296,Baggrundsvariable!H$298,0)</f>
        <v>14.4</v>
      </c>
      <c r="K4143">
        <f>VLOOKUP($C4143,Baggrundsvariable!$A$199:$H$296,Baggrundsvariable!I$298,0)</f>
        <v>13.8</v>
      </c>
    </row>
    <row r="4144" spans="1:11" x14ac:dyDescent="0.2">
      <c r="A4144">
        <v>8900</v>
      </c>
      <c r="B4144" t="s">
        <v>1149</v>
      </c>
      <c r="C4144">
        <v>730</v>
      </c>
      <c r="D4144" t="s">
        <v>1322</v>
      </c>
      <c r="E4144">
        <v>2019</v>
      </c>
      <c r="F4144">
        <f>IFERROR(VLOOKUP($A4144,'BM011'!$D$4:$T$606,17,0),"")</f>
        <v>11867</v>
      </c>
      <c r="G4144">
        <f>VLOOKUP($C4144,Baggrundsvariable!$A$199:$H$296,Baggrundsvariable!E$298,0)</f>
        <v>216009</v>
      </c>
      <c r="H4144">
        <f>VLOOKUP($C4144,Baggrundsvariable!$A$199:$H$296,Baggrundsvariable!F$298,0)</f>
        <v>0.66666666666666663</v>
      </c>
      <c r="I4144">
        <f>VLOOKUP($C4144,Baggrundsvariable!$A$199:$H$296,Baggrundsvariable!G$298,0)</f>
        <v>6.2</v>
      </c>
      <c r="J4144">
        <f>VLOOKUP($C4144,Baggrundsvariable!$A$199:$H$296,Baggrundsvariable!H$298,0)</f>
        <v>22.4</v>
      </c>
      <c r="K4144">
        <f>VLOOKUP($C4144,Baggrundsvariable!$A$199:$H$296,Baggrundsvariable!I$298,0)</f>
        <v>14.7</v>
      </c>
    </row>
    <row r="4145" spans="1:11" x14ac:dyDescent="0.2">
      <c r="A4145">
        <v>8920</v>
      </c>
      <c r="B4145" t="s">
        <v>1150</v>
      </c>
      <c r="C4145">
        <v>730</v>
      </c>
      <c r="D4145" t="s">
        <v>1322</v>
      </c>
      <c r="E4145">
        <v>2019</v>
      </c>
      <c r="F4145">
        <f>IFERROR(VLOOKUP($A4145,'BM011'!$D$4:$T$606,17,0),"")</f>
        <v>11763</v>
      </c>
      <c r="G4145">
        <f>VLOOKUP($C4145,Baggrundsvariable!$A$199:$H$296,Baggrundsvariable!E$298,0)</f>
        <v>216009</v>
      </c>
      <c r="H4145">
        <f>VLOOKUP($C4145,Baggrundsvariable!$A$199:$H$296,Baggrundsvariable!F$298,0)</f>
        <v>0.66666666666666663</v>
      </c>
      <c r="I4145">
        <f>VLOOKUP($C4145,Baggrundsvariable!$A$199:$H$296,Baggrundsvariable!G$298,0)</f>
        <v>6.2</v>
      </c>
      <c r="J4145">
        <f>VLOOKUP($C4145,Baggrundsvariable!$A$199:$H$296,Baggrundsvariable!H$298,0)</f>
        <v>22.4</v>
      </c>
      <c r="K4145">
        <f>VLOOKUP($C4145,Baggrundsvariable!$A$199:$H$296,Baggrundsvariable!I$298,0)</f>
        <v>14.7</v>
      </c>
    </row>
    <row r="4146" spans="1:11" x14ac:dyDescent="0.2">
      <c r="A4146">
        <v>8930</v>
      </c>
      <c r="B4146" t="s">
        <v>1151</v>
      </c>
      <c r="C4146">
        <v>730</v>
      </c>
      <c r="D4146" t="s">
        <v>1322</v>
      </c>
      <c r="E4146">
        <v>2019</v>
      </c>
      <c r="F4146">
        <f>IFERROR(VLOOKUP($A4146,'BM011'!$D$4:$T$606,17,0),"")</f>
        <v>11668</v>
      </c>
      <c r="G4146">
        <f>VLOOKUP($C4146,Baggrundsvariable!$A$199:$H$296,Baggrundsvariable!E$298,0)</f>
        <v>216009</v>
      </c>
      <c r="H4146">
        <f>VLOOKUP($C4146,Baggrundsvariable!$A$199:$H$296,Baggrundsvariable!F$298,0)</f>
        <v>0.66666666666666663</v>
      </c>
      <c r="I4146">
        <f>VLOOKUP($C4146,Baggrundsvariable!$A$199:$H$296,Baggrundsvariable!G$298,0)</f>
        <v>6.2</v>
      </c>
      <c r="J4146">
        <f>VLOOKUP($C4146,Baggrundsvariable!$A$199:$H$296,Baggrundsvariable!H$298,0)</f>
        <v>22.4</v>
      </c>
      <c r="K4146">
        <f>VLOOKUP($C4146,Baggrundsvariable!$A$199:$H$296,Baggrundsvariable!I$298,0)</f>
        <v>14.7</v>
      </c>
    </row>
    <row r="4147" spans="1:11" x14ac:dyDescent="0.2">
      <c r="A4147">
        <v>8940</v>
      </c>
      <c r="B4147" t="s">
        <v>1152</v>
      </c>
      <c r="C4147">
        <v>710</v>
      </c>
      <c r="D4147" t="s">
        <v>1318</v>
      </c>
      <c r="E4147">
        <v>2019</v>
      </c>
      <c r="F4147">
        <f>IFERROR(VLOOKUP($A4147,'BM011'!$D$4:$T$606,17,0),"")</f>
        <v>10932</v>
      </c>
      <c r="G4147">
        <f>VLOOKUP($C4147,Baggrundsvariable!$A$199:$H$296,Baggrundsvariable!E$298,0)</f>
        <v>243703</v>
      </c>
      <c r="H4147">
        <f>VLOOKUP($C4147,Baggrundsvariable!$A$199:$H$296,Baggrundsvariable!F$298,0)</f>
        <v>0.37499999999999994</v>
      </c>
      <c r="I4147">
        <f>VLOOKUP($C4147,Baggrundsvariable!$A$199:$H$296,Baggrundsvariable!G$298,0)</f>
        <v>4</v>
      </c>
      <c r="J4147">
        <f>VLOOKUP($C4147,Baggrundsvariable!$A$199:$H$296,Baggrundsvariable!H$298,0)</f>
        <v>9.9</v>
      </c>
      <c r="K4147">
        <f>VLOOKUP($C4147,Baggrundsvariable!$A$199:$H$296,Baggrundsvariable!I$298,0)</f>
        <v>11.4</v>
      </c>
    </row>
    <row r="4148" spans="1:11" x14ac:dyDescent="0.2">
      <c r="A4148">
        <v>8940</v>
      </c>
      <c r="B4148" t="s">
        <v>1152</v>
      </c>
      <c r="C4148">
        <v>730</v>
      </c>
      <c r="D4148" t="s">
        <v>1322</v>
      </c>
      <c r="E4148">
        <v>2019</v>
      </c>
      <c r="F4148">
        <f>IFERROR(VLOOKUP($A4148,'BM011'!$D$4:$T$606,17,0),"")</f>
        <v>10932</v>
      </c>
      <c r="G4148">
        <f>VLOOKUP($C4148,Baggrundsvariable!$A$199:$H$296,Baggrundsvariable!E$298,0)</f>
        <v>216009</v>
      </c>
      <c r="H4148">
        <f>VLOOKUP($C4148,Baggrundsvariable!$A$199:$H$296,Baggrundsvariable!F$298,0)</f>
        <v>0.66666666666666663</v>
      </c>
      <c r="I4148">
        <f>VLOOKUP($C4148,Baggrundsvariable!$A$199:$H$296,Baggrundsvariable!G$298,0)</f>
        <v>6.2</v>
      </c>
      <c r="J4148">
        <f>VLOOKUP($C4148,Baggrundsvariable!$A$199:$H$296,Baggrundsvariable!H$298,0)</f>
        <v>22.4</v>
      </c>
      <c r="K4148">
        <f>VLOOKUP($C4148,Baggrundsvariable!$A$199:$H$296,Baggrundsvariable!I$298,0)</f>
        <v>14.7</v>
      </c>
    </row>
    <row r="4149" spans="1:11" x14ac:dyDescent="0.2">
      <c r="A4149">
        <v>8950</v>
      </c>
      <c r="B4149" t="s">
        <v>1153</v>
      </c>
      <c r="C4149">
        <v>707</v>
      </c>
      <c r="D4149" t="s">
        <v>1320</v>
      </c>
      <c r="E4149">
        <v>2019</v>
      </c>
      <c r="F4149">
        <f>IFERROR(VLOOKUP($A4149,'BM011'!$D$4:$T$606,17,0),"")</f>
        <v>5149</v>
      </c>
      <c r="G4149">
        <f>VLOOKUP($C4149,Baggrundsvariable!$A$199:$H$296,Baggrundsvariable!E$298,0)</f>
        <v>207855</v>
      </c>
      <c r="H4149">
        <f>VLOOKUP($C4149,Baggrundsvariable!$A$199:$H$296,Baggrundsvariable!F$298,0)</f>
        <v>0.75</v>
      </c>
      <c r="I4149">
        <f>VLOOKUP($C4149,Baggrundsvariable!$A$199:$H$296,Baggrundsvariable!G$298,0)</f>
        <v>8.1999999999999993</v>
      </c>
      <c r="J4149">
        <f>VLOOKUP($C4149,Baggrundsvariable!$A$199:$H$296,Baggrundsvariable!H$298,0)</f>
        <v>21.7</v>
      </c>
      <c r="K4149">
        <f>VLOOKUP($C4149,Baggrundsvariable!$A$199:$H$296,Baggrundsvariable!I$298,0)</f>
        <v>14.7</v>
      </c>
    </row>
    <row r="4150" spans="1:11" x14ac:dyDescent="0.2">
      <c r="A4150">
        <v>8960</v>
      </c>
      <c r="B4150" t="s">
        <v>1154</v>
      </c>
      <c r="C4150">
        <v>710</v>
      </c>
      <c r="D4150" t="s">
        <v>1318</v>
      </c>
      <c r="E4150">
        <v>2019</v>
      </c>
      <c r="F4150">
        <f>IFERROR(VLOOKUP($A4150,'BM011'!$D$4:$T$606,17,0),"")</f>
        <v>12066</v>
      </c>
      <c r="G4150">
        <f>VLOOKUP($C4150,Baggrundsvariable!$A$199:$H$296,Baggrundsvariable!E$298,0)</f>
        <v>243703</v>
      </c>
      <c r="H4150">
        <f>VLOOKUP($C4150,Baggrundsvariable!$A$199:$H$296,Baggrundsvariable!F$298,0)</f>
        <v>0.37499999999999994</v>
      </c>
      <c r="I4150">
        <f>VLOOKUP($C4150,Baggrundsvariable!$A$199:$H$296,Baggrundsvariable!G$298,0)</f>
        <v>4</v>
      </c>
      <c r="J4150">
        <f>VLOOKUP($C4150,Baggrundsvariable!$A$199:$H$296,Baggrundsvariable!H$298,0)</f>
        <v>9.9</v>
      </c>
      <c r="K4150">
        <f>VLOOKUP($C4150,Baggrundsvariable!$A$199:$H$296,Baggrundsvariable!I$298,0)</f>
        <v>11.4</v>
      </c>
    </row>
    <row r="4151" spans="1:11" x14ac:dyDescent="0.2">
      <c r="A4151">
        <v>8960</v>
      </c>
      <c r="B4151" t="s">
        <v>1154</v>
      </c>
      <c r="C4151">
        <v>730</v>
      </c>
      <c r="D4151" t="s">
        <v>1322</v>
      </c>
      <c r="E4151">
        <v>2019</v>
      </c>
      <c r="F4151">
        <f>IFERROR(VLOOKUP($A4151,'BM011'!$D$4:$T$606,17,0),"")</f>
        <v>12066</v>
      </c>
      <c r="G4151">
        <f>VLOOKUP($C4151,Baggrundsvariable!$A$199:$H$296,Baggrundsvariable!E$298,0)</f>
        <v>216009</v>
      </c>
      <c r="H4151">
        <f>VLOOKUP($C4151,Baggrundsvariable!$A$199:$H$296,Baggrundsvariable!F$298,0)</f>
        <v>0.66666666666666663</v>
      </c>
      <c r="I4151">
        <f>VLOOKUP($C4151,Baggrundsvariable!$A$199:$H$296,Baggrundsvariable!G$298,0)</f>
        <v>6.2</v>
      </c>
      <c r="J4151">
        <f>VLOOKUP($C4151,Baggrundsvariable!$A$199:$H$296,Baggrundsvariable!H$298,0)</f>
        <v>22.4</v>
      </c>
      <c r="K4151">
        <f>VLOOKUP($C4151,Baggrundsvariable!$A$199:$H$296,Baggrundsvariable!I$298,0)</f>
        <v>14.7</v>
      </c>
    </row>
    <row r="4152" spans="1:11" x14ac:dyDescent="0.2">
      <c r="A4152">
        <v>8961</v>
      </c>
      <c r="B4152" t="s">
        <v>1155</v>
      </c>
      <c r="C4152">
        <v>707</v>
      </c>
      <c r="D4152" t="s">
        <v>1320</v>
      </c>
      <c r="E4152">
        <v>2019</v>
      </c>
      <c r="F4152">
        <f>IFERROR(VLOOKUP($A4152,'BM011'!$D$4:$T$606,17,0),"")</f>
        <v>5113</v>
      </c>
      <c r="G4152">
        <f>VLOOKUP($C4152,Baggrundsvariable!$A$199:$H$296,Baggrundsvariable!E$298,0)</f>
        <v>207855</v>
      </c>
      <c r="H4152">
        <f>VLOOKUP($C4152,Baggrundsvariable!$A$199:$H$296,Baggrundsvariable!F$298,0)</f>
        <v>0.75</v>
      </c>
      <c r="I4152">
        <f>VLOOKUP($C4152,Baggrundsvariable!$A$199:$H$296,Baggrundsvariable!G$298,0)</f>
        <v>8.1999999999999993</v>
      </c>
      <c r="J4152">
        <f>VLOOKUP($C4152,Baggrundsvariable!$A$199:$H$296,Baggrundsvariable!H$298,0)</f>
        <v>21.7</v>
      </c>
      <c r="K4152">
        <f>VLOOKUP($C4152,Baggrundsvariable!$A$199:$H$296,Baggrundsvariable!I$298,0)</f>
        <v>14.7</v>
      </c>
    </row>
    <row r="4153" spans="1:11" x14ac:dyDescent="0.2">
      <c r="A4153">
        <v>8963</v>
      </c>
      <c r="B4153" t="s">
        <v>1156</v>
      </c>
      <c r="C4153">
        <v>706</v>
      </c>
      <c r="D4153" t="s">
        <v>1319</v>
      </c>
      <c r="E4153">
        <v>2019</v>
      </c>
      <c r="F4153">
        <f>IFERROR(VLOOKUP($A4153,'BM011'!$D$4:$T$606,17,0),"")</f>
        <v>10013</v>
      </c>
      <c r="G4153">
        <f>VLOOKUP($C4153,Baggrundsvariable!$A$199:$H$296,Baggrundsvariable!E$298,0)</f>
        <v>230006</v>
      </c>
      <c r="H4153">
        <f>VLOOKUP($C4153,Baggrundsvariable!$A$199:$H$296,Baggrundsvariable!F$298,0)</f>
        <v>0.5</v>
      </c>
      <c r="I4153">
        <f>VLOOKUP($C4153,Baggrundsvariable!$A$199:$H$296,Baggrundsvariable!G$298,0)</f>
        <v>3.1</v>
      </c>
      <c r="J4153">
        <f>VLOOKUP($C4153,Baggrundsvariable!$A$199:$H$296,Baggrundsvariable!H$298,0)</f>
        <v>16.3</v>
      </c>
      <c r="K4153">
        <f>VLOOKUP($C4153,Baggrundsvariable!$A$199:$H$296,Baggrundsvariable!I$298,0)</f>
        <v>14</v>
      </c>
    </row>
    <row r="4154" spans="1:11" x14ac:dyDescent="0.2">
      <c r="A4154">
        <v>8963</v>
      </c>
      <c r="B4154" t="s">
        <v>1156</v>
      </c>
      <c r="C4154">
        <v>707</v>
      </c>
      <c r="D4154" t="s">
        <v>1320</v>
      </c>
      <c r="E4154">
        <v>2019</v>
      </c>
      <c r="F4154">
        <f>IFERROR(VLOOKUP($A4154,'BM011'!$D$4:$T$606,17,0),"")</f>
        <v>10013</v>
      </c>
      <c r="G4154">
        <f>VLOOKUP($C4154,Baggrundsvariable!$A$199:$H$296,Baggrundsvariable!E$298,0)</f>
        <v>207855</v>
      </c>
      <c r="H4154">
        <f>VLOOKUP($C4154,Baggrundsvariable!$A$199:$H$296,Baggrundsvariable!F$298,0)</f>
        <v>0.75</v>
      </c>
      <c r="I4154">
        <f>VLOOKUP($C4154,Baggrundsvariable!$A$199:$H$296,Baggrundsvariable!G$298,0)</f>
        <v>8.1999999999999993</v>
      </c>
      <c r="J4154">
        <f>VLOOKUP($C4154,Baggrundsvariable!$A$199:$H$296,Baggrundsvariable!H$298,0)</f>
        <v>21.7</v>
      </c>
      <c r="K4154">
        <f>VLOOKUP($C4154,Baggrundsvariable!$A$199:$H$296,Baggrundsvariable!I$298,0)</f>
        <v>14.7</v>
      </c>
    </row>
    <row r="4155" spans="1:11" x14ac:dyDescent="0.2">
      <c r="A4155">
        <v>8970</v>
      </c>
      <c r="B4155" t="s">
        <v>1157</v>
      </c>
      <c r="C4155">
        <v>846</v>
      </c>
      <c r="D4155" t="s">
        <v>1323</v>
      </c>
      <c r="E4155">
        <v>2019</v>
      </c>
      <c r="F4155">
        <f>IFERROR(VLOOKUP($A4155,'BM011'!$D$4:$T$606,17,0),"")</f>
        <v>3311</v>
      </c>
      <c r="G4155">
        <f>VLOOKUP($C4155,Baggrundsvariable!$A$199:$H$296,Baggrundsvariable!E$298,0)</f>
        <v>216354</v>
      </c>
      <c r="H4155">
        <f>VLOOKUP($C4155,Baggrundsvariable!$A$199:$H$296,Baggrundsvariable!F$298,0)</f>
        <v>0.64999999999999991</v>
      </c>
      <c r="I4155">
        <f>VLOOKUP($C4155,Baggrundsvariable!$A$199:$H$296,Baggrundsvariable!G$298,0)</f>
        <v>4.7</v>
      </c>
      <c r="J4155">
        <f>VLOOKUP($C4155,Baggrundsvariable!$A$199:$H$296,Baggrundsvariable!H$298,0)</f>
        <v>19.8</v>
      </c>
      <c r="K4155">
        <f>VLOOKUP($C4155,Baggrundsvariable!$A$199:$H$296,Baggrundsvariable!I$298,0)</f>
        <v>14.1</v>
      </c>
    </row>
    <row r="4156" spans="1:11" x14ac:dyDescent="0.2">
      <c r="A4156">
        <v>8970</v>
      </c>
      <c r="B4156" t="s">
        <v>1157</v>
      </c>
      <c r="C4156">
        <v>730</v>
      </c>
      <c r="D4156" t="s">
        <v>1322</v>
      </c>
      <c r="E4156">
        <v>2019</v>
      </c>
      <c r="F4156">
        <f>IFERROR(VLOOKUP($A4156,'BM011'!$D$4:$T$606,17,0),"")</f>
        <v>3311</v>
      </c>
      <c r="G4156">
        <f>VLOOKUP($C4156,Baggrundsvariable!$A$199:$H$296,Baggrundsvariable!E$298,0)</f>
        <v>216009</v>
      </c>
      <c r="H4156">
        <f>VLOOKUP($C4156,Baggrundsvariable!$A$199:$H$296,Baggrundsvariable!F$298,0)</f>
        <v>0.66666666666666663</v>
      </c>
      <c r="I4156">
        <f>VLOOKUP($C4156,Baggrundsvariable!$A$199:$H$296,Baggrundsvariable!G$298,0)</f>
        <v>6.2</v>
      </c>
      <c r="J4156">
        <f>VLOOKUP($C4156,Baggrundsvariable!$A$199:$H$296,Baggrundsvariable!H$298,0)</f>
        <v>22.4</v>
      </c>
      <c r="K4156">
        <f>VLOOKUP($C4156,Baggrundsvariable!$A$199:$H$296,Baggrundsvariable!I$298,0)</f>
        <v>14.7</v>
      </c>
    </row>
    <row r="4157" spans="1:11" x14ac:dyDescent="0.2">
      <c r="A4157">
        <v>8981</v>
      </c>
      <c r="B4157" t="s">
        <v>1158</v>
      </c>
      <c r="C4157">
        <v>730</v>
      </c>
      <c r="D4157" t="s">
        <v>1322</v>
      </c>
      <c r="E4157">
        <v>2019</v>
      </c>
      <c r="F4157">
        <f>IFERROR(VLOOKUP($A4157,'BM011'!$D$4:$T$606,17,0),"")</f>
        <v>6827</v>
      </c>
      <c r="G4157">
        <f>VLOOKUP($C4157,Baggrundsvariable!$A$199:$H$296,Baggrundsvariable!E$298,0)</f>
        <v>216009</v>
      </c>
      <c r="H4157">
        <f>VLOOKUP($C4157,Baggrundsvariable!$A$199:$H$296,Baggrundsvariable!F$298,0)</f>
        <v>0.66666666666666663</v>
      </c>
      <c r="I4157">
        <f>VLOOKUP($C4157,Baggrundsvariable!$A$199:$H$296,Baggrundsvariable!G$298,0)</f>
        <v>6.2</v>
      </c>
      <c r="J4157">
        <f>VLOOKUP($C4157,Baggrundsvariable!$A$199:$H$296,Baggrundsvariable!H$298,0)</f>
        <v>22.4</v>
      </c>
      <c r="K4157">
        <f>VLOOKUP($C4157,Baggrundsvariable!$A$199:$H$296,Baggrundsvariable!I$298,0)</f>
        <v>14.7</v>
      </c>
    </row>
    <row r="4158" spans="1:11" x14ac:dyDescent="0.2">
      <c r="A4158">
        <v>8983</v>
      </c>
      <c r="B4158" t="s">
        <v>1159</v>
      </c>
      <c r="C4158">
        <v>730</v>
      </c>
      <c r="D4158" t="s">
        <v>1322</v>
      </c>
      <c r="E4158">
        <v>2019</v>
      </c>
      <c r="F4158">
        <f>IFERROR(VLOOKUP($A4158,'BM011'!$D$4:$T$606,17,0),"")</f>
        <v>5403</v>
      </c>
      <c r="G4158">
        <f>VLOOKUP($C4158,Baggrundsvariable!$A$199:$H$296,Baggrundsvariable!E$298,0)</f>
        <v>216009</v>
      </c>
      <c r="H4158">
        <f>VLOOKUP($C4158,Baggrundsvariable!$A$199:$H$296,Baggrundsvariable!F$298,0)</f>
        <v>0.66666666666666663</v>
      </c>
      <c r="I4158">
        <f>VLOOKUP($C4158,Baggrundsvariable!$A$199:$H$296,Baggrundsvariable!G$298,0)</f>
        <v>6.2</v>
      </c>
      <c r="J4158">
        <f>VLOOKUP($C4158,Baggrundsvariable!$A$199:$H$296,Baggrundsvariable!H$298,0)</f>
        <v>22.4</v>
      </c>
      <c r="K4158">
        <f>VLOOKUP($C4158,Baggrundsvariable!$A$199:$H$296,Baggrundsvariable!I$298,0)</f>
        <v>14.7</v>
      </c>
    </row>
    <row r="4159" spans="1:11" x14ac:dyDescent="0.2">
      <c r="A4159">
        <v>8990</v>
      </c>
      <c r="B4159" t="s">
        <v>1160</v>
      </c>
      <c r="C4159">
        <v>846</v>
      </c>
      <c r="D4159" t="s">
        <v>1323</v>
      </c>
      <c r="E4159">
        <v>2019</v>
      </c>
      <c r="F4159">
        <f>IFERROR(VLOOKUP($A4159,'BM011'!$D$4:$T$606,17,0),"")</f>
        <v>7280</v>
      </c>
      <c r="G4159">
        <f>VLOOKUP($C4159,Baggrundsvariable!$A$199:$H$296,Baggrundsvariable!E$298,0)</f>
        <v>216354</v>
      </c>
      <c r="H4159">
        <f>VLOOKUP($C4159,Baggrundsvariable!$A$199:$H$296,Baggrundsvariable!F$298,0)</f>
        <v>0.64999999999999991</v>
      </c>
      <c r="I4159">
        <f>VLOOKUP($C4159,Baggrundsvariable!$A$199:$H$296,Baggrundsvariable!G$298,0)</f>
        <v>4.7</v>
      </c>
      <c r="J4159">
        <f>VLOOKUP($C4159,Baggrundsvariable!$A$199:$H$296,Baggrundsvariable!H$298,0)</f>
        <v>19.8</v>
      </c>
      <c r="K4159">
        <f>VLOOKUP($C4159,Baggrundsvariable!$A$199:$H$296,Baggrundsvariable!I$298,0)</f>
        <v>14.1</v>
      </c>
    </row>
    <row r="4160" spans="1:11" x14ac:dyDescent="0.2">
      <c r="A4160">
        <v>8990</v>
      </c>
      <c r="B4160" t="s">
        <v>1160</v>
      </c>
      <c r="C4160">
        <v>730</v>
      </c>
      <c r="D4160" t="s">
        <v>1322</v>
      </c>
      <c r="E4160">
        <v>2019</v>
      </c>
      <c r="F4160">
        <f>IFERROR(VLOOKUP($A4160,'BM011'!$D$4:$T$606,17,0),"")</f>
        <v>7280</v>
      </c>
      <c r="G4160">
        <f>VLOOKUP($C4160,Baggrundsvariable!$A$199:$H$296,Baggrundsvariable!E$298,0)</f>
        <v>216009</v>
      </c>
      <c r="H4160">
        <f>VLOOKUP($C4160,Baggrundsvariable!$A$199:$H$296,Baggrundsvariable!F$298,0)</f>
        <v>0.66666666666666663</v>
      </c>
      <c r="I4160">
        <f>VLOOKUP($C4160,Baggrundsvariable!$A$199:$H$296,Baggrundsvariable!G$298,0)</f>
        <v>6.2</v>
      </c>
      <c r="J4160">
        <f>VLOOKUP($C4160,Baggrundsvariable!$A$199:$H$296,Baggrundsvariable!H$298,0)</f>
        <v>22.4</v>
      </c>
      <c r="K4160">
        <f>VLOOKUP($C4160,Baggrundsvariable!$A$199:$H$296,Baggrundsvariable!I$298,0)</f>
        <v>14.7</v>
      </c>
    </row>
    <row r="4161" spans="1:11" x14ac:dyDescent="0.2">
      <c r="A4161">
        <v>9000</v>
      </c>
      <c r="B4161" t="s">
        <v>1161</v>
      </c>
      <c r="C4161">
        <v>851</v>
      </c>
      <c r="D4161" t="s">
        <v>1324</v>
      </c>
      <c r="E4161">
        <v>2019</v>
      </c>
      <c r="F4161">
        <f>IFERROR(VLOOKUP($A4161,'BM011'!$D$4:$T$606,17,0),"")</f>
        <v>21233</v>
      </c>
      <c r="G4161">
        <f>VLOOKUP($C4161,Baggrundsvariable!$A$199:$H$296,Baggrundsvariable!E$298,0)</f>
        <v>218056</v>
      </c>
      <c r="H4161">
        <f>VLOOKUP($C4161,Baggrundsvariable!$A$199:$H$296,Baggrundsvariable!F$298,0)</f>
        <v>0.87500000000000011</v>
      </c>
      <c r="I4161">
        <f>VLOOKUP($C4161,Baggrundsvariable!$A$199:$H$296,Baggrundsvariable!G$298,0)</f>
        <v>5.2</v>
      </c>
      <c r="J4161">
        <f>VLOOKUP($C4161,Baggrundsvariable!$A$199:$H$296,Baggrundsvariable!H$298,0)</f>
        <v>22.9</v>
      </c>
      <c r="K4161">
        <f>VLOOKUP($C4161,Baggrundsvariable!$A$199:$H$296,Baggrundsvariable!I$298,0)</f>
        <v>12.5</v>
      </c>
    </row>
    <row r="4162" spans="1:11" x14ac:dyDescent="0.2">
      <c r="A4162">
        <v>9200</v>
      </c>
      <c r="B4162" t="s">
        <v>1162</v>
      </c>
      <c r="C4162">
        <v>851</v>
      </c>
      <c r="D4162" t="s">
        <v>1324</v>
      </c>
      <c r="E4162">
        <v>2019</v>
      </c>
      <c r="F4162">
        <f>IFERROR(VLOOKUP($A4162,'BM011'!$D$4:$T$606,17,0),"")</f>
        <v>15456</v>
      </c>
      <c r="G4162">
        <f>VLOOKUP($C4162,Baggrundsvariable!$A$199:$H$296,Baggrundsvariable!E$298,0)</f>
        <v>218056</v>
      </c>
      <c r="H4162">
        <f>VLOOKUP($C4162,Baggrundsvariable!$A$199:$H$296,Baggrundsvariable!F$298,0)</f>
        <v>0.87500000000000011</v>
      </c>
      <c r="I4162">
        <f>VLOOKUP($C4162,Baggrundsvariable!$A$199:$H$296,Baggrundsvariable!G$298,0)</f>
        <v>5.2</v>
      </c>
      <c r="J4162">
        <f>VLOOKUP($C4162,Baggrundsvariable!$A$199:$H$296,Baggrundsvariable!H$298,0)</f>
        <v>22.9</v>
      </c>
      <c r="K4162">
        <f>VLOOKUP($C4162,Baggrundsvariable!$A$199:$H$296,Baggrundsvariable!I$298,0)</f>
        <v>12.5</v>
      </c>
    </row>
    <row r="4163" spans="1:11" x14ac:dyDescent="0.2">
      <c r="A4163">
        <v>9210</v>
      </c>
      <c r="B4163" t="s">
        <v>1163</v>
      </c>
      <c r="C4163">
        <v>851</v>
      </c>
      <c r="D4163" t="s">
        <v>1324</v>
      </c>
      <c r="E4163">
        <v>2019</v>
      </c>
      <c r="F4163">
        <f>IFERROR(VLOOKUP($A4163,'BM011'!$D$4:$T$606,17,0),"")</f>
        <v>16594</v>
      </c>
      <c r="G4163">
        <f>VLOOKUP($C4163,Baggrundsvariable!$A$199:$H$296,Baggrundsvariable!E$298,0)</f>
        <v>218056</v>
      </c>
      <c r="H4163">
        <f>VLOOKUP($C4163,Baggrundsvariable!$A$199:$H$296,Baggrundsvariable!F$298,0)</f>
        <v>0.87500000000000011</v>
      </c>
      <c r="I4163">
        <f>VLOOKUP($C4163,Baggrundsvariable!$A$199:$H$296,Baggrundsvariable!G$298,0)</f>
        <v>5.2</v>
      </c>
      <c r="J4163">
        <f>VLOOKUP($C4163,Baggrundsvariable!$A$199:$H$296,Baggrundsvariable!H$298,0)</f>
        <v>22.9</v>
      </c>
      <c r="K4163">
        <f>VLOOKUP($C4163,Baggrundsvariable!$A$199:$H$296,Baggrundsvariable!I$298,0)</f>
        <v>12.5</v>
      </c>
    </row>
    <row r="4164" spans="1:11" x14ac:dyDescent="0.2">
      <c r="A4164">
        <v>9220</v>
      </c>
      <c r="B4164" t="s">
        <v>1164</v>
      </c>
      <c r="C4164">
        <v>851</v>
      </c>
      <c r="D4164" t="s">
        <v>1324</v>
      </c>
      <c r="E4164">
        <v>2019</v>
      </c>
      <c r="F4164">
        <f>IFERROR(VLOOKUP($A4164,'BM011'!$D$4:$T$606,17,0),"")</f>
        <v>15027</v>
      </c>
      <c r="G4164">
        <f>VLOOKUP($C4164,Baggrundsvariable!$A$199:$H$296,Baggrundsvariable!E$298,0)</f>
        <v>218056</v>
      </c>
      <c r="H4164">
        <f>VLOOKUP($C4164,Baggrundsvariable!$A$199:$H$296,Baggrundsvariable!F$298,0)</f>
        <v>0.87500000000000011</v>
      </c>
      <c r="I4164">
        <f>VLOOKUP($C4164,Baggrundsvariable!$A$199:$H$296,Baggrundsvariable!G$298,0)</f>
        <v>5.2</v>
      </c>
      <c r="J4164">
        <f>VLOOKUP($C4164,Baggrundsvariable!$A$199:$H$296,Baggrundsvariable!H$298,0)</f>
        <v>22.9</v>
      </c>
      <c r="K4164">
        <f>VLOOKUP($C4164,Baggrundsvariable!$A$199:$H$296,Baggrundsvariable!I$298,0)</f>
        <v>12.5</v>
      </c>
    </row>
    <row r="4165" spans="1:11" x14ac:dyDescent="0.2">
      <c r="A4165">
        <v>9230</v>
      </c>
      <c r="B4165" t="s">
        <v>1165</v>
      </c>
      <c r="C4165">
        <v>840</v>
      </c>
      <c r="D4165" t="s">
        <v>1325</v>
      </c>
      <c r="E4165">
        <v>2019</v>
      </c>
      <c r="F4165">
        <f>IFERROR(VLOOKUP($A4165,'BM011'!$D$4:$T$606,17,0),"")</f>
        <v>12875</v>
      </c>
      <c r="G4165">
        <f>VLOOKUP($C4165,Baggrundsvariable!$A$199:$H$296,Baggrundsvariable!E$298,0)</f>
        <v>238925</v>
      </c>
      <c r="H4165">
        <f>VLOOKUP($C4165,Baggrundsvariable!$A$199:$H$296,Baggrundsvariable!F$298,0)</f>
        <v>0.41666666666666669</v>
      </c>
      <c r="I4165">
        <f>VLOOKUP($C4165,Baggrundsvariable!$A$199:$H$296,Baggrundsvariable!G$298,0)</f>
        <v>2.2000000000000002</v>
      </c>
      <c r="J4165">
        <f>VLOOKUP($C4165,Baggrundsvariable!$A$199:$H$296,Baggrundsvariable!H$298,0)</f>
        <v>11.7</v>
      </c>
      <c r="K4165">
        <f>VLOOKUP($C4165,Baggrundsvariable!$A$199:$H$296,Baggrundsvariable!I$298,0)</f>
        <v>12.7</v>
      </c>
    </row>
    <row r="4166" spans="1:11" x14ac:dyDescent="0.2">
      <c r="A4166">
        <v>9230</v>
      </c>
      <c r="B4166" t="s">
        <v>1165</v>
      </c>
      <c r="C4166">
        <v>851</v>
      </c>
      <c r="D4166" t="s">
        <v>1324</v>
      </c>
      <c r="E4166">
        <v>2019</v>
      </c>
      <c r="F4166">
        <f>IFERROR(VLOOKUP($A4166,'BM011'!$D$4:$T$606,17,0),"")</f>
        <v>12875</v>
      </c>
      <c r="G4166">
        <f>VLOOKUP($C4166,Baggrundsvariable!$A$199:$H$296,Baggrundsvariable!E$298,0)</f>
        <v>218056</v>
      </c>
      <c r="H4166">
        <f>VLOOKUP($C4166,Baggrundsvariable!$A$199:$H$296,Baggrundsvariable!F$298,0)</f>
        <v>0.87500000000000011</v>
      </c>
      <c r="I4166">
        <f>VLOOKUP($C4166,Baggrundsvariable!$A$199:$H$296,Baggrundsvariable!G$298,0)</f>
        <v>5.2</v>
      </c>
      <c r="J4166">
        <f>VLOOKUP($C4166,Baggrundsvariable!$A$199:$H$296,Baggrundsvariable!H$298,0)</f>
        <v>22.9</v>
      </c>
      <c r="K4166">
        <f>VLOOKUP($C4166,Baggrundsvariable!$A$199:$H$296,Baggrundsvariable!I$298,0)</f>
        <v>12.5</v>
      </c>
    </row>
    <row r="4167" spans="1:11" x14ac:dyDescent="0.2">
      <c r="A4167">
        <v>9240</v>
      </c>
      <c r="B4167" t="s">
        <v>1166</v>
      </c>
      <c r="C4167">
        <v>820</v>
      </c>
      <c r="D4167" t="s">
        <v>1326</v>
      </c>
      <c r="E4167">
        <v>2019</v>
      </c>
      <c r="F4167">
        <f>IFERROR(VLOOKUP($A4167,'BM011'!$D$4:$T$606,17,0),"")</f>
        <v>10249</v>
      </c>
      <c r="G4167">
        <f>VLOOKUP($C4167,Baggrundsvariable!$A$199:$H$296,Baggrundsvariable!E$298,0)</f>
        <v>208305</v>
      </c>
      <c r="H4167">
        <f>VLOOKUP($C4167,Baggrundsvariable!$A$199:$H$296,Baggrundsvariable!F$298,0)</f>
        <v>0.69166666666666676</v>
      </c>
      <c r="I4167">
        <f>VLOOKUP($C4167,Baggrundsvariable!$A$199:$H$296,Baggrundsvariable!G$298,0)</f>
        <v>4.4000000000000004</v>
      </c>
      <c r="J4167">
        <f>VLOOKUP($C4167,Baggrundsvariable!$A$199:$H$296,Baggrundsvariable!H$298,0)</f>
        <v>20.8</v>
      </c>
      <c r="K4167">
        <f>VLOOKUP($C4167,Baggrundsvariable!$A$199:$H$296,Baggrundsvariable!I$298,0)</f>
        <v>13.6</v>
      </c>
    </row>
    <row r="4168" spans="1:11" x14ac:dyDescent="0.2">
      <c r="A4168">
        <v>9240</v>
      </c>
      <c r="B4168" t="s">
        <v>1166</v>
      </c>
      <c r="C4168">
        <v>840</v>
      </c>
      <c r="D4168" t="s">
        <v>1325</v>
      </c>
      <c r="E4168">
        <v>2019</v>
      </c>
      <c r="F4168">
        <f>IFERROR(VLOOKUP($A4168,'BM011'!$D$4:$T$606,17,0),"")</f>
        <v>10249</v>
      </c>
      <c r="G4168">
        <f>VLOOKUP($C4168,Baggrundsvariable!$A$199:$H$296,Baggrundsvariable!E$298,0)</f>
        <v>238925</v>
      </c>
      <c r="H4168">
        <f>VLOOKUP($C4168,Baggrundsvariable!$A$199:$H$296,Baggrundsvariable!F$298,0)</f>
        <v>0.41666666666666669</v>
      </c>
      <c r="I4168">
        <f>VLOOKUP($C4168,Baggrundsvariable!$A$199:$H$296,Baggrundsvariable!G$298,0)</f>
        <v>2.2000000000000002</v>
      </c>
      <c r="J4168">
        <f>VLOOKUP($C4168,Baggrundsvariable!$A$199:$H$296,Baggrundsvariable!H$298,0)</f>
        <v>11.7</v>
      </c>
      <c r="K4168">
        <f>VLOOKUP($C4168,Baggrundsvariable!$A$199:$H$296,Baggrundsvariable!I$298,0)</f>
        <v>12.7</v>
      </c>
    </row>
    <row r="4169" spans="1:11" x14ac:dyDescent="0.2">
      <c r="A4169">
        <v>9240</v>
      </c>
      <c r="B4169" t="s">
        <v>1166</v>
      </c>
      <c r="C4169">
        <v>851</v>
      </c>
      <c r="D4169" t="s">
        <v>1324</v>
      </c>
      <c r="E4169">
        <v>2019</v>
      </c>
      <c r="F4169">
        <f>IFERROR(VLOOKUP($A4169,'BM011'!$D$4:$T$606,17,0),"")</f>
        <v>10249</v>
      </c>
      <c r="G4169">
        <f>VLOOKUP($C4169,Baggrundsvariable!$A$199:$H$296,Baggrundsvariable!E$298,0)</f>
        <v>218056</v>
      </c>
      <c r="H4169">
        <f>VLOOKUP($C4169,Baggrundsvariable!$A$199:$H$296,Baggrundsvariable!F$298,0)</f>
        <v>0.87500000000000011</v>
      </c>
      <c r="I4169">
        <f>VLOOKUP($C4169,Baggrundsvariable!$A$199:$H$296,Baggrundsvariable!G$298,0)</f>
        <v>5.2</v>
      </c>
      <c r="J4169">
        <f>VLOOKUP($C4169,Baggrundsvariable!$A$199:$H$296,Baggrundsvariable!H$298,0)</f>
        <v>22.9</v>
      </c>
      <c r="K4169">
        <f>VLOOKUP($C4169,Baggrundsvariable!$A$199:$H$296,Baggrundsvariable!I$298,0)</f>
        <v>12.5</v>
      </c>
    </row>
    <row r="4170" spans="1:11" x14ac:dyDescent="0.2">
      <c r="A4170">
        <v>9260</v>
      </c>
      <c r="B4170" t="s">
        <v>1167</v>
      </c>
      <c r="C4170">
        <v>840</v>
      </c>
      <c r="D4170" t="s">
        <v>1325</v>
      </c>
      <c r="E4170">
        <v>2019</v>
      </c>
      <c r="F4170">
        <f>IFERROR(VLOOKUP($A4170,'BM011'!$D$4:$T$606,17,0),"")</f>
        <v>15663</v>
      </c>
      <c r="G4170">
        <f>VLOOKUP($C4170,Baggrundsvariable!$A$199:$H$296,Baggrundsvariable!E$298,0)</f>
        <v>238925</v>
      </c>
      <c r="H4170">
        <f>VLOOKUP($C4170,Baggrundsvariable!$A$199:$H$296,Baggrundsvariable!F$298,0)</f>
        <v>0.41666666666666669</v>
      </c>
      <c r="I4170">
        <f>VLOOKUP($C4170,Baggrundsvariable!$A$199:$H$296,Baggrundsvariable!G$298,0)</f>
        <v>2.2000000000000002</v>
      </c>
      <c r="J4170">
        <f>VLOOKUP($C4170,Baggrundsvariable!$A$199:$H$296,Baggrundsvariable!H$298,0)</f>
        <v>11.7</v>
      </c>
      <c r="K4170">
        <f>VLOOKUP($C4170,Baggrundsvariable!$A$199:$H$296,Baggrundsvariable!I$298,0)</f>
        <v>12.7</v>
      </c>
    </row>
    <row r="4171" spans="1:11" x14ac:dyDescent="0.2">
      <c r="A4171">
        <v>9260</v>
      </c>
      <c r="B4171" t="s">
        <v>1167</v>
      </c>
      <c r="C4171">
        <v>851</v>
      </c>
      <c r="D4171" t="s">
        <v>1324</v>
      </c>
      <c r="E4171">
        <v>2019</v>
      </c>
      <c r="F4171">
        <f>IFERROR(VLOOKUP($A4171,'BM011'!$D$4:$T$606,17,0),"")</f>
        <v>15663</v>
      </c>
      <c r="G4171">
        <f>VLOOKUP($C4171,Baggrundsvariable!$A$199:$H$296,Baggrundsvariable!E$298,0)</f>
        <v>218056</v>
      </c>
      <c r="H4171">
        <f>VLOOKUP($C4171,Baggrundsvariable!$A$199:$H$296,Baggrundsvariable!F$298,0)</f>
        <v>0.87500000000000011</v>
      </c>
      <c r="I4171">
        <f>VLOOKUP($C4171,Baggrundsvariable!$A$199:$H$296,Baggrundsvariable!G$298,0)</f>
        <v>5.2</v>
      </c>
      <c r="J4171">
        <f>VLOOKUP($C4171,Baggrundsvariable!$A$199:$H$296,Baggrundsvariable!H$298,0)</f>
        <v>22.9</v>
      </c>
      <c r="K4171">
        <f>VLOOKUP($C4171,Baggrundsvariable!$A$199:$H$296,Baggrundsvariable!I$298,0)</f>
        <v>12.5</v>
      </c>
    </row>
    <row r="4172" spans="1:11" x14ac:dyDescent="0.2">
      <c r="A4172">
        <v>9270</v>
      </c>
      <c r="B4172" t="s">
        <v>1168</v>
      </c>
      <c r="C4172">
        <v>851</v>
      </c>
      <c r="D4172" t="s">
        <v>1324</v>
      </c>
      <c r="E4172">
        <v>2019</v>
      </c>
      <c r="F4172">
        <f>IFERROR(VLOOKUP($A4172,'BM011'!$D$4:$T$606,17,0),"")</f>
        <v>13521</v>
      </c>
      <c r="G4172">
        <f>VLOOKUP($C4172,Baggrundsvariable!$A$199:$H$296,Baggrundsvariable!E$298,0)</f>
        <v>218056</v>
      </c>
      <c r="H4172">
        <f>VLOOKUP($C4172,Baggrundsvariable!$A$199:$H$296,Baggrundsvariable!F$298,0)</f>
        <v>0.87500000000000011</v>
      </c>
      <c r="I4172">
        <f>VLOOKUP($C4172,Baggrundsvariable!$A$199:$H$296,Baggrundsvariable!G$298,0)</f>
        <v>5.2</v>
      </c>
      <c r="J4172">
        <f>VLOOKUP($C4172,Baggrundsvariable!$A$199:$H$296,Baggrundsvariable!H$298,0)</f>
        <v>22.9</v>
      </c>
      <c r="K4172">
        <f>VLOOKUP($C4172,Baggrundsvariable!$A$199:$H$296,Baggrundsvariable!I$298,0)</f>
        <v>12.5</v>
      </c>
    </row>
    <row r="4173" spans="1:11" x14ac:dyDescent="0.2">
      <c r="A4173">
        <v>9280</v>
      </c>
      <c r="B4173" t="s">
        <v>1169</v>
      </c>
      <c r="C4173">
        <v>851</v>
      </c>
      <c r="D4173" t="s">
        <v>1324</v>
      </c>
      <c r="E4173">
        <v>2019</v>
      </c>
      <c r="F4173">
        <f>IFERROR(VLOOKUP($A4173,'BM011'!$D$4:$T$606,17,0),"")</f>
        <v>9873</v>
      </c>
      <c r="G4173">
        <f>VLOOKUP($C4173,Baggrundsvariable!$A$199:$H$296,Baggrundsvariable!E$298,0)</f>
        <v>218056</v>
      </c>
      <c r="H4173">
        <f>VLOOKUP($C4173,Baggrundsvariable!$A$199:$H$296,Baggrundsvariable!F$298,0)</f>
        <v>0.87500000000000011</v>
      </c>
      <c r="I4173">
        <f>VLOOKUP($C4173,Baggrundsvariable!$A$199:$H$296,Baggrundsvariable!G$298,0)</f>
        <v>5.2</v>
      </c>
      <c r="J4173">
        <f>VLOOKUP($C4173,Baggrundsvariable!$A$199:$H$296,Baggrundsvariable!H$298,0)</f>
        <v>22.9</v>
      </c>
      <c r="K4173">
        <f>VLOOKUP($C4173,Baggrundsvariable!$A$199:$H$296,Baggrundsvariable!I$298,0)</f>
        <v>12.5</v>
      </c>
    </row>
    <row r="4174" spans="1:11" x14ac:dyDescent="0.2">
      <c r="A4174">
        <v>9293</v>
      </c>
      <c r="B4174" t="s">
        <v>1170</v>
      </c>
      <c r="C4174">
        <v>840</v>
      </c>
      <c r="D4174" t="s">
        <v>1325</v>
      </c>
      <c r="E4174">
        <v>2019</v>
      </c>
      <c r="F4174" t="str">
        <f>IFERROR(VLOOKUP($A4174,'BM011'!$D$4:$T$606,17,0),"")</f>
        <v/>
      </c>
      <c r="G4174">
        <f>VLOOKUP($C4174,Baggrundsvariable!$A$199:$H$296,Baggrundsvariable!E$298,0)</f>
        <v>238925</v>
      </c>
      <c r="H4174">
        <f>VLOOKUP($C4174,Baggrundsvariable!$A$199:$H$296,Baggrundsvariable!F$298,0)</f>
        <v>0.41666666666666669</v>
      </c>
      <c r="I4174">
        <f>VLOOKUP($C4174,Baggrundsvariable!$A$199:$H$296,Baggrundsvariable!G$298,0)</f>
        <v>2.2000000000000002</v>
      </c>
      <c r="J4174">
        <f>VLOOKUP($C4174,Baggrundsvariable!$A$199:$H$296,Baggrundsvariable!H$298,0)</f>
        <v>11.7</v>
      </c>
      <c r="K4174">
        <f>VLOOKUP($C4174,Baggrundsvariable!$A$199:$H$296,Baggrundsvariable!I$298,0)</f>
        <v>12.7</v>
      </c>
    </row>
    <row r="4175" spans="1:11" x14ac:dyDescent="0.2">
      <c r="A4175">
        <v>9293</v>
      </c>
      <c r="B4175" t="s">
        <v>1170</v>
      </c>
      <c r="C4175">
        <v>851</v>
      </c>
      <c r="D4175" t="s">
        <v>1324</v>
      </c>
      <c r="E4175">
        <v>2019</v>
      </c>
      <c r="F4175" t="str">
        <f>IFERROR(VLOOKUP($A4175,'BM011'!$D$4:$T$606,17,0),"")</f>
        <v/>
      </c>
      <c r="G4175">
        <f>VLOOKUP($C4175,Baggrundsvariable!$A$199:$H$296,Baggrundsvariable!E$298,0)</f>
        <v>218056</v>
      </c>
      <c r="H4175">
        <f>VLOOKUP($C4175,Baggrundsvariable!$A$199:$H$296,Baggrundsvariable!F$298,0)</f>
        <v>0.87500000000000011</v>
      </c>
      <c r="I4175">
        <f>VLOOKUP($C4175,Baggrundsvariable!$A$199:$H$296,Baggrundsvariable!G$298,0)</f>
        <v>5.2</v>
      </c>
      <c r="J4175">
        <f>VLOOKUP($C4175,Baggrundsvariable!$A$199:$H$296,Baggrundsvariable!H$298,0)</f>
        <v>22.9</v>
      </c>
      <c r="K4175">
        <f>VLOOKUP($C4175,Baggrundsvariable!$A$199:$H$296,Baggrundsvariable!I$298,0)</f>
        <v>12.5</v>
      </c>
    </row>
    <row r="4176" spans="1:11" x14ac:dyDescent="0.2">
      <c r="A4176">
        <v>9300</v>
      </c>
      <c r="B4176" t="s">
        <v>1171</v>
      </c>
      <c r="C4176">
        <v>813</v>
      </c>
      <c r="D4176" t="s">
        <v>1327</v>
      </c>
      <c r="E4176">
        <v>2019</v>
      </c>
      <c r="F4176">
        <f>IFERROR(VLOOKUP($A4176,'BM011'!$D$4:$T$606,17,0),"")</f>
        <v>8374</v>
      </c>
      <c r="G4176">
        <f>VLOOKUP($C4176,Baggrundsvariable!$A$199:$H$296,Baggrundsvariable!E$298,0)</f>
        <v>214560</v>
      </c>
      <c r="H4176">
        <f>VLOOKUP($C4176,Baggrundsvariable!$A$199:$H$296,Baggrundsvariable!F$298,0)</f>
        <v>0.6499999999999998</v>
      </c>
      <c r="I4176">
        <f>VLOOKUP($C4176,Baggrundsvariable!$A$199:$H$296,Baggrundsvariable!G$298,0)</f>
        <v>4.2</v>
      </c>
      <c r="J4176">
        <f>VLOOKUP($C4176,Baggrundsvariable!$A$199:$H$296,Baggrundsvariable!H$298,0)</f>
        <v>19.2</v>
      </c>
      <c r="K4176">
        <f>VLOOKUP($C4176,Baggrundsvariable!$A$199:$H$296,Baggrundsvariable!I$298,0)</f>
        <v>12.9</v>
      </c>
    </row>
    <row r="4177" spans="1:11" x14ac:dyDescent="0.2">
      <c r="A4177">
        <v>9310</v>
      </c>
      <c r="B4177" t="s">
        <v>1172</v>
      </c>
      <c r="C4177">
        <v>851</v>
      </c>
      <c r="D4177" t="s">
        <v>1324</v>
      </c>
      <c r="E4177">
        <v>2019</v>
      </c>
      <c r="F4177">
        <f>IFERROR(VLOOKUP($A4177,'BM011'!$D$4:$T$606,17,0),"")</f>
        <v>11410</v>
      </c>
      <c r="G4177">
        <f>VLOOKUP($C4177,Baggrundsvariable!$A$199:$H$296,Baggrundsvariable!E$298,0)</f>
        <v>218056</v>
      </c>
      <c r="H4177">
        <f>VLOOKUP($C4177,Baggrundsvariable!$A$199:$H$296,Baggrundsvariable!F$298,0)</f>
        <v>0.87500000000000011</v>
      </c>
      <c r="I4177">
        <f>VLOOKUP($C4177,Baggrundsvariable!$A$199:$H$296,Baggrundsvariable!G$298,0)</f>
        <v>5.2</v>
      </c>
      <c r="J4177">
        <f>VLOOKUP($C4177,Baggrundsvariable!$A$199:$H$296,Baggrundsvariable!H$298,0)</f>
        <v>22.9</v>
      </c>
      <c r="K4177">
        <f>VLOOKUP($C4177,Baggrundsvariable!$A$199:$H$296,Baggrundsvariable!I$298,0)</f>
        <v>12.5</v>
      </c>
    </row>
    <row r="4178" spans="1:11" x14ac:dyDescent="0.2">
      <c r="A4178">
        <v>9320</v>
      </c>
      <c r="B4178" t="s">
        <v>1173</v>
      </c>
      <c r="C4178">
        <v>810</v>
      </c>
      <c r="D4178" t="s">
        <v>1328</v>
      </c>
      <c r="E4178">
        <v>2019</v>
      </c>
      <c r="F4178">
        <f>IFERROR(VLOOKUP($A4178,'BM011'!$D$4:$T$606,17,0),"")</f>
        <v>9645</v>
      </c>
      <c r="G4178">
        <f>VLOOKUP($C4178,Baggrundsvariable!$A$199:$H$296,Baggrundsvariable!E$298,0)</f>
        <v>211674</v>
      </c>
      <c r="H4178">
        <f>VLOOKUP($C4178,Baggrundsvariable!$A$199:$H$296,Baggrundsvariable!F$298,0)</f>
        <v>0.46666666666666673</v>
      </c>
      <c r="I4178">
        <f>VLOOKUP($C4178,Baggrundsvariable!$A$199:$H$296,Baggrundsvariable!G$298,0)</f>
        <v>3.9</v>
      </c>
      <c r="J4178">
        <f>VLOOKUP($C4178,Baggrundsvariable!$A$199:$H$296,Baggrundsvariable!H$298,0)</f>
        <v>18.899999999999999</v>
      </c>
      <c r="K4178">
        <f>VLOOKUP($C4178,Baggrundsvariable!$A$199:$H$296,Baggrundsvariable!I$298,0)</f>
        <v>13.2</v>
      </c>
    </row>
    <row r="4179" spans="1:11" x14ac:dyDescent="0.2">
      <c r="A4179">
        <v>9320</v>
      </c>
      <c r="B4179" t="s">
        <v>1173</v>
      </c>
      <c r="C4179">
        <v>851</v>
      </c>
      <c r="D4179" t="s">
        <v>1324</v>
      </c>
      <c r="E4179">
        <v>2019</v>
      </c>
      <c r="F4179">
        <f>IFERROR(VLOOKUP($A4179,'BM011'!$D$4:$T$606,17,0),"")</f>
        <v>9645</v>
      </c>
      <c r="G4179">
        <f>VLOOKUP($C4179,Baggrundsvariable!$A$199:$H$296,Baggrundsvariable!E$298,0)</f>
        <v>218056</v>
      </c>
      <c r="H4179">
        <f>VLOOKUP($C4179,Baggrundsvariable!$A$199:$H$296,Baggrundsvariable!F$298,0)</f>
        <v>0.87500000000000011</v>
      </c>
      <c r="I4179">
        <f>VLOOKUP($C4179,Baggrundsvariable!$A$199:$H$296,Baggrundsvariable!G$298,0)</f>
        <v>5.2</v>
      </c>
      <c r="J4179">
        <f>VLOOKUP($C4179,Baggrundsvariable!$A$199:$H$296,Baggrundsvariable!H$298,0)</f>
        <v>22.9</v>
      </c>
      <c r="K4179">
        <f>VLOOKUP($C4179,Baggrundsvariable!$A$199:$H$296,Baggrundsvariable!I$298,0)</f>
        <v>12.5</v>
      </c>
    </row>
    <row r="4180" spans="1:11" x14ac:dyDescent="0.2">
      <c r="A4180">
        <v>9330</v>
      </c>
      <c r="B4180" t="s">
        <v>1174</v>
      </c>
      <c r="C4180">
        <v>810</v>
      </c>
      <c r="D4180" t="s">
        <v>1328</v>
      </c>
      <c r="E4180">
        <v>2019</v>
      </c>
      <c r="F4180">
        <f>IFERROR(VLOOKUP($A4180,'BM011'!$D$4:$T$606,17,0),"")</f>
        <v>6808</v>
      </c>
      <c r="G4180">
        <f>VLOOKUP($C4180,Baggrundsvariable!$A$199:$H$296,Baggrundsvariable!E$298,0)</f>
        <v>211674</v>
      </c>
      <c r="H4180">
        <f>VLOOKUP($C4180,Baggrundsvariable!$A$199:$H$296,Baggrundsvariable!F$298,0)</f>
        <v>0.46666666666666673</v>
      </c>
      <c r="I4180">
        <f>VLOOKUP($C4180,Baggrundsvariable!$A$199:$H$296,Baggrundsvariable!G$298,0)</f>
        <v>3.9</v>
      </c>
      <c r="J4180">
        <f>VLOOKUP($C4180,Baggrundsvariable!$A$199:$H$296,Baggrundsvariable!H$298,0)</f>
        <v>18.899999999999999</v>
      </c>
      <c r="K4180">
        <f>VLOOKUP($C4180,Baggrundsvariable!$A$199:$H$296,Baggrundsvariable!I$298,0)</f>
        <v>13.2</v>
      </c>
    </row>
    <row r="4181" spans="1:11" x14ac:dyDescent="0.2">
      <c r="A4181">
        <v>9330</v>
      </c>
      <c r="B4181" t="s">
        <v>1174</v>
      </c>
      <c r="C4181">
        <v>813</v>
      </c>
      <c r="D4181" t="s">
        <v>1327</v>
      </c>
      <c r="E4181">
        <v>2019</v>
      </c>
      <c r="F4181">
        <f>IFERROR(VLOOKUP($A4181,'BM011'!$D$4:$T$606,17,0),"")</f>
        <v>6808</v>
      </c>
      <c r="G4181">
        <f>VLOOKUP($C4181,Baggrundsvariable!$A$199:$H$296,Baggrundsvariable!E$298,0)</f>
        <v>214560</v>
      </c>
      <c r="H4181">
        <f>VLOOKUP($C4181,Baggrundsvariable!$A$199:$H$296,Baggrundsvariable!F$298,0)</f>
        <v>0.6499999999999998</v>
      </c>
      <c r="I4181">
        <f>VLOOKUP($C4181,Baggrundsvariable!$A$199:$H$296,Baggrundsvariable!G$298,0)</f>
        <v>4.2</v>
      </c>
      <c r="J4181">
        <f>VLOOKUP($C4181,Baggrundsvariable!$A$199:$H$296,Baggrundsvariable!H$298,0)</f>
        <v>19.2</v>
      </c>
      <c r="K4181">
        <f>VLOOKUP($C4181,Baggrundsvariable!$A$199:$H$296,Baggrundsvariable!I$298,0)</f>
        <v>12.9</v>
      </c>
    </row>
    <row r="4182" spans="1:11" x14ac:dyDescent="0.2">
      <c r="A4182">
        <v>9340</v>
      </c>
      <c r="B4182" t="s">
        <v>1175</v>
      </c>
      <c r="C4182">
        <v>810</v>
      </c>
      <c r="D4182" t="s">
        <v>1328</v>
      </c>
      <c r="E4182">
        <v>2019</v>
      </c>
      <c r="F4182">
        <f>IFERROR(VLOOKUP($A4182,'BM011'!$D$4:$T$606,17,0),"")</f>
        <v>3805</v>
      </c>
      <c r="G4182">
        <f>VLOOKUP($C4182,Baggrundsvariable!$A$199:$H$296,Baggrundsvariable!E$298,0)</f>
        <v>211674</v>
      </c>
      <c r="H4182">
        <f>VLOOKUP($C4182,Baggrundsvariable!$A$199:$H$296,Baggrundsvariable!F$298,0)</f>
        <v>0.46666666666666673</v>
      </c>
      <c r="I4182">
        <f>VLOOKUP($C4182,Baggrundsvariable!$A$199:$H$296,Baggrundsvariable!G$298,0)</f>
        <v>3.9</v>
      </c>
      <c r="J4182">
        <f>VLOOKUP($C4182,Baggrundsvariable!$A$199:$H$296,Baggrundsvariable!H$298,0)</f>
        <v>18.899999999999999</v>
      </c>
      <c r="K4182">
        <f>VLOOKUP($C4182,Baggrundsvariable!$A$199:$H$296,Baggrundsvariable!I$298,0)</f>
        <v>13.2</v>
      </c>
    </row>
    <row r="4183" spans="1:11" x14ac:dyDescent="0.2">
      <c r="A4183">
        <v>9340</v>
      </c>
      <c r="B4183" t="s">
        <v>1175</v>
      </c>
      <c r="C4183">
        <v>813</v>
      </c>
      <c r="D4183" t="s">
        <v>1327</v>
      </c>
      <c r="E4183">
        <v>2019</v>
      </c>
      <c r="F4183">
        <f>IFERROR(VLOOKUP($A4183,'BM011'!$D$4:$T$606,17,0),"")</f>
        <v>3805</v>
      </c>
      <c r="G4183">
        <f>VLOOKUP($C4183,Baggrundsvariable!$A$199:$H$296,Baggrundsvariable!E$298,0)</f>
        <v>214560</v>
      </c>
      <c r="H4183">
        <f>VLOOKUP($C4183,Baggrundsvariable!$A$199:$H$296,Baggrundsvariable!F$298,0)</f>
        <v>0.6499999999999998</v>
      </c>
      <c r="I4183">
        <f>VLOOKUP($C4183,Baggrundsvariable!$A$199:$H$296,Baggrundsvariable!G$298,0)</f>
        <v>4.2</v>
      </c>
      <c r="J4183">
        <f>VLOOKUP($C4183,Baggrundsvariable!$A$199:$H$296,Baggrundsvariable!H$298,0)</f>
        <v>19.2</v>
      </c>
      <c r="K4183">
        <f>VLOOKUP($C4183,Baggrundsvariable!$A$199:$H$296,Baggrundsvariable!I$298,0)</f>
        <v>12.9</v>
      </c>
    </row>
    <row r="4184" spans="1:11" x14ac:dyDescent="0.2">
      <c r="A4184">
        <v>9352</v>
      </c>
      <c r="B4184" t="s">
        <v>1176</v>
      </c>
      <c r="C4184">
        <v>810</v>
      </c>
      <c r="D4184" t="s">
        <v>1328</v>
      </c>
      <c r="E4184">
        <v>2019</v>
      </c>
      <c r="F4184" t="str">
        <f>IFERROR(VLOOKUP($A4184,'BM011'!$D$4:$T$606,17,0),"")</f>
        <v/>
      </c>
      <c r="G4184">
        <f>VLOOKUP($C4184,Baggrundsvariable!$A$199:$H$296,Baggrundsvariable!E$298,0)</f>
        <v>211674</v>
      </c>
      <c r="H4184">
        <f>VLOOKUP($C4184,Baggrundsvariable!$A$199:$H$296,Baggrundsvariable!F$298,0)</f>
        <v>0.46666666666666673</v>
      </c>
      <c r="I4184">
        <f>VLOOKUP($C4184,Baggrundsvariable!$A$199:$H$296,Baggrundsvariable!G$298,0)</f>
        <v>3.9</v>
      </c>
      <c r="J4184">
        <f>VLOOKUP($C4184,Baggrundsvariable!$A$199:$H$296,Baggrundsvariable!H$298,0)</f>
        <v>18.899999999999999</v>
      </c>
      <c r="K4184">
        <f>VLOOKUP($C4184,Baggrundsvariable!$A$199:$H$296,Baggrundsvariable!I$298,0)</f>
        <v>13.2</v>
      </c>
    </row>
    <row r="4185" spans="1:11" x14ac:dyDescent="0.2">
      <c r="A4185">
        <v>9352</v>
      </c>
      <c r="B4185" t="s">
        <v>1176</v>
      </c>
      <c r="C4185">
        <v>813</v>
      </c>
      <c r="D4185" t="s">
        <v>1327</v>
      </c>
      <c r="E4185">
        <v>2019</v>
      </c>
      <c r="F4185" t="str">
        <f>IFERROR(VLOOKUP($A4185,'BM011'!$D$4:$T$606,17,0),"")</f>
        <v/>
      </c>
      <c r="G4185">
        <f>VLOOKUP($C4185,Baggrundsvariable!$A$199:$H$296,Baggrundsvariable!E$298,0)</f>
        <v>214560</v>
      </c>
      <c r="H4185">
        <f>VLOOKUP($C4185,Baggrundsvariable!$A$199:$H$296,Baggrundsvariable!F$298,0)</f>
        <v>0.6499999999999998</v>
      </c>
      <c r="I4185">
        <f>VLOOKUP($C4185,Baggrundsvariable!$A$199:$H$296,Baggrundsvariable!G$298,0)</f>
        <v>4.2</v>
      </c>
      <c r="J4185">
        <f>VLOOKUP($C4185,Baggrundsvariable!$A$199:$H$296,Baggrundsvariable!H$298,0)</f>
        <v>19.2</v>
      </c>
      <c r="K4185">
        <f>VLOOKUP($C4185,Baggrundsvariable!$A$199:$H$296,Baggrundsvariable!I$298,0)</f>
        <v>12.9</v>
      </c>
    </row>
    <row r="4186" spans="1:11" x14ac:dyDescent="0.2">
      <c r="A4186">
        <v>9362</v>
      </c>
      <c r="B4186" t="s">
        <v>1177</v>
      </c>
      <c r="C4186">
        <v>851</v>
      </c>
      <c r="D4186" t="s">
        <v>1324</v>
      </c>
      <c r="E4186">
        <v>2019</v>
      </c>
      <c r="F4186">
        <f>IFERROR(VLOOKUP($A4186,'BM011'!$D$4:$T$606,17,0),"")</f>
        <v>5882</v>
      </c>
      <c r="G4186">
        <f>VLOOKUP($C4186,Baggrundsvariable!$A$199:$H$296,Baggrundsvariable!E$298,0)</f>
        <v>218056</v>
      </c>
      <c r="H4186">
        <f>VLOOKUP($C4186,Baggrundsvariable!$A$199:$H$296,Baggrundsvariable!F$298,0)</f>
        <v>0.87500000000000011</v>
      </c>
      <c r="I4186">
        <f>VLOOKUP($C4186,Baggrundsvariable!$A$199:$H$296,Baggrundsvariable!G$298,0)</f>
        <v>5.2</v>
      </c>
      <c r="J4186">
        <f>VLOOKUP($C4186,Baggrundsvariable!$A$199:$H$296,Baggrundsvariable!H$298,0)</f>
        <v>22.9</v>
      </c>
      <c r="K4186">
        <f>VLOOKUP($C4186,Baggrundsvariable!$A$199:$H$296,Baggrundsvariable!I$298,0)</f>
        <v>12.5</v>
      </c>
    </row>
    <row r="4187" spans="1:11" x14ac:dyDescent="0.2">
      <c r="A4187">
        <v>9370</v>
      </c>
      <c r="B4187" t="s">
        <v>1178</v>
      </c>
      <c r="C4187">
        <v>810</v>
      </c>
      <c r="D4187" t="s">
        <v>1328</v>
      </c>
      <c r="E4187">
        <v>2019</v>
      </c>
      <c r="F4187">
        <f>IFERROR(VLOOKUP($A4187,'BM011'!$D$4:$T$606,17,0),"")</f>
        <v>7363</v>
      </c>
      <c r="G4187">
        <f>VLOOKUP($C4187,Baggrundsvariable!$A$199:$H$296,Baggrundsvariable!E$298,0)</f>
        <v>211674</v>
      </c>
      <c r="H4187">
        <f>VLOOKUP($C4187,Baggrundsvariable!$A$199:$H$296,Baggrundsvariable!F$298,0)</f>
        <v>0.46666666666666673</v>
      </c>
      <c r="I4187">
        <f>VLOOKUP($C4187,Baggrundsvariable!$A$199:$H$296,Baggrundsvariable!G$298,0)</f>
        <v>3.9</v>
      </c>
      <c r="J4187">
        <f>VLOOKUP($C4187,Baggrundsvariable!$A$199:$H$296,Baggrundsvariable!H$298,0)</f>
        <v>18.899999999999999</v>
      </c>
      <c r="K4187">
        <f>VLOOKUP($C4187,Baggrundsvariable!$A$199:$H$296,Baggrundsvariable!I$298,0)</f>
        <v>13.2</v>
      </c>
    </row>
    <row r="4188" spans="1:11" x14ac:dyDescent="0.2">
      <c r="A4188">
        <v>9370</v>
      </c>
      <c r="B4188" t="s">
        <v>1178</v>
      </c>
      <c r="C4188">
        <v>851</v>
      </c>
      <c r="D4188" t="s">
        <v>1324</v>
      </c>
      <c r="E4188">
        <v>2019</v>
      </c>
      <c r="F4188">
        <f>IFERROR(VLOOKUP($A4188,'BM011'!$D$4:$T$606,17,0),"")</f>
        <v>7363</v>
      </c>
      <c r="G4188">
        <f>VLOOKUP($C4188,Baggrundsvariable!$A$199:$H$296,Baggrundsvariable!E$298,0)</f>
        <v>218056</v>
      </c>
      <c r="H4188">
        <f>VLOOKUP($C4188,Baggrundsvariable!$A$199:$H$296,Baggrundsvariable!F$298,0)</f>
        <v>0.87500000000000011</v>
      </c>
      <c r="I4188">
        <f>VLOOKUP($C4188,Baggrundsvariable!$A$199:$H$296,Baggrundsvariable!G$298,0)</f>
        <v>5.2</v>
      </c>
      <c r="J4188">
        <f>VLOOKUP($C4188,Baggrundsvariable!$A$199:$H$296,Baggrundsvariable!H$298,0)</f>
        <v>22.9</v>
      </c>
      <c r="K4188">
        <f>VLOOKUP($C4188,Baggrundsvariable!$A$199:$H$296,Baggrundsvariable!I$298,0)</f>
        <v>12.5</v>
      </c>
    </row>
    <row r="4189" spans="1:11" x14ac:dyDescent="0.2">
      <c r="A4189">
        <v>9380</v>
      </c>
      <c r="B4189" t="s">
        <v>1179</v>
      </c>
      <c r="C4189">
        <v>851</v>
      </c>
      <c r="D4189" t="s">
        <v>1324</v>
      </c>
      <c r="E4189">
        <v>2019</v>
      </c>
      <c r="F4189">
        <f>IFERROR(VLOOKUP($A4189,'BM011'!$D$4:$T$606,17,0),"")</f>
        <v>12633</v>
      </c>
      <c r="G4189">
        <f>VLOOKUP($C4189,Baggrundsvariable!$A$199:$H$296,Baggrundsvariable!E$298,0)</f>
        <v>218056</v>
      </c>
      <c r="H4189">
        <f>VLOOKUP($C4189,Baggrundsvariable!$A$199:$H$296,Baggrundsvariable!F$298,0)</f>
        <v>0.87500000000000011</v>
      </c>
      <c r="I4189">
        <f>VLOOKUP($C4189,Baggrundsvariable!$A$199:$H$296,Baggrundsvariable!G$298,0)</f>
        <v>5.2</v>
      </c>
      <c r="J4189">
        <f>VLOOKUP($C4189,Baggrundsvariable!$A$199:$H$296,Baggrundsvariable!H$298,0)</f>
        <v>22.9</v>
      </c>
      <c r="K4189">
        <f>VLOOKUP($C4189,Baggrundsvariable!$A$199:$H$296,Baggrundsvariable!I$298,0)</f>
        <v>12.5</v>
      </c>
    </row>
    <row r="4190" spans="1:11" x14ac:dyDescent="0.2">
      <c r="A4190">
        <v>9381</v>
      </c>
      <c r="B4190" t="s">
        <v>1180</v>
      </c>
      <c r="C4190">
        <v>849</v>
      </c>
      <c r="D4190" t="s">
        <v>1329</v>
      </c>
      <c r="E4190">
        <v>2019</v>
      </c>
      <c r="F4190">
        <f>IFERROR(VLOOKUP($A4190,'BM011'!$D$4:$T$606,17,0),"")</f>
        <v>8432</v>
      </c>
      <c r="G4190">
        <f>VLOOKUP($C4190,Baggrundsvariable!$A$199:$H$296,Baggrundsvariable!E$298,0)</f>
        <v>213308</v>
      </c>
      <c r="H4190">
        <f>VLOOKUP($C4190,Baggrundsvariable!$A$199:$H$296,Baggrundsvariable!F$298,0)</f>
        <v>0.30833333333333324</v>
      </c>
      <c r="I4190">
        <f>VLOOKUP($C4190,Baggrundsvariable!$A$199:$H$296,Baggrundsvariable!G$298,0)</f>
        <v>4.9000000000000004</v>
      </c>
      <c r="J4190">
        <f>VLOOKUP($C4190,Baggrundsvariable!$A$199:$H$296,Baggrundsvariable!H$298,0)</f>
        <v>20.100000000000001</v>
      </c>
      <c r="K4190">
        <f>VLOOKUP($C4190,Baggrundsvariable!$A$199:$H$296,Baggrundsvariable!I$298,0)</f>
        <v>11.3</v>
      </c>
    </row>
    <row r="4191" spans="1:11" x14ac:dyDescent="0.2">
      <c r="A4191">
        <v>9381</v>
      </c>
      <c r="B4191" t="s">
        <v>1180</v>
      </c>
      <c r="C4191">
        <v>851</v>
      </c>
      <c r="D4191" t="s">
        <v>1324</v>
      </c>
      <c r="E4191">
        <v>2019</v>
      </c>
      <c r="F4191">
        <f>IFERROR(VLOOKUP($A4191,'BM011'!$D$4:$T$606,17,0),"")</f>
        <v>8432</v>
      </c>
      <c r="G4191">
        <f>VLOOKUP($C4191,Baggrundsvariable!$A$199:$H$296,Baggrundsvariable!E$298,0)</f>
        <v>218056</v>
      </c>
      <c r="H4191">
        <f>VLOOKUP($C4191,Baggrundsvariable!$A$199:$H$296,Baggrundsvariable!F$298,0)</f>
        <v>0.87500000000000011</v>
      </c>
      <c r="I4191">
        <f>VLOOKUP($C4191,Baggrundsvariable!$A$199:$H$296,Baggrundsvariable!G$298,0)</f>
        <v>5.2</v>
      </c>
      <c r="J4191">
        <f>VLOOKUP($C4191,Baggrundsvariable!$A$199:$H$296,Baggrundsvariable!H$298,0)</f>
        <v>22.9</v>
      </c>
      <c r="K4191">
        <f>VLOOKUP($C4191,Baggrundsvariable!$A$199:$H$296,Baggrundsvariable!I$298,0)</f>
        <v>12.5</v>
      </c>
    </row>
    <row r="4192" spans="1:11" x14ac:dyDescent="0.2">
      <c r="A4192">
        <v>9382</v>
      </c>
      <c r="B4192" t="s">
        <v>1181</v>
      </c>
      <c r="C4192">
        <v>810</v>
      </c>
      <c r="D4192" t="s">
        <v>1328</v>
      </c>
      <c r="E4192">
        <v>2019</v>
      </c>
      <c r="F4192" t="str">
        <f>IFERROR(VLOOKUP($A4192,'BM011'!$D$4:$T$606,17,0),"")</f>
        <v/>
      </c>
      <c r="G4192">
        <f>VLOOKUP($C4192,Baggrundsvariable!$A$199:$H$296,Baggrundsvariable!E$298,0)</f>
        <v>211674</v>
      </c>
      <c r="H4192">
        <f>VLOOKUP($C4192,Baggrundsvariable!$A$199:$H$296,Baggrundsvariable!F$298,0)</f>
        <v>0.46666666666666673</v>
      </c>
      <c r="I4192">
        <f>VLOOKUP($C4192,Baggrundsvariable!$A$199:$H$296,Baggrundsvariable!G$298,0)</f>
        <v>3.9</v>
      </c>
      <c r="J4192">
        <f>VLOOKUP($C4192,Baggrundsvariable!$A$199:$H$296,Baggrundsvariable!H$298,0)</f>
        <v>18.899999999999999</v>
      </c>
      <c r="K4192">
        <f>VLOOKUP($C4192,Baggrundsvariable!$A$199:$H$296,Baggrundsvariable!I$298,0)</f>
        <v>13.2</v>
      </c>
    </row>
    <row r="4193" spans="1:11" x14ac:dyDescent="0.2">
      <c r="A4193">
        <v>9382</v>
      </c>
      <c r="B4193" t="s">
        <v>1181</v>
      </c>
      <c r="C4193">
        <v>849</v>
      </c>
      <c r="D4193" t="s">
        <v>1329</v>
      </c>
      <c r="E4193">
        <v>2019</v>
      </c>
      <c r="F4193" t="str">
        <f>IFERROR(VLOOKUP($A4193,'BM011'!$D$4:$T$606,17,0),"")</f>
        <v/>
      </c>
      <c r="G4193">
        <f>VLOOKUP($C4193,Baggrundsvariable!$A$199:$H$296,Baggrundsvariable!E$298,0)</f>
        <v>213308</v>
      </c>
      <c r="H4193">
        <f>VLOOKUP($C4193,Baggrundsvariable!$A$199:$H$296,Baggrundsvariable!F$298,0)</f>
        <v>0.30833333333333324</v>
      </c>
      <c r="I4193">
        <f>VLOOKUP($C4193,Baggrundsvariable!$A$199:$H$296,Baggrundsvariable!G$298,0)</f>
        <v>4.9000000000000004</v>
      </c>
      <c r="J4193">
        <f>VLOOKUP($C4193,Baggrundsvariable!$A$199:$H$296,Baggrundsvariable!H$298,0)</f>
        <v>20.100000000000001</v>
      </c>
      <c r="K4193">
        <f>VLOOKUP($C4193,Baggrundsvariable!$A$199:$H$296,Baggrundsvariable!I$298,0)</f>
        <v>11.3</v>
      </c>
    </row>
    <row r="4194" spans="1:11" x14ac:dyDescent="0.2">
      <c r="A4194">
        <v>9382</v>
      </c>
      <c r="B4194" t="s">
        <v>1181</v>
      </c>
      <c r="C4194">
        <v>851</v>
      </c>
      <c r="D4194" t="s">
        <v>1324</v>
      </c>
      <c r="E4194">
        <v>2019</v>
      </c>
      <c r="F4194" t="str">
        <f>IFERROR(VLOOKUP($A4194,'BM011'!$D$4:$T$606,17,0),"")</f>
        <v/>
      </c>
      <c r="G4194">
        <f>VLOOKUP($C4194,Baggrundsvariable!$A$199:$H$296,Baggrundsvariable!E$298,0)</f>
        <v>218056</v>
      </c>
      <c r="H4194">
        <f>VLOOKUP($C4194,Baggrundsvariable!$A$199:$H$296,Baggrundsvariable!F$298,0)</f>
        <v>0.87500000000000011</v>
      </c>
      <c r="I4194">
        <f>VLOOKUP($C4194,Baggrundsvariable!$A$199:$H$296,Baggrundsvariable!G$298,0)</f>
        <v>5.2</v>
      </c>
      <c r="J4194">
        <f>VLOOKUP($C4194,Baggrundsvariable!$A$199:$H$296,Baggrundsvariable!H$298,0)</f>
        <v>22.9</v>
      </c>
      <c r="K4194">
        <f>VLOOKUP($C4194,Baggrundsvariable!$A$199:$H$296,Baggrundsvariable!I$298,0)</f>
        <v>12.5</v>
      </c>
    </row>
    <row r="4195" spans="1:11" x14ac:dyDescent="0.2">
      <c r="A4195">
        <v>9400</v>
      </c>
      <c r="B4195" t="s">
        <v>1182</v>
      </c>
      <c r="C4195">
        <v>851</v>
      </c>
      <c r="D4195" t="s">
        <v>1324</v>
      </c>
      <c r="E4195">
        <v>2019</v>
      </c>
      <c r="F4195">
        <f>IFERROR(VLOOKUP($A4195,'BM011'!$D$4:$T$606,17,0),"")</f>
        <v>16058</v>
      </c>
      <c r="G4195">
        <f>VLOOKUP($C4195,Baggrundsvariable!$A$199:$H$296,Baggrundsvariable!E$298,0)</f>
        <v>218056</v>
      </c>
      <c r="H4195">
        <f>VLOOKUP($C4195,Baggrundsvariable!$A$199:$H$296,Baggrundsvariable!F$298,0)</f>
        <v>0.87500000000000011</v>
      </c>
      <c r="I4195">
        <f>VLOOKUP($C4195,Baggrundsvariable!$A$199:$H$296,Baggrundsvariable!G$298,0)</f>
        <v>5.2</v>
      </c>
      <c r="J4195">
        <f>VLOOKUP($C4195,Baggrundsvariable!$A$199:$H$296,Baggrundsvariable!H$298,0)</f>
        <v>22.9</v>
      </c>
      <c r="K4195">
        <f>VLOOKUP($C4195,Baggrundsvariable!$A$199:$H$296,Baggrundsvariable!I$298,0)</f>
        <v>12.5</v>
      </c>
    </row>
    <row r="4196" spans="1:11" x14ac:dyDescent="0.2">
      <c r="A4196">
        <v>9430</v>
      </c>
      <c r="B4196" t="s">
        <v>1183</v>
      </c>
      <c r="C4196">
        <v>849</v>
      </c>
      <c r="D4196" t="s">
        <v>1329</v>
      </c>
      <c r="E4196">
        <v>2019</v>
      </c>
      <c r="F4196">
        <f>IFERROR(VLOOKUP($A4196,'BM011'!$D$4:$T$606,17,0),"")</f>
        <v>9948</v>
      </c>
      <c r="G4196">
        <f>VLOOKUP($C4196,Baggrundsvariable!$A$199:$H$296,Baggrundsvariable!E$298,0)</f>
        <v>213308</v>
      </c>
      <c r="H4196">
        <f>VLOOKUP($C4196,Baggrundsvariable!$A$199:$H$296,Baggrundsvariable!F$298,0)</f>
        <v>0.30833333333333324</v>
      </c>
      <c r="I4196">
        <f>VLOOKUP($C4196,Baggrundsvariable!$A$199:$H$296,Baggrundsvariable!G$298,0)</f>
        <v>4.9000000000000004</v>
      </c>
      <c r="J4196">
        <f>VLOOKUP($C4196,Baggrundsvariable!$A$199:$H$296,Baggrundsvariable!H$298,0)</f>
        <v>20.100000000000001</v>
      </c>
      <c r="K4196">
        <f>VLOOKUP($C4196,Baggrundsvariable!$A$199:$H$296,Baggrundsvariable!I$298,0)</f>
        <v>11.3</v>
      </c>
    </row>
    <row r="4197" spans="1:11" x14ac:dyDescent="0.2">
      <c r="A4197">
        <v>9430</v>
      </c>
      <c r="B4197" t="s">
        <v>1183</v>
      </c>
      <c r="C4197">
        <v>851</v>
      </c>
      <c r="D4197" t="s">
        <v>1324</v>
      </c>
      <c r="E4197">
        <v>2019</v>
      </c>
      <c r="F4197">
        <f>IFERROR(VLOOKUP($A4197,'BM011'!$D$4:$T$606,17,0),"")</f>
        <v>9948</v>
      </c>
      <c r="G4197">
        <f>VLOOKUP($C4197,Baggrundsvariable!$A$199:$H$296,Baggrundsvariable!E$298,0)</f>
        <v>218056</v>
      </c>
      <c r="H4197">
        <f>VLOOKUP($C4197,Baggrundsvariable!$A$199:$H$296,Baggrundsvariable!F$298,0)</f>
        <v>0.87500000000000011</v>
      </c>
      <c r="I4197">
        <f>VLOOKUP($C4197,Baggrundsvariable!$A$199:$H$296,Baggrundsvariable!G$298,0)</f>
        <v>5.2</v>
      </c>
      <c r="J4197">
        <f>VLOOKUP($C4197,Baggrundsvariable!$A$199:$H$296,Baggrundsvariable!H$298,0)</f>
        <v>22.9</v>
      </c>
      <c r="K4197">
        <f>VLOOKUP($C4197,Baggrundsvariable!$A$199:$H$296,Baggrundsvariable!I$298,0)</f>
        <v>12.5</v>
      </c>
    </row>
    <row r="4198" spans="1:11" x14ac:dyDescent="0.2">
      <c r="A4198">
        <v>9440</v>
      </c>
      <c r="B4198" t="s">
        <v>1184</v>
      </c>
      <c r="C4198">
        <v>810</v>
      </c>
      <c r="D4198" t="s">
        <v>1328</v>
      </c>
      <c r="E4198">
        <v>2019</v>
      </c>
      <c r="F4198">
        <f>IFERROR(VLOOKUP($A4198,'BM011'!$D$4:$T$606,17,0),"")</f>
        <v>8800</v>
      </c>
      <c r="G4198">
        <f>VLOOKUP($C4198,Baggrundsvariable!$A$199:$H$296,Baggrundsvariable!E$298,0)</f>
        <v>211674</v>
      </c>
      <c r="H4198">
        <f>VLOOKUP($C4198,Baggrundsvariable!$A$199:$H$296,Baggrundsvariable!F$298,0)</f>
        <v>0.46666666666666673</v>
      </c>
      <c r="I4198">
        <f>VLOOKUP($C4198,Baggrundsvariable!$A$199:$H$296,Baggrundsvariable!G$298,0)</f>
        <v>3.9</v>
      </c>
      <c r="J4198">
        <f>VLOOKUP($C4198,Baggrundsvariable!$A$199:$H$296,Baggrundsvariable!H$298,0)</f>
        <v>18.899999999999999</v>
      </c>
      <c r="K4198">
        <f>VLOOKUP($C4198,Baggrundsvariable!$A$199:$H$296,Baggrundsvariable!I$298,0)</f>
        <v>13.2</v>
      </c>
    </row>
    <row r="4199" spans="1:11" x14ac:dyDescent="0.2">
      <c r="A4199">
        <v>9440</v>
      </c>
      <c r="B4199" t="s">
        <v>1184</v>
      </c>
      <c r="C4199">
        <v>849</v>
      </c>
      <c r="D4199" t="s">
        <v>1329</v>
      </c>
      <c r="E4199">
        <v>2019</v>
      </c>
      <c r="F4199">
        <f>IFERROR(VLOOKUP($A4199,'BM011'!$D$4:$T$606,17,0),"")</f>
        <v>8800</v>
      </c>
      <c r="G4199">
        <f>VLOOKUP($C4199,Baggrundsvariable!$A$199:$H$296,Baggrundsvariable!E$298,0)</f>
        <v>213308</v>
      </c>
      <c r="H4199">
        <f>VLOOKUP($C4199,Baggrundsvariable!$A$199:$H$296,Baggrundsvariable!F$298,0)</f>
        <v>0.30833333333333324</v>
      </c>
      <c r="I4199">
        <f>VLOOKUP($C4199,Baggrundsvariable!$A$199:$H$296,Baggrundsvariable!G$298,0)</f>
        <v>4.9000000000000004</v>
      </c>
      <c r="J4199">
        <f>VLOOKUP($C4199,Baggrundsvariable!$A$199:$H$296,Baggrundsvariable!H$298,0)</f>
        <v>20.100000000000001</v>
      </c>
      <c r="K4199">
        <f>VLOOKUP($C4199,Baggrundsvariable!$A$199:$H$296,Baggrundsvariable!I$298,0)</f>
        <v>11.3</v>
      </c>
    </row>
    <row r="4200" spans="1:11" x14ac:dyDescent="0.2">
      <c r="A4200">
        <v>9440</v>
      </c>
      <c r="B4200" t="s">
        <v>1184</v>
      </c>
      <c r="C4200">
        <v>851</v>
      </c>
      <c r="D4200" t="s">
        <v>1324</v>
      </c>
      <c r="E4200">
        <v>2019</v>
      </c>
      <c r="F4200">
        <f>IFERROR(VLOOKUP($A4200,'BM011'!$D$4:$T$606,17,0),"")</f>
        <v>8800</v>
      </c>
      <c r="G4200">
        <f>VLOOKUP($C4200,Baggrundsvariable!$A$199:$H$296,Baggrundsvariable!E$298,0)</f>
        <v>218056</v>
      </c>
      <c r="H4200">
        <f>VLOOKUP($C4200,Baggrundsvariable!$A$199:$H$296,Baggrundsvariable!F$298,0)</f>
        <v>0.87500000000000011</v>
      </c>
      <c r="I4200">
        <f>VLOOKUP($C4200,Baggrundsvariable!$A$199:$H$296,Baggrundsvariable!G$298,0)</f>
        <v>5.2</v>
      </c>
      <c r="J4200">
        <f>VLOOKUP($C4200,Baggrundsvariable!$A$199:$H$296,Baggrundsvariable!H$298,0)</f>
        <v>22.9</v>
      </c>
      <c r="K4200">
        <f>VLOOKUP($C4200,Baggrundsvariable!$A$199:$H$296,Baggrundsvariable!I$298,0)</f>
        <v>12.5</v>
      </c>
    </row>
    <row r="4201" spans="1:11" x14ac:dyDescent="0.2">
      <c r="A4201">
        <v>9460</v>
      </c>
      <c r="B4201" t="s">
        <v>1185</v>
      </c>
      <c r="C4201">
        <v>849</v>
      </c>
      <c r="D4201" t="s">
        <v>1329</v>
      </c>
      <c r="E4201">
        <v>2019</v>
      </c>
      <c r="F4201">
        <f>IFERROR(VLOOKUP($A4201,'BM011'!$D$4:$T$606,17,0),"")</f>
        <v>6002</v>
      </c>
      <c r="G4201">
        <f>VLOOKUP($C4201,Baggrundsvariable!$A$199:$H$296,Baggrundsvariable!E$298,0)</f>
        <v>213308</v>
      </c>
      <c r="H4201">
        <f>VLOOKUP($C4201,Baggrundsvariable!$A$199:$H$296,Baggrundsvariable!F$298,0)</f>
        <v>0.30833333333333324</v>
      </c>
      <c r="I4201">
        <f>VLOOKUP($C4201,Baggrundsvariable!$A$199:$H$296,Baggrundsvariable!G$298,0)</f>
        <v>4.9000000000000004</v>
      </c>
      <c r="J4201">
        <f>VLOOKUP($C4201,Baggrundsvariable!$A$199:$H$296,Baggrundsvariable!H$298,0)</f>
        <v>20.100000000000001</v>
      </c>
      <c r="K4201">
        <f>VLOOKUP($C4201,Baggrundsvariable!$A$199:$H$296,Baggrundsvariable!I$298,0)</f>
        <v>11.3</v>
      </c>
    </row>
    <row r="4202" spans="1:11" x14ac:dyDescent="0.2">
      <c r="A4202">
        <v>9480</v>
      </c>
      <c r="B4202" t="s">
        <v>1186</v>
      </c>
      <c r="C4202">
        <v>810</v>
      </c>
      <c r="D4202" t="s">
        <v>1328</v>
      </c>
      <c r="E4202">
        <v>2019</v>
      </c>
      <c r="F4202">
        <f>IFERROR(VLOOKUP($A4202,'BM011'!$D$4:$T$606,17,0),"")</f>
        <v>8585</v>
      </c>
      <c r="G4202">
        <f>VLOOKUP($C4202,Baggrundsvariable!$A$199:$H$296,Baggrundsvariable!E$298,0)</f>
        <v>211674</v>
      </c>
      <c r="H4202">
        <f>VLOOKUP($C4202,Baggrundsvariable!$A$199:$H$296,Baggrundsvariable!F$298,0)</f>
        <v>0.46666666666666673</v>
      </c>
      <c r="I4202">
        <f>VLOOKUP($C4202,Baggrundsvariable!$A$199:$H$296,Baggrundsvariable!G$298,0)</f>
        <v>3.9</v>
      </c>
      <c r="J4202">
        <f>VLOOKUP($C4202,Baggrundsvariable!$A$199:$H$296,Baggrundsvariable!H$298,0)</f>
        <v>18.899999999999999</v>
      </c>
      <c r="K4202">
        <f>VLOOKUP($C4202,Baggrundsvariable!$A$199:$H$296,Baggrundsvariable!I$298,0)</f>
        <v>13.2</v>
      </c>
    </row>
    <row r="4203" spans="1:11" x14ac:dyDescent="0.2">
      <c r="A4203">
        <v>9480</v>
      </c>
      <c r="B4203" t="s">
        <v>1186</v>
      </c>
      <c r="C4203">
        <v>849</v>
      </c>
      <c r="D4203" t="s">
        <v>1329</v>
      </c>
      <c r="E4203">
        <v>2019</v>
      </c>
      <c r="F4203">
        <f>IFERROR(VLOOKUP($A4203,'BM011'!$D$4:$T$606,17,0),"")</f>
        <v>8585</v>
      </c>
      <c r="G4203">
        <f>VLOOKUP($C4203,Baggrundsvariable!$A$199:$H$296,Baggrundsvariable!E$298,0)</f>
        <v>213308</v>
      </c>
      <c r="H4203">
        <f>VLOOKUP($C4203,Baggrundsvariable!$A$199:$H$296,Baggrundsvariable!F$298,0)</f>
        <v>0.30833333333333324</v>
      </c>
      <c r="I4203">
        <f>VLOOKUP($C4203,Baggrundsvariable!$A$199:$H$296,Baggrundsvariable!G$298,0)</f>
        <v>4.9000000000000004</v>
      </c>
      <c r="J4203">
        <f>VLOOKUP($C4203,Baggrundsvariable!$A$199:$H$296,Baggrundsvariable!H$298,0)</f>
        <v>20.100000000000001</v>
      </c>
      <c r="K4203">
        <f>VLOOKUP($C4203,Baggrundsvariable!$A$199:$H$296,Baggrundsvariable!I$298,0)</f>
        <v>11.3</v>
      </c>
    </row>
    <row r="4204" spans="1:11" x14ac:dyDescent="0.2">
      <c r="A4204">
        <v>9480</v>
      </c>
      <c r="B4204" t="s">
        <v>1186</v>
      </c>
      <c r="C4204">
        <v>860</v>
      </c>
      <c r="D4204" t="s">
        <v>1330</v>
      </c>
      <c r="E4204">
        <v>2019</v>
      </c>
      <c r="F4204">
        <f>IFERROR(VLOOKUP($A4204,'BM011'!$D$4:$T$606,17,0),"")</f>
        <v>8585</v>
      </c>
      <c r="G4204">
        <f>VLOOKUP($C4204,Baggrundsvariable!$A$199:$H$296,Baggrundsvariable!E$298,0)</f>
        <v>217772</v>
      </c>
      <c r="H4204">
        <f>VLOOKUP($C4204,Baggrundsvariable!$A$199:$H$296,Baggrundsvariable!F$298,0)</f>
        <v>0.48333333333333339</v>
      </c>
      <c r="I4204">
        <f>VLOOKUP($C4204,Baggrundsvariable!$A$199:$H$296,Baggrundsvariable!G$298,0)</f>
        <v>4.2</v>
      </c>
      <c r="J4204">
        <f>VLOOKUP($C4204,Baggrundsvariable!$A$199:$H$296,Baggrundsvariable!H$298,0)</f>
        <v>20.5</v>
      </c>
      <c r="K4204">
        <f>VLOOKUP($C4204,Baggrundsvariable!$A$199:$H$296,Baggrundsvariable!I$298,0)</f>
        <v>11.4</v>
      </c>
    </row>
    <row r="4205" spans="1:11" x14ac:dyDescent="0.2">
      <c r="A4205">
        <v>9490</v>
      </c>
      <c r="B4205" t="s">
        <v>1187</v>
      </c>
      <c r="C4205">
        <v>849</v>
      </c>
      <c r="D4205" t="s">
        <v>1329</v>
      </c>
      <c r="E4205">
        <v>2019</v>
      </c>
      <c r="F4205">
        <f>IFERROR(VLOOKUP($A4205,'BM011'!$D$4:$T$606,17,0),"")</f>
        <v>6528</v>
      </c>
      <c r="G4205">
        <f>VLOOKUP($C4205,Baggrundsvariable!$A$199:$H$296,Baggrundsvariable!E$298,0)</f>
        <v>213308</v>
      </c>
      <c r="H4205">
        <f>VLOOKUP($C4205,Baggrundsvariable!$A$199:$H$296,Baggrundsvariable!F$298,0)</f>
        <v>0.30833333333333324</v>
      </c>
      <c r="I4205">
        <f>VLOOKUP($C4205,Baggrundsvariable!$A$199:$H$296,Baggrundsvariable!G$298,0)</f>
        <v>4.9000000000000004</v>
      </c>
      <c r="J4205">
        <f>VLOOKUP($C4205,Baggrundsvariable!$A$199:$H$296,Baggrundsvariable!H$298,0)</f>
        <v>20.100000000000001</v>
      </c>
      <c r="K4205">
        <f>VLOOKUP($C4205,Baggrundsvariable!$A$199:$H$296,Baggrundsvariable!I$298,0)</f>
        <v>11.3</v>
      </c>
    </row>
    <row r="4206" spans="1:11" x14ac:dyDescent="0.2">
      <c r="A4206">
        <v>9492</v>
      </c>
      <c r="B4206" t="s">
        <v>1188</v>
      </c>
      <c r="C4206">
        <v>849</v>
      </c>
      <c r="D4206" t="s">
        <v>1329</v>
      </c>
      <c r="E4206">
        <v>2019</v>
      </c>
      <c r="F4206">
        <f>IFERROR(VLOOKUP($A4206,'BM011'!$D$4:$T$606,17,0),"")</f>
        <v>14993</v>
      </c>
      <c r="G4206">
        <f>VLOOKUP($C4206,Baggrundsvariable!$A$199:$H$296,Baggrundsvariable!E$298,0)</f>
        <v>213308</v>
      </c>
      <c r="H4206">
        <f>VLOOKUP($C4206,Baggrundsvariable!$A$199:$H$296,Baggrundsvariable!F$298,0)</f>
        <v>0.30833333333333324</v>
      </c>
      <c r="I4206">
        <f>VLOOKUP($C4206,Baggrundsvariable!$A$199:$H$296,Baggrundsvariable!G$298,0)</f>
        <v>4.9000000000000004</v>
      </c>
      <c r="J4206">
        <f>VLOOKUP($C4206,Baggrundsvariable!$A$199:$H$296,Baggrundsvariable!H$298,0)</f>
        <v>20.100000000000001</v>
      </c>
      <c r="K4206">
        <f>VLOOKUP($C4206,Baggrundsvariable!$A$199:$H$296,Baggrundsvariable!I$298,0)</f>
        <v>11.3</v>
      </c>
    </row>
    <row r="4207" spans="1:11" x14ac:dyDescent="0.2">
      <c r="A4207">
        <v>9493</v>
      </c>
      <c r="B4207" t="s">
        <v>1189</v>
      </c>
      <c r="C4207">
        <v>849</v>
      </c>
      <c r="D4207" t="s">
        <v>1329</v>
      </c>
      <c r="E4207">
        <v>2019</v>
      </c>
      <c r="F4207">
        <f>IFERROR(VLOOKUP($A4207,'BM011'!$D$4:$T$606,17,0),"")</f>
        <v>5428</v>
      </c>
      <c r="G4207">
        <f>VLOOKUP($C4207,Baggrundsvariable!$A$199:$H$296,Baggrundsvariable!E$298,0)</f>
        <v>213308</v>
      </c>
      <c r="H4207">
        <f>VLOOKUP($C4207,Baggrundsvariable!$A$199:$H$296,Baggrundsvariable!F$298,0)</f>
        <v>0.30833333333333324</v>
      </c>
      <c r="I4207">
        <f>VLOOKUP($C4207,Baggrundsvariable!$A$199:$H$296,Baggrundsvariable!G$298,0)</f>
        <v>4.9000000000000004</v>
      </c>
      <c r="J4207">
        <f>VLOOKUP($C4207,Baggrundsvariable!$A$199:$H$296,Baggrundsvariable!H$298,0)</f>
        <v>20.100000000000001</v>
      </c>
      <c r="K4207">
        <f>VLOOKUP($C4207,Baggrundsvariable!$A$199:$H$296,Baggrundsvariable!I$298,0)</f>
        <v>11.3</v>
      </c>
    </row>
    <row r="4208" spans="1:11" x14ac:dyDescent="0.2">
      <c r="A4208">
        <v>9500</v>
      </c>
      <c r="B4208" t="s">
        <v>1190</v>
      </c>
      <c r="C4208">
        <v>840</v>
      </c>
      <c r="D4208" t="s">
        <v>1325</v>
      </c>
      <c r="E4208">
        <v>2019</v>
      </c>
      <c r="F4208">
        <f>IFERROR(VLOOKUP($A4208,'BM011'!$D$4:$T$606,17,0),"")</f>
        <v>8709</v>
      </c>
      <c r="G4208">
        <f>VLOOKUP($C4208,Baggrundsvariable!$A$199:$H$296,Baggrundsvariable!E$298,0)</f>
        <v>238925</v>
      </c>
      <c r="H4208">
        <f>VLOOKUP($C4208,Baggrundsvariable!$A$199:$H$296,Baggrundsvariable!F$298,0)</f>
        <v>0.41666666666666669</v>
      </c>
      <c r="I4208">
        <f>VLOOKUP($C4208,Baggrundsvariable!$A$199:$H$296,Baggrundsvariable!G$298,0)</f>
        <v>2.2000000000000002</v>
      </c>
      <c r="J4208">
        <f>VLOOKUP($C4208,Baggrundsvariable!$A$199:$H$296,Baggrundsvariable!H$298,0)</f>
        <v>11.7</v>
      </c>
      <c r="K4208">
        <f>VLOOKUP($C4208,Baggrundsvariable!$A$199:$H$296,Baggrundsvariable!I$298,0)</f>
        <v>12.7</v>
      </c>
    </row>
    <row r="4209" spans="1:11" x14ac:dyDescent="0.2">
      <c r="A4209">
        <v>9500</v>
      </c>
      <c r="B4209" t="s">
        <v>1190</v>
      </c>
      <c r="C4209">
        <v>846</v>
      </c>
      <c r="D4209" t="s">
        <v>1323</v>
      </c>
      <c r="E4209">
        <v>2019</v>
      </c>
      <c r="F4209">
        <f>IFERROR(VLOOKUP($A4209,'BM011'!$D$4:$T$606,17,0),"")</f>
        <v>8709</v>
      </c>
      <c r="G4209">
        <f>VLOOKUP($C4209,Baggrundsvariable!$A$199:$H$296,Baggrundsvariable!E$298,0)</f>
        <v>216354</v>
      </c>
      <c r="H4209">
        <f>VLOOKUP($C4209,Baggrundsvariable!$A$199:$H$296,Baggrundsvariable!F$298,0)</f>
        <v>0.64999999999999991</v>
      </c>
      <c r="I4209">
        <f>VLOOKUP($C4209,Baggrundsvariable!$A$199:$H$296,Baggrundsvariable!G$298,0)</f>
        <v>4.7</v>
      </c>
      <c r="J4209">
        <f>VLOOKUP($C4209,Baggrundsvariable!$A$199:$H$296,Baggrundsvariable!H$298,0)</f>
        <v>19.8</v>
      </c>
      <c r="K4209">
        <f>VLOOKUP($C4209,Baggrundsvariable!$A$199:$H$296,Baggrundsvariable!I$298,0)</f>
        <v>14.1</v>
      </c>
    </row>
    <row r="4210" spans="1:11" x14ac:dyDescent="0.2">
      <c r="A4210">
        <v>9500</v>
      </c>
      <c r="B4210" t="s">
        <v>1190</v>
      </c>
      <c r="C4210">
        <v>791</v>
      </c>
      <c r="D4210" t="s">
        <v>1309</v>
      </c>
      <c r="E4210">
        <v>2019</v>
      </c>
      <c r="F4210">
        <f>IFERROR(VLOOKUP($A4210,'BM011'!$D$4:$T$606,17,0),"")</f>
        <v>8709</v>
      </c>
      <c r="G4210">
        <f>VLOOKUP($C4210,Baggrundsvariable!$A$199:$H$296,Baggrundsvariable!E$298,0)</f>
        <v>229556</v>
      </c>
      <c r="H4210">
        <f>VLOOKUP($C4210,Baggrundsvariable!$A$199:$H$296,Baggrundsvariable!F$298,0)</f>
        <v>0.54999999999999993</v>
      </c>
      <c r="I4210">
        <f>VLOOKUP($C4210,Baggrundsvariable!$A$199:$H$296,Baggrundsvariable!G$298,0)</f>
        <v>4.7</v>
      </c>
      <c r="J4210">
        <f>VLOOKUP($C4210,Baggrundsvariable!$A$199:$H$296,Baggrundsvariable!H$298,0)</f>
        <v>18.100000000000001</v>
      </c>
      <c r="K4210">
        <f>VLOOKUP($C4210,Baggrundsvariable!$A$199:$H$296,Baggrundsvariable!I$298,0)</f>
        <v>13.3</v>
      </c>
    </row>
    <row r="4211" spans="1:11" x14ac:dyDescent="0.2">
      <c r="A4211">
        <v>9510</v>
      </c>
      <c r="B4211" t="s">
        <v>1191</v>
      </c>
      <c r="C4211">
        <v>840</v>
      </c>
      <c r="D4211" t="s">
        <v>1325</v>
      </c>
      <c r="E4211">
        <v>2019</v>
      </c>
      <c r="F4211">
        <f>IFERROR(VLOOKUP($A4211,'BM011'!$D$4:$T$606,17,0),"")</f>
        <v>6533</v>
      </c>
      <c r="G4211">
        <f>VLOOKUP($C4211,Baggrundsvariable!$A$199:$H$296,Baggrundsvariable!E$298,0)</f>
        <v>238925</v>
      </c>
      <c r="H4211">
        <f>VLOOKUP($C4211,Baggrundsvariable!$A$199:$H$296,Baggrundsvariable!F$298,0)</f>
        <v>0.41666666666666669</v>
      </c>
      <c r="I4211">
        <f>VLOOKUP($C4211,Baggrundsvariable!$A$199:$H$296,Baggrundsvariable!G$298,0)</f>
        <v>2.2000000000000002</v>
      </c>
      <c r="J4211">
        <f>VLOOKUP($C4211,Baggrundsvariable!$A$199:$H$296,Baggrundsvariable!H$298,0)</f>
        <v>11.7</v>
      </c>
      <c r="K4211">
        <f>VLOOKUP($C4211,Baggrundsvariable!$A$199:$H$296,Baggrundsvariable!I$298,0)</f>
        <v>12.7</v>
      </c>
    </row>
    <row r="4212" spans="1:11" x14ac:dyDescent="0.2">
      <c r="A4212">
        <v>9510</v>
      </c>
      <c r="B4212" t="s">
        <v>1191</v>
      </c>
      <c r="C4212">
        <v>846</v>
      </c>
      <c r="D4212" t="s">
        <v>1323</v>
      </c>
      <c r="E4212">
        <v>2019</v>
      </c>
      <c r="F4212">
        <f>IFERROR(VLOOKUP($A4212,'BM011'!$D$4:$T$606,17,0),"")</f>
        <v>6533</v>
      </c>
      <c r="G4212">
        <f>VLOOKUP($C4212,Baggrundsvariable!$A$199:$H$296,Baggrundsvariable!E$298,0)</f>
        <v>216354</v>
      </c>
      <c r="H4212">
        <f>VLOOKUP($C4212,Baggrundsvariable!$A$199:$H$296,Baggrundsvariable!F$298,0)</f>
        <v>0.64999999999999991</v>
      </c>
      <c r="I4212">
        <f>VLOOKUP($C4212,Baggrundsvariable!$A$199:$H$296,Baggrundsvariable!G$298,0)</f>
        <v>4.7</v>
      </c>
      <c r="J4212">
        <f>VLOOKUP($C4212,Baggrundsvariable!$A$199:$H$296,Baggrundsvariable!H$298,0)</f>
        <v>19.8</v>
      </c>
      <c r="K4212">
        <f>VLOOKUP($C4212,Baggrundsvariable!$A$199:$H$296,Baggrundsvariable!I$298,0)</f>
        <v>14.1</v>
      </c>
    </row>
    <row r="4213" spans="1:11" x14ac:dyDescent="0.2">
      <c r="A4213">
        <v>9520</v>
      </c>
      <c r="B4213" t="s">
        <v>1192</v>
      </c>
      <c r="C4213">
        <v>840</v>
      </c>
      <c r="D4213" t="s">
        <v>1325</v>
      </c>
      <c r="E4213">
        <v>2019</v>
      </c>
      <c r="F4213">
        <f>IFERROR(VLOOKUP($A4213,'BM011'!$D$4:$T$606,17,0),"")</f>
        <v>9904</v>
      </c>
      <c r="G4213">
        <f>VLOOKUP($C4213,Baggrundsvariable!$A$199:$H$296,Baggrundsvariable!E$298,0)</f>
        <v>238925</v>
      </c>
      <c r="H4213">
        <f>VLOOKUP($C4213,Baggrundsvariable!$A$199:$H$296,Baggrundsvariable!F$298,0)</f>
        <v>0.41666666666666669</v>
      </c>
      <c r="I4213">
        <f>VLOOKUP($C4213,Baggrundsvariable!$A$199:$H$296,Baggrundsvariable!G$298,0)</f>
        <v>2.2000000000000002</v>
      </c>
      <c r="J4213">
        <f>VLOOKUP($C4213,Baggrundsvariable!$A$199:$H$296,Baggrundsvariable!H$298,0)</f>
        <v>11.7</v>
      </c>
      <c r="K4213">
        <f>VLOOKUP($C4213,Baggrundsvariable!$A$199:$H$296,Baggrundsvariable!I$298,0)</f>
        <v>12.7</v>
      </c>
    </row>
    <row r="4214" spans="1:11" x14ac:dyDescent="0.2">
      <c r="A4214">
        <v>9530</v>
      </c>
      <c r="B4214" t="s">
        <v>1193</v>
      </c>
      <c r="C4214">
        <v>840</v>
      </c>
      <c r="D4214" t="s">
        <v>1325</v>
      </c>
      <c r="E4214">
        <v>2019</v>
      </c>
      <c r="F4214">
        <f>IFERROR(VLOOKUP($A4214,'BM011'!$D$4:$T$606,17,0),"")</f>
        <v>13425</v>
      </c>
      <c r="G4214">
        <f>VLOOKUP($C4214,Baggrundsvariable!$A$199:$H$296,Baggrundsvariable!E$298,0)</f>
        <v>238925</v>
      </c>
      <c r="H4214">
        <f>VLOOKUP($C4214,Baggrundsvariable!$A$199:$H$296,Baggrundsvariable!F$298,0)</f>
        <v>0.41666666666666669</v>
      </c>
      <c r="I4214">
        <f>VLOOKUP($C4214,Baggrundsvariable!$A$199:$H$296,Baggrundsvariable!G$298,0)</f>
        <v>2.2000000000000002</v>
      </c>
      <c r="J4214">
        <f>VLOOKUP($C4214,Baggrundsvariable!$A$199:$H$296,Baggrundsvariable!H$298,0)</f>
        <v>11.7</v>
      </c>
      <c r="K4214">
        <f>VLOOKUP($C4214,Baggrundsvariable!$A$199:$H$296,Baggrundsvariable!I$298,0)</f>
        <v>12.7</v>
      </c>
    </row>
    <row r="4215" spans="1:11" x14ac:dyDescent="0.2">
      <c r="A4215">
        <v>9530</v>
      </c>
      <c r="B4215" t="s">
        <v>1193</v>
      </c>
      <c r="C4215">
        <v>851</v>
      </c>
      <c r="D4215" t="s">
        <v>1324</v>
      </c>
      <c r="E4215">
        <v>2019</v>
      </c>
      <c r="F4215">
        <f>IFERROR(VLOOKUP($A4215,'BM011'!$D$4:$T$606,17,0),"")</f>
        <v>13425</v>
      </c>
      <c r="G4215">
        <f>VLOOKUP($C4215,Baggrundsvariable!$A$199:$H$296,Baggrundsvariable!E$298,0)</f>
        <v>218056</v>
      </c>
      <c r="H4215">
        <f>VLOOKUP($C4215,Baggrundsvariable!$A$199:$H$296,Baggrundsvariable!F$298,0)</f>
        <v>0.87500000000000011</v>
      </c>
      <c r="I4215">
        <f>VLOOKUP($C4215,Baggrundsvariable!$A$199:$H$296,Baggrundsvariable!G$298,0)</f>
        <v>5.2</v>
      </c>
      <c r="J4215">
        <f>VLOOKUP($C4215,Baggrundsvariable!$A$199:$H$296,Baggrundsvariable!H$298,0)</f>
        <v>22.9</v>
      </c>
      <c r="K4215">
        <f>VLOOKUP($C4215,Baggrundsvariable!$A$199:$H$296,Baggrundsvariable!I$298,0)</f>
        <v>12.5</v>
      </c>
    </row>
    <row r="4216" spans="1:11" x14ac:dyDescent="0.2">
      <c r="A4216">
        <v>9541</v>
      </c>
      <c r="B4216" t="s">
        <v>1194</v>
      </c>
      <c r="C4216">
        <v>820</v>
      </c>
      <c r="D4216" t="s">
        <v>1326</v>
      </c>
      <c r="E4216">
        <v>2019</v>
      </c>
      <c r="F4216">
        <f>IFERROR(VLOOKUP($A4216,'BM011'!$D$4:$T$606,17,0),"")</f>
        <v>5500</v>
      </c>
      <c r="G4216">
        <f>VLOOKUP($C4216,Baggrundsvariable!$A$199:$H$296,Baggrundsvariable!E$298,0)</f>
        <v>208305</v>
      </c>
      <c r="H4216">
        <f>VLOOKUP($C4216,Baggrundsvariable!$A$199:$H$296,Baggrundsvariable!F$298,0)</f>
        <v>0.69166666666666676</v>
      </c>
      <c r="I4216">
        <f>VLOOKUP($C4216,Baggrundsvariable!$A$199:$H$296,Baggrundsvariable!G$298,0)</f>
        <v>4.4000000000000004</v>
      </c>
      <c r="J4216">
        <f>VLOOKUP($C4216,Baggrundsvariable!$A$199:$H$296,Baggrundsvariable!H$298,0)</f>
        <v>20.8</v>
      </c>
      <c r="K4216">
        <f>VLOOKUP($C4216,Baggrundsvariable!$A$199:$H$296,Baggrundsvariable!I$298,0)</f>
        <v>13.6</v>
      </c>
    </row>
    <row r="4217" spans="1:11" x14ac:dyDescent="0.2">
      <c r="A4217">
        <v>9541</v>
      </c>
      <c r="B4217" t="s">
        <v>1194</v>
      </c>
      <c r="C4217">
        <v>840</v>
      </c>
      <c r="D4217" t="s">
        <v>1325</v>
      </c>
      <c r="E4217">
        <v>2019</v>
      </c>
      <c r="F4217">
        <f>IFERROR(VLOOKUP($A4217,'BM011'!$D$4:$T$606,17,0),"")</f>
        <v>5500</v>
      </c>
      <c r="G4217">
        <f>VLOOKUP($C4217,Baggrundsvariable!$A$199:$H$296,Baggrundsvariable!E$298,0)</f>
        <v>238925</v>
      </c>
      <c r="H4217">
        <f>VLOOKUP($C4217,Baggrundsvariable!$A$199:$H$296,Baggrundsvariable!F$298,0)</f>
        <v>0.41666666666666669</v>
      </c>
      <c r="I4217">
        <f>VLOOKUP($C4217,Baggrundsvariable!$A$199:$H$296,Baggrundsvariable!G$298,0)</f>
        <v>2.2000000000000002</v>
      </c>
      <c r="J4217">
        <f>VLOOKUP($C4217,Baggrundsvariable!$A$199:$H$296,Baggrundsvariable!H$298,0)</f>
        <v>11.7</v>
      </c>
      <c r="K4217">
        <f>VLOOKUP($C4217,Baggrundsvariable!$A$199:$H$296,Baggrundsvariable!I$298,0)</f>
        <v>12.7</v>
      </c>
    </row>
    <row r="4218" spans="1:11" x14ac:dyDescent="0.2">
      <c r="A4218">
        <v>9550</v>
      </c>
      <c r="B4218" t="s">
        <v>1195</v>
      </c>
      <c r="C4218">
        <v>846</v>
      </c>
      <c r="D4218" t="s">
        <v>1323</v>
      </c>
      <c r="E4218">
        <v>2019</v>
      </c>
      <c r="F4218">
        <f>IFERROR(VLOOKUP($A4218,'BM011'!$D$4:$T$606,17,0),"")</f>
        <v>7324</v>
      </c>
      <c r="G4218">
        <f>VLOOKUP($C4218,Baggrundsvariable!$A$199:$H$296,Baggrundsvariable!E$298,0)</f>
        <v>216354</v>
      </c>
      <c r="H4218">
        <f>VLOOKUP($C4218,Baggrundsvariable!$A$199:$H$296,Baggrundsvariable!F$298,0)</f>
        <v>0.64999999999999991</v>
      </c>
      <c r="I4218">
        <f>VLOOKUP($C4218,Baggrundsvariable!$A$199:$H$296,Baggrundsvariable!G$298,0)</f>
        <v>4.7</v>
      </c>
      <c r="J4218">
        <f>VLOOKUP($C4218,Baggrundsvariable!$A$199:$H$296,Baggrundsvariable!H$298,0)</f>
        <v>19.8</v>
      </c>
      <c r="K4218">
        <f>VLOOKUP($C4218,Baggrundsvariable!$A$199:$H$296,Baggrundsvariable!I$298,0)</f>
        <v>14.1</v>
      </c>
    </row>
    <row r="4219" spans="1:11" x14ac:dyDescent="0.2">
      <c r="A4219">
        <v>9550</v>
      </c>
      <c r="B4219" t="s">
        <v>1195</v>
      </c>
      <c r="C4219">
        <v>730</v>
      </c>
      <c r="D4219" t="s">
        <v>1322</v>
      </c>
      <c r="E4219">
        <v>2019</v>
      </c>
      <c r="F4219">
        <f>IFERROR(VLOOKUP($A4219,'BM011'!$D$4:$T$606,17,0),"")</f>
        <v>7324</v>
      </c>
      <c r="G4219">
        <f>VLOOKUP($C4219,Baggrundsvariable!$A$199:$H$296,Baggrundsvariable!E$298,0)</f>
        <v>216009</v>
      </c>
      <c r="H4219">
        <f>VLOOKUP($C4219,Baggrundsvariable!$A$199:$H$296,Baggrundsvariable!F$298,0)</f>
        <v>0.66666666666666663</v>
      </c>
      <c r="I4219">
        <f>VLOOKUP($C4219,Baggrundsvariable!$A$199:$H$296,Baggrundsvariable!G$298,0)</f>
        <v>6.2</v>
      </c>
      <c r="J4219">
        <f>VLOOKUP($C4219,Baggrundsvariable!$A$199:$H$296,Baggrundsvariable!H$298,0)</f>
        <v>22.4</v>
      </c>
      <c r="K4219">
        <f>VLOOKUP($C4219,Baggrundsvariable!$A$199:$H$296,Baggrundsvariable!I$298,0)</f>
        <v>14.7</v>
      </c>
    </row>
    <row r="4220" spans="1:11" x14ac:dyDescent="0.2">
      <c r="A4220">
        <v>9560</v>
      </c>
      <c r="B4220" t="s">
        <v>1196</v>
      </c>
      <c r="C4220">
        <v>840</v>
      </c>
      <c r="D4220" t="s">
        <v>1325</v>
      </c>
      <c r="E4220">
        <v>2019</v>
      </c>
      <c r="F4220">
        <f>IFERROR(VLOOKUP($A4220,'BM011'!$D$4:$T$606,17,0),"")</f>
        <v>6644</v>
      </c>
      <c r="G4220">
        <f>VLOOKUP($C4220,Baggrundsvariable!$A$199:$H$296,Baggrundsvariable!E$298,0)</f>
        <v>238925</v>
      </c>
      <c r="H4220">
        <f>VLOOKUP($C4220,Baggrundsvariable!$A$199:$H$296,Baggrundsvariable!F$298,0)</f>
        <v>0.41666666666666669</v>
      </c>
      <c r="I4220">
        <f>VLOOKUP($C4220,Baggrundsvariable!$A$199:$H$296,Baggrundsvariable!G$298,0)</f>
        <v>2.2000000000000002</v>
      </c>
      <c r="J4220">
        <f>VLOOKUP($C4220,Baggrundsvariable!$A$199:$H$296,Baggrundsvariable!H$298,0)</f>
        <v>11.7</v>
      </c>
      <c r="K4220">
        <f>VLOOKUP($C4220,Baggrundsvariable!$A$199:$H$296,Baggrundsvariable!I$298,0)</f>
        <v>12.7</v>
      </c>
    </row>
    <row r="4221" spans="1:11" x14ac:dyDescent="0.2">
      <c r="A4221">
        <v>9560</v>
      </c>
      <c r="B4221" t="s">
        <v>1196</v>
      </c>
      <c r="C4221">
        <v>846</v>
      </c>
      <c r="D4221" t="s">
        <v>1323</v>
      </c>
      <c r="E4221">
        <v>2019</v>
      </c>
      <c r="F4221">
        <f>IFERROR(VLOOKUP($A4221,'BM011'!$D$4:$T$606,17,0),"")</f>
        <v>6644</v>
      </c>
      <c r="G4221">
        <f>VLOOKUP($C4221,Baggrundsvariable!$A$199:$H$296,Baggrundsvariable!E$298,0)</f>
        <v>216354</v>
      </c>
      <c r="H4221">
        <f>VLOOKUP($C4221,Baggrundsvariable!$A$199:$H$296,Baggrundsvariable!F$298,0)</f>
        <v>0.64999999999999991</v>
      </c>
      <c r="I4221">
        <f>VLOOKUP($C4221,Baggrundsvariable!$A$199:$H$296,Baggrundsvariable!G$298,0)</f>
        <v>4.7</v>
      </c>
      <c r="J4221">
        <f>VLOOKUP($C4221,Baggrundsvariable!$A$199:$H$296,Baggrundsvariable!H$298,0)</f>
        <v>19.8</v>
      </c>
      <c r="K4221">
        <f>VLOOKUP($C4221,Baggrundsvariable!$A$199:$H$296,Baggrundsvariable!I$298,0)</f>
        <v>14.1</v>
      </c>
    </row>
    <row r="4222" spans="1:11" x14ac:dyDescent="0.2">
      <c r="A4222">
        <v>9574</v>
      </c>
      <c r="B4222" t="s">
        <v>1197</v>
      </c>
      <c r="C4222">
        <v>840</v>
      </c>
      <c r="D4222" t="s">
        <v>1325</v>
      </c>
      <c r="E4222">
        <v>2019</v>
      </c>
      <c r="F4222" t="str">
        <f>IFERROR(VLOOKUP($A4222,'BM011'!$D$4:$T$606,17,0),"")</f>
        <v/>
      </c>
      <c r="G4222">
        <f>VLOOKUP($C4222,Baggrundsvariable!$A$199:$H$296,Baggrundsvariable!E$298,0)</f>
        <v>238925</v>
      </c>
      <c r="H4222">
        <f>VLOOKUP($C4222,Baggrundsvariable!$A$199:$H$296,Baggrundsvariable!F$298,0)</f>
        <v>0.41666666666666669</v>
      </c>
      <c r="I4222">
        <f>VLOOKUP($C4222,Baggrundsvariable!$A$199:$H$296,Baggrundsvariable!G$298,0)</f>
        <v>2.2000000000000002</v>
      </c>
      <c r="J4222">
        <f>VLOOKUP($C4222,Baggrundsvariable!$A$199:$H$296,Baggrundsvariable!H$298,0)</f>
        <v>11.7</v>
      </c>
      <c r="K4222">
        <f>VLOOKUP($C4222,Baggrundsvariable!$A$199:$H$296,Baggrundsvariable!I$298,0)</f>
        <v>12.7</v>
      </c>
    </row>
    <row r="4223" spans="1:11" x14ac:dyDescent="0.2">
      <c r="A4223">
        <v>9575</v>
      </c>
      <c r="B4223" t="s">
        <v>1198</v>
      </c>
      <c r="C4223">
        <v>840</v>
      </c>
      <c r="D4223" t="s">
        <v>1325</v>
      </c>
      <c r="E4223">
        <v>2019</v>
      </c>
      <c r="F4223" t="str">
        <f>IFERROR(VLOOKUP($A4223,'BM011'!$D$4:$T$606,17,0),"")</f>
        <v/>
      </c>
      <c r="G4223">
        <f>VLOOKUP($C4223,Baggrundsvariable!$A$199:$H$296,Baggrundsvariable!E$298,0)</f>
        <v>238925</v>
      </c>
      <c r="H4223">
        <f>VLOOKUP($C4223,Baggrundsvariable!$A$199:$H$296,Baggrundsvariable!F$298,0)</f>
        <v>0.41666666666666669</v>
      </c>
      <c r="I4223">
        <f>VLOOKUP($C4223,Baggrundsvariable!$A$199:$H$296,Baggrundsvariable!G$298,0)</f>
        <v>2.2000000000000002</v>
      </c>
      <c r="J4223">
        <f>VLOOKUP($C4223,Baggrundsvariable!$A$199:$H$296,Baggrundsvariable!H$298,0)</f>
        <v>11.7</v>
      </c>
      <c r="K4223">
        <f>VLOOKUP($C4223,Baggrundsvariable!$A$199:$H$296,Baggrundsvariable!I$298,0)</f>
        <v>12.7</v>
      </c>
    </row>
    <row r="4224" spans="1:11" x14ac:dyDescent="0.2">
      <c r="A4224">
        <v>9600</v>
      </c>
      <c r="B4224" t="s">
        <v>1199</v>
      </c>
      <c r="C4224">
        <v>820</v>
      </c>
      <c r="D4224" t="s">
        <v>1326</v>
      </c>
      <c r="E4224">
        <v>2019</v>
      </c>
      <c r="F4224">
        <f>IFERROR(VLOOKUP($A4224,'BM011'!$D$4:$T$606,17,0),"")</f>
        <v>10252</v>
      </c>
      <c r="G4224">
        <f>VLOOKUP($C4224,Baggrundsvariable!$A$199:$H$296,Baggrundsvariable!E$298,0)</f>
        <v>208305</v>
      </c>
      <c r="H4224">
        <f>VLOOKUP($C4224,Baggrundsvariable!$A$199:$H$296,Baggrundsvariable!F$298,0)</f>
        <v>0.69166666666666676</v>
      </c>
      <c r="I4224">
        <f>VLOOKUP($C4224,Baggrundsvariable!$A$199:$H$296,Baggrundsvariable!G$298,0)</f>
        <v>4.4000000000000004</v>
      </c>
      <c r="J4224">
        <f>VLOOKUP($C4224,Baggrundsvariable!$A$199:$H$296,Baggrundsvariable!H$298,0)</f>
        <v>20.8</v>
      </c>
      <c r="K4224">
        <f>VLOOKUP($C4224,Baggrundsvariable!$A$199:$H$296,Baggrundsvariable!I$298,0)</f>
        <v>13.6</v>
      </c>
    </row>
    <row r="4225" spans="1:11" x14ac:dyDescent="0.2">
      <c r="A4225">
        <v>9600</v>
      </c>
      <c r="B4225" t="s">
        <v>1199</v>
      </c>
      <c r="C4225">
        <v>840</v>
      </c>
      <c r="D4225" t="s">
        <v>1325</v>
      </c>
      <c r="E4225">
        <v>2019</v>
      </c>
      <c r="F4225">
        <f>IFERROR(VLOOKUP($A4225,'BM011'!$D$4:$T$606,17,0),"")</f>
        <v>10252</v>
      </c>
      <c r="G4225">
        <f>VLOOKUP($C4225,Baggrundsvariable!$A$199:$H$296,Baggrundsvariable!E$298,0)</f>
        <v>238925</v>
      </c>
      <c r="H4225">
        <f>VLOOKUP($C4225,Baggrundsvariable!$A$199:$H$296,Baggrundsvariable!F$298,0)</f>
        <v>0.41666666666666669</v>
      </c>
      <c r="I4225">
        <f>VLOOKUP($C4225,Baggrundsvariable!$A$199:$H$296,Baggrundsvariable!G$298,0)</f>
        <v>2.2000000000000002</v>
      </c>
      <c r="J4225">
        <f>VLOOKUP($C4225,Baggrundsvariable!$A$199:$H$296,Baggrundsvariable!H$298,0)</f>
        <v>11.7</v>
      </c>
      <c r="K4225">
        <f>VLOOKUP($C4225,Baggrundsvariable!$A$199:$H$296,Baggrundsvariable!I$298,0)</f>
        <v>12.7</v>
      </c>
    </row>
    <row r="4226" spans="1:11" x14ac:dyDescent="0.2">
      <c r="A4226">
        <v>9610</v>
      </c>
      <c r="B4226" t="s">
        <v>1200</v>
      </c>
      <c r="C4226">
        <v>820</v>
      </c>
      <c r="D4226" t="s">
        <v>1326</v>
      </c>
      <c r="E4226">
        <v>2019</v>
      </c>
      <c r="F4226">
        <f>IFERROR(VLOOKUP($A4226,'BM011'!$D$4:$T$606,17,0),"")</f>
        <v>5733</v>
      </c>
      <c r="G4226">
        <f>VLOOKUP($C4226,Baggrundsvariable!$A$199:$H$296,Baggrundsvariable!E$298,0)</f>
        <v>208305</v>
      </c>
      <c r="H4226">
        <f>VLOOKUP($C4226,Baggrundsvariable!$A$199:$H$296,Baggrundsvariable!F$298,0)</f>
        <v>0.69166666666666676</v>
      </c>
      <c r="I4226">
        <f>VLOOKUP($C4226,Baggrundsvariable!$A$199:$H$296,Baggrundsvariable!G$298,0)</f>
        <v>4.4000000000000004</v>
      </c>
      <c r="J4226">
        <f>VLOOKUP($C4226,Baggrundsvariable!$A$199:$H$296,Baggrundsvariable!H$298,0)</f>
        <v>20.8</v>
      </c>
      <c r="K4226">
        <f>VLOOKUP($C4226,Baggrundsvariable!$A$199:$H$296,Baggrundsvariable!I$298,0)</f>
        <v>13.6</v>
      </c>
    </row>
    <row r="4227" spans="1:11" x14ac:dyDescent="0.2">
      <c r="A4227">
        <v>9610</v>
      </c>
      <c r="B4227" t="s">
        <v>1200</v>
      </c>
      <c r="C4227">
        <v>840</v>
      </c>
      <c r="D4227" t="s">
        <v>1325</v>
      </c>
      <c r="E4227">
        <v>2019</v>
      </c>
      <c r="F4227">
        <f>IFERROR(VLOOKUP($A4227,'BM011'!$D$4:$T$606,17,0),"")</f>
        <v>5733</v>
      </c>
      <c r="G4227">
        <f>VLOOKUP($C4227,Baggrundsvariable!$A$199:$H$296,Baggrundsvariable!E$298,0)</f>
        <v>238925</v>
      </c>
      <c r="H4227">
        <f>VLOOKUP($C4227,Baggrundsvariable!$A$199:$H$296,Baggrundsvariable!F$298,0)</f>
        <v>0.41666666666666669</v>
      </c>
      <c r="I4227">
        <f>VLOOKUP($C4227,Baggrundsvariable!$A$199:$H$296,Baggrundsvariable!G$298,0)</f>
        <v>2.2000000000000002</v>
      </c>
      <c r="J4227">
        <f>VLOOKUP($C4227,Baggrundsvariable!$A$199:$H$296,Baggrundsvariable!H$298,0)</f>
        <v>11.7</v>
      </c>
      <c r="K4227">
        <f>VLOOKUP($C4227,Baggrundsvariable!$A$199:$H$296,Baggrundsvariable!I$298,0)</f>
        <v>12.7</v>
      </c>
    </row>
    <row r="4228" spans="1:11" x14ac:dyDescent="0.2">
      <c r="A4228">
        <v>9620</v>
      </c>
      <c r="B4228" t="s">
        <v>1201</v>
      </c>
      <c r="C4228">
        <v>820</v>
      </c>
      <c r="D4228" t="s">
        <v>1326</v>
      </c>
      <c r="E4228">
        <v>2019</v>
      </c>
      <c r="F4228">
        <f>IFERROR(VLOOKUP($A4228,'BM011'!$D$4:$T$606,17,0),"")</f>
        <v>5246</v>
      </c>
      <c r="G4228">
        <f>VLOOKUP($C4228,Baggrundsvariable!$A$199:$H$296,Baggrundsvariable!E$298,0)</f>
        <v>208305</v>
      </c>
      <c r="H4228">
        <f>VLOOKUP($C4228,Baggrundsvariable!$A$199:$H$296,Baggrundsvariable!F$298,0)</f>
        <v>0.69166666666666676</v>
      </c>
      <c r="I4228">
        <f>VLOOKUP($C4228,Baggrundsvariable!$A$199:$H$296,Baggrundsvariable!G$298,0)</f>
        <v>4.4000000000000004</v>
      </c>
      <c r="J4228">
        <f>VLOOKUP($C4228,Baggrundsvariable!$A$199:$H$296,Baggrundsvariable!H$298,0)</f>
        <v>20.8</v>
      </c>
      <c r="K4228">
        <f>VLOOKUP($C4228,Baggrundsvariable!$A$199:$H$296,Baggrundsvariable!I$298,0)</f>
        <v>13.6</v>
      </c>
    </row>
    <row r="4229" spans="1:11" x14ac:dyDescent="0.2">
      <c r="A4229">
        <v>9620</v>
      </c>
      <c r="B4229" t="s">
        <v>1201</v>
      </c>
      <c r="C4229">
        <v>840</v>
      </c>
      <c r="D4229" t="s">
        <v>1325</v>
      </c>
      <c r="E4229">
        <v>2019</v>
      </c>
      <c r="F4229">
        <f>IFERROR(VLOOKUP($A4229,'BM011'!$D$4:$T$606,17,0),"")</f>
        <v>5246</v>
      </c>
      <c r="G4229">
        <f>VLOOKUP($C4229,Baggrundsvariable!$A$199:$H$296,Baggrundsvariable!E$298,0)</f>
        <v>238925</v>
      </c>
      <c r="H4229">
        <f>VLOOKUP($C4229,Baggrundsvariable!$A$199:$H$296,Baggrundsvariable!F$298,0)</f>
        <v>0.41666666666666669</v>
      </c>
      <c r="I4229">
        <f>VLOOKUP($C4229,Baggrundsvariable!$A$199:$H$296,Baggrundsvariable!G$298,0)</f>
        <v>2.2000000000000002</v>
      </c>
      <c r="J4229">
        <f>VLOOKUP($C4229,Baggrundsvariable!$A$199:$H$296,Baggrundsvariable!H$298,0)</f>
        <v>11.7</v>
      </c>
      <c r="K4229">
        <f>VLOOKUP($C4229,Baggrundsvariable!$A$199:$H$296,Baggrundsvariable!I$298,0)</f>
        <v>12.7</v>
      </c>
    </row>
    <row r="4230" spans="1:11" x14ac:dyDescent="0.2">
      <c r="A4230">
        <v>9620</v>
      </c>
      <c r="B4230" t="s">
        <v>1201</v>
      </c>
      <c r="C4230">
        <v>846</v>
      </c>
      <c r="D4230" t="s">
        <v>1323</v>
      </c>
      <c r="E4230">
        <v>2019</v>
      </c>
      <c r="F4230">
        <f>IFERROR(VLOOKUP($A4230,'BM011'!$D$4:$T$606,17,0),"")</f>
        <v>5246</v>
      </c>
      <c r="G4230">
        <f>VLOOKUP($C4230,Baggrundsvariable!$A$199:$H$296,Baggrundsvariable!E$298,0)</f>
        <v>216354</v>
      </c>
      <c r="H4230">
        <f>VLOOKUP($C4230,Baggrundsvariable!$A$199:$H$296,Baggrundsvariable!F$298,0)</f>
        <v>0.64999999999999991</v>
      </c>
      <c r="I4230">
        <f>VLOOKUP($C4230,Baggrundsvariable!$A$199:$H$296,Baggrundsvariable!G$298,0)</f>
        <v>4.7</v>
      </c>
      <c r="J4230">
        <f>VLOOKUP($C4230,Baggrundsvariable!$A$199:$H$296,Baggrundsvariable!H$298,0)</f>
        <v>19.8</v>
      </c>
      <c r="K4230">
        <f>VLOOKUP($C4230,Baggrundsvariable!$A$199:$H$296,Baggrundsvariable!I$298,0)</f>
        <v>14.1</v>
      </c>
    </row>
    <row r="4231" spans="1:11" x14ac:dyDescent="0.2">
      <c r="A4231">
        <v>9620</v>
      </c>
      <c r="B4231" t="s">
        <v>1201</v>
      </c>
      <c r="C4231">
        <v>791</v>
      </c>
      <c r="D4231" t="s">
        <v>1309</v>
      </c>
      <c r="E4231">
        <v>2019</v>
      </c>
      <c r="F4231">
        <f>IFERROR(VLOOKUP($A4231,'BM011'!$D$4:$T$606,17,0),"")</f>
        <v>5246</v>
      </c>
      <c r="G4231">
        <f>VLOOKUP($C4231,Baggrundsvariable!$A$199:$H$296,Baggrundsvariable!E$298,0)</f>
        <v>229556</v>
      </c>
      <c r="H4231">
        <f>VLOOKUP($C4231,Baggrundsvariable!$A$199:$H$296,Baggrundsvariable!F$298,0)</f>
        <v>0.54999999999999993</v>
      </c>
      <c r="I4231">
        <f>VLOOKUP($C4231,Baggrundsvariable!$A$199:$H$296,Baggrundsvariable!G$298,0)</f>
        <v>4.7</v>
      </c>
      <c r="J4231">
        <f>VLOOKUP($C4231,Baggrundsvariable!$A$199:$H$296,Baggrundsvariable!H$298,0)</f>
        <v>18.100000000000001</v>
      </c>
      <c r="K4231">
        <f>VLOOKUP($C4231,Baggrundsvariable!$A$199:$H$296,Baggrundsvariable!I$298,0)</f>
        <v>13.3</v>
      </c>
    </row>
    <row r="4232" spans="1:11" x14ac:dyDescent="0.2">
      <c r="A4232">
        <v>9631</v>
      </c>
      <c r="B4232" t="s">
        <v>1202</v>
      </c>
      <c r="C4232">
        <v>820</v>
      </c>
      <c r="D4232" t="s">
        <v>1326</v>
      </c>
      <c r="E4232">
        <v>2019</v>
      </c>
      <c r="F4232" t="str">
        <f>IFERROR(VLOOKUP($A4232,'BM011'!$D$4:$T$606,17,0),"")</f>
        <v/>
      </c>
      <c r="G4232">
        <f>VLOOKUP($C4232,Baggrundsvariable!$A$199:$H$296,Baggrundsvariable!E$298,0)</f>
        <v>208305</v>
      </c>
      <c r="H4232">
        <f>VLOOKUP($C4232,Baggrundsvariable!$A$199:$H$296,Baggrundsvariable!F$298,0)</f>
        <v>0.69166666666666676</v>
      </c>
      <c r="I4232">
        <f>VLOOKUP($C4232,Baggrundsvariable!$A$199:$H$296,Baggrundsvariable!G$298,0)</f>
        <v>4.4000000000000004</v>
      </c>
      <c r="J4232">
        <f>VLOOKUP($C4232,Baggrundsvariable!$A$199:$H$296,Baggrundsvariable!H$298,0)</f>
        <v>20.8</v>
      </c>
      <c r="K4232">
        <f>VLOOKUP($C4232,Baggrundsvariable!$A$199:$H$296,Baggrundsvariable!I$298,0)</f>
        <v>13.6</v>
      </c>
    </row>
    <row r="4233" spans="1:11" x14ac:dyDescent="0.2">
      <c r="A4233">
        <v>9631</v>
      </c>
      <c r="B4233" t="s">
        <v>1202</v>
      </c>
      <c r="C4233">
        <v>791</v>
      </c>
      <c r="D4233" t="s">
        <v>1309</v>
      </c>
      <c r="E4233">
        <v>2019</v>
      </c>
      <c r="F4233" t="str">
        <f>IFERROR(VLOOKUP($A4233,'BM011'!$D$4:$T$606,17,0),"")</f>
        <v/>
      </c>
      <c r="G4233">
        <f>VLOOKUP($C4233,Baggrundsvariable!$A$199:$H$296,Baggrundsvariable!E$298,0)</f>
        <v>229556</v>
      </c>
      <c r="H4233">
        <f>VLOOKUP($C4233,Baggrundsvariable!$A$199:$H$296,Baggrundsvariable!F$298,0)</f>
        <v>0.54999999999999993</v>
      </c>
      <c r="I4233">
        <f>VLOOKUP($C4233,Baggrundsvariable!$A$199:$H$296,Baggrundsvariable!G$298,0)</f>
        <v>4.7</v>
      </c>
      <c r="J4233">
        <f>VLOOKUP($C4233,Baggrundsvariable!$A$199:$H$296,Baggrundsvariable!H$298,0)</f>
        <v>18.100000000000001</v>
      </c>
      <c r="K4233">
        <f>VLOOKUP($C4233,Baggrundsvariable!$A$199:$H$296,Baggrundsvariable!I$298,0)</f>
        <v>13.3</v>
      </c>
    </row>
    <row r="4234" spans="1:11" x14ac:dyDescent="0.2">
      <c r="A4234">
        <v>9632</v>
      </c>
      <c r="B4234" t="s">
        <v>1203</v>
      </c>
      <c r="C4234">
        <v>846</v>
      </c>
      <c r="D4234" t="s">
        <v>1323</v>
      </c>
      <c r="E4234">
        <v>2019</v>
      </c>
      <c r="F4234">
        <f>IFERROR(VLOOKUP($A4234,'BM011'!$D$4:$T$606,17,0),"")</f>
        <v>5079</v>
      </c>
      <c r="G4234">
        <f>VLOOKUP($C4234,Baggrundsvariable!$A$199:$H$296,Baggrundsvariable!E$298,0)</f>
        <v>216354</v>
      </c>
      <c r="H4234">
        <f>VLOOKUP($C4234,Baggrundsvariable!$A$199:$H$296,Baggrundsvariable!F$298,0)</f>
        <v>0.64999999999999991</v>
      </c>
      <c r="I4234">
        <f>VLOOKUP($C4234,Baggrundsvariable!$A$199:$H$296,Baggrundsvariable!G$298,0)</f>
        <v>4.7</v>
      </c>
      <c r="J4234">
        <f>VLOOKUP($C4234,Baggrundsvariable!$A$199:$H$296,Baggrundsvariable!H$298,0)</f>
        <v>19.8</v>
      </c>
      <c r="K4234">
        <f>VLOOKUP($C4234,Baggrundsvariable!$A$199:$H$296,Baggrundsvariable!I$298,0)</f>
        <v>14.1</v>
      </c>
    </row>
    <row r="4235" spans="1:11" x14ac:dyDescent="0.2">
      <c r="A4235">
        <v>9632</v>
      </c>
      <c r="B4235" t="s">
        <v>1203</v>
      </c>
      <c r="C4235">
        <v>791</v>
      </c>
      <c r="D4235" t="s">
        <v>1309</v>
      </c>
      <c r="E4235">
        <v>2019</v>
      </c>
      <c r="F4235">
        <f>IFERROR(VLOOKUP($A4235,'BM011'!$D$4:$T$606,17,0),"")</f>
        <v>5079</v>
      </c>
      <c r="G4235">
        <f>VLOOKUP($C4235,Baggrundsvariable!$A$199:$H$296,Baggrundsvariable!E$298,0)</f>
        <v>229556</v>
      </c>
      <c r="H4235">
        <f>VLOOKUP($C4235,Baggrundsvariable!$A$199:$H$296,Baggrundsvariable!F$298,0)</f>
        <v>0.54999999999999993</v>
      </c>
      <c r="I4235">
        <f>VLOOKUP($C4235,Baggrundsvariable!$A$199:$H$296,Baggrundsvariable!G$298,0)</f>
        <v>4.7</v>
      </c>
      <c r="J4235">
        <f>VLOOKUP($C4235,Baggrundsvariable!$A$199:$H$296,Baggrundsvariable!H$298,0)</f>
        <v>18.100000000000001</v>
      </c>
      <c r="K4235">
        <f>VLOOKUP($C4235,Baggrundsvariable!$A$199:$H$296,Baggrundsvariable!I$298,0)</f>
        <v>13.3</v>
      </c>
    </row>
    <row r="4236" spans="1:11" x14ac:dyDescent="0.2">
      <c r="A4236">
        <v>9640</v>
      </c>
      <c r="B4236" t="s">
        <v>1204</v>
      </c>
      <c r="C4236">
        <v>820</v>
      </c>
      <c r="D4236" t="s">
        <v>1326</v>
      </c>
      <c r="E4236">
        <v>2019</v>
      </c>
      <c r="F4236">
        <f>IFERROR(VLOOKUP($A4236,'BM011'!$D$4:$T$606,17,0),"")</f>
        <v>5303</v>
      </c>
      <c r="G4236">
        <f>VLOOKUP($C4236,Baggrundsvariable!$A$199:$H$296,Baggrundsvariable!E$298,0)</f>
        <v>208305</v>
      </c>
      <c r="H4236">
        <f>VLOOKUP($C4236,Baggrundsvariable!$A$199:$H$296,Baggrundsvariable!F$298,0)</f>
        <v>0.69166666666666676</v>
      </c>
      <c r="I4236">
        <f>VLOOKUP($C4236,Baggrundsvariable!$A$199:$H$296,Baggrundsvariable!G$298,0)</f>
        <v>4.4000000000000004</v>
      </c>
      <c r="J4236">
        <f>VLOOKUP($C4236,Baggrundsvariable!$A$199:$H$296,Baggrundsvariable!H$298,0)</f>
        <v>20.8</v>
      </c>
      <c r="K4236">
        <f>VLOOKUP($C4236,Baggrundsvariable!$A$199:$H$296,Baggrundsvariable!I$298,0)</f>
        <v>13.6</v>
      </c>
    </row>
    <row r="4237" spans="1:11" x14ac:dyDescent="0.2">
      <c r="A4237">
        <v>9670</v>
      </c>
      <c r="B4237" t="s">
        <v>1205</v>
      </c>
      <c r="C4237">
        <v>820</v>
      </c>
      <c r="D4237" t="s">
        <v>1326</v>
      </c>
      <c r="E4237">
        <v>2019</v>
      </c>
      <c r="F4237">
        <f>IFERROR(VLOOKUP($A4237,'BM011'!$D$4:$T$606,17,0),"")</f>
        <v>4857</v>
      </c>
      <c r="G4237">
        <f>VLOOKUP($C4237,Baggrundsvariable!$A$199:$H$296,Baggrundsvariable!E$298,0)</f>
        <v>208305</v>
      </c>
      <c r="H4237">
        <f>VLOOKUP($C4237,Baggrundsvariable!$A$199:$H$296,Baggrundsvariable!F$298,0)</f>
        <v>0.69166666666666676</v>
      </c>
      <c r="I4237">
        <f>VLOOKUP($C4237,Baggrundsvariable!$A$199:$H$296,Baggrundsvariable!G$298,0)</f>
        <v>4.4000000000000004</v>
      </c>
      <c r="J4237">
        <f>VLOOKUP($C4237,Baggrundsvariable!$A$199:$H$296,Baggrundsvariable!H$298,0)</f>
        <v>20.8</v>
      </c>
      <c r="K4237">
        <f>VLOOKUP($C4237,Baggrundsvariable!$A$199:$H$296,Baggrundsvariable!I$298,0)</f>
        <v>13.6</v>
      </c>
    </row>
    <row r="4238" spans="1:11" x14ac:dyDescent="0.2">
      <c r="A4238">
        <v>9670</v>
      </c>
      <c r="B4238" t="s">
        <v>1205</v>
      </c>
      <c r="C4238">
        <v>849</v>
      </c>
      <c r="D4238" t="s">
        <v>1329</v>
      </c>
      <c r="E4238">
        <v>2019</v>
      </c>
      <c r="F4238">
        <f>IFERROR(VLOOKUP($A4238,'BM011'!$D$4:$T$606,17,0),"")</f>
        <v>4857</v>
      </c>
      <c r="G4238">
        <f>VLOOKUP($C4238,Baggrundsvariable!$A$199:$H$296,Baggrundsvariable!E$298,0)</f>
        <v>213308</v>
      </c>
      <c r="H4238">
        <f>VLOOKUP($C4238,Baggrundsvariable!$A$199:$H$296,Baggrundsvariable!F$298,0)</f>
        <v>0.30833333333333324</v>
      </c>
      <c r="I4238">
        <f>VLOOKUP($C4238,Baggrundsvariable!$A$199:$H$296,Baggrundsvariable!G$298,0)</f>
        <v>4.9000000000000004</v>
      </c>
      <c r="J4238">
        <f>VLOOKUP($C4238,Baggrundsvariable!$A$199:$H$296,Baggrundsvariable!H$298,0)</f>
        <v>20.100000000000001</v>
      </c>
      <c r="K4238">
        <f>VLOOKUP($C4238,Baggrundsvariable!$A$199:$H$296,Baggrundsvariable!I$298,0)</f>
        <v>11.3</v>
      </c>
    </row>
    <row r="4239" spans="1:11" x14ac:dyDescent="0.2">
      <c r="A4239">
        <v>9681</v>
      </c>
      <c r="B4239" t="s">
        <v>1206</v>
      </c>
      <c r="C4239">
        <v>820</v>
      </c>
      <c r="D4239" t="s">
        <v>1326</v>
      </c>
      <c r="E4239">
        <v>2019</v>
      </c>
      <c r="F4239" t="str">
        <f>IFERROR(VLOOKUP($A4239,'BM011'!$D$4:$T$606,17,0),"")</f>
        <v/>
      </c>
      <c r="G4239">
        <f>VLOOKUP($C4239,Baggrundsvariable!$A$199:$H$296,Baggrundsvariable!E$298,0)</f>
        <v>208305</v>
      </c>
      <c r="H4239">
        <f>VLOOKUP($C4239,Baggrundsvariable!$A$199:$H$296,Baggrundsvariable!F$298,0)</f>
        <v>0.69166666666666676</v>
      </c>
      <c r="I4239">
        <f>VLOOKUP($C4239,Baggrundsvariable!$A$199:$H$296,Baggrundsvariable!G$298,0)</f>
        <v>4.4000000000000004</v>
      </c>
      <c r="J4239">
        <f>VLOOKUP($C4239,Baggrundsvariable!$A$199:$H$296,Baggrundsvariable!H$298,0)</f>
        <v>20.8</v>
      </c>
      <c r="K4239">
        <f>VLOOKUP($C4239,Baggrundsvariable!$A$199:$H$296,Baggrundsvariable!I$298,0)</f>
        <v>13.6</v>
      </c>
    </row>
    <row r="4240" spans="1:11" x14ac:dyDescent="0.2">
      <c r="A4240">
        <v>9690</v>
      </c>
      <c r="B4240" t="s">
        <v>1207</v>
      </c>
      <c r="C4240">
        <v>849</v>
      </c>
      <c r="D4240" t="s">
        <v>1329</v>
      </c>
      <c r="E4240">
        <v>2019</v>
      </c>
      <c r="F4240">
        <f>IFERROR(VLOOKUP($A4240,'BM011'!$D$4:$T$606,17,0),"")</f>
        <v>5705</v>
      </c>
      <c r="G4240">
        <f>VLOOKUP($C4240,Baggrundsvariable!$A$199:$H$296,Baggrundsvariable!E$298,0)</f>
        <v>213308</v>
      </c>
      <c r="H4240">
        <f>VLOOKUP($C4240,Baggrundsvariable!$A$199:$H$296,Baggrundsvariable!F$298,0)</f>
        <v>0.30833333333333324</v>
      </c>
      <c r="I4240">
        <f>VLOOKUP($C4240,Baggrundsvariable!$A$199:$H$296,Baggrundsvariable!G$298,0)</f>
        <v>4.9000000000000004</v>
      </c>
      <c r="J4240">
        <f>VLOOKUP($C4240,Baggrundsvariable!$A$199:$H$296,Baggrundsvariable!H$298,0)</f>
        <v>20.100000000000001</v>
      </c>
      <c r="K4240">
        <f>VLOOKUP($C4240,Baggrundsvariable!$A$199:$H$296,Baggrundsvariable!I$298,0)</f>
        <v>11.3</v>
      </c>
    </row>
    <row r="4241" spans="1:11" x14ac:dyDescent="0.2">
      <c r="A4241">
        <v>9700</v>
      </c>
      <c r="B4241" t="s">
        <v>1208</v>
      </c>
      <c r="C4241">
        <v>810</v>
      </c>
      <c r="D4241" t="s">
        <v>1328</v>
      </c>
      <c r="E4241">
        <v>2019</v>
      </c>
      <c r="F4241">
        <f>IFERROR(VLOOKUP($A4241,'BM011'!$D$4:$T$606,17,0),"")</f>
        <v>7258</v>
      </c>
      <c r="G4241">
        <f>VLOOKUP($C4241,Baggrundsvariable!$A$199:$H$296,Baggrundsvariable!E$298,0)</f>
        <v>211674</v>
      </c>
      <c r="H4241">
        <f>VLOOKUP($C4241,Baggrundsvariable!$A$199:$H$296,Baggrundsvariable!F$298,0)</f>
        <v>0.46666666666666673</v>
      </c>
      <c r="I4241">
        <f>VLOOKUP($C4241,Baggrundsvariable!$A$199:$H$296,Baggrundsvariable!G$298,0)</f>
        <v>3.9</v>
      </c>
      <c r="J4241">
        <f>VLOOKUP($C4241,Baggrundsvariable!$A$199:$H$296,Baggrundsvariable!H$298,0)</f>
        <v>18.899999999999999</v>
      </c>
      <c r="K4241">
        <f>VLOOKUP($C4241,Baggrundsvariable!$A$199:$H$296,Baggrundsvariable!I$298,0)</f>
        <v>13.2</v>
      </c>
    </row>
    <row r="4242" spans="1:11" x14ac:dyDescent="0.2">
      <c r="A4242">
        <v>9700</v>
      </c>
      <c r="B4242" t="s">
        <v>1208</v>
      </c>
      <c r="C4242">
        <v>849</v>
      </c>
      <c r="D4242" t="s">
        <v>1329</v>
      </c>
      <c r="E4242">
        <v>2019</v>
      </c>
      <c r="F4242">
        <f>IFERROR(VLOOKUP($A4242,'BM011'!$D$4:$T$606,17,0),"")</f>
        <v>7258</v>
      </c>
      <c r="G4242">
        <f>VLOOKUP($C4242,Baggrundsvariable!$A$199:$H$296,Baggrundsvariable!E$298,0)</f>
        <v>213308</v>
      </c>
      <c r="H4242">
        <f>VLOOKUP($C4242,Baggrundsvariable!$A$199:$H$296,Baggrundsvariable!F$298,0)</f>
        <v>0.30833333333333324</v>
      </c>
      <c r="I4242">
        <f>VLOOKUP($C4242,Baggrundsvariable!$A$199:$H$296,Baggrundsvariable!G$298,0)</f>
        <v>4.9000000000000004</v>
      </c>
      <c r="J4242">
        <f>VLOOKUP($C4242,Baggrundsvariable!$A$199:$H$296,Baggrundsvariable!H$298,0)</f>
        <v>20.100000000000001</v>
      </c>
      <c r="K4242">
        <f>VLOOKUP($C4242,Baggrundsvariable!$A$199:$H$296,Baggrundsvariable!I$298,0)</f>
        <v>11.3</v>
      </c>
    </row>
    <row r="4243" spans="1:11" x14ac:dyDescent="0.2">
      <c r="A4243">
        <v>9740</v>
      </c>
      <c r="B4243" t="s">
        <v>1209</v>
      </c>
      <c r="C4243">
        <v>810</v>
      </c>
      <c r="D4243" t="s">
        <v>1328</v>
      </c>
      <c r="E4243">
        <v>2019</v>
      </c>
      <c r="F4243">
        <f>IFERROR(VLOOKUP($A4243,'BM011'!$D$4:$T$606,17,0),"")</f>
        <v>4904</v>
      </c>
      <c r="G4243">
        <f>VLOOKUP($C4243,Baggrundsvariable!$A$199:$H$296,Baggrundsvariable!E$298,0)</f>
        <v>211674</v>
      </c>
      <c r="H4243">
        <f>VLOOKUP($C4243,Baggrundsvariable!$A$199:$H$296,Baggrundsvariable!F$298,0)</f>
        <v>0.46666666666666673</v>
      </c>
      <c r="I4243">
        <f>VLOOKUP($C4243,Baggrundsvariable!$A$199:$H$296,Baggrundsvariable!G$298,0)</f>
        <v>3.9</v>
      </c>
      <c r="J4243">
        <f>VLOOKUP($C4243,Baggrundsvariable!$A$199:$H$296,Baggrundsvariable!H$298,0)</f>
        <v>18.899999999999999</v>
      </c>
      <c r="K4243">
        <f>VLOOKUP($C4243,Baggrundsvariable!$A$199:$H$296,Baggrundsvariable!I$298,0)</f>
        <v>13.2</v>
      </c>
    </row>
    <row r="4244" spans="1:11" x14ac:dyDescent="0.2">
      <c r="A4244">
        <v>9740</v>
      </c>
      <c r="B4244" t="s">
        <v>1209</v>
      </c>
      <c r="C4244">
        <v>860</v>
      </c>
      <c r="D4244" t="s">
        <v>1330</v>
      </c>
      <c r="E4244">
        <v>2019</v>
      </c>
      <c r="F4244">
        <f>IFERROR(VLOOKUP($A4244,'BM011'!$D$4:$T$606,17,0),"")</f>
        <v>4904</v>
      </c>
      <c r="G4244">
        <f>VLOOKUP($C4244,Baggrundsvariable!$A$199:$H$296,Baggrundsvariable!E$298,0)</f>
        <v>217772</v>
      </c>
      <c r="H4244">
        <f>VLOOKUP($C4244,Baggrundsvariable!$A$199:$H$296,Baggrundsvariable!F$298,0)</f>
        <v>0.48333333333333339</v>
      </c>
      <c r="I4244">
        <f>VLOOKUP($C4244,Baggrundsvariable!$A$199:$H$296,Baggrundsvariable!G$298,0)</f>
        <v>4.2</v>
      </c>
      <c r="J4244">
        <f>VLOOKUP($C4244,Baggrundsvariable!$A$199:$H$296,Baggrundsvariable!H$298,0)</f>
        <v>20.5</v>
      </c>
      <c r="K4244">
        <f>VLOOKUP($C4244,Baggrundsvariable!$A$199:$H$296,Baggrundsvariable!I$298,0)</f>
        <v>11.4</v>
      </c>
    </row>
    <row r="4245" spans="1:11" x14ac:dyDescent="0.2">
      <c r="A4245">
        <v>9750</v>
      </c>
      <c r="B4245" t="s">
        <v>1210</v>
      </c>
      <c r="C4245">
        <v>810</v>
      </c>
      <c r="D4245" t="s">
        <v>1328</v>
      </c>
      <c r="E4245">
        <v>2019</v>
      </c>
      <c r="F4245" t="str">
        <f>IFERROR(VLOOKUP($A4245,'BM011'!$D$4:$T$606,17,0),"")</f>
        <v/>
      </c>
      <c r="G4245">
        <f>VLOOKUP($C4245,Baggrundsvariable!$A$199:$H$296,Baggrundsvariable!E$298,0)</f>
        <v>211674</v>
      </c>
      <c r="H4245">
        <f>VLOOKUP($C4245,Baggrundsvariable!$A$199:$H$296,Baggrundsvariable!F$298,0)</f>
        <v>0.46666666666666673</v>
      </c>
      <c r="I4245">
        <f>VLOOKUP($C4245,Baggrundsvariable!$A$199:$H$296,Baggrundsvariable!G$298,0)</f>
        <v>3.9</v>
      </c>
      <c r="J4245">
        <f>VLOOKUP($C4245,Baggrundsvariable!$A$199:$H$296,Baggrundsvariable!H$298,0)</f>
        <v>18.899999999999999</v>
      </c>
      <c r="K4245">
        <f>VLOOKUP($C4245,Baggrundsvariable!$A$199:$H$296,Baggrundsvariable!I$298,0)</f>
        <v>13.2</v>
      </c>
    </row>
    <row r="4246" spans="1:11" x14ac:dyDescent="0.2">
      <c r="A4246">
        <v>9750</v>
      </c>
      <c r="B4246" t="s">
        <v>1210</v>
      </c>
      <c r="C4246">
        <v>813</v>
      </c>
      <c r="D4246" t="s">
        <v>1327</v>
      </c>
      <c r="E4246">
        <v>2019</v>
      </c>
      <c r="F4246" t="str">
        <f>IFERROR(VLOOKUP($A4246,'BM011'!$D$4:$T$606,17,0),"")</f>
        <v/>
      </c>
      <c r="G4246">
        <f>VLOOKUP($C4246,Baggrundsvariable!$A$199:$H$296,Baggrundsvariable!E$298,0)</f>
        <v>214560</v>
      </c>
      <c r="H4246">
        <f>VLOOKUP($C4246,Baggrundsvariable!$A$199:$H$296,Baggrundsvariable!F$298,0)</f>
        <v>0.6499999999999998</v>
      </c>
      <c r="I4246">
        <f>VLOOKUP($C4246,Baggrundsvariable!$A$199:$H$296,Baggrundsvariable!G$298,0)</f>
        <v>4.2</v>
      </c>
      <c r="J4246">
        <f>VLOOKUP($C4246,Baggrundsvariable!$A$199:$H$296,Baggrundsvariable!H$298,0)</f>
        <v>19.2</v>
      </c>
      <c r="K4246">
        <f>VLOOKUP($C4246,Baggrundsvariable!$A$199:$H$296,Baggrundsvariable!I$298,0)</f>
        <v>12.9</v>
      </c>
    </row>
    <row r="4247" spans="1:11" x14ac:dyDescent="0.2">
      <c r="A4247">
        <v>9750</v>
      </c>
      <c r="B4247" t="s">
        <v>1210</v>
      </c>
      <c r="C4247">
        <v>860</v>
      </c>
      <c r="D4247" t="s">
        <v>1330</v>
      </c>
      <c r="E4247">
        <v>2019</v>
      </c>
      <c r="F4247" t="str">
        <f>IFERROR(VLOOKUP($A4247,'BM011'!$D$4:$T$606,17,0),"")</f>
        <v/>
      </c>
      <c r="G4247">
        <f>VLOOKUP($C4247,Baggrundsvariable!$A$199:$H$296,Baggrundsvariable!E$298,0)</f>
        <v>217772</v>
      </c>
      <c r="H4247">
        <f>VLOOKUP($C4247,Baggrundsvariable!$A$199:$H$296,Baggrundsvariable!F$298,0)</f>
        <v>0.48333333333333339</v>
      </c>
      <c r="I4247">
        <f>VLOOKUP($C4247,Baggrundsvariable!$A$199:$H$296,Baggrundsvariable!G$298,0)</f>
        <v>4.2</v>
      </c>
      <c r="J4247">
        <f>VLOOKUP($C4247,Baggrundsvariable!$A$199:$H$296,Baggrundsvariable!H$298,0)</f>
        <v>20.5</v>
      </c>
      <c r="K4247">
        <f>VLOOKUP($C4247,Baggrundsvariable!$A$199:$H$296,Baggrundsvariable!I$298,0)</f>
        <v>11.4</v>
      </c>
    </row>
    <row r="4248" spans="1:11" x14ac:dyDescent="0.2">
      <c r="A4248">
        <v>9760</v>
      </c>
      <c r="B4248" t="s">
        <v>1211</v>
      </c>
      <c r="C4248">
        <v>810</v>
      </c>
      <c r="D4248" t="s">
        <v>1328</v>
      </c>
      <c r="E4248">
        <v>2019</v>
      </c>
      <c r="F4248">
        <f>IFERROR(VLOOKUP($A4248,'BM011'!$D$4:$T$606,17,0),"")</f>
        <v>5103</v>
      </c>
      <c r="G4248">
        <f>VLOOKUP($C4248,Baggrundsvariable!$A$199:$H$296,Baggrundsvariable!E$298,0)</f>
        <v>211674</v>
      </c>
      <c r="H4248">
        <f>VLOOKUP($C4248,Baggrundsvariable!$A$199:$H$296,Baggrundsvariable!F$298,0)</f>
        <v>0.46666666666666673</v>
      </c>
      <c r="I4248">
        <f>VLOOKUP($C4248,Baggrundsvariable!$A$199:$H$296,Baggrundsvariable!G$298,0)</f>
        <v>3.9</v>
      </c>
      <c r="J4248">
        <f>VLOOKUP($C4248,Baggrundsvariable!$A$199:$H$296,Baggrundsvariable!H$298,0)</f>
        <v>18.899999999999999</v>
      </c>
      <c r="K4248">
        <f>VLOOKUP($C4248,Baggrundsvariable!$A$199:$H$296,Baggrundsvariable!I$298,0)</f>
        <v>13.2</v>
      </c>
    </row>
    <row r="4249" spans="1:11" x14ac:dyDescent="0.2">
      <c r="A4249">
        <v>9760</v>
      </c>
      <c r="B4249" t="s">
        <v>1211</v>
      </c>
      <c r="C4249">
        <v>860</v>
      </c>
      <c r="D4249" t="s">
        <v>1330</v>
      </c>
      <c r="E4249">
        <v>2019</v>
      </c>
      <c r="F4249">
        <f>IFERROR(VLOOKUP($A4249,'BM011'!$D$4:$T$606,17,0),"")</f>
        <v>5103</v>
      </c>
      <c r="G4249">
        <f>VLOOKUP($C4249,Baggrundsvariable!$A$199:$H$296,Baggrundsvariable!E$298,0)</f>
        <v>217772</v>
      </c>
      <c r="H4249">
        <f>VLOOKUP($C4249,Baggrundsvariable!$A$199:$H$296,Baggrundsvariable!F$298,0)</f>
        <v>0.48333333333333339</v>
      </c>
      <c r="I4249">
        <f>VLOOKUP($C4249,Baggrundsvariable!$A$199:$H$296,Baggrundsvariable!G$298,0)</f>
        <v>4.2</v>
      </c>
      <c r="J4249">
        <f>VLOOKUP($C4249,Baggrundsvariable!$A$199:$H$296,Baggrundsvariable!H$298,0)</f>
        <v>20.5</v>
      </c>
      <c r="K4249">
        <f>VLOOKUP($C4249,Baggrundsvariable!$A$199:$H$296,Baggrundsvariable!I$298,0)</f>
        <v>11.4</v>
      </c>
    </row>
    <row r="4250" spans="1:11" x14ac:dyDescent="0.2">
      <c r="A4250">
        <v>9800</v>
      </c>
      <c r="B4250" t="s">
        <v>1212</v>
      </c>
      <c r="C4250">
        <v>860</v>
      </c>
      <c r="D4250" t="s">
        <v>1330</v>
      </c>
      <c r="E4250">
        <v>2019</v>
      </c>
      <c r="F4250">
        <f>IFERROR(VLOOKUP($A4250,'BM011'!$D$4:$T$606,17,0),"")</f>
        <v>9789</v>
      </c>
      <c r="G4250">
        <f>VLOOKUP($C4250,Baggrundsvariable!$A$199:$H$296,Baggrundsvariable!E$298,0)</f>
        <v>217772</v>
      </c>
      <c r="H4250">
        <f>VLOOKUP($C4250,Baggrundsvariable!$A$199:$H$296,Baggrundsvariable!F$298,0)</f>
        <v>0.48333333333333339</v>
      </c>
      <c r="I4250">
        <f>VLOOKUP($C4250,Baggrundsvariable!$A$199:$H$296,Baggrundsvariable!G$298,0)</f>
        <v>4.2</v>
      </c>
      <c r="J4250">
        <f>VLOOKUP($C4250,Baggrundsvariable!$A$199:$H$296,Baggrundsvariable!H$298,0)</f>
        <v>20.5</v>
      </c>
      <c r="K4250">
        <f>VLOOKUP($C4250,Baggrundsvariable!$A$199:$H$296,Baggrundsvariable!I$298,0)</f>
        <v>11.4</v>
      </c>
    </row>
    <row r="4251" spans="1:11" x14ac:dyDescent="0.2">
      <c r="A4251">
        <v>9830</v>
      </c>
      <c r="B4251" t="s">
        <v>1213</v>
      </c>
      <c r="C4251">
        <v>813</v>
      </c>
      <c r="D4251" t="s">
        <v>1327</v>
      </c>
      <c r="E4251">
        <v>2019</v>
      </c>
      <c r="F4251">
        <f>IFERROR(VLOOKUP($A4251,'BM011'!$D$4:$T$606,17,0),"")</f>
        <v>4568</v>
      </c>
      <c r="G4251">
        <f>VLOOKUP($C4251,Baggrundsvariable!$A$199:$H$296,Baggrundsvariable!E$298,0)</f>
        <v>214560</v>
      </c>
      <c r="H4251">
        <f>VLOOKUP($C4251,Baggrundsvariable!$A$199:$H$296,Baggrundsvariable!F$298,0)</f>
        <v>0.6499999999999998</v>
      </c>
      <c r="I4251">
        <f>VLOOKUP($C4251,Baggrundsvariable!$A$199:$H$296,Baggrundsvariable!G$298,0)</f>
        <v>4.2</v>
      </c>
      <c r="J4251">
        <f>VLOOKUP($C4251,Baggrundsvariable!$A$199:$H$296,Baggrundsvariable!H$298,0)</f>
        <v>19.2</v>
      </c>
      <c r="K4251">
        <f>VLOOKUP($C4251,Baggrundsvariable!$A$199:$H$296,Baggrundsvariable!I$298,0)</f>
        <v>12.9</v>
      </c>
    </row>
    <row r="4252" spans="1:11" x14ac:dyDescent="0.2">
      <c r="A4252">
        <v>9830</v>
      </c>
      <c r="B4252" t="s">
        <v>1213</v>
      </c>
      <c r="C4252">
        <v>860</v>
      </c>
      <c r="D4252" t="s">
        <v>1330</v>
      </c>
      <c r="E4252">
        <v>2019</v>
      </c>
      <c r="F4252">
        <f>IFERROR(VLOOKUP($A4252,'BM011'!$D$4:$T$606,17,0),"")</f>
        <v>4568</v>
      </c>
      <c r="G4252">
        <f>VLOOKUP($C4252,Baggrundsvariable!$A$199:$H$296,Baggrundsvariable!E$298,0)</f>
        <v>217772</v>
      </c>
      <c r="H4252">
        <f>VLOOKUP($C4252,Baggrundsvariable!$A$199:$H$296,Baggrundsvariable!F$298,0)</f>
        <v>0.48333333333333339</v>
      </c>
      <c r="I4252">
        <f>VLOOKUP($C4252,Baggrundsvariable!$A$199:$H$296,Baggrundsvariable!G$298,0)</f>
        <v>4.2</v>
      </c>
      <c r="J4252">
        <f>VLOOKUP($C4252,Baggrundsvariable!$A$199:$H$296,Baggrundsvariable!H$298,0)</f>
        <v>20.5</v>
      </c>
      <c r="K4252">
        <f>VLOOKUP($C4252,Baggrundsvariable!$A$199:$H$296,Baggrundsvariable!I$298,0)</f>
        <v>11.4</v>
      </c>
    </row>
    <row r="4253" spans="1:11" x14ac:dyDescent="0.2">
      <c r="A4253">
        <v>9850</v>
      </c>
      <c r="B4253" t="s">
        <v>1214</v>
      </c>
      <c r="C4253">
        <v>860</v>
      </c>
      <c r="D4253" t="s">
        <v>1330</v>
      </c>
      <c r="E4253">
        <v>2019</v>
      </c>
      <c r="F4253">
        <f>IFERROR(VLOOKUP($A4253,'BM011'!$D$4:$T$606,17,0),"")</f>
        <v>6605</v>
      </c>
      <c r="G4253">
        <f>VLOOKUP($C4253,Baggrundsvariable!$A$199:$H$296,Baggrundsvariable!E$298,0)</f>
        <v>217772</v>
      </c>
      <c r="H4253">
        <f>VLOOKUP($C4253,Baggrundsvariable!$A$199:$H$296,Baggrundsvariable!F$298,0)</f>
        <v>0.48333333333333339</v>
      </c>
      <c r="I4253">
        <f>VLOOKUP($C4253,Baggrundsvariable!$A$199:$H$296,Baggrundsvariable!G$298,0)</f>
        <v>4.2</v>
      </c>
      <c r="J4253">
        <f>VLOOKUP($C4253,Baggrundsvariable!$A$199:$H$296,Baggrundsvariable!H$298,0)</f>
        <v>20.5</v>
      </c>
      <c r="K4253">
        <f>VLOOKUP($C4253,Baggrundsvariable!$A$199:$H$296,Baggrundsvariable!I$298,0)</f>
        <v>11.4</v>
      </c>
    </row>
    <row r="4254" spans="1:11" x14ac:dyDescent="0.2">
      <c r="A4254">
        <v>9870</v>
      </c>
      <c r="B4254" t="s">
        <v>1215</v>
      </c>
      <c r="C4254">
        <v>813</v>
      </c>
      <c r="D4254" t="s">
        <v>1327</v>
      </c>
      <c r="E4254">
        <v>2019</v>
      </c>
      <c r="F4254">
        <f>IFERROR(VLOOKUP($A4254,'BM011'!$D$4:$T$606,17,0),"")</f>
        <v>5277</v>
      </c>
      <c r="G4254">
        <f>VLOOKUP($C4254,Baggrundsvariable!$A$199:$H$296,Baggrundsvariable!E$298,0)</f>
        <v>214560</v>
      </c>
      <c r="H4254">
        <f>VLOOKUP($C4254,Baggrundsvariable!$A$199:$H$296,Baggrundsvariable!F$298,0)</f>
        <v>0.6499999999999998</v>
      </c>
      <c r="I4254">
        <f>VLOOKUP($C4254,Baggrundsvariable!$A$199:$H$296,Baggrundsvariable!G$298,0)</f>
        <v>4.2</v>
      </c>
      <c r="J4254">
        <f>VLOOKUP($C4254,Baggrundsvariable!$A$199:$H$296,Baggrundsvariable!H$298,0)</f>
        <v>19.2</v>
      </c>
      <c r="K4254">
        <f>VLOOKUP($C4254,Baggrundsvariable!$A$199:$H$296,Baggrundsvariable!I$298,0)</f>
        <v>12.9</v>
      </c>
    </row>
    <row r="4255" spans="1:11" x14ac:dyDescent="0.2">
      <c r="A4255">
        <v>9870</v>
      </c>
      <c r="B4255" t="s">
        <v>1215</v>
      </c>
      <c r="C4255">
        <v>860</v>
      </c>
      <c r="D4255" t="s">
        <v>1330</v>
      </c>
      <c r="E4255">
        <v>2019</v>
      </c>
      <c r="F4255">
        <f>IFERROR(VLOOKUP($A4255,'BM011'!$D$4:$T$606,17,0),"")</f>
        <v>5277</v>
      </c>
      <c r="G4255">
        <f>VLOOKUP($C4255,Baggrundsvariable!$A$199:$H$296,Baggrundsvariable!E$298,0)</f>
        <v>217772</v>
      </c>
      <c r="H4255">
        <f>VLOOKUP($C4255,Baggrundsvariable!$A$199:$H$296,Baggrundsvariable!F$298,0)</f>
        <v>0.48333333333333339</v>
      </c>
      <c r="I4255">
        <f>VLOOKUP($C4255,Baggrundsvariable!$A$199:$H$296,Baggrundsvariable!G$298,0)</f>
        <v>4.2</v>
      </c>
      <c r="J4255">
        <f>VLOOKUP($C4255,Baggrundsvariable!$A$199:$H$296,Baggrundsvariable!H$298,0)</f>
        <v>20.5</v>
      </c>
      <c r="K4255">
        <f>VLOOKUP($C4255,Baggrundsvariable!$A$199:$H$296,Baggrundsvariable!I$298,0)</f>
        <v>11.4</v>
      </c>
    </row>
    <row r="4256" spans="1:11" x14ac:dyDescent="0.2">
      <c r="A4256">
        <v>9881</v>
      </c>
      <c r="B4256" t="s">
        <v>1216</v>
      </c>
      <c r="C4256">
        <v>813</v>
      </c>
      <c r="D4256" t="s">
        <v>1327</v>
      </c>
      <c r="E4256">
        <v>2019</v>
      </c>
      <c r="F4256">
        <f>IFERROR(VLOOKUP($A4256,'BM011'!$D$4:$T$606,17,0),"")</f>
        <v>4115</v>
      </c>
      <c r="G4256">
        <f>VLOOKUP($C4256,Baggrundsvariable!$A$199:$H$296,Baggrundsvariable!E$298,0)</f>
        <v>214560</v>
      </c>
      <c r="H4256">
        <f>VLOOKUP($C4256,Baggrundsvariable!$A$199:$H$296,Baggrundsvariable!F$298,0)</f>
        <v>0.6499999999999998</v>
      </c>
      <c r="I4256">
        <f>VLOOKUP($C4256,Baggrundsvariable!$A$199:$H$296,Baggrundsvariable!G$298,0)</f>
        <v>4.2</v>
      </c>
      <c r="J4256">
        <f>VLOOKUP($C4256,Baggrundsvariable!$A$199:$H$296,Baggrundsvariable!H$298,0)</f>
        <v>19.2</v>
      </c>
      <c r="K4256">
        <f>VLOOKUP($C4256,Baggrundsvariable!$A$199:$H$296,Baggrundsvariable!I$298,0)</f>
        <v>12.9</v>
      </c>
    </row>
    <row r="4257" spans="1:11" x14ac:dyDescent="0.2">
      <c r="A4257">
        <v>9881</v>
      </c>
      <c r="B4257" t="s">
        <v>1216</v>
      </c>
      <c r="C4257">
        <v>860</v>
      </c>
      <c r="D4257" t="s">
        <v>1330</v>
      </c>
      <c r="E4257">
        <v>2019</v>
      </c>
      <c r="F4257">
        <f>IFERROR(VLOOKUP($A4257,'BM011'!$D$4:$T$606,17,0),"")</f>
        <v>4115</v>
      </c>
      <c r="G4257">
        <f>VLOOKUP($C4257,Baggrundsvariable!$A$199:$H$296,Baggrundsvariable!E$298,0)</f>
        <v>217772</v>
      </c>
      <c r="H4257">
        <f>VLOOKUP($C4257,Baggrundsvariable!$A$199:$H$296,Baggrundsvariable!F$298,0)</f>
        <v>0.48333333333333339</v>
      </c>
      <c r="I4257">
        <f>VLOOKUP($C4257,Baggrundsvariable!$A$199:$H$296,Baggrundsvariable!G$298,0)</f>
        <v>4.2</v>
      </c>
      <c r="J4257">
        <f>VLOOKUP($C4257,Baggrundsvariable!$A$199:$H$296,Baggrundsvariable!H$298,0)</f>
        <v>20.5</v>
      </c>
      <c r="K4257">
        <f>VLOOKUP($C4257,Baggrundsvariable!$A$199:$H$296,Baggrundsvariable!I$298,0)</f>
        <v>11.4</v>
      </c>
    </row>
    <row r="4258" spans="1:11" x14ac:dyDescent="0.2">
      <c r="A4258">
        <v>9900</v>
      </c>
      <c r="B4258" t="s">
        <v>1217</v>
      </c>
      <c r="C4258">
        <v>813</v>
      </c>
      <c r="D4258" t="s">
        <v>1327</v>
      </c>
      <c r="E4258">
        <v>2019</v>
      </c>
      <c r="F4258">
        <f>IFERROR(VLOOKUP($A4258,'BM011'!$D$4:$T$606,17,0),"")</f>
        <v>8027</v>
      </c>
      <c r="G4258">
        <f>VLOOKUP($C4258,Baggrundsvariable!$A$199:$H$296,Baggrundsvariable!E$298,0)</f>
        <v>214560</v>
      </c>
      <c r="H4258">
        <f>VLOOKUP($C4258,Baggrundsvariable!$A$199:$H$296,Baggrundsvariable!F$298,0)</f>
        <v>0.6499999999999998</v>
      </c>
      <c r="I4258">
        <f>VLOOKUP($C4258,Baggrundsvariable!$A$199:$H$296,Baggrundsvariable!G$298,0)</f>
        <v>4.2</v>
      </c>
      <c r="J4258">
        <f>VLOOKUP($C4258,Baggrundsvariable!$A$199:$H$296,Baggrundsvariable!H$298,0)</f>
        <v>19.2</v>
      </c>
      <c r="K4258">
        <f>VLOOKUP($C4258,Baggrundsvariable!$A$199:$H$296,Baggrundsvariable!I$298,0)</f>
        <v>12.9</v>
      </c>
    </row>
    <row r="4259" spans="1:11" x14ac:dyDescent="0.2">
      <c r="A4259">
        <v>9900</v>
      </c>
      <c r="B4259" t="s">
        <v>1217</v>
      </c>
      <c r="C4259">
        <v>860</v>
      </c>
      <c r="D4259" t="s">
        <v>1330</v>
      </c>
      <c r="E4259">
        <v>2019</v>
      </c>
      <c r="F4259">
        <f>IFERROR(VLOOKUP($A4259,'BM011'!$D$4:$T$606,17,0),"")</f>
        <v>8027</v>
      </c>
      <c r="G4259">
        <f>VLOOKUP($C4259,Baggrundsvariable!$A$199:$H$296,Baggrundsvariable!E$298,0)</f>
        <v>217772</v>
      </c>
      <c r="H4259">
        <f>VLOOKUP($C4259,Baggrundsvariable!$A$199:$H$296,Baggrundsvariable!F$298,0)</f>
        <v>0.48333333333333339</v>
      </c>
      <c r="I4259">
        <f>VLOOKUP($C4259,Baggrundsvariable!$A$199:$H$296,Baggrundsvariable!G$298,0)</f>
        <v>4.2</v>
      </c>
      <c r="J4259">
        <f>VLOOKUP($C4259,Baggrundsvariable!$A$199:$H$296,Baggrundsvariable!H$298,0)</f>
        <v>20.5</v>
      </c>
      <c r="K4259">
        <f>VLOOKUP($C4259,Baggrundsvariable!$A$199:$H$296,Baggrundsvariable!I$298,0)</f>
        <v>11.4</v>
      </c>
    </row>
    <row r="4260" spans="1:11" x14ac:dyDescent="0.2">
      <c r="A4260">
        <v>9940</v>
      </c>
      <c r="B4260" t="s">
        <v>1218</v>
      </c>
      <c r="C4260">
        <v>825</v>
      </c>
      <c r="D4260" t="s">
        <v>1331</v>
      </c>
      <c r="E4260">
        <v>2019</v>
      </c>
      <c r="F4260">
        <f>IFERROR(VLOOKUP($A4260,'BM011'!$D$4:$T$606,17,0),"")</f>
        <v>7808</v>
      </c>
      <c r="G4260">
        <f>VLOOKUP($C4260,Baggrundsvariable!$A$199:$H$296,Baggrundsvariable!E$298,0)</f>
        <v>200288</v>
      </c>
      <c r="H4260">
        <f>VLOOKUP($C4260,Baggrundsvariable!$A$199:$H$296,Baggrundsvariable!F$298,0)</f>
        <v>0.44166666666666665</v>
      </c>
      <c r="I4260">
        <f>VLOOKUP($C4260,Baggrundsvariable!$A$199:$H$296,Baggrundsvariable!G$298,0)</f>
        <v>0.6</v>
      </c>
      <c r="J4260">
        <f>VLOOKUP($C4260,Baggrundsvariable!$A$199:$H$296,Baggrundsvariable!H$298,0)</f>
        <v>16.2</v>
      </c>
      <c r="K4260">
        <f>VLOOKUP($C4260,Baggrundsvariable!$A$199:$H$296,Baggrundsvariable!I$298,0)</f>
        <v>16.3</v>
      </c>
    </row>
    <row r="4261" spans="1:11" x14ac:dyDescent="0.2">
      <c r="A4261">
        <v>9970</v>
      </c>
      <c r="B4261" t="s">
        <v>1219</v>
      </c>
      <c r="C4261">
        <v>813</v>
      </c>
      <c r="D4261" t="s">
        <v>1327</v>
      </c>
      <c r="E4261">
        <v>2019</v>
      </c>
      <c r="F4261">
        <f>IFERROR(VLOOKUP($A4261,'BM011'!$D$4:$T$606,17,0),"")</f>
        <v>7705</v>
      </c>
      <c r="G4261">
        <f>VLOOKUP($C4261,Baggrundsvariable!$A$199:$H$296,Baggrundsvariable!E$298,0)</f>
        <v>214560</v>
      </c>
      <c r="H4261">
        <f>VLOOKUP($C4261,Baggrundsvariable!$A$199:$H$296,Baggrundsvariable!F$298,0)</f>
        <v>0.6499999999999998</v>
      </c>
      <c r="I4261">
        <f>VLOOKUP($C4261,Baggrundsvariable!$A$199:$H$296,Baggrundsvariable!G$298,0)</f>
        <v>4.2</v>
      </c>
      <c r="J4261">
        <f>VLOOKUP($C4261,Baggrundsvariable!$A$199:$H$296,Baggrundsvariable!H$298,0)</f>
        <v>19.2</v>
      </c>
      <c r="K4261">
        <f>VLOOKUP($C4261,Baggrundsvariable!$A$199:$H$296,Baggrundsvariable!I$298,0)</f>
        <v>12.9</v>
      </c>
    </row>
    <row r="4262" spans="1:11" x14ac:dyDescent="0.2">
      <c r="A4262">
        <v>9981</v>
      </c>
      <c r="B4262" t="s">
        <v>1220</v>
      </c>
      <c r="C4262">
        <v>813</v>
      </c>
      <c r="D4262" t="s">
        <v>1327</v>
      </c>
      <c r="E4262">
        <v>2019</v>
      </c>
      <c r="F4262" t="str">
        <f>IFERROR(VLOOKUP($A4262,'BM011'!$D$4:$T$606,17,0),"")</f>
        <v/>
      </c>
      <c r="G4262">
        <f>VLOOKUP($C4262,Baggrundsvariable!$A$199:$H$296,Baggrundsvariable!E$298,0)</f>
        <v>214560</v>
      </c>
      <c r="H4262">
        <f>VLOOKUP($C4262,Baggrundsvariable!$A$199:$H$296,Baggrundsvariable!F$298,0)</f>
        <v>0.6499999999999998</v>
      </c>
      <c r="I4262">
        <f>VLOOKUP($C4262,Baggrundsvariable!$A$199:$H$296,Baggrundsvariable!G$298,0)</f>
        <v>4.2</v>
      </c>
      <c r="J4262">
        <f>VLOOKUP($C4262,Baggrundsvariable!$A$199:$H$296,Baggrundsvariable!H$298,0)</f>
        <v>19.2</v>
      </c>
      <c r="K4262">
        <f>VLOOKUP($C4262,Baggrundsvariable!$A$199:$H$296,Baggrundsvariable!I$298,0)</f>
        <v>12.9</v>
      </c>
    </row>
    <row r="4263" spans="1:11" x14ac:dyDescent="0.2">
      <c r="A4263">
        <v>9982</v>
      </c>
      <c r="B4263" t="s">
        <v>1221</v>
      </c>
      <c r="C4263">
        <v>813</v>
      </c>
      <c r="D4263" t="s">
        <v>1327</v>
      </c>
      <c r="E4263">
        <v>2019</v>
      </c>
      <c r="F4263">
        <f>IFERROR(VLOOKUP($A4263,'BM011'!$D$4:$T$606,17,0),"")</f>
        <v>6225</v>
      </c>
      <c r="G4263">
        <f>VLOOKUP($C4263,Baggrundsvariable!$A$199:$H$296,Baggrundsvariable!E$298,0)</f>
        <v>214560</v>
      </c>
      <c r="H4263">
        <f>VLOOKUP($C4263,Baggrundsvariable!$A$199:$H$296,Baggrundsvariable!F$298,0)</f>
        <v>0.6499999999999998</v>
      </c>
      <c r="I4263">
        <f>VLOOKUP($C4263,Baggrundsvariable!$A$199:$H$296,Baggrundsvariable!G$298,0)</f>
        <v>4.2</v>
      </c>
      <c r="J4263">
        <f>VLOOKUP($C4263,Baggrundsvariable!$A$199:$H$296,Baggrundsvariable!H$298,0)</f>
        <v>19.2</v>
      </c>
      <c r="K4263">
        <f>VLOOKUP($C4263,Baggrundsvariable!$A$199:$H$296,Baggrundsvariable!I$298,0)</f>
        <v>12.9</v>
      </c>
    </row>
    <row r="4264" spans="1:11" x14ac:dyDescent="0.2">
      <c r="A4264">
        <v>9982</v>
      </c>
      <c r="B4264" t="s">
        <v>1221</v>
      </c>
      <c r="C4264">
        <v>860</v>
      </c>
      <c r="D4264" t="s">
        <v>1330</v>
      </c>
      <c r="E4264">
        <v>2019</v>
      </c>
      <c r="F4264">
        <f>IFERROR(VLOOKUP($A4264,'BM011'!$D$4:$T$606,17,0),"")</f>
        <v>6225</v>
      </c>
      <c r="G4264">
        <f>VLOOKUP($C4264,Baggrundsvariable!$A$199:$H$296,Baggrundsvariable!E$298,0)</f>
        <v>217772</v>
      </c>
      <c r="H4264">
        <f>VLOOKUP($C4264,Baggrundsvariable!$A$199:$H$296,Baggrundsvariable!F$298,0)</f>
        <v>0.48333333333333339</v>
      </c>
      <c r="I4264">
        <f>VLOOKUP($C4264,Baggrundsvariable!$A$199:$H$296,Baggrundsvariable!G$298,0)</f>
        <v>4.2</v>
      </c>
      <c r="J4264">
        <f>VLOOKUP($C4264,Baggrundsvariable!$A$199:$H$296,Baggrundsvariable!H$298,0)</f>
        <v>20.5</v>
      </c>
      <c r="K4264">
        <f>VLOOKUP($C4264,Baggrundsvariable!$A$199:$H$296,Baggrundsvariable!I$298,0)</f>
        <v>11.4</v>
      </c>
    </row>
    <row r="4265" spans="1:11" x14ac:dyDescent="0.2">
      <c r="A4265">
        <v>9990</v>
      </c>
      <c r="B4265" t="s">
        <v>1222</v>
      </c>
      <c r="C4265">
        <v>813</v>
      </c>
      <c r="D4265" t="s">
        <v>1327</v>
      </c>
      <c r="E4265">
        <v>2019</v>
      </c>
      <c r="F4265">
        <f>IFERROR(VLOOKUP($A4265,'BM011'!$D$4:$T$606,17,0),"")</f>
        <v>16219</v>
      </c>
      <c r="G4265">
        <f>VLOOKUP($C4265,Baggrundsvariable!$A$199:$H$296,Baggrundsvariable!E$298,0)</f>
        <v>214560</v>
      </c>
      <c r="H4265">
        <f>VLOOKUP($C4265,Baggrundsvariable!$A$199:$H$296,Baggrundsvariable!F$298,0)</f>
        <v>0.6499999999999998</v>
      </c>
      <c r="I4265">
        <f>VLOOKUP($C4265,Baggrundsvariable!$A$199:$H$296,Baggrundsvariable!G$298,0)</f>
        <v>4.2</v>
      </c>
      <c r="J4265">
        <f>VLOOKUP($C4265,Baggrundsvariable!$A$199:$H$296,Baggrundsvariable!H$298,0)</f>
        <v>19.2</v>
      </c>
      <c r="K4265">
        <f>VLOOKUP($C4265,Baggrundsvariable!$A$199:$H$296,Baggrundsvariable!I$298,0)</f>
        <v>12.9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9D2F-66F7-AF4C-B2E9-3C275A2D754C}">
  <dimension ref="A1:E1360"/>
  <sheetViews>
    <sheetView workbookViewId="0">
      <selection activeCell="A591" activeCellId="1" sqref="A589:XFD589 A591:XFD591"/>
    </sheetView>
  </sheetViews>
  <sheetFormatPr baseColWidth="10" defaultRowHeight="15" x14ac:dyDescent="0.2"/>
  <sheetData>
    <row r="1" spans="1:5" x14ac:dyDescent="0.2">
      <c r="A1" t="s">
        <v>1223</v>
      </c>
      <c r="B1" t="s">
        <v>1224</v>
      </c>
      <c r="C1" t="s">
        <v>1226</v>
      </c>
      <c r="D1" t="s">
        <v>1332</v>
      </c>
      <c r="E1" t="s">
        <v>1227</v>
      </c>
    </row>
    <row r="2" spans="1:5" x14ac:dyDescent="0.2">
      <c r="A2">
        <v>1000</v>
      </c>
      <c r="B2" t="s">
        <v>617</v>
      </c>
      <c r="C2">
        <v>101</v>
      </c>
      <c r="D2" t="s">
        <v>1232</v>
      </c>
      <c r="E2">
        <v>2011</v>
      </c>
    </row>
    <row r="3" spans="1:5" x14ac:dyDescent="0.2">
      <c r="A3">
        <v>1050</v>
      </c>
      <c r="B3" t="s">
        <v>617</v>
      </c>
      <c r="C3">
        <v>101</v>
      </c>
      <c r="D3" t="s">
        <v>1232</v>
      </c>
      <c r="E3">
        <v>2011</v>
      </c>
    </row>
    <row r="4" spans="1:5" x14ac:dyDescent="0.2">
      <c r="A4">
        <v>1051</v>
      </c>
      <c r="B4" t="s">
        <v>617</v>
      </c>
      <c r="C4">
        <v>101</v>
      </c>
      <c r="D4" t="s">
        <v>1232</v>
      </c>
      <c r="E4">
        <v>2011</v>
      </c>
    </row>
    <row r="5" spans="1:5" x14ac:dyDescent="0.2">
      <c r="A5">
        <v>1052</v>
      </c>
      <c r="B5" t="s">
        <v>617</v>
      </c>
      <c r="C5">
        <v>101</v>
      </c>
      <c r="D5" t="s">
        <v>1232</v>
      </c>
      <c r="E5">
        <v>2011</v>
      </c>
    </row>
    <row r="6" spans="1:5" x14ac:dyDescent="0.2">
      <c r="A6">
        <v>1053</v>
      </c>
      <c r="B6" t="s">
        <v>617</v>
      </c>
      <c r="C6">
        <v>101</v>
      </c>
      <c r="D6" t="s">
        <v>1232</v>
      </c>
      <c r="E6">
        <v>2011</v>
      </c>
    </row>
    <row r="7" spans="1:5" x14ac:dyDescent="0.2">
      <c r="A7">
        <v>1054</v>
      </c>
      <c r="B7" t="s">
        <v>617</v>
      </c>
      <c r="C7">
        <v>101</v>
      </c>
      <c r="D7" t="s">
        <v>1232</v>
      </c>
      <c r="E7">
        <v>2011</v>
      </c>
    </row>
    <row r="8" spans="1:5" x14ac:dyDescent="0.2">
      <c r="A8">
        <v>1055</v>
      </c>
      <c r="B8" t="s">
        <v>617</v>
      </c>
      <c r="C8">
        <v>101</v>
      </c>
      <c r="D8" t="s">
        <v>1232</v>
      </c>
      <c r="E8">
        <v>2011</v>
      </c>
    </row>
    <row r="9" spans="1:5" x14ac:dyDescent="0.2">
      <c r="A9">
        <v>1056</v>
      </c>
      <c r="B9" t="s">
        <v>617</v>
      </c>
      <c r="C9">
        <v>101</v>
      </c>
      <c r="D9" t="s">
        <v>1232</v>
      </c>
      <c r="E9">
        <v>2011</v>
      </c>
    </row>
    <row r="10" spans="1:5" x14ac:dyDescent="0.2">
      <c r="A10">
        <v>1057</v>
      </c>
      <c r="B10" t="s">
        <v>617</v>
      </c>
      <c r="C10">
        <v>101</v>
      </c>
      <c r="D10" t="s">
        <v>1232</v>
      </c>
      <c r="E10">
        <v>2011</v>
      </c>
    </row>
    <row r="11" spans="1:5" x14ac:dyDescent="0.2">
      <c r="A11">
        <v>1058</v>
      </c>
      <c r="B11" t="s">
        <v>617</v>
      </c>
      <c r="C11">
        <v>101</v>
      </c>
      <c r="D11" t="s">
        <v>1232</v>
      </c>
      <c r="E11">
        <v>2011</v>
      </c>
    </row>
    <row r="12" spans="1:5" x14ac:dyDescent="0.2">
      <c r="A12">
        <v>1059</v>
      </c>
      <c r="B12" t="s">
        <v>617</v>
      </c>
      <c r="C12">
        <v>101</v>
      </c>
      <c r="D12" t="s">
        <v>1232</v>
      </c>
      <c r="E12">
        <v>2011</v>
      </c>
    </row>
    <row r="13" spans="1:5" x14ac:dyDescent="0.2">
      <c r="A13">
        <v>1060</v>
      </c>
      <c r="B13" t="s">
        <v>617</v>
      </c>
      <c r="C13">
        <v>101</v>
      </c>
      <c r="D13" t="s">
        <v>1232</v>
      </c>
      <c r="E13">
        <v>2011</v>
      </c>
    </row>
    <row r="14" spans="1:5" x14ac:dyDescent="0.2">
      <c r="A14">
        <v>1061</v>
      </c>
      <c r="B14" t="s">
        <v>617</v>
      </c>
      <c r="C14">
        <v>101</v>
      </c>
      <c r="D14" t="s">
        <v>1232</v>
      </c>
      <c r="E14">
        <v>2011</v>
      </c>
    </row>
    <row r="15" spans="1:5" x14ac:dyDescent="0.2">
      <c r="A15">
        <v>1062</v>
      </c>
      <c r="B15" t="s">
        <v>617</v>
      </c>
      <c r="C15">
        <v>101</v>
      </c>
      <c r="D15" t="s">
        <v>1232</v>
      </c>
      <c r="E15">
        <v>2011</v>
      </c>
    </row>
    <row r="16" spans="1:5" x14ac:dyDescent="0.2">
      <c r="A16">
        <v>1063</v>
      </c>
      <c r="B16" t="s">
        <v>617</v>
      </c>
      <c r="C16">
        <v>101</v>
      </c>
      <c r="D16" t="s">
        <v>1232</v>
      </c>
      <c r="E16">
        <v>2011</v>
      </c>
    </row>
    <row r="17" spans="1:5" x14ac:dyDescent="0.2">
      <c r="A17">
        <v>1064</v>
      </c>
      <c r="B17" t="s">
        <v>617</v>
      </c>
      <c r="C17">
        <v>101</v>
      </c>
      <c r="D17" t="s">
        <v>1232</v>
      </c>
      <c r="E17">
        <v>2011</v>
      </c>
    </row>
    <row r="18" spans="1:5" x14ac:dyDescent="0.2">
      <c r="A18">
        <v>1065</v>
      </c>
      <c r="B18" t="s">
        <v>617</v>
      </c>
      <c r="C18">
        <v>101</v>
      </c>
      <c r="D18" t="s">
        <v>1232</v>
      </c>
      <c r="E18">
        <v>2011</v>
      </c>
    </row>
    <row r="19" spans="1:5" x14ac:dyDescent="0.2">
      <c r="A19">
        <v>1066</v>
      </c>
      <c r="B19" t="s">
        <v>617</v>
      </c>
      <c r="C19">
        <v>101</v>
      </c>
      <c r="D19" t="s">
        <v>1232</v>
      </c>
      <c r="E19">
        <v>2011</v>
      </c>
    </row>
    <row r="20" spans="1:5" x14ac:dyDescent="0.2">
      <c r="A20">
        <v>1067</v>
      </c>
      <c r="B20" t="s">
        <v>617</v>
      </c>
      <c r="C20">
        <v>101</v>
      </c>
      <c r="D20" t="s">
        <v>1232</v>
      </c>
      <c r="E20">
        <v>2011</v>
      </c>
    </row>
    <row r="21" spans="1:5" x14ac:dyDescent="0.2">
      <c r="A21">
        <v>1068</v>
      </c>
      <c r="B21" t="s">
        <v>617</v>
      </c>
      <c r="C21">
        <v>101</v>
      </c>
      <c r="D21" t="s">
        <v>1232</v>
      </c>
      <c r="E21">
        <v>2011</v>
      </c>
    </row>
    <row r="22" spans="1:5" x14ac:dyDescent="0.2">
      <c r="A22">
        <v>1069</v>
      </c>
      <c r="B22" t="s">
        <v>617</v>
      </c>
      <c r="C22">
        <v>101</v>
      </c>
      <c r="D22" t="s">
        <v>1232</v>
      </c>
      <c r="E22">
        <v>2011</v>
      </c>
    </row>
    <row r="23" spans="1:5" x14ac:dyDescent="0.2">
      <c r="A23">
        <v>1070</v>
      </c>
      <c r="B23" t="s">
        <v>617</v>
      </c>
      <c r="C23">
        <v>101</v>
      </c>
      <c r="D23" t="s">
        <v>1232</v>
      </c>
      <c r="E23">
        <v>2011</v>
      </c>
    </row>
    <row r="24" spans="1:5" x14ac:dyDescent="0.2">
      <c r="A24">
        <v>1071</v>
      </c>
      <c r="B24" t="s">
        <v>617</v>
      </c>
      <c r="C24">
        <v>101</v>
      </c>
      <c r="D24" t="s">
        <v>1232</v>
      </c>
      <c r="E24">
        <v>2011</v>
      </c>
    </row>
    <row r="25" spans="1:5" x14ac:dyDescent="0.2">
      <c r="A25">
        <v>1072</v>
      </c>
      <c r="B25" t="s">
        <v>617</v>
      </c>
      <c r="C25">
        <v>101</v>
      </c>
      <c r="D25" t="s">
        <v>1232</v>
      </c>
      <c r="E25">
        <v>2011</v>
      </c>
    </row>
    <row r="26" spans="1:5" x14ac:dyDescent="0.2">
      <c r="A26">
        <v>1073</v>
      </c>
      <c r="B26" t="s">
        <v>617</v>
      </c>
      <c r="C26">
        <v>101</v>
      </c>
      <c r="D26" t="s">
        <v>1232</v>
      </c>
      <c r="E26">
        <v>2011</v>
      </c>
    </row>
    <row r="27" spans="1:5" x14ac:dyDescent="0.2">
      <c r="A27">
        <v>1074</v>
      </c>
      <c r="B27" t="s">
        <v>617</v>
      </c>
      <c r="C27">
        <v>101</v>
      </c>
      <c r="D27" t="s">
        <v>1232</v>
      </c>
      <c r="E27">
        <v>2011</v>
      </c>
    </row>
    <row r="28" spans="1:5" x14ac:dyDescent="0.2">
      <c r="A28">
        <v>1092</v>
      </c>
      <c r="B28" t="s">
        <v>617</v>
      </c>
      <c r="C28">
        <v>101</v>
      </c>
      <c r="D28" t="s">
        <v>1232</v>
      </c>
      <c r="E28">
        <v>2011</v>
      </c>
    </row>
    <row r="29" spans="1:5" x14ac:dyDescent="0.2">
      <c r="A29">
        <v>1093</v>
      </c>
      <c r="B29" t="s">
        <v>617</v>
      </c>
      <c r="C29">
        <v>101</v>
      </c>
      <c r="D29" t="s">
        <v>1232</v>
      </c>
      <c r="E29">
        <v>2011</v>
      </c>
    </row>
    <row r="30" spans="1:5" x14ac:dyDescent="0.2">
      <c r="A30">
        <v>1095</v>
      </c>
      <c r="B30" t="s">
        <v>617</v>
      </c>
      <c r="C30">
        <v>101</v>
      </c>
      <c r="D30" t="s">
        <v>1232</v>
      </c>
      <c r="E30">
        <v>2011</v>
      </c>
    </row>
    <row r="31" spans="1:5" x14ac:dyDescent="0.2">
      <c r="A31">
        <v>1098</v>
      </c>
      <c r="B31" t="s">
        <v>617</v>
      </c>
      <c r="C31">
        <v>101</v>
      </c>
      <c r="D31" t="s">
        <v>1232</v>
      </c>
      <c r="E31">
        <v>2011</v>
      </c>
    </row>
    <row r="32" spans="1:5" x14ac:dyDescent="0.2">
      <c r="A32">
        <v>1100</v>
      </c>
      <c r="B32" t="s">
        <v>617</v>
      </c>
      <c r="C32">
        <v>101</v>
      </c>
      <c r="D32" t="s">
        <v>1232</v>
      </c>
      <c r="E32">
        <v>2011</v>
      </c>
    </row>
    <row r="33" spans="1:5" x14ac:dyDescent="0.2">
      <c r="A33">
        <v>1101</v>
      </c>
      <c r="B33" t="s">
        <v>617</v>
      </c>
      <c r="C33">
        <v>101</v>
      </c>
      <c r="D33" t="s">
        <v>1232</v>
      </c>
      <c r="E33">
        <v>2011</v>
      </c>
    </row>
    <row r="34" spans="1:5" x14ac:dyDescent="0.2">
      <c r="A34">
        <v>1102</v>
      </c>
      <c r="B34" t="s">
        <v>617</v>
      </c>
      <c r="C34">
        <v>101</v>
      </c>
      <c r="D34" t="s">
        <v>1232</v>
      </c>
      <c r="E34">
        <v>2011</v>
      </c>
    </row>
    <row r="35" spans="1:5" x14ac:dyDescent="0.2">
      <c r="A35">
        <v>1103</v>
      </c>
      <c r="B35" t="s">
        <v>617</v>
      </c>
      <c r="C35">
        <v>101</v>
      </c>
      <c r="D35" t="s">
        <v>1232</v>
      </c>
      <c r="E35">
        <v>2011</v>
      </c>
    </row>
    <row r="36" spans="1:5" x14ac:dyDescent="0.2">
      <c r="A36">
        <v>1104</v>
      </c>
      <c r="B36" t="s">
        <v>617</v>
      </c>
      <c r="C36">
        <v>101</v>
      </c>
      <c r="D36" t="s">
        <v>1232</v>
      </c>
      <c r="E36">
        <v>2011</v>
      </c>
    </row>
    <row r="37" spans="1:5" x14ac:dyDescent="0.2">
      <c r="A37">
        <v>1105</v>
      </c>
      <c r="B37" t="s">
        <v>617</v>
      </c>
      <c r="C37">
        <v>101</v>
      </c>
      <c r="D37" t="s">
        <v>1232</v>
      </c>
      <c r="E37">
        <v>2011</v>
      </c>
    </row>
    <row r="38" spans="1:5" x14ac:dyDescent="0.2">
      <c r="A38">
        <v>1106</v>
      </c>
      <c r="B38" t="s">
        <v>617</v>
      </c>
      <c r="C38">
        <v>101</v>
      </c>
      <c r="D38" t="s">
        <v>1232</v>
      </c>
      <c r="E38">
        <v>2011</v>
      </c>
    </row>
    <row r="39" spans="1:5" x14ac:dyDescent="0.2">
      <c r="A39">
        <v>1107</v>
      </c>
      <c r="B39" t="s">
        <v>617</v>
      </c>
      <c r="C39">
        <v>101</v>
      </c>
      <c r="D39" t="s">
        <v>1232</v>
      </c>
      <c r="E39">
        <v>2011</v>
      </c>
    </row>
    <row r="40" spans="1:5" x14ac:dyDescent="0.2">
      <c r="A40">
        <v>1110</v>
      </c>
      <c r="B40" t="s">
        <v>617</v>
      </c>
      <c r="C40">
        <v>101</v>
      </c>
      <c r="D40" t="s">
        <v>1232</v>
      </c>
      <c r="E40">
        <v>2011</v>
      </c>
    </row>
    <row r="41" spans="1:5" x14ac:dyDescent="0.2">
      <c r="A41">
        <v>1111</v>
      </c>
      <c r="B41" t="s">
        <v>617</v>
      </c>
      <c r="C41">
        <v>101</v>
      </c>
      <c r="D41" t="s">
        <v>1232</v>
      </c>
      <c r="E41">
        <v>2011</v>
      </c>
    </row>
    <row r="42" spans="1:5" x14ac:dyDescent="0.2">
      <c r="A42">
        <v>1112</v>
      </c>
      <c r="B42" t="s">
        <v>617</v>
      </c>
      <c r="C42">
        <v>101</v>
      </c>
      <c r="D42" t="s">
        <v>1232</v>
      </c>
      <c r="E42">
        <v>2011</v>
      </c>
    </row>
    <row r="43" spans="1:5" x14ac:dyDescent="0.2">
      <c r="A43">
        <v>1113</v>
      </c>
      <c r="B43" t="s">
        <v>617</v>
      </c>
      <c r="C43">
        <v>101</v>
      </c>
      <c r="D43" t="s">
        <v>1232</v>
      </c>
      <c r="E43">
        <v>2011</v>
      </c>
    </row>
    <row r="44" spans="1:5" x14ac:dyDescent="0.2">
      <c r="A44">
        <v>1114</v>
      </c>
      <c r="B44" t="s">
        <v>617</v>
      </c>
      <c r="C44">
        <v>101</v>
      </c>
      <c r="D44" t="s">
        <v>1232</v>
      </c>
      <c r="E44">
        <v>2011</v>
      </c>
    </row>
    <row r="45" spans="1:5" x14ac:dyDescent="0.2">
      <c r="A45">
        <v>1115</v>
      </c>
      <c r="B45" t="s">
        <v>617</v>
      </c>
      <c r="C45">
        <v>101</v>
      </c>
      <c r="D45" t="s">
        <v>1232</v>
      </c>
      <c r="E45">
        <v>2011</v>
      </c>
    </row>
    <row r="46" spans="1:5" x14ac:dyDescent="0.2">
      <c r="A46">
        <v>1116</v>
      </c>
      <c r="B46" t="s">
        <v>617</v>
      </c>
      <c r="C46">
        <v>101</v>
      </c>
      <c r="D46" t="s">
        <v>1232</v>
      </c>
      <c r="E46">
        <v>2011</v>
      </c>
    </row>
    <row r="47" spans="1:5" x14ac:dyDescent="0.2">
      <c r="A47">
        <v>1117</v>
      </c>
      <c r="B47" t="s">
        <v>617</v>
      </c>
      <c r="C47">
        <v>101</v>
      </c>
      <c r="D47" t="s">
        <v>1232</v>
      </c>
      <c r="E47">
        <v>2011</v>
      </c>
    </row>
    <row r="48" spans="1:5" x14ac:dyDescent="0.2">
      <c r="A48">
        <v>1118</v>
      </c>
      <c r="B48" t="s">
        <v>617</v>
      </c>
      <c r="C48">
        <v>101</v>
      </c>
      <c r="D48" t="s">
        <v>1232</v>
      </c>
      <c r="E48">
        <v>2011</v>
      </c>
    </row>
    <row r="49" spans="1:5" x14ac:dyDescent="0.2">
      <c r="A49">
        <v>1119</v>
      </c>
      <c r="B49" t="s">
        <v>617</v>
      </c>
      <c r="C49">
        <v>101</v>
      </c>
      <c r="D49" t="s">
        <v>1232</v>
      </c>
      <c r="E49">
        <v>2011</v>
      </c>
    </row>
    <row r="50" spans="1:5" x14ac:dyDescent="0.2">
      <c r="A50">
        <v>1120</v>
      </c>
      <c r="B50" t="s">
        <v>617</v>
      </c>
      <c r="C50">
        <v>101</v>
      </c>
      <c r="D50" t="s">
        <v>1232</v>
      </c>
      <c r="E50">
        <v>2011</v>
      </c>
    </row>
    <row r="51" spans="1:5" x14ac:dyDescent="0.2">
      <c r="A51">
        <v>1121</v>
      </c>
      <c r="B51" t="s">
        <v>617</v>
      </c>
      <c r="C51">
        <v>101</v>
      </c>
      <c r="D51" t="s">
        <v>1232</v>
      </c>
      <c r="E51">
        <v>2011</v>
      </c>
    </row>
    <row r="52" spans="1:5" x14ac:dyDescent="0.2">
      <c r="A52">
        <v>1122</v>
      </c>
      <c r="B52" t="s">
        <v>617</v>
      </c>
      <c r="C52">
        <v>101</v>
      </c>
      <c r="D52" t="s">
        <v>1232</v>
      </c>
      <c r="E52">
        <v>2011</v>
      </c>
    </row>
    <row r="53" spans="1:5" x14ac:dyDescent="0.2">
      <c r="A53">
        <v>1123</v>
      </c>
      <c r="B53" t="s">
        <v>617</v>
      </c>
      <c r="C53">
        <v>101</v>
      </c>
      <c r="D53" t="s">
        <v>1232</v>
      </c>
      <c r="E53">
        <v>2011</v>
      </c>
    </row>
    <row r="54" spans="1:5" x14ac:dyDescent="0.2">
      <c r="A54">
        <v>1124</v>
      </c>
      <c r="B54" t="s">
        <v>617</v>
      </c>
      <c r="C54">
        <v>101</v>
      </c>
      <c r="D54" t="s">
        <v>1232</v>
      </c>
      <c r="E54">
        <v>2011</v>
      </c>
    </row>
    <row r="55" spans="1:5" x14ac:dyDescent="0.2">
      <c r="A55">
        <v>1125</v>
      </c>
      <c r="B55" t="s">
        <v>617</v>
      </c>
      <c r="C55">
        <v>101</v>
      </c>
      <c r="D55" t="s">
        <v>1232</v>
      </c>
      <c r="E55">
        <v>2011</v>
      </c>
    </row>
    <row r="56" spans="1:5" x14ac:dyDescent="0.2">
      <c r="A56">
        <v>1126</v>
      </c>
      <c r="B56" t="s">
        <v>617</v>
      </c>
      <c r="C56">
        <v>101</v>
      </c>
      <c r="D56" t="s">
        <v>1232</v>
      </c>
      <c r="E56">
        <v>2011</v>
      </c>
    </row>
    <row r="57" spans="1:5" x14ac:dyDescent="0.2">
      <c r="A57">
        <v>1127</v>
      </c>
      <c r="B57" t="s">
        <v>617</v>
      </c>
      <c r="C57">
        <v>101</v>
      </c>
      <c r="D57" t="s">
        <v>1232</v>
      </c>
      <c r="E57">
        <v>2011</v>
      </c>
    </row>
    <row r="58" spans="1:5" x14ac:dyDescent="0.2">
      <c r="A58">
        <v>1128</v>
      </c>
      <c r="B58" t="s">
        <v>617</v>
      </c>
      <c r="C58">
        <v>101</v>
      </c>
      <c r="D58" t="s">
        <v>1232</v>
      </c>
      <c r="E58">
        <v>2011</v>
      </c>
    </row>
    <row r="59" spans="1:5" x14ac:dyDescent="0.2">
      <c r="A59">
        <v>1129</v>
      </c>
      <c r="B59" t="s">
        <v>617</v>
      </c>
      <c r="C59">
        <v>101</v>
      </c>
      <c r="D59" t="s">
        <v>1232</v>
      </c>
      <c r="E59">
        <v>2011</v>
      </c>
    </row>
    <row r="60" spans="1:5" x14ac:dyDescent="0.2">
      <c r="A60">
        <v>1130</v>
      </c>
      <c r="B60" t="s">
        <v>617</v>
      </c>
      <c r="C60">
        <v>101</v>
      </c>
      <c r="D60" t="s">
        <v>1232</v>
      </c>
      <c r="E60">
        <v>2011</v>
      </c>
    </row>
    <row r="61" spans="1:5" x14ac:dyDescent="0.2">
      <c r="A61">
        <v>1131</v>
      </c>
      <c r="B61" t="s">
        <v>617</v>
      </c>
      <c r="C61">
        <v>101</v>
      </c>
      <c r="D61" t="s">
        <v>1232</v>
      </c>
      <c r="E61">
        <v>2011</v>
      </c>
    </row>
    <row r="62" spans="1:5" x14ac:dyDescent="0.2">
      <c r="A62">
        <v>1140</v>
      </c>
      <c r="B62" t="s">
        <v>617</v>
      </c>
      <c r="C62">
        <v>101</v>
      </c>
      <c r="D62" t="s">
        <v>1232</v>
      </c>
      <c r="E62">
        <v>2011</v>
      </c>
    </row>
    <row r="63" spans="1:5" x14ac:dyDescent="0.2">
      <c r="A63">
        <v>1147</v>
      </c>
      <c r="B63" t="s">
        <v>617</v>
      </c>
      <c r="C63">
        <v>101</v>
      </c>
      <c r="D63" t="s">
        <v>1232</v>
      </c>
      <c r="E63">
        <v>2011</v>
      </c>
    </row>
    <row r="64" spans="1:5" x14ac:dyDescent="0.2">
      <c r="A64">
        <v>1148</v>
      </c>
      <c r="B64" t="s">
        <v>617</v>
      </c>
      <c r="C64">
        <v>101</v>
      </c>
      <c r="D64" t="s">
        <v>1232</v>
      </c>
      <c r="E64">
        <v>2011</v>
      </c>
    </row>
    <row r="65" spans="1:5" x14ac:dyDescent="0.2">
      <c r="A65">
        <v>1150</v>
      </c>
      <c r="B65" t="s">
        <v>617</v>
      </c>
      <c r="C65">
        <v>101</v>
      </c>
      <c r="D65" t="s">
        <v>1232</v>
      </c>
      <c r="E65">
        <v>2011</v>
      </c>
    </row>
    <row r="66" spans="1:5" x14ac:dyDescent="0.2">
      <c r="A66">
        <v>1151</v>
      </c>
      <c r="B66" t="s">
        <v>617</v>
      </c>
      <c r="C66">
        <v>101</v>
      </c>
      <c r="D66" t="s">
        <v>1232</v>
      </c>
      <c r="E66">
        <v>2011</v>
      </c>
    </row>
    <row r="67" spans="1:5" x14ac:dyDescent="0.2">
      <c r="A67">
        <v>1152</v>
      </c>
      <c r="B67" t="s">
        <v>617</v>
      </c>
      <c r="C67">
        <v>101</v>
      </c>
      <c r="D67" t="s">
        <v>1232</v>
      </c>
      <c r="E67">
        <v>2011</v>
      </c>
    </row>
    <row r="68" spans="1:5" x14ac:dyDescent="0.2">
      <c r="A68">
        <v>1153</v>
      </c>
      <c r="B68" t="s">
        <v>617</v>
      </c>
      <c r="C68">
        <v>101</v>
      </c>
      <c r="D68" t="s">
        <v>1232</v>
      </c>
      <c r="E68">
        <v>2011</v>
      </c>
    </row>
    <row r="69" spans="1:5" x14ac:dyDescent="0.2">
      <c r="A69">
        <v>1154</v>
      </c>
      <c r="B69" t="s">
        <v>617</v>
      </c>
      <c r="C69">
        <v>101</v>
      </c>
      <c r="D69" t="s">
        <v>1232</v>
      </c>
      <c r="E69">
        <v>2011</v>
      </c>
    </row>
    <row r="70" spans="1:5" x14ac:dyDescent="0.2">
      <c r="A70">
        <v>1155</v>
      </c>
      <c r="B70" t="s">
        <v>617</v>
      </c>
      <c r="C70">
        <v>101</v>
      </c>
      <c r="D70" t="s">
        <v>1232</v>
      </c>
      <c r="E70">
        <v>2011</v>
      </c>
    </row>
    <row r="71" spans="1:5" x14ac:dyDescent="0.2">
      <c r="A71">
        <v>1156</v>
      </c>
      <c r="B71" t="s">
        <v>617</v>
      </c>
      <c r="C71">
        <v>101</v>
      </c>
      <c r="D71" t="s">
        <v>1232</v>
      </c>
      <c r="E71">
        <v>2011</v>
      </c>
    </row>
    <row r="72" spans="1:5" x14ac:dyDescent="0.2">
      <c r="A72">
        <v>1157</v>
      </c>
      <c r="B72" t="s">
        <v>617</v>
      </c>
      <c r="C72">
        <v>101</v>
      </c>
      <c r="D72" t="s">
        <v>1232</v>
      </c>
      <c r="E72">
        <v>2011</v>
      </c>
    </row>
    <row r="73" spans="1:5" x14ac:dyDescent="0.2">
      <c r="A73">
        <v>1158</v>
      </c>
      <c r="B73" t="s">
        <v>617</v>
      </c>
      <c r="C73">
        <v>101</v>
      </c>
      <c r="D73" t="s">
        <v>1232</v>
      </c>
      <c r="E73">
        <v>2011</v>
      </c>
    </row>
    <row r="74" spans="1:5" x14ac:dyDescent="0.2">
      <c r="A74">
        <v>1159</v>
      </c>
      <c r="B74" t="s">
        <v>617</v>
      </c>
      <c r="C74">
        <v>101</v>
      </c>
      <c r="D74" t="s">
        <v>1232</v>
      </c>
      <c r="E74">
        <v>2011</v>
      </c>
    </row>
    <row r="75" spans="1:5" x14ac:dyDescent="0.2">
      <c r="A75">
        <v>1160</v>
      </c>
      <c r="B75" t="s">
        <v>617</v>
      </c>
      <c r="C75">
        <v>101</v>
      </c>
      <c r="D75" t="s">
        <v>1232</v>
      </c>
      <c r="E75">
        <v>2011</v>
      </c>
    </row>
    <row r="76" spans="1:5" x14ac:dyDescent="0.2">
      <c r="A76">
        <v>1161</v>
      </c>
      <c r="B76" t="s">
        <v>617</v>
      </c>
      <c r="C76">
        <v>101</v>
      </c>
      <c r="D76" t="s">
        <v>1232</v>
      </c>
      <c r="E76">
        <v>2011</v>
      </c>
    </row>
    <row r="77" spans="1:5" x14ac:dyDescent="0.2">
      <c r="A77">
        <v>1162</v>
      </c>
      <c r="B77" t="s">
        <v>617</v>
      </c>
      <c r="C77">
        <v>101</v>
      </c>
      <c r="D77" t="s">
        <v>1232</v>
      </c>
      <c r="E77">
        <v>2011</v>
      </c>
    </row>
    <row r="78" spans="1:5" x14ac:dyDescent="0.2">
      <c r="A78">
        <v>1164</v>
      </c>
      <c r="B78" t="s">
        <v>617</v>
      </c>
      <c r="C78">
        <v>101</v>
      </c>
      <c r="D78" t="s">
        <v>1232</v>
      </c>
      <c r="E78">
        <v>2011</v>
      </c>
    </row>
    <row r="79" spans="1:5" x14ac:dyDescent="0.2">
      <c r="A79">
        <v>1165</v>
      </c>
      <c r="B79" t="s">
        <v>617</v>
      </c>
      <c r="C79">
        <v>101</v>
      </c>
      <c r="D79" t="s">
        <v>1232</v>
      </c>
      <c r="E79">
        <v>2011</v>
      </c>
    </row>
    <row r="80" spans="1:5" x14ac:dyDescent="0.2">
      <c r="A80">
        <v>1166</v>
      </c>
      <c r="B80" t="s">
        <v>617</v>
      </c>
      <c r="C80">
        <v>101</v>
      </c>
      <c r="D80" t="s">
        <v>1232</v>
      </c>
      <c r="E80">
        <v>2011</v>
      </c>
    </row>
    <row r="81" spans="1:5" x14ac:dyDescent="0.2">
      <c r="A81">
        <v>1167</v>
      </c>
      <c r="B81" t="s">
        <v>617</v>
      </c>
      <c r="C81">
        <v>101</v>
      </c>
      <c r="D81" t="s">
        <v>1232</v>
      </c>
      <c r="E81">
        <v>2011</v>
      </c>
    </row>
    <row r="82" spans="1:5" x14ac:dyDescent="0.2">
      <c r="A82">
        <v>1168</v>
      </c>
      <c r="B82" t="s">
        <v>617</v>
      </c>
      <c r="C82">
        <v>101</v>
      </c>
      <c r="D82" t="s">
        <v>1232</v>
      </c>
      <c r="E82">
        <v>2011</v>
      </c>
    </row>
    <row r="83" spans="1:5" x14ac:dyDescent="0.2">
      <c r="A83">
        <v>1169</v>
      </c>
      <c r="B83" t="s">
        <v>617</v>
      </c>
      <c r="C83">
        <v>101</v>
      </c>
      <c r="D83" t="s">
        <v>1232</v>
      </c>
      <c r="E83">
        <v>2011</v>
      </c>
    </row>
    <row r="84" spans="1:5" x14ac:dyDescent="0.2">
      <c r="A84">
        <v>1170</v>
      </c>
      <c r="B84" t="s">
        <v>617</v>
      </c>
      <c r="C84">
        <v>101</v>
      </c>
      <c r="D84" t="s">
        <v>1232</v>
      </c>
      <c r="E84">
        <v>2011</v>
      </c>
    </row>
    <row r="85" spans="1:5" x14ac:dyDescent="0.2">
      <c r="A85">
        <v>1171</v>
      </c>
      <c r="B85" t="s">
        <v>617</v>
      </c>
      <c r="C85">
        <v>101</v>
      </c>
      <c r="D85" t="s">
        <v>1232</v>
      </c>
      <c r="E85">
        <v>2011</v>
      </c>
    </row>
    <row r="86" spans="1:5" x14ac:dyDescent="0.2">
      <c r="A86">
        <v>1172</v>
      </c>
      <c r="B86" t="s">
        <v>617</v>
      </c>
      <c r="C86">
        <v>101</v>
      </c>
      <c r="D86" t="s">
        <v>1232</v>
      </c>
      <c r="E86">
        <v>2011</v>
      </c>
    </row>
    <row r="87" spans="1:5" x14ac:dyDescent="0.2">
      <c r="A87">
        <v>1173</v>
      </c>
      <c r="B87" t="s">
        <v>617</v>
      </c>
      <c r="C87">
        <v>101</v>
      </c>
      <c r="D87" t="s">
        <v>1232</v>
      </c>
      <c r="E87">
        <v>2011</v>
      </c>
    </row>
    <row r="88" spans="1:5" x14ac:dyDescent="0.2">
      <c r="A88">
        <v>1174</v>
      </c>
      <c r="B88" t="s">
        <v>617</v>
      </c>
      <c r="C88">
        <v>101</v>
      </c>
      <c r="D88" t="s">
        <v>1232</v>
      </c>
      <c r="E88">
        <v>2011</v>
      </c>
    </row>
    <row r="89" spans="1:5" x14ac:dyDescent="0.2">
      <c r="A89">
        <v>1175</v>
      </c>
      <c r="B89" t="s">
        <v>617</v>
      </c>
      <c r="C89">
        <v>101</v>
      </c>
      <c r="D89" t="s">
        <v>1232</v>
      </c>
      <c r="E89">
        <v>2011</v>
      </c>
    </row>
    <row r="90" spans="1:5" x14ac:dyDescent="0.2">
      <c r="A90">
        <v>1200</v>
      </c>
      <c r="B90" t="s">
        <v>617</v>
      </c>
      <c r="C90">
        <v>101</v>
      </c>
      <c r="D90" t="s">
        <v>1232</v>
      </c>
      <c r="E90">
        <v>2011</v>
      </c>
    </row>
    <row r="91" spans="1:5" x14ac:dyDescent="0.2">
      <c r="A91">
        <v>1201</v>
      </c>
      <c r="B91" t="s">
        <v>617</v>
      </c>
      <c r="C91">
        <v>101</v>
      </c>
      <c r="D91" t="s">
        <v>1232</v>
      </c>
      <c r="E91">
        <v>2011</v>
      </c>
    </row>
    <row r="92" spans="1:5" x14ac:dyDescent="0.2">
      <c r="A92">
        <v>1202</v>
      </c>
      <c r="B92" t="s">
        <v>617</v>
      </c>
      <c r="C92">
        <v>101</v>
      </c>
      <c r="D92" t="s">
        <v>1232</v>
      </c>
      <c r="E92">
        <v>2011</v>
      </c>
    </row>
    <row r="93" spans="1:5" x14ac:dyDescent="0.2">
      <c r="A93">
        <v>1203</v>
      </c>
      <c r="B93" t="s">
        <v>617</v>
      </c>
      <c r="C93">
        <v>101</v>
      </c>
      <c r="D93" t="s">
        <v>1232</v>
      </c>
      <c r="E93">
        <v>2011</v>
      </c>
    </row>
    <row r="94" spans="1:5" x14ac:dyDescent="0.2">
      <c r="A94">
        <v>1204</v>
      </c>
      <c r="B94" t="s">
        <v>617</v>
      </c>
      <c r="C94">
        <v>101</v>
      </c>
      <c r="D94" t="s">
        <v>1232</v>
      </c>
      <c r="E94">
        <v>2011</v>
      </c>
    </row>
    <row r="95" spans="1:5" x14ac:dyDescent="0.2">
      <c r="A95">
        <v>1205</v>
      </c>
      <c r="B95" t="s">
        <v>617</v>
      </c>
      <c r="C95">
        <v>101</v>
      </c>
      <c r="D95" t="s">
        <v>1232</v>
      </c>
      <c r="E95">
        <v>2011</v>
      </c>
    </row>
    <row r="96" spans="1:5" x14ac:dyDescent="0.2">
      <c r="A96">
        <v>1206</v>
      </c>
      <c r="B96" t="s">
        <v>617</v>
      </c>
      <c r="C96">
        <v>101</v>
      </c>
      <c r="D96" t="s">
        <v>1232</v>
      </c>
      <c r="E96">
        <v>2011</v>
      </c>
    </row>
    <row r="97" spans="1:5" x14ac:dyDescent="0.2">
      <c r="A97">
        <v>1207</v>
      </c>
      <c r="B97" t="s">
        <v>617</v>
      </c>
      <c r="C97">
        <v>101</v>
      </c>
      <c r="D97" t="s">
        <v>1232</v>
      </c>
      <c r="E97">
        <v>2011</v>
      </c>
    </row>
    <row r="98" spans="1:5" x14ac:dyDescent="0.2">
      <c r="A98">
        <v>1208</v>
      </c>
      <c r="B98" t="s">
        <v>617</v>
      </c>
      <c r="C98">
        <v>101</v>
      </c>
      <c r="D98" t="s">
        <v>1232</v>
      </c>
      <c r="E98">
        <v>2011</v>
      </c>
    </row>
    <row r="99" spans="1:5" x14ac:dyDescent="0.2">
      <c r="A99">
        <v>1209</v>
      </c>
      <c r="B99" t="s">
        <v>617</v>
      </c>
      <c r="C99">
        <v>101</v>
      </c>
      <c r="D99" t="s">
        <v>1232</v>
      </c>
      <c r="E99">
        <v>2011</v>
      </c>
    </row>
    <row r="100" spans="1:5" x14ac:dyDescent="0.2">
      <c r="A100">
        <v>1210</v>
      </c>
      <c r="B100" t="s">
        <v>617</v>
      </c>
      <c r="C100">
        <v>101</v>
      </c>
      <c r="D100" t="s">
        <v>1232</v>
      </c>
      <c r="E100">
        <v>2011</v>
      </c>
    </row>
    <row r="101" spans="1:5" x14ac:dyDescent="0.2">
      <c r="A101">
        <v>1211</v>
      </c>
      <c r="B101" t="s">
        <v>617</v>
      </c>
      <c r="C101">
        <v>101</v>
      </c>
      <c r="D101" t="s">
        <v>1232</v>
      </c>
      <c r="E101">
        <v>2011</v>
      </c>
    </row>
    <row r="102" spans="1:5" x14ac:dyDescent="0.2">
      <c r="A102">
        <v>1213</v>
      </c>
      <c r="B102" t="s">
        <v>617</v>
      </c>
      <c r="C102">
        <v>101</v>
      </c>
      <c r="D102" t="s">
        <v>1232</v>
      </c>
      <c r="E102">
        <v>2011</v>
      </c>
    </row>
    <row r="103" spans="1:5" x14ac:dyDescent="0.2">
      <c r="A103">
        <v>1214</v>
      </c>
      <c r="B103" t="s">
        <v>617</v>
      </c>
      <c r="C103">
        <v>101</v>
      </c>
      <c r="D103" t="s">
        <v>1232</v>
      </c>
      <c r="E103">
        <v>2011</v>
      </c>
    </row>
    <row r="104" spans="1:5" x14ac:dyDescent="0.2">
      <c r="A104">
        <v>1215</v>
      </c>
      <c r="B104" t="s">
        <v>617</v>
      </c>
      <c r="C104">
        <v>101</v>
      </c>
      <c r="D104" t="s">
        <v>1232</v>
      </c>
      <c r="E104">
        <v>2011</v>
      </c>
    </row>
    <row r="105" spans="1:5" x14ac:dyDescent="0.2">
      <c r="A105">
        <v>1216</v>
      </c>
      <c r="B105" t="s">
        <v>617</v>
      </c>
      <c r="C105">
        <v>101</v>
      </c>
      <c r="D105" t="s">
        <v>1232</v>
      </c>
      <c r="E105">
        <v>2011</v>
      </c>
    </row>
    <row r="106" spans="1:5" x14ac:dyDescent="0.2">
      <c r="A106">
        <v>1217</v>
      </c>
      <c r="B106" t="s">
        <v>617</v>
      </c>
      <c r="C106">
        <v>101</v>
      </c>
      <c r="D106" t="s">
        <v>1232</v>
      </c>
      <c r="E106">
        <v>2011</v>
      </c>
    </row>
    <row r="107" spans="1:5" x14ac:dyDescent="0.2">
      <c r="A107">
        <v>1218</v>
      </c>
      <c r="B107" t="s">
        <v>617</v>
      </c>
      <c r="C107">
        <v>101</v>
      </c>
      <c r="D107" t="s">
        <v>1232</v>
      </c>
      <c r="E107">
        <v>2011</v>
      </c>
    </row>
    <row r="108" spans="1:5" x14ac:dyDescent="0.2">
      <c r="A108">
        <v>1219</v>
      </c>
      <c r="B108" t="s">
        <v>617</v>
      </c>
      <c r="C108">
        <v>101</v>
      </c>
      <c r="D108" t="s">
        <v>1232</v>
      </c>
      <c r="E108">
        <v>2011</v>
      </c>
    </row>
    <row r="109" spans="1:5" x14ac:dyDescent="0.2">
      <c r="A109">
        <v>1220</v>
      </c>
      <c r="B109" t="s">
        <v>617</v>
      </c>
      <c r="C109">
        <v>101</v>
      </c>
      <c r="D109" t="s">
        <v>1232</v>
      </c>
      <c r="E109">
        <v>2011</v>
      </c>
    </row>
    <row r="110" spans="1:5" x14ac:dyDescent="0.2">
      <c r="A110">
        <v>1221</v>
      </c>
      <c r="B110" t="s">
        <v>617</v>
      </c>
      <c r="C110">
        <v>101</v>
      </c>
      <c r="D110" t="s">
        <v>1232</v>
      </c>
      <c r="E110">
        <v>2011</v>
      </c>
    </row>
    <row r="111" spans="1:5" x14ac:dyDescent="0.2">
      <c r="A111">
        <v>1240</v>
      </c>
      <c r="B111" t="s">
        <v>617</v>
      </c>
      <c r="C111">
        <v>101</v>
      </c>
      <c r="D111" t="s">
        <v>1232</v>
      </c>
      <c r="E111">
        <v>2011</v>
      </c>
    </row>
    <row r="112" spans="1:5" x14ac:dyDescent="0.2">
      <c r="A112">
        <v>1250</v>
      </c>
      <c r="B112" t="s">
        <v>617</v>
      </c>
      <c r="C112">
        <v>101</v>
      </c>
      <c r="D112" t="s">
        <v>1232</v>
      </c>
      <c r="E112">
        <v>2011</v>
      </c>
    </row>
    <row r="113" spans="1:5" x14ac:dyDescent="0.2">
      <c r="A113">
        <v>1251</v>
      </c>
      <c r="B113" t="s">
        <v>617</v>
      </c>
      <c r="C113">
        <v>101</v>
      </c>
      <c r="D113" t="s">
        <v>1232</v>
      </c>
      <c r="E113">
        <v>2011</v>
      </c>
    </row>
    <row r="114" spans="1:5" x14ac:dyDescent="0.2">
      <c r="A114">
        <v>1252</v>
      </c>
      <c r="B114" t="s">
        <v>617</v>
      </c>
      <c r="C114">
        <v>101</v>
      </c>
      <c r="D114" t="s">
        <v>1232</v>
      </c>
      <c r="E114">
        <v>2011</v>
      </c>
    </row>
    <row r="115" spans="1:5" x14ac:dyDescent="0.2">
      <c r="A115">
        <v>1253</v>
      </c>
      <c r="B115" t="s">
        <v>617</v>
      </c>
      <c r="C115">
        <v>101</v>
      </c>
      <c r="D115" t="s">
        <v>1232</v>
      </c>
      <c r="E115">
        <v>2011</v>
      </c>
    </row>
    <row r="116" spans="1:5" x14ac:dyDescent="0.2">
      <c r="A116">
        <v>1254</v>
      </c>
      <c r="B116" t="s">
        <v>617</v>
      </c>
      <c r="C116">
        <v>101</v>
      </c>
      <c r="D116" t="s">
        <v>1232</v>
      </c>
      <c r="E116">
        <v>2011</v>
      </c>
    </row>
    <row r="117" spans="1:5" x14ac:dyDescent="0.2">
      <c r="A117">
        <v>1255</v>
      </c>
      <c r="B117" t="s">
        <v>617</v>
      </c>
      <c r="C117">
        <v>101</v>
      </c>
      <c r="D117" t="s">
        <v>1232</v>
      </c>
      <c r="E117">
        <v>2011</v>
      </c>
    </row>
    <row r="118" spans="1:5" x14ac:dyDescent="0.2">
      <c r="A118">
        <v>1256</v>
      </c>
      <c r="B118" t="s">
        <v>617</v>
      </c>
      <c r="C118">
        <v>101</v>
      </c>
      <c r="D118" t="s">
        <v>1232</v>
      </c>
      <c r="E118">
        <v>2011</v>
      </c>
    </row>
    <row r="119" spans="1:5" x14ac:dyDescent="0.2">
      <c r="A119">
        <v>1257</v>
      </c>
      <c r="B119" t="s">
        <v>617</v>
      </c>
      <c r="C119">
        <v>101</v>
      </c>
      <c r="D119" t="s">
        <v>1232</v>
      </c>
      <c r="E119">
        <v>2011</v>
      </c>
    </row>
    <row r="120" spans="1:5" x14ac:dyDescent="0.2">
      <c r="A120">
        <v>1259</v>
      </c>
      <c r="B120" t="s">
        <v>617</v>
      </c>
      <c r="C120">
        <v>101</v>
      </c>
      <c r="D120" t="s">
        <v>1232</v>
      </c>
      <c r="E120">
        <v>2011</v>
      </c>
    </row>
    <row r="121" spans="1:5" x14ac:dyDescent="0.2">
      <c r="A121">
        <v>1260</v>
      </c>
      <c r="B121" t="s">
        <v>617</v>
      </c>
      <c r="C121">
        <v>101</v>
      </c>
      <c r="D121" t="s">
        <v>1232</v>
      </c>
      <c r="E121">
        <v>2011</v>
      </c>
    </row>
    <row r="122" spans="1:5" x14ac:dyDescent="0.2">
      <c r="A122">
        <v>1261</v>
      </c>
      <c r="B122" t="s">
        <v>617</v>
      </c>
      <c r="C122">
        <v>101</v>
      </c>
      <c r="D122" t="s">
        <v>1232</v>
      </c>
      <c r="E122">
        <v>2011</v>
      </c>
    </row>
    <row r="123" spans="1:5" x14ac:dyDescent="0.2">
      <c r="A123">
        <v>1263</v>
      </c>
      <c r="B123" t="s">
        <v>617</v>
      </c>
      <c r="C123">
        <v>101</v>
      </c>
      <c r="D123" t="s">
        <v>1232</v>
      </c>
      <c r="E123">
        <v>2011</v>
      </c>
    </row>
    <row r="124" spans="1:5" x14ac:dyDescent="0.2">
      <c r="A124">
        <v>1264</v>
      </c>
      <c r="B124" t="s">
        <v>617</v>
      </c>
      <c r="C124">
        <v>101</v>
      </c>
      <c r="D124" t="s">
        <v>1232</v>
      </c>
      <c r="E124">
        <v>2011</v>
      </c>
    </row>
    <row r="125" spans="1:5" x14ac:dyDescent="0.2">
      <c r="A125">
        <v>1265</v>
      </c>
      <c r="B125" t="s">
        <v>617</v>
      </c>
      <c r="C125">
        <v>101</v>
      </c>
      <c r="D125" t="s">
        <v>1232</v>
      </c>
      <c r="E125">
        <v>2011</v>
      </c>
    </row>
    <row r="126" spans="1:5" x14ac:dyDescent="0.2">
      <c r="A126">
        <v>1266</v>
      </c>
      <c r="B126" t="s">
        <v>617</v>
      </c>
      <c r="C126">
        <v>101</v>
      </c>
      <c r="D126" t="s">
        <v>1232</v>
      </c>
      <c r="E126">
        <v>2011</v>
      </c>
    </row>
    <row r="127" spans="1:5" x14ac:dyDescent="0.2">
      <c r="A127">
        <v>1267</v>
      </c>
      <c r="B127" t="s">
        <v>617</v>
      </c>
      <c r="C127">
        <v>101</v>
      </c>
      <c r="D127" t="s">
        <v>1232</v>
      </c>
      <c r="E127">
        <v>2011</v>
      </c>
    </row>
    <row r="128" spans="1:5" x14ac:dyDescent="0.2">
      <c r="A128">
        <v>1268</v>
      </c>
      <c r="B128" t="s">
        <v>617</v>
      </c>
      <c r="C128">
        <v>101</v>
      </c>
      <c r="D128" t="s">
        <v>1232</v>
      </c>
      <c r="E128">
        <v>2011</v>
      </c>
    </row>
    <row r="129" spans="1:5" x14ac:dyDescent="0.2">
      <c r="A129">
        <v>1270</v>
      </c>
      <c r="B129" t="s">
        <v>617</v>
      </c>
      <c r="C129">
        <v>101</v>
      </c>
      <c r="D129" t="s">
        <v>1232</v>
      </c>
      <c r="E129">
        <v>2011</v>
      </c>
    </row>
    <row r="130" spans="1:5" x14ac:dyDescent="0.2">
      <c r="A130">
        <v>1271</v>
      </c>
      <c r="B130" t="s">
        <v>617</v>
      </c>
      <c r="C130">
        <v>101</v>
      </c>
      <c r="D130" t="s">
        <v>1232</v>
      </c>
      <c r="E130">
        <v>2011</v>
      </c>
    </row>
    <row r="131" spans="1:5" x14ac:dyDescent="0.2">
      <c r="A131">
        <v>1300</v>
      </c>
      <c r="B131" t="s">
        <v>617</v>
      </c>
      <c r="C131">
        <v>101</v>
      </c>
      <c r="D131" t="s">
        <v>1232</v>
      </c>
      <c r="E131">
        <v>2011</v>
      </c>
    </row>
    <row r="132" spans="1:5" x14ac:dyDescent="0.2">
      <c r="A132">
        <v>1301</v>
      </c>
      <c r="B132" t="s">
        <v>617</v>
      </c>
      <c r="C132">
        <v>101</v>
      </c>
      <c r="D132" t="s">
        <v>1232</v>
      </c>
      <c r="E132">
        <v>2011</v>
      </c>
    </row>
    <row r="133" spans="1:5" x14ac:dyDescent="0.2">
      <c r="A133">
        <v>1302</v>
      </c>
      <c r="B133" t="s">
        <v>617</v>
      </c>
      <c r="C133">
        <v>101</v>
      </c>
      <c r="D133" t="s">
        <v>1232</v>
      </c>
      <c r="E133">
        <v>2011</v>
      </c>
    </row>
    <row r="134" spans="1:5" x14ac:dyDescent="0.2">
      <c r="A134">
        <v>1303</v>
      </c>
      <c r="B134" t="s">
        <v>617</v>
      </c>
      <c r="C134">
        <v>101</v>
      </c>
      <c r="D134" t="s">
        <v>1232</v>
      </c>
      <c r="E134">
        <v>2011</v>
      </c>
    </row>
    <row r="135" spans="1:5" x14ac:dyDescent="0.2">
      <c r="A135">
        <v>1304</v>
      </c>
      <c r="B135" t="s">
        <v>617</v>
      </c>
      <c r="C135">
        <v>101</v>
      </c>
      <c r="D135" t="s">
        <v>1232</v>
      </c>
      <c r="E135">
        <v>2011</v>
      </c>
    </row>
    <row r="136" spans="1:5" x14ac:dyDescent="0.2">
      <c r="A136">
        <v>1306</v>
      </c>
      <c r="B136" t="s">
        <v>617</v>
      </c>
      <c r="C136">
        <v>101</v>
      </c>
      <c r="D136" t="s">
        <v>1232</v>
      </c>
      <c r="E136">
        <v>2011</v>
      </c>
    </row>
    <row r="137" spans="1:5" x14ac:dyDescent="0.2">
      <c r="A137">
        <v>1307</v>
      </c>
      <c r="B137" t="s">
        <v>617</v>
      </c>
      <c r="C137">
        <v>101</v>
      </c>
      <c r="D137" t="s">
        <v>1232</v>
      </c>
      <c r="E137">
        <v>2011</v>
      </c>
    </row>
    <row r="138" spans="1:5" x14ac:dyDescent="0.2">
      <c r="A138">
        <v>1308</v>
      </c>
      <c r="B138" t="s">
        <v>617</v>
      </c>
      <c r="C138">
        <v>101</v>
      </c>
      <c r="D138" t="s">
        <v>1232</v>
      </c>
      <c r="E138">
        <v>2011</v>
      </c>
    </row>
    <row r="139" spans="1:5" x14ac:dyDescent="0.2">
      <c r="A139">
        <v>1309</v>
      </c>
      <c r="B139" t="s">
        <v>617</v>
      </c>
      <c r="C139">
        <v>101</v>
      </c>
      <c r="D139" t="s">
        <v>1232</v>
      </c>
      <c r="E139">
        <v>2011</v>
      </c>
    </row>
    <row r="140" spans="1:5" x14ac:dyDescent="0.2">
      <c r="A140">
        <v>1310</v>
      </c>
      <c r="B140" t="s">
        <v>617</v>
      </c>
      <c r="C140">
        <v>101</v>
      </c>
      <c r="D140" t="s">
        <v>1232</v>
      </c>
      <c r="E140">
        <v>2011</v>
      </c>
    </row>
    <row r="141" spans="1:5" x14ac:dyDescent="0.2">
      <c r="A141">
        <v>1311</v>
      </c>
      <c r="B141" t="s">
        <v>617</v>
      </c>
      <c r="C141">
        <v>101</v>
      </c>
      <c r="D141" t="s">
        <v>1232</v>
      </c>
      <c r="E141">
        <v>2011</v>
      </c>
    </row>
    <row r="142" spans="1:5" x14ac:dyDescent="0.2">
      <c r="A142">
        <v>1312</v>
      </c>
      <c r="B142" t="s">
        <v>617</v>
      </c>
      <c r="C142">
        <v>101</v>
      </c>
      <c r="D142" t="s">
        <v>1232</v>
      </c>
      <c r="E142">
        <v>2011</v>
      </c>
    </row>
    <row r="143" spans="1:5" x14ac:dyDescent="0.2">
      <c r="A143">
        <v>1313</v>
      </c>
      <c r="B143" t="s">
        <v>617</v>
      </c>
      <c r="C143">
        <v>101</v>
      </c>
      <c r="D143" t="s">
        <v>1232</v>
      </c>
      <c r="E143">
        <v>2011</v>
      </c>
    </row>
    <row r="144" spans="1:5" x14ac:dyDescent="0.2">
      <c r="A144">
        <v>1314</v>
      </c>
      <c r="B144" t="s">
        <v>617</v>
      </c>
      <c r="C144">
        <v>101</v>
      </c>
      <c r="D144" t="s">
        <v>1232</v>
      </c>
      <c r="E144">
        <v>2011</v>
      </c>
    </row>
    <row r="145" spans="1:5" x14ac:dyDescent="0.2">
      <c r="A145">
        <v>1315</v>
      </c>
      <c r="B145" t="s">
        <v>617</v>
      </c>
      <c r="C145">
        <v>101</v>
      </c>
      <c r="D145" t="s">
        <v>1232</v>
      </c>
      <c r="E145">
        <v>2011</v>
      </c>
    </row>
    <row r="146" spans="1:5" x14ac:dyDescent="0.2">
      <c r="A146">
        <v>1316</v>
      </c>
      <c r="B146" t="s">
        <v>617</v>
      </c>
      <c r="C146">
        <v>101</v>
      </c>
      <c r="D146" t="s">
        <v>1232</v>
      </c>
      <c r="E146">
        <v>2011</v>
      </c>
    </row>
    <row r="147" spans="1:5" x14ac:dyDescent="0.2">
      <c r="A147">
        <v>1317</v>
      </c>
      <c r="B147" t="s">
        <v>617</v>
      </c>
      <c r="C147">
        <v>101</v>
      </c>
      <c r="D147" t="s">
        <v>1232</v>
      </c>
      <c r="E147">
        <v>2011</v>
      </c>
    </row>
    <row r="148" spans="1:5" x14ac:dyDescent="0.2">
      <c r="A148">
        <v>1318</v>
      </c>
      <c r="B148" t="s">
        <v>617</v>
      </c>
      <c r="C148">
        <v>101</v>
      </c>
      <c r="D148" t="s">
        <v>1232</v>
      </c>
      <c r="E148">
        <v>2011</v>
      </c>
    </row>
    <row r="149" spans="1:5" x14ac:dyDescent="0.2">
      <c r="A149">
        <v>1319</v>
      </c>
      <c r="B149" t="s">
        <v>617</v>
      </c>
      <c r="C149">
        <v>101</v>
      </c>
      <c r="D149" t="s">
        <v>1232</v>
      </c>
      <c r="E149">
        <v>2011</v>
      </c>
    </row>
    <row r="150" spans="1:5" x14ac:dyDescent="0.2">
      <c r="A150">
        <v>1320</v>
      </c>
      <c r="B150" t="s">
        <v>617</v>
      </c>
      <c r="C150">
        <v>101</v>
      </c>
      <c r="D150" t="s">
        <v>1232</v>
      </c>
      <c r="E150">
        <v>2011</v>
      </c>
    </row>
    <row r="151" spans="1:5" x14ac:dyDescent="0.2">
      <c r="A151">
        <v>1321</v>
      </c>
      <c r="B151" t="s">
        <v>617</v>
      </c>
      <c r="C151">
        <v>101</v>
      </c>
      <c r="D151" t="s">
        <v>1232</v>
      </c>
      <c r="E151">
        <v>2011</v>
      </c>
    </row>
    <row r="152" spans="1:5" x14ac:dyDescent="0.2">
      <c r="A152">
        <v>1322</v>
      </c>
      <c r="B152" t="s">
        <v>617</v>
      </c>
      <c r="C152">
        <v>101</v>
      </c>
      <c r="D152" t="s">
        <v>1232</v>
      </c>
      <c r="E152">
        <v>2011</v>
      </c>
    </row>
    <row r="153" spans="1:5" x14ac:dyDescent="0.2">
      <c r="A153">
        <v>1323</v>
      </c>
      <c r="B153" t="s">
        <v>617</v>
      </c>
      <c r="C153">
        <v>101</v>
      </c>
      <c r="D153" t="s">
        <v>1232</v>
      </c>
      <c r="E153">
        <v>2011</v>
      </c>
    </row>
    <row r="154" spans="1:5" x14ac:dyDescent="0.2">
      <c r="A154">
        <v>1324</v>
      </c>
      <c r="B154" t="s">
        <v>617</v>
      </c>
      <c r="C154">
        <v>101</v>
      </c>
      <c r="D154" t="s">
        <v>1232</v>
      </c>
      <c r="E154">
        <v>2011</v>
      </c>
    </row>
    <row r="155" spans="1:5" x14ac:dyDescent="0.2">
      <c r="A155">
        <v>1325</v>
      </c>
      <c r="B155" t="s">
        <v>617</v>
      </c>
      <c r="C155">
        <v>101</v>
      </c>
      <c r="D155" t="s">
        <v>1232</v>
      </c>
      <c r="E155">
        <v>2011</v>
      </c>
    </row>
    <row r="156" spans="1:5" x14ac:dyDescent="0.2">
      <c r="A156">
        <v>1326</v>
      </c>
      <c r="B156" t="s">
        <v>617</v>
      </c>
      <c r="C156">
        <v>101</v>
      </c>
      <c r="D156" t="s">
        <v>1232</v>
      </c>
      <c r="E156">
        <v>2011</v>
      </c>
    </row>
    <row r="157" spans="1:5" x14ac:dyDescent="0.2">
      <c r="A157">
        <v>1327</v>
      </c>
      <c r="B157" t="s">
        <v>617</v>
      </c>
      <c r="C157">
        <v>101</v>
      </c>
      <c r="D157" t="s">
        <v>1232</v>
      </c>
      <c r="E157">
        <v>2011</v>
      </c>
    </row>
    <row r="158" spans="1:5" x14ac:dyDescent="0.2">
      <c r="A158">
        <v>1328</v>
      </c>
      <c r="B158" t="s">
        <v>617</v>
      </c>
      <c r="C158">
        <v>101</v>
      </c>
      <c r="D158" t="s">
        <v>1232</v>
      </c>
      <c r="E158">
        <v>2011</v>
      </c>
    </row>
    <row r="159" spans="1:5" x14ac:dyDescent="0.2">
      <c r="A159">
        <v>1329</v>
      </c>
      <c r="B159" t="s">
        <v>617</v>
      </c>
      <c r="C159">
        <v>101</v>
      </c>
      <c r="D159" t="s">
        <v>1232</v>
      </c>
      <c r="E159">
        <v>2011</v>
      </c>
    </row>
    <row r="160" spans="1:5" x14ac:dyDescent="0.2">
      <c r="A160">
        <v>1350</v>
      </c>
      <c r="B160" t="s">
        <v>617</v>
      </c>
      <c r="C160">
        <v>101</v>
      </c>
      <c r="D160" t="s">
        <v>1232</v>
      </c>
      <c r="E160">
        <v>2011</v>
      </c>
    </row>
    <row r="161" spans="1:5" x14ac:dyDescent="0.2">
      <c r="A161">
        <v>1352</v>
      </c>
      <c r="B161" t="s">
        <v>617</v>
      </c>
      <c r="C161">
        <v>101</v>
      </c>
      <c r="D161" t="s">
        <v>1232</v>
      </c>
      <c r="E161">
        <v>2011</v>
      </c>
    </row>
    <row r="162" spans="1:5" x14ac:dyDescent="0.2">
      <c r="A162">
        <v>1353</v>
      </c>
      <c r="B162" t="s">
        <v>617</v>
      </c>
      <c r="C162">
        <v>101</v>
      </c>
      <c r="D162" t="s">
        <v>1232</v>
      </c>
      <c r="E162">
        <v>2011</v>
      </c>
    </row>
    <row r="163" spans="1:5" x14ac:dyDescent="0.2">
      <c r="A163">
        <v>1354</v>
      </c>
      <c r="B163" t="s">
        <v>617</v>
      </c>
      <c r="C163">
        <v>101</v>
      </c>
      <c r="D163" t="s">
        <v>1232</v>
      </c>
      <c r="E163">
        <v>2011</v>
      </c>
    </row>
    <row r="164" spans="1:5" x14ac:dyDescent="0.2">
      <c r="A164">
        <v>1355</v>
      </c>
      <c r="B164" t="s">
        <v>617</v>
      </c>
      <c r="C164">
        <v>101</v>
      </c>
      <c r="D164" t="s">
        <v>1232</v>
      </c>
      <c r="E164">
        <v>2011</v>
      </c>
    </row>
    <row r="165" spans="1:5" x14ac:dyDescent="0.2">
      <c r="A165">
        <v>1356</v>
      </c>
      <c r="B165" t="s">
        <v>617</v>
      </c>
      <c r="C165">
        <v>101</v>
      </c>
      <c r="D165" t="s">
        <v>1232</v>
      </c>
      <c r="E165">
        <v>2011</v>
      </c>
    </row>
    <row r="166" spans="1:5" x14ac:dyDescent="0.2">
      <c r="A166">
        <v>1357</v>
      </c>
      <c r="B166" t="s">
        <v>617</v>
      </c>
      <c r="C166">
        <v>101</v>
      </c>
      <c r="D166" t="s">
        <v>1232</v>
      </c>
      <c r="E166">
        <v>2011</v>
      </c>
    </row>
    <row r="167" spans="1:5" x14ac:dyDescent="0.2">
      <c r="A167">
        <v>1358</v>
      </c>
      <c r="B167" t="s">
        <v>617</v>
      </c>
      <c r="C167">
        <v>101</v>
      </c>
      <c r="D167" t="s">
        <v>1232</v>
      </c>
      <c r="E167">
        <v>2011</v>
      </c>
    </row>
    <row r="168" spans="1:5" x14ac:dyDescent="0.2">
      <c r="A168">
        <v>1359</v>
      </c>
      <c r="B168" t="s">
        <v>617</v>
      </c>
      <c r="C168">
        <v>101</v>
      </c>
      <c r="D168" t="s">
        <v>1232</v>
      </c>
      <c r="E168">
        <v>2011</v>
      </c>
    </row>
    <row r="169" spans="1:5" x14ac:dyDescent="0.2">
      <c r="A169">
        <v>1360</v>
      </c>
      <c r="B169" t="s">
        <v>617</v>
      </c>
      <c r="C169">
        <v>101</v>
      </c>
      <c r="D169" t="s">
        <v>1232</v>
      </c>
      <c r="E169">
        <v>2011</v>
      </c>
    </row>
    <row r="170" spans="1:5" x14ac:dyDescent="0.2">
      <c r="A170">
        <v>1361</v>
      </c>
      <c r="B170" t="s">
        <v>617</v>
      </c>
      <c r="C170">
        <v>101</v>
      </c>
      <c r="D170" t="s">
        <v>1232</v>
      </c>
      <c r="E170">
        <v>2011</v>
      </c>
    </row>
    <row r="171" spans="1:5" x14ac:dyDescent="0.2">
      <c r="A171">
        <v>1362</v>
      </c>
      <c r="B171" t="s">
        <v>617</v>
      </c>
      <c r="C171">
        <v>101</v>
      </c>
      <c r="D171" t="s">
        <v>1232</v>
      </c>
      <c r="E171">
        <v>2011</v>
      </c>
    </row>
    <row r="172" spans="1:5" x14ac:dyDescent="0.2">
      <c r="A172">
        <v>1363</v>
      </c>
      <c r="B172" t="s">
        <v>617</v>
      </c>
      <c r="C172">
        <v>101</v>
      </c>
      <c r="D172" t="s">
        <v>1232</v>
      </c>
      <c r="E172">
        <v>2011</v>
      </c>
    </row>
    <row r="173" spans="1:5" x14ac:dyDescent="0.2">
      <c r="A173">
        <v>1364</v>
      </c>
      <c r="B173" t="s">
        <v>617</v>
      </c>
      <c r="C173">
        <v>101</v>
      </c>
      <c r="D173" t="s">
        <v>1232</v>
      </c>
      <c r="E173">
        <v>2011</v>
      </c>
    </row>
    <row r="174" spans="1:5" x14ac:dyDescent="0.2">
      <c r="A174">
        <v>1365</v>
      </c>
      <c r="B174" t="s">
        <v>617</v>
      </c>
      <c r="C174">
        <v>101</v>
      </c>
      <c r="D174" t="s">
        <v>1232</v>
      </c>
      <c r="E174">
        <v>2011</v>
      </c>
    </row>
    <row r="175" spans="1:5" x14ac:dyDescent="0.2">
      <c r="A175">
        <v>1366</v>
      </c>
      <c r="B175" t="s">
        <v>617</v>
      </c>
      <c r="C175">
        <v>101</v>
      </c>
      <c r="D175" t="s">
        <v>1232</v>
      </c>
      <c r="E175">
        <v>2011</v>
      </c>
    </row>
    <row r="176" spans="1:5" x14ac:dyDescent="0.2">
      <c r="A176">
        <v>1367</v>
      </c>
      <c r="B176" t="s">
        <v>617</v>
      </c>
      <c r="C176">
        <v>101</v>
      </c>
      <c r="D176" t="s">
        <v>1232</v>
      </c>
      <c r="E176">
        <v>2011</v>
      </c>
    </row>
    <row r="177" spans="1:5" x14ac:dyDescent="0.2">
      <c r="A177">
        <v>1368</v>
      </c>
      <c r="B177" t="s">
        <v>617</v>
      </c>
      <c r="C177">
        <v>101</v>
      </c>
      <c r="D177" t="s">
        <v>1232</v>
      </c>
      <c r="E177">
        <v>2011</v>
      </c>
    </row>
    <row r="178" spans="1:5" x14ac:dyDescent="0.2">
      <c r="A178">
        <v>1369</v>
      </c>
      <c r="B178" t="s">
        <v>617</v>
      </c>
      <c r="C178">
        <v>101</v>
      </c>
      <c r="D178" t="s">
        <v>1232</v>
      </c>
      <c r="E178">
        <v>2011</v>
      </c>
    </row>
    <row r="179" spans="1:5" x14ac:dyDescent="0.2">
      <c r="A179">
        <v>1370</v>
      </c>
      <c r="B179" t="s">
        <v>617</v>
      </c>
      <c r="C179">
        <v>101</v>
      </c>
      <c r="D179" t="s">
        <v>1232</v>
      </c>
      <c r="E179">
        <v>2011</v>
      </c>
    </row>
    <row r="180" spans="1:5" x14ac:dyDescent="0.2">
      <c r="A180">
        <v>1371</v>
      </c>
      <c r="B180" t="s">
        <v>617</v>
      </c>
      <c r="C180">
        <v>101</v>
      </c>
      <c r="D180" t="s">
        <v>1232</v>
      </c>
      <c r="E180">
        <v>2011</v>
      </c>
    </row>
    <row r="181" spans="1:5" x14ac:dyDescent="0.2">
      <c r="A181">
        <v>1400</v>
      </c>
      <c r="B181" t="s">
        <v>617</v>
      </c>
      <c r="C181">
        <v>101</v>
      </c>
      <c r="D181" t="s">
        <v>1232</v>
      </c>
      <c r="E181">
        <v>2011</v>
      </c>
    </row>
    <row r="182" spans="1:5" x14ac:dyDescent="0.2">
      <c r="A182">
        <v>1401</v>
      </c>
      <c r="B182" t="s">
        <v>617</v>
      </c>
      <c r="C182">
        <v>101</v>
      </c>
      <c r="D182" t="s">
        <v>1232</v>
      </c>
      <c r="E182">
        <v>2011</v>
      </c>
    </row>
    <row r="183" spans="1:5" x14ac:dyDescent="0.2">
      <c r="A183">
        <v>1402</v>
      </c>
      <c r="B183" t="s">
        <v>617</v>
      </c>
      <c r="C183">
        <v>101</v>
      </c>
      <c r="D183" t="s">
        <v>1232</v>
      </c>
      <c r="E183">
        <v>2011</v>
      </c>
    </row>
    <row r="184" spans="1:5" x14ac:dyDescent="0.2">
      <c r="A184">
        <v>1403</v>
      </c>
      <c r="B184" t="s">
        <v>617</v>
      </c>
      <c r="C184">
        <v>101</v>
      </c>
      <c r="D184" t="s">
        <v>1232</v>
      </c>
      <c r="E184">
        <v>2011</v>
      </c>
    </row>
    <row r="185" spans="1:5" x14ac:dyDescent="0.2">
      <c r="A185">
        <v>1406</v>
      </c>
      <c r="B185" t="s">
        <v>617</v>
      </c>
      <c r="C185">
        <v>101</v>
      </c>
      <c r="D185" t="s">
        <v>1232</v>
      </c>
      <c r="E185">
        <v>2011</v>
      </c>
    </row>
    <row r="186" spans="1:5" x14ac:dyDescent="0.2">
      <c r="A186">
        <v>1407</v>
      </c>
      <c r="B186" t="s">
        <v>617</v>
      </c>
      <c r="C186">
        <v>101</v>
      </c>
      <c r="D186" t="s">
        <v>1232</v>
      </c>
      <c r="E186">
        <v>2011</v>
      </c>
    </row>
    <row r="187" spans="1:5" x14ac:dyDescent="0.2">
      <c r="A187">
        <v>1408</v>
      </c>
      <c r="B187" t="s">
        <v>617</v>
      </c>
      <c r="C187">
        <v>101</v>
      </c>
      <c r="D187" t="s">
        <v>1232</v>
      </c>
      <c r="E187">
        <v>2011</v>
      </c>
    </row>
    <row r="188" spans="1:5" x14ac:dyDescent="0.2">
      <c r="A188">
        <v>1409</v>
      </c>
      <c r="B188" t="s">
        <v>617</v>
      </c>
      <c r="C188">
        <v>101</v>
      </c>
      <c r="D188" t="s">
        <v>1232</v>
      </c>
      <c r="E188">
        <v>2011</v>
      </c>
    </row>
    <row r="189" spans="1:5" x14ac:dyDescent="0.2">
      <c r="A189">
        <v>1410</v>
      </c>
      <c r="B189" t="s">
        <v>617</v>
      </c>
      <c r="C189">
        <v>101</v>
      </c>
      <c r="D189" t="s">
        <v>1232</v>
      </c>
      <c r="E189">
        <v>2011</v>
      </c>
    </row>
    <row r="190" spans="1:5" x14ac:dyDescent="0.2">
      <c r="A190">
        <v>1411</v>
      </c>
      <c r="B190" t="s">
        <v>617</v>
      </c>
      <c r="C190">
        <v>101</v>
      </c>
      <c r="D190" t="s">
        <v>1232</v>
      </c>
      <c r="E190">
        <v>2011</v>
      </c>
    </row>
    <row r="191" spans="1:5" x14ac:dyDescent="0.2">
      <c r="A191">
        <v>1412</v>
      </c>
      <c r="B191" t="s">
        <v>617</v>
      </c>
      <c r="C191">
        <v>101</v>
      </c>
      <c r="D191" t="s">
        <v>1232</v>
      </c>
      <c r="E191">
        <v>2011</v>
      </c>
    </row>
    <row r="192" spans="1:5" x14ac:dyDescent="0.2">
      <c r="A192">
        <v>1413</v>
      </c>
      <c r="B192" t="s">
        <v>617</v>
      </c>
      <c r="C192">
        <v>101</v>
      </c>
      <c r="D192" t="s">
        <v>1232</v>
      </c>
      <c r="E192">
        <v>2011</v>
      </c>
    </row>
    <row r="193" spans="1:5" x14ac:dyDescent="0.2">
      <c r="A193">
        <v>1414</v>
      </c>
      <c r="B193" t="s">
        <v>617</v>
      </c>
      <c r="C193">
        <v>101</v>
      </c>
      <c r="D193" t="s">
        <v>1232</v>
      </c>
      <c r="E193">
        <v>2011</v>
      </c>
    </row>
    <row r="194" spans="1:5" x14ac:dyDescent="0.2">
      <c r="A194">
        <v>1415</v>
      </c>
      <c r="B194" t="s">
        <v>617</v>
      </c>
      <c r="C194">
        <v>101</v>
      </c>
      <c r="D194" t="s">
        <v>1232</v>
      </c>
      <c r="E194">
        <v>2011</v>
      </c>
    </row>
    <row r="195" spans="1:5" x14ac:dyDescent="0.2">
      <c r="A195">
        <v>1416</v>
      </c>
      <c r="B195" t="s">
        <v>617</v>
      </c>
      <c r="C195">
        <v>101</v>
      </c>
      <c r="D195" t="s">
        <v>1232</v>
      </c>
      <c r="E195">
        <v>2011</v>
      </c>
    </row>
    <row r="196" spans="1:5" x14ac:dyDescent="0.2">
      <c r="A196">
        <v>1417</v>
      </c>
      <c r="B196" t="s">
        <v>617</v>
      </c>
      <c r="C196">
        <v>101</v>
      </c>
      <c r="D196" t="s">
        <v>1232</v>
      </c>
      <c r="E196">
        <v>2011</v>
      </c>
    </row>
    <row r="197" spans="1:5" x14ac:dyDescent="0.2">
      <c r="A197">
        <v>1418</v>
      </c>
      <c r="B197" t="s">
        <v>617</v>
      </c>
      <c r="C197">
        <v>101</v>
      </c>
      <c r="D197" t="s">
        <v>1232</v>
      </c>
      <c r="E197">
        <v>2011</v>
      </c>
    </row>
    <row r="198" spans="1:5" x14ac:dyDescent="0.2">
      <c r="A198">
        <v>1419</v>
      </c>
      <c r="B198" t="s">
        <v>617</v>
      </c>
      <c r="C198">
        <v>101</v>
      </c>
      <c r="D198" t="s">
        <v>1232</v>
      </c>
      <c r="E198">
        <v>2011</v>
      </c>
    </row>
    <row r="199" spans="1:5" x14ac:dyDescent="0.2">
      <c r="A199">
        <v>1420</v>
      </c>
      <c r="B199" t="s">
        <v>617</v>
      </c>
      <c r="C199">
        <v>101</v>
      </c>
      <c r="D199" t="s">
        <v>1232</v>
      </c>
      <c r="E199">
        <v>2011</v>
      </c>
    </row>
    <row r="200" spans="1:5" x14ac:dyDescent="0.2">
      <c r="A200">
        <v>1421</v>
      </c>
      <c r="B200" t="s">
        <v>617</v>
      </c>
      <c r="C200">
        <v>101</v>
      </c>
      <c r="D200" t="s">
        <v>1232</v>
      </c>
      <c r="E200">
        <v>2011</v>
      </c>
    </row>
    <row r="201" spans="1:5" x14ac:dyDescent="0.2">
      <c r="A201">
        <v>1422</v>
      </c>
      <c r="B201" t="s">
        <v>617</v>
      </c>
      <c r="C201">
        <v>101</v>
      </c>
      <c r="D201" t="s">
        <v>1232</v>
      </c>
      <c r="E201">
        <v>2011</v>
      </c>
    </row>
    <row r="202" spans="1:5" x14ac:dyDescent="0.2">
      <c r="A202">
        <v>1423</v>
      </c>
      <c r="B202" t="s">
        <v>617</v>
      </c>
      <c r="C202">
        <v>101</v>
      </c>
      <c r="D202" t="s">
        <v>1232</v>
      </c>
      <c r="E202">
        <v>2011</v>
      </c>
    </row>
    <row r="203" spans="1:5" x14ac:dyDescent="0.2">
      <c r="A203">
        <v>1424</v>
      </c>
      <c r="B203" t="s">
        <v>617</v>
      </c>
      <c r="C203">
        <v>101</v>
      </c>
      <c r="D203" t="s">
        <v>1232</v>
      </c>
      <c r="E203">
        <v>2011</v>
      </c>
    </row>
    <row r="204" spans="1:5" x14ac:dyDescent="0.2">
      <c r="A204">
        <v>1425</v>
      </c>
      <c r="B204" t="s">
        <v>617</v>
      </c>
      <c r="C204">
        <v>101</v>
      </c>
      <c r="D204" t="s">
        <v>1232</v>
      </c>
      <c r="E204">
        <v>2011</v>
      </c>
    </row>
    <row r="205" spans="1:5" x14ac:dyDescent="0.2">
      <c r="A205">
        <v>1426</v>
      </c>
      <c r="B205" t="s">
        <v>617</v>
      </c>
      <c r="C205">
        <v>101</v>
      </c>
      <c r="D205" t="s">
        <v>1232</v>
      </c>
      <c r="E205">
        <v>2011</v>
      </c>
    </row>
    <row r="206" spans="1:5" x14ac:dyDescent="0.2">
      <c r="A206">
        <v>1427</v>
      </c>
      <c r="B206" t="s">
        <v>617</v>
      </c>
      <c r="C206">
        <v>101</v>
      </c>
      <c r="D206" t="s">
        <v>1232</v>
      </c>
      <c r="E206">
        <v>2011</v>
      </c>
    </row>
    <row r="207" spans="1:5" x14ac:dyDescent="0.2">
      <c r="A207">
        <v>1428</v>
      </c>
      <c r="B207" t="s">
        <v>617</v>
      </c>
      <c r="C207">
        <v>101</v>
      </c>
      <c r="D207" t="s">
        <v>1232</v>
      </c>
      <c r="E207">
        <v>2011</v>
      </c>
    </row>
    <row r="208" spans="1:5" x14ac:dyDescent="0.2">
      <c r="A208">
        <v>1429</v>
      </c>
      <c r="B208" t="s">
        <v>617</v>
      </c>
      <c r="C208">
        <v>101</v>
      </c>
      <c r="D208" t="s">
        <v>1232</v>
      </c>
      <c r="E208">
        <v>2011</v>
      </c>
    </row>
    <row r="209" spans="1:5" x14ac:dyDescent="0.2">
      <c r="A209">
        <v>1430</v>
      </c>
      <c r="B209" t="s">
        <v>617</v>
      </c>
      <c r="C209">
        <v>101</v>
      </c>
      <c r="D209" t="s">
        <v>1232</v>
      </c>
      <c r="E209">
        <v>2011</v>
      </c>
    </row>
    <row r="210" spans="1:5" x14ac:dyDescent="0.2">
      <c r="A210">
        <v>1432</v>
      </c>
      <c r="B210" t="s">
        <v>617</v>
      </c>
      <c r="C210">
        <v>101</v>
      </c>
      <c r="D210" t="s">
        <v>1232</v>
      </c>
      <c r="E210">
        <v>2011</v>
      </c>
    </row>
    <row r="211" spans="1:5" x14ac:dyDescent="0.2">
      <c r="A211">
        <v>1433</v>
      </c>
      <c r="B211" t="s">
        <v>617</v>
      </c>
      <c r="C211">
        <v>101</v>
      </c>
      <c r="D211" t="s">
        <v>1232</v>
      </c>
      <c r="E211">
        <v>2011</v>
      </c>
    </row>
    <row r="212" spans="1:5" x14ac:dyDescent="0.2">
      <c r="A212">
        <v>1434</v>
      </c>
      <c r="B212" t="s">
        <v>617</v>
      </c>
      <c r="C212">
        <v>101</v>
      </c>
      <c r="D212" t="s">
        <v>1232</v>
      </c>
      <c r="E212">
        <v>2011</v>
      </c>
    </row>
    <row r="213" spans="1:5" x14ac:dyDescent="0.2">
      <c r="A213">
        <v>1435</v>
      </c>
      <c r="B213" t="s">
        <v>617</v>
      </c>
      <c r="C213">
        <v>101</v>
      </c>
      <c r="D213" t="s">
        <v>1232</v>
      </c>
      <c r="E213">
        <v>2011</v>
      </c>
    </row>
    <row r="214" spans="1:5" x14ac:dyDescent="0.2">
      <c r="A214">
        <v>1436</v>
      </c>
      <c r="B214" t="s">
        <v>617</v>
      </c>
      <c r="C214">
        <v>101</v>
      </c>
      <c r="D214" t="s">
        <v>1232</v>
      </c>
      <c r="E214">
        <v>2011</v>
      </c>
    </row>
    <row r="215" spans="1:5" x14ac:dyDescent="0.2">
      <c r="A215">
        <v>1437</v>
      </c>
      <c r="B215" t="s">
        <v>617</v>
      </c>
      <c r="C215">
        <v>101</v>
      </c>
      <c r="D215" t="s">
        <v>1232</v>
      </c>
      <c r="E215">
        <v>2011</v>
      </c>
    </row>
    <row r="216" spans="1:5" x14ac:dyDescent="0.2">
      <c r="A216">
        <v>1438</v>
      </c>
      <c r="B216" t="s">
        <v>617</v>
      </c>
      <c r="C216">
        <v>101</v>
      </c>
      <c r="D216" t="s">
        <v>1232</v>
      </c>
      <c r="E216">
        <v>2011</v>
      </c>
    </row>
    <row r="217" spans="1:5" x14ac:dyDescent="0.2">
      <c r="A217">
        <v>1439</v>
      </c>
      <c r="B217" t="s">
        <v>617</v>
      </c>
      <c r="C217">
        <v>101</v>
      </c>
      <c r="D217" t="s">
        <v>1232</v>
      </c>
      <c r="E217">
        <v>2011</v>
      </c>
    </row>
    <row r="218" spans="1:5" x14ac:dyDescent="0.2">
      <c r="A218">
        <v>1440</v>
      </c>
      <c r="B218" t="s">
        <v>617</v>
      </c>
      <c r="C218">
        <v>101</v>
      </c>
      <c r="D218" t="s">
        <v>1232</v>
      </c>
      <c r="E218">
        <v>2011</v>
      </c>
    </row>
    <row r="219" spans="1:5" x14ac:dyDescent="0.2">
      <c r="A219">
        <v>1441</v>
      </c>
      <c r="B219" t="s">
        <v>617</v>
      </c>
      <c r="C219">
        <v>101</v>
      </c>
      <c r="D219" t="s">
        <v>1232</v>
      </c>
      <c r="E219">
        <v>2011</v>
      </c>
    </row>
    <row r="220" spans="1:5" x14ac:dyDescent="0.2">
      <c r="A220">
        <v>1448</v>
      </c>
      <c r="B220" t="s">
        <v>617</v>
      </c>
      <c r="C220">
        <v>101</v>
      </c>
      <c r="D220" t="s">
        <v>1232</v>
      </c>
      <c r="E220">
        <v>2011</v>
      </c>
    </row>
    <row r="221" spans="1:5" x14ac:dyDescent="0.2">
      <c r="A221">
        <v>1450</v>
      </c>
      <c r="B221" t="s">
        <v>617</v>
      </c>
      <c r="C221">
        <v>101</v>
      </c>
      <c r="D221" t="s">
        <v>1232</v>
      </c>
      <c r="E221">
        <v>2011</v>
      </c>
    </row>
    <row r="222" spans="1:5" x14ac:dyDescent="0.2">
      <c r="A222">
        <v>1451</v>
      </c>
      <c r="B222" t="s">
        <v>617</v>
      </c>
      <c r="C222">
        <v>101</v>
      </c>
      <c r="D222" t="s">
        <v>1232</v>
      </c>
      <c r="E222">
        <v>2011</v>
      </c>
    </row>
    <row r="223" spans="1:5" x14ac:dyDescent="0.2">
      <c r="A223">
        <v>1452</v>
      </c>
      <c r="B223" t="s">
        <v>617</v>
      </c>
      <c r="C223">
        <v>101</v>
      </c>
      <c r="D223" t="s">
        <v>1232</v>
      </c>
      <c r="E223">
        <v>2011</v>
      </c>
    </row>
    <row r="224" spans="1:5" x14ac:dyDescent="0.2">
      <c r="A224">
        <v>1453</v>
      </c>
      <c r="B224" t="s">
        <v>617</v>
      </c>
      <c r="C224">
        <v>101</v>
      </c>
      <c r="D224" t="s">
        <v>1232</v>
      </c>
      <c r="E224">
        <v>2011</v>
      </c>
    </row>
    <row r="225" spans="1:5" x14ac:dyDescent="0.2">
      <c r="A225">
        <v>1454</v>
      </c>
      <c r="B225" t="s">
        <v>617</v>
      </c>
      <c r="C225">
        <v>101</v>
      </c>
      <c r="D225" t="s">
        <v>1232</v>
      </c>
      <c r="E225">
        <v>2011</v>
      </c>
    </row>
    <row r="226" spans="1:5" x14ac:dyDescent="0.2">
      <c r="A226">
        <v>1455</v>
      </c>
      <c r="B226" t="s">
        <v>617</v>
      </c>
      <c r="C226">
        <v>101</v>
      </c>
      <c r="D226" t="s">
        <v>1232</v>
      </c>
      <c r="E226">
        <v>2011</v>
      </c>
    </row>
    <row r="227" spans="1:5" x14ac:dyDescent="0.2">
      <c r="A227">
        <v>1456</v>
      </c>
      <c r="B227" t="s">
        <v>617</v>
      </c>
      <c r="C227">
        <v>101</v>
      </c>
      <c r="D227" t="s">
        <v>1232</v>
      </c>
      <c r="E227">
        <v>2011</v>
      </c>
    </row>
    <row r="228" spans="1:5" x14ac:dyDescent="0.2">
      <c r="A228">
        <v>1457</v>
      </c>
      <c r="B228" t="s">
        <v>617</v>
      </c>
      <c r="C228">
        <v>101</v>
      </c>
      <c r="D228" t="s">
        <v>1232</v>
      </c>
      <c r="E228">
        <v>2011</v>
      </c>
    </row>
    <row r="229" spans="1:5" x14ac:dyDescent="0.2">
      <c r="A229">
        <v>1458</v>
      </c>
      <c r="B229" t="s">
        <v>617</v>
      </c>
      <c r="C229">
        <v>101</v>
      </c>
      <c r="D229" t="s">
        <v>1232</v>
      </c>
      <c r="E229">
        <v>2011</v>
      </c>
    </row>
    <row r="230" spans="1:5" x14ac:dyDescent="0.2">
      <c r="A230">
        <v>1459</v>
      </c>
      <c r="B230" t="s">
        <v>617</v>
      </c>
      <c r="C230">
        <v>101</v>
      </c>
      <c r="D230" t="s">
        <v>1232</v>
      </c>
      <c r="E230">
        <v>2011</v>
      </c>
    </row>
    <row r="231" spans="1:5" x14ac:dyDescent="0.2">
      <c r="A231">
        <v>1460</v>
      </c>
      <c r="B231" t="s">
        <v>617</v>
      </c>
      <c r="C231">
        <v>101</v>
      </c>
      <c r="D231" t="s">
        <v>1232</v>
      </c>
      <c r="E231">
        <v>2011</v>
      </c>
    </row>
    <row r="232" spans="1:5" x14ac:dyDescent="0.2">
      <c r="A232">
        <v>1462</v>
      </c>
      <c r="B232" t="s">
        <v>617</v>
      </c>
      <c r="C232">
        <v>101</v>
      </c>
      <c r="D232" t="s">
        <v>1232</v>
      </c>
      <c r="E232">
        <v>2011</v>
      </c>
    </row>
    <row r="233" spans="1:5" x14ac:dyDescent="0.2">
      <c r="A233">
        <v>1463</v>
      </c>
      <c r="B233" t="s">
        <v>617</v>
      </c>
      <c r="C233">
        <v>101</v>
      </c>
      <c r="D233" t="s">
        <v>1232</v>
      </c>
      <c r="E233">
        <v>2011</v>
      </c>
    </row>
    <row r="234" spans="1:5" x14ac:dyDescent="0.2">
      <c r="A234">
        <v>1464</v>
      </c>
      <c r="B234" t="s">
        <v>617</v>
      </c>
      <c r="C234">
        <v>101</v>
      </c>
      <c r="D234" t="s">
        <v>1232</v>
      </c>
      <c r="E234">
        <v>2011</v>
      </c>
    </row>
    <row r="235" spans="1:5" x14ac:dyDescent="0.2">
      <c r="A235">
        <v>1466</v>
      </c>
      <c r="B235" t="s">
        <v>617</v>
      </c>
      <c r="C235">
        <v>101</v>
      </c>
      <c r="D235" t="s">
        <v>1232</v>
      </c>
      <c r="E235">
        <v>2011</v>
      </c>
    </row>
    <row r="236" spans="1:5" x14ac:dyDescent="0.2">
      <c r="A236">
        <v>1467</v>
      </c>
      <c r="B236" t="s">
        <v>617</v>
      </c>
      <c r="C236">
        <v>101</v>
      </c>
      <c r="D236" t="s">
        <v>1232</v>
      </c>
      <c r="E236">
        <v>2011</v>
      </c>
    </row>
    <row r="237" spans="1:5" x14ac:dyDescent="0.2">
      <c r="A237">
        <v>1468</v>
      </c>
      <c r="B237" t="s">
        <v>617</v>
      </c>
      <c r="C237">
        <v>101</v>
      </c>
      <c r="D237" t="s">
        <v>1232</v>
      </c>
      <c r="E237">
        <v>2011</v>
      </c>
    </row>
    <row r="238" spans="1:5" x14ac:dyDescent="0.2">
      <c r="A238">
        <v>1470</v>
      </c>
      <c r="B238" t="s">
        <v>617</v>
      </c>
      <c r="C238">
        <v>101</v>
      </c>
      <c r="D238" t="s">
        <v>1232</v>
      </c>
      <c r="E238">
        <v>2011</v>
      </c>
    </row>
    <row r="239" spans="1:5" x14ac:dyDescent="0.2">
      <c r="A239">
        <v>1471</v>
      </c>
      <c r="B239" t="s">
        <v>617</v>
      </c>
      <c r="C239">
        <v>101</v>
      </c>
      <c r="D239" t="s">
        <v>1232</v>
      </c>
      <c r="E239">
        <v>2011</v>
      </c>
    </row>
    <row r="240" spans="1:5" x14ac:dyDescent="0.2">
      <c r="A240">
        <v>1472</v>
      </c>
      <c r="B240" t="s">
        <v>617</v>
      </c>
      <c r="C240">
        <v>101</v>
      </c>
      <c r="D240" t="s">
        <v>1232</v>
      </c>
      <c r="E240">
        <v>2011</v>
      </c>
    </row>
    <row r="241" spans="1:5" x14ac:dyDescent="0.2">
      <c r="A241">
        <v>1473</v>
      </c>
      <c r="B241" t="s">
        <v>617</v>
      </c>
      <c r="C241">
        <v>101</v>
      </c>
      <c r="D241" t="s">
        <v>1232</v>
      </c>
      <c r="E241">
        <v>2011</v>
      </c>
    </row>
    <row r="242" spans="1:5" x14ac:dyDescent="0.2">
      <c r="A242">
        <v>1500</v>
      </c>
      <c r="B242" t="s">
        <v>618</v>
      </c>
      <c r="C242">
        <v>101</v>
      </c>
      <c r="D242" t="s">
        <v>1232</v>
      </c>
      <c r="E242">
        <v>2011</v>
      </c>
    </row>
    <row r="243" spans="1:5" x14ac:dyDescent="0.2">
      <c r="A243">
        <v>1532</v>
      </c>
      <c r="B243" t="s">
        <v>618</v>
      </c>
      <c r="C243">
        <v>185</v>
      </c>
      <c r="D243" t="s">
        <v>1235</v>
      </c>
      <c r="E243">
        <v>2011</v>
      </c>
    </row>
    <row r="244" spans="1:5" x14ac:dyDescent="0.2">
      <c r="A244">
        <v>1533</v>
      </c>
      <c r="B244" t="s">
        <v>618</v>
      </c>
      <c r="C244">
        <v>185</v>
      </c>
      <c r="D244" t="s">
        <v>1235</v>
      </c>
      <c r="E244">
        <v>2011</v>
      </c>
    </row>
    <row r="245" spans="1:5" x14ac:dyDescent="0.2">
      <c r="A245">
        <v>1550</v>
      </c>
      <c r="B245" t="s">
        <v>618</v>
      </c>
      <c r="C245">
        <v>101</v>
      </c>
      <c r="D245" t="s">
        <v>1232</v>
      </c>
      <c r="E245">
        <v>2011</v>
      </c>
    </row>
    <row r="246" spans="1:5" x14ac:dyDescent="0.2">
      <c r="A246">
        <v>1551</v>
      </c>
      <c r="B246" t="s">
        <v>618</v>
      </c>
      <c r="C246">
        <v>101</v>
      </c>
      <c r="D246" t="s">
        <v>1232</v>
      </c>
      <c r="E246">
        <v>2011</v>
      </c>
    </row>
    <row r="247" spans="1:5" x14ac:dyDescent="0.2">
      <c r="A247">
        <v>1552</v>
      </c>
      <c r="B247" t="s">
        <v>618</v>
      </c>
      <c r="C247">
        <v>101</v>
      </c>
      <c r="D247" t="s">
        <v>1232</v>
      </c>
      <c r="E247">
        <v>2011</v>
      </c>
    </row>
    <row r="248" spans="1:5" x14ac:dyDescent="0.2">
      <c r="A248">
        <v>1553</v>
      </c>
      <c r="B248" t="s">
        <v>618</v>
      </c>
      <c r="C248">
        <v>101</v>
      </c>
      <c r="D248" t="s">
        <v>1232</v>
      </c>
      <c r="E248">
        <v>2011</v>
      </c>
    </row>
    <row r="249" spans="1:5" x14ac:dyDescent="0.2">
      <c r="A249">
        <v>1554</v>
      </c>
      <c r="B249" t="s">
        <v>618</v>
      </c>
      <c r="C249">
        <v>101</v>
      </c>
      <c r="D249" t="s">
        <v>1232</v>
      </c>
      <c r="E249">
        <v>2011</v>
      </c>
    </row>
    <row r="250" spans="1:5" x14ac:dyDescent="0.2">
      <c r="A250">
        <v>1555</v>
      </c>
      <c r="B250" t="s">
        <v>618</v>
      </c>
      <c r="C250">
        <v>101</v>
      </c>
      <c r="D250" t="s">
        <v>1232</v>
      </c>
      <c r="E250">
        <v>2011</v>
      </c>
    </row>
    <row r="251" spans="1:5" x14ac:dyDescent="0.2">
      <c r="A251">
        <v>1556</v>
      </c>
      <c r="B251" t="s">
        <v>618</v>
      </c>
      <c r="C251">
        <v>101</v>
      </c>
      <c r="D251" t="s">
        <v>1232</v>
      </c>
      <c r="E251">
        <v>2011</v>
      </c>
    </row>
    <row r="252" spans="1:5" x14ac:dyDescent="0.2">
      <c r="A252">
        <v>1557</v>
      </c>
      <c r="B252" t="s">
        <v>618</v>
      </c>
      <c r="C252">
        <v>101</v>
      </c>
      <c r="D252" t="s">
        <v>1232</v>
      </c>
      <c r="E252">
        <v>2011</v>
      </c>
    </row>
    <row r="253" spans="1:5" x14ac:dyDescent="0.2">
      <c r="A253">
        <v>1558</v>
      </c>
      <c r="B253" t="s">
        <v>618</v>
      </c>
      <c r="C253">
        <v>101</v>
      </c>
      <c r="D253" t="s">
        <v>1232</v>
      </c>
      <c r="E253">
        <v>2011</v>
      </c>
    </row>
    <row r="254" spans="1:5" x14ac:dyDescent="0.2">
      <c r="A254">
        <v>1559</v>
      </c>
      <c r="B254" t="s">
        <v>618</v>
      </c>
      <c r="C254">
        <v>101</v>
      </c>
      <c r="D254" t="s">
        <v>1232</v>
      </c>
      <c r="E254">
        <v>2011</v>
      </c>
    </row>
    <row r="255" spans="1:5" x14ac:dyDescent="0.2">
      <c r="A255">
        <v>1560</v>
      </c>
      <c r="B255" t="s">
        <v>618</v>
      </c>
      <c r="C255">
        <v>101</v>
      </c>
      <c r="D255" t="s">
        <v>1232</v>
      </c>
      <c r="E255">
        <v>2011</v>
      </c>
    </row>
    <row r="256" spans="1:5" x14ac:dyDescent="0.2">
      <c r="A256">
        <v>1561</v>
      </c>
      <c r="B256" t="s">
        <v>618</v>
      </c>
      <c r="C256">
        <v>101</v>
      </c>
      <c r="D256" t="s">
        <v>1232</v>
      </c>
      <c r="E256">
        <v>2011</v>
      </c>
    </row>
    <row r="257" spans="1:5" x14ac:dyDescent="0.2">
      <c r="A257">
        <v>1562</v>
      </c>
      <c r="B257" t="s">
        <v>618</v>
      </c>
      <c r="C257">
        <v>101</v>
      </c>
      <c r="D257" t="s">
        <v>1232</v>
      </c>
      <c r="E257">
        <v>2011</v>
      </c>
    </row>
    <row r="258" spans="1:5" x14ac:dyDescent="0.2">
      <c r="A258">
        <v>1563</v>
      </c>
      <c r="B258" t="s">
        <v>618</v>
      </c>
      <c r="C258">
        <v>101</v>
      </c>
      <c r="D258" t="s">
        <v>1232</v>
      </c>
      <c r="E258">
        <v>2011</v>
      </c>
    </row>
    <row r="259" spans="1:5" x14ac:dyDescent="0.2">
      <c r="A259">
        <v>1564</v>
      </c>
      <c r="B259" t="s">
        <v>618</v>
      </c>
      <c r="C259">
        <v>101</v>
      </c>
      <c r="D259" t="s">
        <v>1232</v>
      </c>
      <c r="E259">
        <v>2011</v>
      </c>
    </row>
    <row r="260" spans="1:5" x14ac:dyDescent="0.2">
      <c r="A260">
        <v>1566</v>
      </c>
      <c r="B260" t="s">
        <v>618</v>
      </c>
      <c r="C260">
        <v>101</v>
      </c>
      <c r="D260" t="s">
        <v>1232</v>
      </c>
      <c r="E260">
        <v>2011</v>
      </c>
    </row>
    <row r="261" spans="1:5" x14ac:dyDescent="0.2">
      <c r="A261">
        <v>1567</v>
      </c>
      <c r="B261" t="s">
        <v>618</v>
      </c>
      <c r="C261">
        <v>101</v>
      </c>
      <c r="D261" t="s">
        <v>1232</v>
      </c>
      <c r="E261">
        <v>2011</v>
      </c>
    </row>
    <row r="262" spans="1:5" x14ac:dyDescent="0.2">
      <c r="A262">
        <v>1568</v>
      </c>
      <c r="B262" t="s">
        <v>618</v>
      </c>
      <c r="C262">
        <v>101</v>
      </c>
      <c r="D262" t="s">
        <v>1232</v>
      </c>
      <c r="E262">
        <v>2011</v>
      </c>
    </row>
    <row r="263" spans="1:5" x14ac:dyDescent="0.2">
      <c r="A263">
        <v>1569</v>
      </c>
      <c r="B263" t="s">
        <v>618</v>
      </c>
      <c r="C263">
        <v>101</v>
      </c>
      <c r="D263" t="s">
        <v>1232</v>
      </c>
      <c r="E263">
        <v>2011</v>
      </c>
    </row>
    <row r="264" spans="1:5" x14ac:dyDescent="0.2">
      <c r="A264">
        <v>1570</v>
      </c>
      <c r="B264" t="s">
        <v>618</v>
      </c>
      <c r="C264">
        <v>101</v>
      </c>
      <c r="D264" t="s">
        <v>1232</v>
      </c>
      <c r="E264">
        <v>2011</v>
      </c>
    </row>
    <row r="265" spans="1:5" x14ac:dyDescent="0.2">
      <c r="A265">
        <v>1571</v>
      </c>
      <c r="B265" t="s">
        <v>618</v>
      </c>
      <c r="C265">
        <v>101</v>
      </c>
      <c r="D265" t="s">
        <v>1232</v>
      </c>
      <c r="E265">
        <v>2011</v>
      </c>
    </row>
    <row r="266" spans="1:5" x14ac:dyDescent="0.2">
      <c r="A266">
        <v>1572</v>
      </c>
      <c r="B266" t="s">
        <v>618</v>
      </c>
      <c r="C266">
        <v>101</v>
      </c>
      <c r="D266" t="s">
        <v>1232</v>
      </c>
      <c r="E266">
        <v>2011</v>
      </c>
    </row>
    <row r="267" spans="1:5" x14ac:dyDescent="0.2">
      <c r="A267">
        <v>1573</v>
      </c>
      <c r="B267" t="s">
        <v>618</v>
      </c>
      <c r="C267">
        <v>101</v>
      </c>
      <c r="D267" t="s">
        <v>1232</v>
      </c>
      <c r="E267">
        <v>2011</v>
      </c>
    </row>
    <row r="268" spans="1:5" x14ac:dyDescent="0.2">
      <c r="A268">
        <v>1574</v>
      </c>
      <c r="B268" t="s">
        <v>618</v>
      </c>
      <c r="C268">
        <v>101</v>
      </c>
      <c r="D268" t="s">
        <v>1232</v>
      </c>
      <c r="E268">
        <v>2011</v>
      </c>
    </row>
    <row r="269" spans="1:5" x14ac:dyDescent="0.2">
      <c r="A269">
        <v>1575</v>
      </c>
      <c r="B269" t="s">
        <v>618</v>
      </c>
      <c r="C269">
        <v>101</v>
      </c>
      <c r="D269" t="s">
        <v>1232</v>
      </c>
      <c r="E269">
        <v>2011</v>
      </c>
    </row>
    <row r="270" spans="1:5" x14ac:dyDescent="0.2">
      <c r="A270">
        <v>1576</v>
      </c>
      <c r="B270" t="s">
        <v>618</v>
      </c>
      <c r="C270">
        <v>101</v>
      </c>
      <c r="D270" t="s">
        <v>1232</v>
      </c>
      <c r="E270">
        <v>2011</v>
      </c>
    </row>
    <row r="271" spans="1:5" x14ac:dyDescent="0.2">
      <c r="A271">
        <v>1577</v>
      </c>
      <c r="B271" t="s">
        <v>618</v>
      </c>
      <c r="C271">
        <v>101</v>
      </c>
      <c r="D271" t="s">
        <v>1232</v>
      </c>
      <c r="E271">
        <v>2011</v>
      </c>
    </row>
    <row r="272" spans="1:5" x14ac:dyDescent="0.2">
      <c r="A272">
        <v>1592</v>
      </c>
      <c r="B272" t="s">
        <v>618</v>
      </c>
      <c r="C272">
        <v>101</v>
      </c>
      <c r="D272" t="s">
        <v>1232</v>
      </c>
      <c r="E272">
        <v>2011</v>
      </c>
    </row>
    <row r="273" spans="1:5" x14ac:dyDescent="0.2">
      <c r="A273">
        <v>1599</v>
      </c>
      <c r="B273" t="s">
        <v>618</v>
      </c>
      <c r="C273">
        <v>101</v>
      </c>
      <c r="D273" t="s">
        <v>1232</v>
      </c>
      <c r="E273">
        <v>2011</v>
      </c>
    </row>
    <row r="274" spans="1:5" x14ac:dyDescent="0.2">
      <c r="A274">
        <v>1600</v>
      </c>
      <c r="B274" t="s">
        <v>618</v>
      </c>
      <c r="C274">
        <v>101</v>
      </c>
      <c r="D274" t="s">
        <v>1232</v>
      </c>
      <c r="E274">
        <v>2011</v>
      </c>
    </row>
    <row r="275" spans="1:5" x14ac:dyDescent="0.2">
      <c r="A275">
        <v>1601</v>
      </c>
      <c r="B275" t="s">
        <v>618</v>
      </c>
      <c r="C275">
        <v>101</v>
      </c>
      <c r="D275" t="s">
        <v>1232</v>
      </c>
      <c r="E275">
        <v>2011</v>
      </c>
    </row>
    <row r="276" spans="1:5" x14ac:dyDescent="0.2">
      <c r="A276">
        <v>1602</v>
      </c>
      <c r="B276" t="s">
        <v>618</v>
      </c>
      <c r="C276">
        <v>101</v>
      </c>
      <c r="D276" t="s">
        <v>1232</v>
      </c>
      <c r="E276">
        <v>2011</v>
      </c>
    </row>
    <row r="277" spans="1:5" x14ac:dyDescent="0.2">
      <c r="A277">
        <v>1603</v>
      </c>
      <c r="B277" t="s">
        <v>618</v>
      </c>
      <c r="C277">
        <v>101</v>
      </c>
      <c r="D277" t="s">
        <v>1232</v>
      </c>
      <c r="E277">
        <v>2011</v>
      </c>
    </row>
    <row r="278" spans="1:5" x14ac:dyDescent="0.2">
      <c r="A278">
        <v>1604</v>
      </c>
      <c r="B278" t="s">
        <v>618</v>
      </c>
      <c r="C278">
        <v>101</v>
      </c>
      <c r="D278" t="s">
        <v>1232</v>
      </c>
      <c r="E278">
        <v>2011</v>
      </c>
    </row>
    <row r="279" spans="1:5" x14ac:dyDescent="0.2">
      <c r="A279">
        <v>1605</v>
      </c>
      <c r="B279" t="s">
        <v>618</v>
      </c>
      <c r="C279">
        <v>101</v>
      </c>
      <c r="D279" t="s">
        <v>1232</v>
      </c>
      <c r="E279">
        <v>2011</v>
      </c>
    </row>
    <row r="280" spans="1:5" x14ac:dyDescent="0.2">
      <c r="A280">
        <v>1606</v>
      </c>
      <c r="B280" t="s">
        <v>618</v>
      </c>
      <c r="C280">
        <v>101</v>
      </c>
      <c r="D280" t="s">
        <v>1232</v>
      </c>
      <c r="E280">
        <v>2011</v>
      </c>
    </row>
    <row r="281" spans="1:5" x14ac:dyDescent="0.2">
      <c r="A281">
        <v>1607</v>
      </c>
      <c r="B281" t="s">
        <v>618</v>
      </c>
      <c r="C281">
        <v>101</v>
      </c>
      <c r="D281" t="s">
        <v>1232</v>
      </c>
      <c r="E281">
        <v>2011</v>
      </c>
    </row>
    <row r="282" spans="1:5" x14ac:dyDescent="0.2">
      <c r="A282">
        <v>1608</v>
      </c>
      <c r="B282" t="s">
        <v>618</v>
      </c>
      <c r="C282">
        <v>101</v>
      </c>
      <c r="D282" t="s">
        <v>1232</v>
      </c>
      <c r="E282">
        <v>2011</v>
      </c>
    </row>
    <row r="283" spans="1:5" x14ac:dyDescent="0.2">
      <c r="A283">
        <v>1609</v>
      </c>
      <c r="B283" t="s">
        <v>618</v>
      </c>
      <c r="C283">
        <v>101</v>
      </c>
      <c r="D283" t="s">
        <v>1232</v>
      </c>
      <c r="E283">
        <v>2011</v>
      </c>
    </row>
    <row r="284" spans="1:5" x14ac:dyDescent="0.2">
      <c r="A284">
        <v>1610</v>
      </c>
      <c r="B284" t="s">
        <v>618</v>
      </c>
      <c r="C284">
        <v>101</v>
      </c>
      <c r="D284" t="s">
        <v>1232</v>
      </c>
      <c r="E284">
        <v>2011</v>
      </c>
    </row>
    <row r="285" spans="1:5" x14ac:dyDescent="0.2">
      <c r="A285">
        <v>1611</v>
      </c>
      <c r="B285" t="s">
        <v>618</v>
      </c>
      <c r="C285">
        <v>101</v>
      </c>
      <c r="D285" t="s">
        <v>1232</v>
      </c>
      <c r="E285">
        <v>2011</v>
      </c>
    </row>
    <row r="286" spans="1:5" x14ac:dyDescent="0.2">
      <c r="A286">
        <v>1612</v>
      </c>
      <c r="B286" t="s">
        <v>618</v>
      </c>
      <c r="C286">
        <v>101</v>
      </c>
      <c r="D286" t="s">
        <v>1232</v>
      </c>
      <c r="E286">
        <v>2011</v>
      </c>
    </row>
    <row r="287" spans="1:5" x14ac:dyDescent="0.2">
      <c r="A287">
        <v>1613</v>
      </c>
      <c r="B287" t="s">
        <v>618</v>
      </c>
      <c r="C287">
        <v>101</v>
      </c>
      <c r="D287" t="s">
        <v>1232</v>
      </c>
      <c r="E287">
        <v>2011</v>
      </c>
    </row>
    <row r="288" spans="1:5" x14ac:dyDescent="0.2">
      <c r="A288">
        <v>1614</v>
      </c>
      <c r="B288" t="s">
        <v>618</v>
      </c>
      <c r="C288">
        <v>101</v>
      </c>
      <c r="D288" t="s">
        <v>1232</v>
      </c>
      <c r="E288">
        <v>2011</v>
      </c>
    </row>
    <row r="289" spans="1:5" x14ac:dyDescent="0.2">
      <c r="A289">
        <v>1615</v>
      </c>
      <c r="B289" t="s">
        <v>618</v>
      </c>
      <c r="C289">
        <v>101</v>
      </c>
      <c r="D289" t="s">
        <v>1232</v>
      </c>
      <c r="E289">
        <v>2011</v>
      </c>
    </row>
    <row r="290" spans="1:5" x14ac:dyDescent="0.2">
      <c r="A290">
        <v>1616</v>
      </c>
      <c r="B290" t="s">
        <v>618</v>
      </c>
      <c r="C290">
        <v>101</v>
      </c>
      <c r="D290" t="s">
        <v>1232</v>
      </c>
      <c r="E290">
        <v>2011</v>
      </c>
    </row>
    <row r="291" spans="1:5" x14ac:dyDescent="0.2">
      <c r="A291">
        <v>1617</v>
      </c>
      <c r="B291" t="s">
        <v>618</v>
      </c>
      <c r="C291">
        <v>101</v>
      </c>
      <c r="D291" t="s">
        <v>1232</v>
      </c>
      <c r="E291">
        <v>2011</v>
      </c>
    </row>
    <row r="292" spans="1:5" x14ac:dyDescent="0.2">
      <c r="A292">
        <v>1618</v>
      </c>
      <c r="B292" t="s">
        <v>618</v>
      </c>
      <c r="C292">
        <v>101</v>
      </c>
      <c r="D292" t="s">
        <v>1232</v>
      </c>
      <c r="E292">
        <v>2011</v>
      </c>
    </row>
    <row r="293" spans="1:5" x14ac:dyDescent="0.2">
      <c r="A293">
        <v>1619</v>
      </c>
      <c r="B293" t="s">
        <v>618</v>
      </c>
      <c r="C293">
        <v>101</v>
      </c>
      <c r="D293" t="s">
        <v>1232</v>
      </c>
      <c r="E293">
        <v>2011</v>
      </c>
    </row>
    <row r="294" spans="1:5" x14ac:dyDescent="0.2">
      <c r="A294">
        <v>1620</v>
      </c>
      <c r="B294" t="s">
        <v>618</v>
      </c>
      <c r="C294">
        <v>101</v>
      </c>
      <c r="D294" t="s">
        <v>1232</v>
      </c>
      <c r="E294">
        <v>2011</v>
      </c>
    </row>
    <row r="295" spans="1:5" x14ac:dyDescent="0.2">
      <c r="A295">
        <v>1621</v>
      </c>
      <c r="B295" t="s">
        <v>618</v>
      </c>
      <c r="C295">
        <v>101</v>
      </c>
      <c r="D295" t="s">
        <v>1232</v>
      </c>
      <c r="E295">
        <v>2011</v>
      </c>
    </row>
    <row r="296" spans="1:5" x14ac:dyDescent="0.2">
      <c r="A296">
        <v>1622</v>
      </c>
      <c r="B296" t="s">
        <v>618</v>
      </c>
      <c r="C296">
        <v>101</v>
      </c>
      <c r="D296" t="s">
        <v>1232</v>
      </c>
      <c r="E296">
        <v>2011</v>
      </c>
    </row>
    <row r="297" spans="1:5" x14ac:dyDescent="0.2">
      <c r="A297">
        <v>1623</v>
      </c>
      <c r="B297" t="s">
        <v>618</v>
      </c>
      <c r="C297">
        <v>101</v>
      </c>
      <c r="D297" t="s">
        <v>1232</v>
      </c>
      <c r="E297">
        <v>2011</v>
      </c>
    </row>
    <row r="298" spans="1:5" x14ac:dyDescent="0.2">
      <c r="A298">
        <v>1624</v>
      </c>
      <c r="B298" t="s">
        <v>618</v>
      </c>
      <c r="C298">
        <v>101</v>
      </c>
      <c r="D298" t="s">
        <v>1232</v>
      </c>
      <c r="E298">
        <v>2011</v>
      </c>
    </row>
    <row r="299" spans="1:5" x14ac:dyDescent="0.2">
      <c r="A299">
        <v>1630</v>
      </c>
      <c r="B299" t="s">
        <v>618</v>
      </c>
      <c r="C299">
        <v>101</v>
      </c>
      <c r="D299" t="s">
        <v>1232</v>
      </c>
      <c r="E299">
        <v>2011</v>
      </c>
    </row>
    <row r="300" spans="1:5" x14ac:dyDescent="0.2">
      <c r="A300">
        <v>1631</v>
      </c>
      <c r="B300" t="s">
        <v>618</v>
      </c>
      <c r="C300">
        <v>101</v>
      </c>
      <c r="D300" t="s">
        <v>1232</v>
      </c>
      <c r="E300">
        <v>2011</v>
      </c>
    </row>
    <row r="301" spans="1:5" x14ac:dyDescent="0.2">
      <c r="A301">
        <v>1632</v>
      </c>
      <c r="B301" t="s">
        <v>618</v>
      </c>
      <c r="C301">
        <v>101</v>
      </c>
      <c r="D301" t="s">
        <v>1232</v>
      </c>
      <c r="E301">
        <v>2011</v>
      </c>
    </row>
    <row r="302" spans="1:5" x14ac:dyDescent="0.2">
      <c r="A302">
        <v>1633</v>
      </c>
      <c r="B302" t="s">
        <v>618</v>
      </c>
      <c r="C302">
        <v>101</v>
      </c>
      <c r="D302" t="s">
        <v>1232</v>
      </c>
      <c r="E302">
        <v>2011</v>
      </c>
    </row>
    <row r="303" spans="1:5" x14ac:dyDescent="0.2">
      <c r="A303">
        <v>1634</v>
      </c>
      <c r="B303" t="s">
        <v>618</v>
      </c>
      <c r="C303">
        <v>101</v>
      </c>
      <c r="D303" t="s">
        <v>1232</v>
      </c>
      <c r="E303">
        <v>2011</v>
      </c>
    </row>
    <row r="304" spans="1:5" x14ac:dyDescent="0.2">
      <c r="A304">
        <v>1635</v>
      </c>
      <c r="B304" t="s">
        <v>618</v>
      </c>
      <c r="C304">
        <v>101</v>
      </c>
      <c r="D304" t="s">
        <v>1232</v>
      </c>
      <c r="E304">
        <v>2011</v>
      </c>
    </row>
    <row r="305" spans="1:5" x14ac:dyDescent="0.2">
      <c r="A305">
        <v>1650</v>
      </c>
      <c r="B305" t="s">
        <v>618</v>
      </c>
      <c r="C305">
        <v>101</v>
      </c>
      <c r="D305" t="s">
        <v>1232</v>
      </c>
      <c r="E305">
        <v>2011</v>
      </c>
    </row>
    <row r="306" spans="1:5" x14ac:dyDescent="0.2">
      <c r="A306">
        <v>1651</v>
      </c>
      <c r="B306" t="s">
        <v>618</v>
      </c>
      <c r="C306">
        <v>101</v>
      </c>
      <c r="D306" t="s">
        <v>1232</v>
      </c>
      <c r="E306">
        <v>2011</v>
      </c>
    </row>
    <row r="307" spans="1:5" x14ac:dyDescent="0.2">
      <c r="A307">
        <v>1652</v>
      </c>
      <c r="B307" t="s">
        <v>618</v>
      </c>
      <c r="C307">
        <v>101</v>
      </c>
      <c r="D307" t="s">
        <v>1232</v>
      </c>
      <c r="E307">
        <v>2011</v>
      </c>
    </row>
    <row r="308" spans="1:5" x14ac:dyDescent="0.2">
      <c r="A308">
        <v>1653</v>
      </c>
      <c r="B308" t="s">
        <v>618</v>
      </c>
      <c r="C308">
        <v>101</v>
      </c>
      <c r="D308" t="s">
        <v>1232</v>
      </c>
      <c r="E308">
        <v>2011</v>
      </c>
    </row>
    <row r="309" spans="1:5" x14ac:dyDescent="0.2">
      <c r="A309">
        <v>1654</v>
      </c>
      <c r="B309" t="s">
        <v>618</v>
      </c>
      <c r="C309">
        <v>101</v>
      </c>
      <c r="D309" t="s">
        <v>1232</v>
      </c>
      <c r="E309">
        <v>2011</v>
      </c>
    </row>
    <row r="310" spans="1:5" x14ac:dyDescent="0.2">
      <c r="A310">
        <v>1655</v>
      </c>
      <c r="B310" t="s">
        <v>618</v>
      </c>
      <c r="C310">
        <v>101</v>
      </c>
      <c r="D310" t="s">
        <v>1232</v>
      </c>
      <c r="E310">
        <v>2011</v>
      </c>
    </row>
    <row r="311" spans="1:5" x14ac:dyDescent="0.2">
      <c r="A311">
        <v>1656</v>
      </c>
      <c r="B311" t="s">
        <v>618</v>
      </c>
      <c r="C311">
        <v>101</v>
      </c>
      <c r="D311" t="s">
        <v>1232</v>
      </c>
      <c r="E311">
        <v>2011</v>
      </c>
    </row>
    <row r="312" spans="1:5" x14ac:dyDescent="0.2">
      <c r="A312">
        <v>1657</v>
      </c>
      <c r="B312" t="s">
        <v>618</v>
      </c>
      <c r="C312">
        <v>101</v>
      </c>
      <c r="D312" t="s">
        <v>1232</v>
      </c>
      <c r="E312">
        <v>2011</v>
      </c>
    </row>
    <row r="313" spans="1:5" x14ac:dyDescent="0.2">
      <c r="A313">
        <v>1658</v>
      </c>
      <c r="B313" t="s">
        <v>618</v>
      </c>
      <c r="C313">
        <v>101</v>
      </c>
      <c r="D313" t="s">
        <v>1232</v>
      </c>
      <c r="E313">
        <v>2011</v>
      </c>
    </row>
    <row r="314" spans="1:5" x14ac:dyDescent="0.2">
      <c r="A314">
        <v>1659</v>
      </c>
      <c r="B314" t="s">
        <v>618</v>
      </c>
      <c r="C314">
        <v>101</v>
      </c>
      <c r="D314" t="s">
        <v>1232</v>
      </c>
      <c r="E314">
        <v>2011</v>
      </c>
    </row>
    <row r="315" spans="1:5" x14ac:dyDescent="0.2">
      <c r="A315">
        <v>1660</v>
      </c>
      <c r="B315" t="s">
        <v>618</v>
      </c>
      <c r="C315">
        <v>101</v>
      </c>
      <c r="D315" t="s">
        <v>1232</v>
      </c>
      <c r="E315">
        <v>2011</v>
      </c>
    </row>
    <row r="316" spans="1:5" x14ac:dyDescent="0.2">
      <c r="A316">
        <v>1661</v>
      </c>
      <c r="B316" t="s">
        <v>618</v>
      </c>
      <c r="C316">
        <v>101</v>
      </c>
      <c r="D316" t="s">
        <v>1232</v>
      </c>
      <c r="E316">
        <v>2011</v>
      </c>
    </row>
    <row r="317" spans="1:5" x14ac:dyDescent="0.2">
      <c r="A317">
        <v>1662</v>
      </c>
      <c r="B317" t="s">
        <v>618</v>
      </c>
      <c r="C317">
        <v>101</v>
      </c>
      <c r="D317" t="s">
        <v>1232</v>
      </c>
      <c r="E317">
        <v>2011</v>
      </c>
    </row>
    <row r="318" spans="1:5" x14ac:dyDescent="0.2">
      <c r="A318">
        <v>1663</v>
      </c>
      <c r="B318" t="s">
        <v>618</v>
      </c>
      <c r="C318">
        <v>101</v>
      </c>
      <c r="D318" t="s">
        <v>1232</v>
      </c>
      <c r="E318">
        <v>2011</v>
      </c>
    </row>
    <row r="319" spans="1:5" x14ac:dyDescent="0.2">
      <c r="A319">
        <v>1664</v>
      </c>
      <c r="B319" t="s">
        <v>618</v>
      </c>
      <c r="C319">
        <v>101</v>
      </c>
      <c r="D319" t="s">
        <v>1232</v>
      </c>
      <c r="E319">
        <v>2011</v>
      </c>
    </row>
    <row r="320" spans="1:5" x14ac:dyDescent="0.2">
      <c r="A320">
        <v>1665</v>
      </c>
      <c r="B320" t="s">
        <v>618</v>
      </c>
      <c r="C320">
        <v>101</v>
      </c>
      <c r="D320" t="s">
        <v>1232</v>
      </c>
      <c r="E320">
        <v>2011</v>
      </c>
    </row>
    <row r="321" spans="1:5" x14ac:dyDescent="0.2">
      <c r="A321">
        <v>1666</v>
      </c>
      <c r="B321" t="s">
        <v>618</v>
      </c>
      <c r="C321">
        <v>101</v>
      </c>
      <c r="D321" t="s">
        <v>1232</v>
      </c>
      <c r="E321">
        <v>2011</v>
      </c>
    </row>
    <row r="322" spans="1:5" x14ac:dyDescent="0.2">
      <c r="A322">
        <v>1667</v>
      </c>
      <c r="B322" t="s">
        <v>618</v>
      </c>
      <c r="C322">
        <v>101</v>
      </c>
      <c r="D322" t="s">
        <v>1232</v>
      </c>
      <c r="E322">
        <v>2011</v>
      </c>
    </row>
    <row r="323" spans="1:5" x14ac:dyDescent="0.2">
      <c r="A323">
        <v>1668</v>
      </c>
      <c r="B323" t="s">
        <v>618</v>
      </c>
      <c r="C323">
        <v>101</v>
      </c>
      <c r="D323" t="s">
        <v>1232</v>
      </c>
      <c r="E323">
        <v>2011</v>
      </c>
    </row>
    <row r="324" spans="1:5" x14ac:dyDescent="0.2">
      <c r="A324">
        <v>1669</v>
      </c>
      <c r="B324" t="s">
        <v>618</v>
      </c>
      <c r="C324">
        <v>101</v>
      </c>
      <c r="D324" t="s">
        <v>1232</v>
      </c>
      <c r="E324">
        <v>2011</v>
      </c>
    </row>
    <row r="325" spans="1:5" x14ac:dyDescent="0.2">
      <c r="A325">
        <v>1670</v>
      </c>
      <c r="B325" t="s">
        <v>618</v>
      </c>
      <c r="C325">
        <v>101</v>
      </c>
      <c r="D325" t="s">
        <v>1232</v>
      </c>
      <c r="E325">
        <v>2011</v>
      </c>
    </row>
    <row r="326" spans="1:5" x14ac:dyDescent="0.2">
      <c r="A326">
        <v>1671</v>
      </c>
      <c r="B326" t="s">
        <v>618</v>
      </c>
      <c r="C326">
        <v>101</v>
      </c>
      <c r="D326" t="s">
        <v>1232</v>
      </c>
      <c r="E326">
        <v>2011</v>
      </c>
    </row>
    <row r="327" spans="1:5" x14ac:dyDescent="0.2">
      <c r="A327">
        <v>1672</v>
      </c>
      <c r="B327" t="s">
        <v>618</v>
      </c>
      <c r="C327">
        <v>101</v>
      </c>
      <c r="D327" t="s">
        <v>1232</v>
      </c>
      <c r="E327">
        <v>2011</v>
      </c>
    </row>
    <row r="328" spans="1:5" x14ac:dyDescent="0.2">
      <c r="A328">
        <v>1673</v>
      </c>
      <c r="B328" t="s">
        <v>618</v>
      </c>
      <c r="C328">
        <v>101</v>
      </c>
      <c r="D328" t="s">
        <v>1232</v>
      </c>
      <c r="E328">
        <v>2011</v>
      </c>
    </row>
    <row r="329" spans="1:5" x14ac:dyDescent="0.2">
      <c r="A329">
        <v>1674</v>
      </c>
      <c r="B329" t="s">
        <v>618</v>
      </c>
      <c r="C329">
        <v>101</v>
      </c>
      <c r="D329" t="s">
        <v>1232</v>
      </c>
      <c r="E329">
        <v>2011</v>
      </c>
    </row>
    <row r="330" spans="1:5" x14ac:dyDescent="0.2">
      <c r="A330">
        <v>1675</v>
      </c>
      <c r="B330" t="s">
        <v>618</v>
      </c>
      <c r="C330">
        <v>101</v>
      </c>
      <c r="D330" t="s">
        <v>1232</v>
      </c>
      <c r="E330">
        <v>2011</v>
      </c>
    </row>
    <row r="331" spans="1:5" x14ac:dyDescent="0.2">
      <c r="A331">
        <v>1676</v>
      </c>
      <c r="B331" t="s">
        <v>618</v>
      </c>
      <c r="C331">
        <v>101</v>
      </c>
      <c r="D331" t="s">
        <v>1232</v>
      </c>
      <c r="E331">
        <v>2011</v>
      </c>
    </row>
    <row r="332" spans="1:5" x14ac:dyDescent="0.2">
      <c r="A332">
        <v>1677</v>
      </c>
      <c r="B332" t="s">
        <v>618</v>
      </c>
      <c r="C332">
        <v>101</v>
      </c>
      <c r="D332" t="s">
        <v>1232</v>
      </c>
      <c r="E332">
        <v>2011</v>
      </c>
    </row>
    <row r="333" spans="1:5" x14ac:dyDescent="0.2">
      <c r="A333">
        <v>1699</v>
      </c>
      <c r="B333" t="s">
        <v>618</v>
      </c>
      <c r="C333">
        <v>101</v>
      </c>
      <c r="D333" t="s">
        <v>1232</v>
      </c>
      <c r="E333">
        <v>2011</v>
      </c>
    </row>
    <row r="334" spans="1:5" x14ac:dyDescent="0.2">
      <c r="A334">
        <v>1700</v>
      </c>
      <c r="B334" t="s">
        <v>618</v>
      </c>
      <c r="C334">
        <v>101</v>
      </c>
      <c r="D334" t="s">
        <v>1232</v>
      </c>
      <c r="E334">
        <v>2011</v>
      </c>
    </row>
    <row r="335" spans="1:5" x14ac:dyDescent="0.2">
      <c r="A335">
        <v>1701</v>
      </c>
      <c r="B335" t="s">
        <v>618</v>
      </c>
      <c r="C335">
        <v>101</v>
      </c>
      <c r="D335" t="s">
        <v>1232</v>
      </c>
      <c r="E335">
        <v>2011</v>
      </c>
    </row>
    <row r="336" spans="1:5" x14ac:dyDescent="0.2">
      <c r="A336">
        <v>1702</v>
      </c>
      <c r="B336" t="s">
        <v>618</v>
      </c>
      <c r="C336">
        <v>101</v>
      </c>
      <c r="D336" t="s">
        <v>1232</v>
      </c>
      <c r="E336">
        <v>2011</v>
      </c>
    </row>
    <row r="337" spans="1:5" x14ac:dyDescent="0.2">
      <c r="A337">
        <v>1703</v>
      </c>
      <c r="B337" t="s">
        <v>618</v>
      </c>
      <c r="C337">
        <v>101</v>
      </c>
      <c r="D337" t="s">
        <v>1232</v>
      </c>
      <c r="E337">
        <v>2011</v>
      </c>
    </row>
    <row r="338" spans="1:5" x14ac:dyDescent="0.2">
      <c r="A338">
        <v>1704</v>
      </c>
      <c r="B338" t="s">
        <v>618</v>
      </c>
      <c r="C338">
        <v>101</v>
      </c>
      <c r="D338" t="s">
        <v>1232</v>
      </c>
      <c r="E338">
        <v>2011</v>
      </c>
    </row>
    <row r="339" spans="1:5" x14ac:dyDescent="0.2">
      <c r="A339">
        <v>1705</v>
      </c>
      <c r="B339" t="s">
        <v>618</v>
      </c>
      <c r="C339">
        <v>101</v>
      </c>
      <c r="D339" t="s">
        <v>1232</v>
      </c>
      <c r="E339">
        <v>2011</v>
      </c>
    </row>
    <row r="340" spans="1:5" x14ac:dyDescent="0.2">
      <c r="A340">
        <v>1706</v>
      </c>
      <c r="B340" t="s">
        <v>618</v>
      </c>
      <c r="C340">
        <v>101</v>
      </c>
      <c r="D340" t="s">
        <v>1232</v>
      </c>
      <c r="E340">
        <v>2011</v>
      </c>
    </row>
    <row r="341" spans="1:5" x14ac:dyDescent="0.2">
      <c r="A341">
        <v>1707</v>
      </c>
      <c r="B341" t="s">
        <v>618</v>
      </c>
      <c r="C341">
        <v>101</v>
      </c>
      <c r="D341" t="s">
        <v>1232</v>
      </c>
      <c r="E341">
        <v>2011</v>
      </c>
    </row>
    <row r="342" spans="1:5" x14ac:dyDescent="0.2">
      <c r="A342">
        <v>1708</v>
      </c>
      <c r="B342" t="s">
        <v>618</v>
      </c>
      <c r="C342">
        <v>101</v>
      </c>
      <c r="D342" t="s">
        <v>1232</v>
      </c>
      <c r="E342">
        <v>2011</v>
      </c>
    </row>
    <row r="343" spans="1:5" x14ac:dyDescent="0.2">
      <c r="A343">
        <v>1709</v>
      </c>
      <c r="B343" t="s">
        <v>618</v>
      </c>
      <c r="C343">
        <v>101</v>
      </c>
      <c r="D343" t="s">
        <v>1232</v>
      </c>
      <c r="E343">
        <v>2011</v>
      </c>
    </row>
    <row r="344" spans="1:5" x14ac:dyDescent="0.2">
      <c r="A344">
        <v>1710</v>
      </c>
      <c r="B344" t="s">
        <v>618</v>
      </c>
      <c r="C344">
        <v>101</v>
      </c>
      <c r="D344" t="s">
        <v>1232</v>
      </c>
      <c r="E344">
        <v>2011</v>
      </c>
    </row>
    <row r="345" spans="1:5" x14ac:dyDescent="0.2">
      <c r="A345">
        <v>1711</v>
      </c>
      <c r="B345" t="s">
        <v>618</v>
      </c>
      <c r="C345">
        <v>101</v>
      </c>
      <c r="D345" t="s">
        <v>1232</v>
      </c>
      <c r="E345">
        <v>2011</v>
      </c>
    </row>
    <row r="346" spans="1:5" x14ac:dyDescent="0.2">
      <c r="A346">
        <v>1712</v>
      </c>
      <c r="B346" t="s">
        <v>618</v>
      </c>
      <c r="C346">
        <v>101</v>
      </c>
      <c r="D346" t="s">
        <v>1232</v>
      </c>
      <c r="E346">
        <v>2011</v>
      </c>
    </row>
    <row r="347" spans="1:5" x14ac:dyDescent="0.2">
      <c r="A347">
        <v>1714</v>
      </c>
      <c r="B347" t="s">
        <v>618</v>
      </c>
      <c r="C347">
        <v>101</v>
      </c>
      <c r="D347" t="s">
        <v>1232</v>
      </c>
      <c r="E347">
        <v>2011</v>
      </c>
    </row>
    <row r="348" spans="1:5" x14ac:dyDescent="0.2">
      <c r="A348">
        <v>1715</v>
      </c>
      <c r="B348" t="s">
        <v>618</v>
      </c>
      <c r="C348">
        <v>101</v>
      </c>
      <c r="D348" t="s">
        <v>1232</v>
      </c>
      <c r="E348">
        <v>2011</v>
      </c>
    </row>
    <row r="349" spans="1:5" x14ac:dyDescent="0.2">
      <c r="A349">
        <v>1716</v>
      </c>
      <c r="B349" t="s">
        <v>618</v>
      </c>
      <c r="C349">
        <v>101</v>
      </c>
      <c r="D349" t="s">
        <v>1232</v>
      </c>
      <c r="E349">
        <v>2011</v>
      </c>
    </row>
    <row r="350" spans="1:5" x14ac:dyDescent="0.2">
      <c r="A350">
        <v>1717</v>
      </c>
      <c r="B350" t="s">
        <v>618</v>
      </c>
      <c r="C350">
        <v>101</v>
      </c>
      <c r="D350" t="s">
        <v>1232</v>
      </c>
      <c r="E350">
        <v>2011</v>
      </c>
    </row>
    <row r="351" spans="1:5" x14ac:dyDescent="0.2">
      <c r="A351">
        <v>1718</v>
      </c>
      <c r="B351" t="s">
        <v>618</v>
      </c>
      <c r="C351">
        <v>101</v>
      </c>
      <c r="D351" t="s">
        <v>1232</v>
      </c>
      <c r="E351">
        <v>2011</v>
      </c>
    </row>
    <row r="352" spans="1:5" x14ac:dyDescent="0.2">
      <c r="A352">
        <v>1719</v>
      </c>
      <c r="B352" t="s">
        <v>618</v>
      </c>
      <c r="C352">
        <v>101</v>
      </c>
      <c r="D352" t="s">
        <v>1232</v>
      </c>
      <c r="E352">
        <v>2011</v>
      </c>
    </row>
    <row r="353" spans="1:5" x14ac:dyDescent="0.2">
      <c r="A353">
        <v>1720</v>
      </c>
      <c r="B353" t="s">
        <v>618</v>
      </c>
      <c r="C353">
        <v>101</v>
      </c>
      <c r="D353" t="s">
        <v>1232</v>
      </c>
      <c r="E353">
        <v>2011</v>
      </c>
    </row>
    <row r="354" spans="1:5" x14ac:dyDescent="0.2">
      <c r="A354">
        <v>1721</v>
      </c>
      <c r="B354" t="s">
        <v>618</v>
      </c>
      <c r="C354">
        <v>101</v>
      </c>
      <c r="D354" t="s">
        <v>1232</v>
      </c>
      <c r="E354">
        <v>2011</v>
      </c>
    </row>
    <row r="355" spans="1:5" x14ac:dyDescent="0.2">
      <c r="A355">
        <v>1722</v>
      </c>
      <c r="B355" t="s">
        <v>618</v>
      </c>
      <c r="C355">
        <v>101</v>
      </c>
      <c r="D355" t="s">
        <v>1232</v>
      </c>
      <c r="E355">
        <v>2011</v>
      </c>
    </row>
    <row r="356" spans="1:5" x14ac:dyDescent="0.2">
      <c r="A356">
        <v>1723</v>
      </c>
      <c r="B356" t="s">
        <v>618</v>
      </c>
      <c r="C356">
        <v>101</v>
      </c>
      <c r="D356" t="s">
        <v>1232</v>
      </c>
      <c r="E356">
        <v>2011</v>
      </c>
    </row>
    <row r="357" spans="1:5" x14ac:dyDescent="0.2">
      <c r="A357">
        <v>1724</v>
      </c>
      <c r="B357" t="s">
        <v>618</v>
      </c>
      <c r="C357">
        <v>101</v>
      </c>
      <c r="D357" t="s">
        <v>1232</v>
      </c>
      <c r="E357">
        <v>2011</v>
      </c>
    </row>
    <row r="358" spans="1:5" x14ac:dyDescent="0.2">
      <c r="A358">
        <v>1725</v>
      </c>
      <c r="B358" t="s">
        <v>618</v>
      </c>
      <c r="C358">
        <v>101</v>
      </c>
      <c r="D358" t="s">
        <v>1232</v>
      </c>
      <c r="E358">
        <v>2011</v>
      </c>
    </row>
    <row r="359" spans="1:5" x14ac:dyDescent="0.2">
      <c r="A359">
        <v>1726</v>
      </c>
      <c r="B359" t="s">
        <v>618</v>
      </c>
      <c r="C359">
        <v>101</v>
      </c>
      <c r="D359" t="s">
        <v>1232</v>
      </c>
      <c r="E359">
        <v>2011</v>
      </c>
    </row>
    <row r="360" spans="1:5" x14ac:dyDescent="0.2">
      <c r="A360">
        <v>1727</v>
      </c>
      <c r="B360" t="s">
        <v>618</v>
      </c>
      <c r="C360">
        <v>101</v>
      </c>
      <c r="D360" t="s">
        <v>1232</v>
      </c>
      <c r="E360">
        <v>2011</v>
      </c>
    </row>
    <row r="361" spans="1:5" x14ac:dyDescent="0.2">
      <c r="A361">
        <v>1728</v>
      </c>
      <c r="B361" t="s">
        <v>618</v>
      </c>
      <c r="C361">
        <v>101</v>
      </c>
      <c r="D361" t="s">
        <v>1232</v>
      </c>
      <c r="E361">
        <v>2011</v>
      </c>
    </row>
    <row r="362" spans="1:5" x14ac:dyDescent="0.2">
      <c r="A362">
        <v>1729</v>
      </c>
      <c r="B362" t="s">
        <v>618</v>
      </c>
      <c r="C362">
        <v>101</v>
      </c>
      <c r="D362" t="s">
        <v>1232</v>
      </c>
      <c r="E362">
        <v>2011</v>
      </c>
    </row>
    <row r="363" spans="1:5" x14ac:dyDescent="0.2">
      <c r="A363">
        <v>1730</v>
      </c>
      <c r="B363" t="s">
        <v>618</v>
      </c>
      <c r="C363">
        <v>101</v>
      </c>
      <c r="D363" t="s">
        <v>1232</v>
      </c>
      <c r="E363">
        <v>2011</v>
      </c>
    </row>
    <row r="364" spans="1:5" x14ac:dyDescent="0.2">
      <c r="A364">
        <v>1731</v>
      </c>
      <c r="B364" t="s">
        <v>618</v>
      </c>
      <c r="C364">
        <v>101</v>
      </c>
      <c r="D364" t="s">
        <v>1232</v>
      </c>
      <c r="E364">
        <v>2011</v>
      </c>
    </row>
    <row r="365" spans="1:5" x14ac:dyDescent="0.2">
      <c r="A365">
        <v>1732</v>
      </c>
      <c r="B365" t="s">
        <v>618</v>
      </c>
      <c r="C365">
        <v>101</v>
      </c>
      <c r="D365" t="s">
        <v>1232</v>
      </c>
      <c r="E365">
        <v>2011</v>
      </c>
    </row>
    <row r="366" spans="1:5" x14ac:dyDescent="0.2">
      <c r="A366">
        <v>1733</v>
      </c>
      <c r="B366" t="s">
        <v>618</v>
      </c>
      <c r="C366">
        <v>101</v>
      </c>
      <c r="D366" t="s">
        <v>1232</v>
      </c>
      <c r="E366">
        <v>2011</v>
      </c>
    </row>
    <row r="367" spans="1:5" x14ac:dyDescent="0.2">
      <c r="A367">
        <v>1734</v>
      </c>
      <c r="B367" t="s">
        <v>618</v>
      </c>
      <c r="C367">
        <v>101</v>
      </c>
      <c r="D367" t="s">
        <v>1232</v>
      </c>
      <c r="E367">
        <v>2011</v>
      </c>
    </row>
    <row r="368" spans="1:5" x14ac:dyDescent="0.2">
      <c r="A368">
        <v>1735</v>
      </c>
      <c r="B368" t="s">
        <v>618</v>
      </c>
      <c r="C368">
        <v>101</v>
      </c>
      <c r="D368" t="s">
        <v>1232</v>
      </c>
      <c r="E368">
        <v>2011</v>
      </c>
    </row>
    <row r="369" spans="1:5" x14ac:dyDescent="0.2">
      <c r="A369">
        <v>1736</v>
      </c>
      <c r="B369" t="s">
        <v>618</v>
      </c>
      <c r="C369">
        <v>101</v>
      </c>
      <c r="D369" t="s">
        <v>1232</v>
      </c>
      <c r="E369">
        <v>2011</v>
      </c>
    </row>
    <row r="370" spans="1:5" x14ac:dyDescent="0.2">
      <c r="A370">
        <v>1737</v>
      </c>
      <c r="B370" t="s">
        <v>618</v>
      </c>
      <c r="C370">
        <v>101</v>
      </c>
      <c r="D370" t="s">
        <v>1232</v>
      </c>
      <c r="E370">
        <v>2011</v>
      </c>
    </row>
    <row r="371" spans="1:5" x14ac:dyDescent="0.2">
      <c r="A371">
        <v>1738</v>
      </c>
      <c r="B371" t="s">
        <v>618</v>
      </c>
      <c r="C371">
        <v>101</v>
      </c>
      <c r="D371" t="s">
        <v>1232</v>
      </c>
      <c r="E371">
        <v>2011</v>
      </c>
    </row>
    <row r="372" spans="1:5" x14ac:dyDescent="0.2">
      <c r="A372">
        <v>1739</v>
      </c>
      <c r="B372" t="s">
        <v>618</v>
      </c>
      <c r="C372">
        <v>101</v>
      </c>
      <c r="D372" t="s">
        <v>1232</v>
      </c>
      <c r="E372">
        <v>2011</v>
      </c>
    </row>
    <row r="373" spans="1:5" x14ac:dyDescent="0.2">
      <c r="A373">
        <v>1749</v>
      </c>
      <c r="B373" t="s">
        <v>618</v>
      </c>
      <c r="C373">
        <v>101</v>
      </c>
      <c r="D373" t="s">
        <v>1232</v>
      </c>
      <c r="E373">
        <v>2011</v>
      </c>
    </row>
    <row r="374" spans="1:5" x14ac:dyDescent="0.2">
      <c r="A374">
        <v>1750</v>
      </c>
      <c r="B374" t="s">
        <v>618</v>
      </c>
      <c r="C374">
        <v>101</v>
      </c>
      <c r="D374" t="s">
        <v>1232</v>
      </c>
      <c r="E374">
        <v>2011</v>
      </c>
    </row>
    <row r="375" spans="1:5" x14ac:dyDescent="0.2">
      <c r="A375">
        <v>1751</v>
      </c>
      <c r="B375" t="s">
        <v>618</v>
      </c>
      <c r="C375">
        <v>101</v>
      </c>
      <c r="D375" t="s">
        <v>1232</v>
      </c>
      <c r="E375">
        <v>2011</v>
      </c>
    </row>
    <row r="376" spans="1:5" x14ac:dyDescent="0.2">
      <c r="A376">
        <v>1752</v>
      </c>
      <c r="B376" t="s">
        <v>618</v>
      </c>
      <c r="C376">
        <v>101</v>
      </c>
      <c r="D376" t="s">
        <v>1232</v>
      </c>
      <c r="E376">
        <v>2011</v>
      </c>
    </row>
    <row r="377" spans="1:5" x14ac:dyDescent="0.2">
      <c r="A377">
        <v>1753</v>
      </c>
      <c r="B377" t="s">
        <v>618</v>
      </c>
      <c r="C377">
        <v>101</v>
      </c>
      <c r="D377" t="s">
        <v>1232</v>
      </c>
      <c r="E377">
        <v>2011</v>
      </c>
    </row>
    <row r="378" spans="1:5" x14ac:dyDescent="0.2">
      <c r="A378">
        <v>1754</v>
      </c>
      <c r="B378" t="s">
        <v>618</v>
      </c>
      <c r="C378">
        <v>101</v>
      </c>
      <c r="D378" t="s">
        <v>1232</v>
      </c>
      <c r="E378">
        <v>2011</v>
      </c>
    </row>
    <row r="379" spans="1:5" x14ac:dyDescent="0.2">
      <c r="A379">
        <v>1755</v>
      </c>
      <c r="B379" t="s">
        <v>618</v>
      </c>
      <c r="C379">
        <v>101</v>
      </c>
      <c r="D379" t="s">
        <v>1232</v>
      </c>
      <c r="E379">
        <v>2011</v>
      </c>
    </row>
    <row r="380" spans="1:5" x14ac:dyDescent="0.2">
      <c r="A380">
        <v>1756</v>
      </c>
      <c r="B380" t="s">
        <v>618</v>
      </c>
      <c r="C380">
        <v>101</v>
      </c>
      <c r="D380" t="s">
        <v>1232</v>
      </c>
      <c r="E380">
        <v>2011</v>
      </c>
    </row>
    <row r="381" spans="1:5" x14ac:dyDescent="0.2">
      <c r="A381">
        <v>1757</v>
      </c>
      <c r="B381" t="s">
        <v>618</v>
      </c>
      <c r="C381">
        <v>101</v>
      </c>
      <c r="D381" t="s">
        <v>1232</v>
      </c>
      <c r="E381">
        <v>2011</v>
      </c>
    </row>
    <row r="382" spans="1:5" x14ac:dyDescent="0.2">
      <c r="A382">
        <v>1758</v>
      </c>
      <c r="B382" t="s">
        <v>618</v>
      </c>
      <c r="C382">
        <v>101</v>
      </c>
      <c r="D382" t="s">
        <v>1232</v>
      </c>
      <c r="E382">
        <v>2011</v>
      </c>
    </row>
    <row r="383" spans="1:5" x14ac:dyDescent="0.2">
      <c r="A383">
        <v>1759</v>
      </c>
      <c r="B383" t="s">
        <v>618</v>
      </c>
      <c r="C383">
        <v>101</v>
      </c>
      <c r="D383" t="s">
        <v>1232</v>
      </c>
      <c r="E383">
        <v>2011</v>
      </c>
    </row>
    <row r="384" spans="1:5" x14ac:dyDescent="0.2">
      <c r="A384">
        <v>1760</v>
      </c>
      <c r="B384" t="s">
        <v>618</v>
      </c>
      <c r="C384">
        <v>101</v>
      </c>
      <c r="D384" t="s">
        <v>1232</v>
      </c>
      <c r="E384">
        <v>2011</v>
      </c>
    </row>
    <row r="385" spans="1:5" x14ac:dyDescent="0.2">
      <c r="A385">
        <v>1761</v>
      </c>
      <c r="B385" t="s">
        <v>618</v>
      </c>
      <c r="C385">
        <v>101</v>
      </c>
      <c r="D385" t="s">
        <v>1232</v>
      </c>
      <c r="E385">
        <v>2011</v>
      </c>
    </row>
    <row r="386" spans="1:5" x14ac:dyDescent="0.2">
      <c r="A386">
        <v>1762</v>
      </c>
      <c r="B386" t="s">
        <v>618</v>
      </c>
      <c r="C386">
        <v>101</v>
      </c>
      <c r="D386" t="s">
        <v>1232</v>
      </c>
      <c r="E386">
        <v>2011</v>
      </c>
    </row>
    <row r="387" spans="1:5" x14ac:dyDescent="0.2">
      <c r="A387">
        <v>1763</v>
      </c>
      <c r="B387" t="s">
        <v>618</v>
      </c>
      <c r="C387">
        <v>101</v>
      </c>
      <c r="D387" t="s">
        <v>1232</v>
      </c>
      <c r="E387">
        <v>2011</v>
      </c>
    </row>
    <row r="388" spans="1:5" x14ac:dyDescent="0.2">
      <c r="A388">
        <v>1764</v>
      </c>
      <c r="B388" t="s">
        <v>618</v>
      </c>
      <c r="C388">
        <v>101</v>
      </c>
      <c r="D388" t="s">
        <v>1232</v>
      </c>
      <c r="E388">
        <v>2011</v>
      </c>
    </row>
    <row r="389" spans="1:5" x14ac:dyDescent="0.2">
      <c r="A389">
        <v>1765</v>
      </c>
      <c r="B389" t="s">
        <v>618</v>
      </c>
      <c r="C389">
        <v>101</v>
      </c>
      <c r="D389" t="s">
        <v>1232</v>
      </c>
      <c r="E389">
        <v>2011</v>
      </c>
    </row>
    <row r="390" spans="1:5" x14ac:dyDescent="0.2">
      <c r="A390">
        <v>1766</v>
      </c>
      <c r="B390" t="s">
        <v>618</v>
      </c>
      <c r="C390">
        <v>101</v>
      </c>
      <c r="D390" t="s">
        <v>1232</v>
      </c>
      <c r="E390">
        <v>2011</v>
      </c>
    </row>
    <row r="391" spans="1:5" x14ac:dyDescent="0.2">
      <c r="A391">
        <v>1770</v>
      </c>
      <c r="B391" t="s">
        <v>618</v>
      </c>
      <c r="C391">
        <v>101</v>
      </c>
      <c r="D391" t="s">
        <v>1232</v>
      </c>
      <c r="E391">
        <v>2011</v>
      </c>
    </row>
    <row r="392" spans="1:5" x14ac:dyDescent="0.2">
      <c r="A392">
        <v>1771</v>
      </c>
      <c r="B392" t="s">
        <v>618</v>
      </c>
      <c r="C392">
        <v>101</v>
      </c>
      <c r="D392" t="s">
        <v>1232</v>
      </c>
      <c r="E392">
        <v>2011</v>
      </c>
    </row>
    <row r="393" spans="1:5" x14ac:dyDescent="0.2">
      <c r="A393">
        <v>1772</v>
      </c>
      <c r="B393" t="s">
        <v>618</v>
      </c>
      <c r="C393">
        <v>101</v>
      </c>
      <c r="D393" t="s">
        <v>1232</v>
      </c>
      <c r="E393">
        <v>2011</v>
      </c>
    </row>
    <row r="394" spans="1:5" x14ac:dyDescent="0.2">
      <c r="A394">
        <v>1773</v>
      </c>
      <c r="B394" t="s">
        <v>618</v>
      </c>
      <c r="C394">
        <v>101</v>
      </c>
      <c r="D394" t="s">
        <v>1232</v>
      </c>
      <c r="E394">
        <v>2011</v>
      </c>
    </row>
    <row r="395" spans="1:5" x14ac:dyDescent="0.2">
      <c r="A395">
        <v>1774</v>
      </c>
      <c r="B395" t="s">
        <v>618</v>
      </c>
      <c r="C395">
        <v>101</v>
      </c>
      <c r="D395" t="s">
        <v>1232</v>
      </c>
      <c r="E395">
        <v>2011</v>
      </c>
    </row>
    <row r="396" spans="1:5" x14ac:dyDescent="0.2">
      <c r="A396">
        <v>1775</v>
      </c>
      <c r="B396" t="s">
        <v>618</v>
      </c>
      <c r="C396">
        <v>101</v>
      </c>
      <c r="D396" t="s">
        <v>1232</v>
      </c>
      <c r="E396">
        <v>2011</v>
      </c>
    </row>
    <row r="397" spans="1:5" x14ac:dyDescent="0.2">
      <c r="A397">
        <v>1777</v>
      </c>
      <c r="B397" t="s">
        <v>618</v>
      </c>
      <c r="C397">
        <v>101</v>
      </c>
      <c r="D397" t="s">
        <v>1232</v>
      </c>
      <c r="E397">
        <v>2011</v>
      </c>
    </row>
    <row r="398" spans="1:5" x14ac:dyDescent="0.2">
      <c r="A398">
        <v>1780</v>
      </c>
      <c r="B398" t="s">
        <v>618</v>
      </c>
      <c r="C398">
        <v>101</v>
      </c>
      <c r="D398" t="s">
        <v>1232</v>
      </c>
      <c r="E398">
        <v>2011</v>
      </c>
    </row>
    <row r="399" spans="1:5" x14ac:dyDescent="0.2">
      <c r="A399">
        <v>1785</v>
      </c>
      <c r="B399" t="s">
        <v>618</v>
      </c>
      <c r="C399">
        <v>101</v>
      </c>
      <c r="D399" t="s">
        <v>1232</v>
      </c>
      <c r="E399">
        <v>2011</v>
      </c>
    </row>
    <row r="400" spans="1:5" x14ac:dyDescent="0.2">
      <c r="A400">
        <v>1786</v>
      </c>
      <c r="B400" t="s">
        <v>618</v>
      </c>
      <c r="C400">
        <v>101</v>
      </c>
      <c r="D400" t="s">
        <v>1232</v>
      </c>
      <c r="E400">
        <v>2011</v>
      </c>
    </row>
    <row r="401" spans="1:5" x14ac:dyDescent="0.2">
      <c r="A401">
        <v>1787</v>
      </c>
      <c r="B401" t="s">
        <v>618</v>
      </c>
      <c r="C401">
        <v>101</v>
      </c>
      <c r="D401" t="s">
        <v>1232</v>
      </c>
      <c r="E401">
        <v>2011</v>
      </c>
    </row>
    <row r="402" spans="1:5" x14ac:dyDescent="0.2">
      <c r="A402">
        <v>1790</v>
      </c>
      <c r="B402" t="s">
        <v>618</v>
      </c>
      <c r="C402">
        <v>101</v>
      </c>
      <c r="D402" t="s">
        <v>1232</v>
      </c>
      <c r="E402">
        <v>2011</v>
      </c>
    </row>
    <row r="403" spans="1:5" x14ac:dyDescent="0.2">
      <c r="A403">
        <v>1799</v>
      </c>
      <c r="B403" t="s">
        <v>618</v>
      </c>
      <c r="C403">
        <v>101</v>
      </c>
      <c r="D403" t="s">
        <v>1232</v>
      </c>
      <c r="E403">
        <v>2011</v>
      </c>
    </row>
    <row r="404" spans="1:5" x14ac:dyDescent="0.2">
      <c r="A404">
        <v>1800</v>
      </c>
      <c r="B404" t="s">
        <v>619</v>
      </c>
      <c r="C404">
        <v>147</v>
      </c>
      <c r="D404" t="s">
        <v>1236</v>
      </c>
      <c r="E404">
        <v>2011</v>
      </c>
    </row>
    <row r="405" spans="1:5" x14ac:dyDescent="0.2">
      <c r="A405">
        <v>1801</v>
      </c>
      <c r="B405" t="s">
        <v>619</v>
      </c>
      <c r="C405">
        <v>147</v>
      </c>
      <c r="D405" t="s">
        <v>1236</v>
      </c>
      <c r="E405">
        <v>2011</v>
      </c>
    </row>
    <row r="406" spans="1:5" x14ac:dyDescent="0.2">
      <c r="A406">
        <v>1802</v>
      </c>
      <c r="B406" t="s">
        <v>619</v>
      </c>
      <c r="C406">
        <v>147</v>
      </c>
      <c r="D406" t="s">
        <v>1236</v>
      </c>
      <c r="E406">
        <v>2011</v>
      </c>
    </row>
    <row r="407" spans="1:5" x14ac:dyDescent="0.2">
      <c r="A407">
        <v>1803</v>
      </c>
      <c r="B407" t="s">
        <v>619</v>
      </c>
      <c r="C407">
        <v>147</v>
      </c>
      <c r="D407" t="s">
        <v>1236</v>
      </c>
      <c r="E407">
        <v>2011</v>
      </c>
    </row>
    <row r="408" spans="1:5" x14ac:dyDescent="0.2">
      <c r="A408">
        <v>1804</v>
      </c>
      <c r="B408" t="s">
        <v>619</v>
      </c>
      <c r="C408">
        <v>147</v>
      </c>
      <c r="D408" t="s">
        <v>1236</v>
      </c>
      <c r="E408">
        <v>2011</v>
      </c>
    </row>
    <row r="409" spans="1:5" x14ac:dyDescent="0.2">
      <c r="A409">
        <v>1805</v>
      </c>
      <c r="B409" t="s">
        <v>619</v>
      </c>
      <c r="C409">
        <v>147</v>
      </c>
      <c r="D409" t="s">
        <v>1236</v>
      </c>
      <c r="E409">
        <v>2011</v>
      </c>
    </row>
    <row r="410" spans="1:5" x14ac:dyDescent="0.2">
      <c r="A410">
        <v>1806</v>
      </c>
      <c r="B410" t="s">
        <v>619</v>
      </c>
      <c r="C410">
        <v>147</v>
      </c>
      <c r="D410" t="s">
        <v>1236</v>
      </c>
      <c r="E410">
        <v>2011</v>
      </c>
    </row>
    <row r="411" spans="1:5" x14ac:dyDescent="0.2">
      <c r="A411">
        <v>1807</v>
      </c>
      <c r="B411" t="s">
        <v>619</v>
      </c>
      <c r="C411">
        <v>147</v>
      </c>
      <c r="D411" t="s">
        <v>1236</v>
      </c>
      <c r="E411">
        <v>2011</v>
      </c>
    </row>
    <row r="412" spans="1:5" x14ac:dyDescent="0.2">
      <c r="A412">
        <v>1808</v>
      </c>
      <c r="B412" t="s">
        <v>619</v>
      </c>
      <c r="C412">
        <v>147</v>
      </c>
      <c r="D412" t="s">
        <v>1236</v>
      </c>
      <c r="E412">
        <v>2011</v>
      </c>
    </row>
    <row r="413" spans="1:5" x14ac:dyDescent="0.2">
      <c r="A413">
        <v>1809</v>
      </c>
      <c r="B413" t="s">
        <v>619</v>
      </c>
      <c r="C413">
        <v>147</v>
      </c>
      <c r="D413" t="s">
        <v>1236</v>
      </c>
      <c r="E413">
        <v>2011</v>
      </c>
    </row>
    <row r="414" spans="1:5" x14ac:dyDescent="0.2">
      <c r="A414">
        <v>1810</v>
      </c>
      <c r="B414" t="s">
        <v>619</v>
      </c>
      <c r="C414">
        <v>101</v>
      </c>
      <c r="D414" t="s">
        <v>1232</v>
      </c>
      <c r="E414">
        <v>2011</v>
      </c>
    </row>
    <row r="415" spans="1:5" x14ac:dyDescent="0.2">
      <c r="A415">
        <v>1810</v>
      </c>
      <c r="B415" t="s">
        <v>619</v>
      </c>
      <c r="C415">
        <v>147</v>
      </c>
      <c r="D415" t="s">
        <v>1236</v>
      </c>
      <c r="E415">
        <v>2011</v>
      </c>
    </row>
    <row r="416" spans="1:5" x14ac:dyDescent="0.2">
      <c r="A416">
        <v>1811</v>
      </c>
      <c r="B416" t="s">
        <v>619</v>
      </c>
      <c r="C416">
        <v>147</v>
      </c>
      <c r="D416" t="s">
        <v>1236</v>
      </c>
      <c r="E416">
        <v>2011</v>
      </c>
    </row>
    <row r="417" spans="1:5" x14ac:dyDescent="0.2">
      <c r="A417">
        <v>1812</v>
      </c>
      <c r="B417" t="s">
        <v>619</v>
      </c>
      <c r="C417">
        <v>147</v>
      </c>
      <c r="D417" t="s">
        <v>1236</v>
      </c>
      <c r="E417">
        <v>2011</v>
      </c>
    </row>
    <row r="418" spans="1:5" x14ac:dyDescent="0.2">
      <c r="A418">
        <v>1813</v>
      </c>
      <c r="B418" t="s">
        <v>619</v>
      </c>
      <c r="C418">
        <v>147</v>
      </c>
      <c r="D418" t="s">
        <v>1236</v>
      </c>
      <c r="E418">
        <v>2011</v>
      </c>
    </row>
    <row r="419" spans="1:5" x14ac:dyDescent="0.2">
      <c r="A419">
        <v>1814</v>
      </c>
      <c r="B419" t="s">
        <v>619</v>
      </c>
      <c r="C419">
        <v>147</v>
      </c>
      <c r="D419" t="s">
        <v>1236</v>
      </c>
      <c r="E419">
        <v>2011</v>
      </c>
    </row>
    <row r="420" spans="1:5" x14ac:dyDescent="0.2">
      <c r="A420">
        <v>1815</v>
      </c>
      <c r="B420" t="s">
        <v>619</v>
      </c>
      <c r="C420">
        <v>147</v>
      </c>
      <c r="D420" t="s">
        <v>1236</v>
      </c>
      <c r="E420">
        <v>2011</v>
      </c>
    </row>
    <row r="421" spans="1:5" x14ac:dyDescent="0.2">
      <c r="A421">
        <v>1816</v>
      </c>
      <c r="B421" t="s">
        <v>619</v>
      </c>
      <c r="C421">
        <v>147</v>
      </c>
      <c r="D421" t="s">
        <v>1236</v>
      </c>
      <c r="E421">
        <v>2011</v>
      </c>
    </row>
    <row r="422" spans="1:5" x14ac:dyDescent="0.2">
      <c r="A422">
        <v>1817</v>
      </c>
      <c r="B422" t="s">
        <v>619</v>
      </c>
      <c r="C422">
        <v>147</v>
      </c>
      <c r="D422" t="s">
        <v>1236</v>
      </c>
      <c r="E422">
        <v>2011</v>
      </c>
    </row>
    <row r="423" spans="1:5" x14ac:dyDescent="0.2">
      <c r="A423">
        <v>1818</v>
      </c>
      <c r="B423" t="s">
        <v>619</v>
      </c>
      <c r="C423">
        <v>147</v>
      </c>
      <c r="D423" t="s">
        <v>1236</v>
      </c>
      <c r="E423">
        <v>2011</v>
      </c>
    </row>
    <row r="424" spans="1:5" x14ac:dyDescent="0.2">
      <c r="A424">
        <v>1819</v>
      </c>
      <c r="B424" t="s">
        <v>619</v>
      </c>
      <c r="C424">
        <v>147</v>
      </c>
      <c r="D424" t="s">
        <v>1236</v>
      </c>
      <c r="E424">
        <v>2011</v>
      </c>
    </row>
    <row r="425" spans="1:5" x14ac:dyDescent="0.2">
      <c r="A425">
        <v>1820</v>
      </c>
      <c r="B425" t="s">
        <v>619</v>
      </c>
      <c r="C425">
        <v>147</v>
      </c>
      <c r="D425" t="s">
        <v>1236</v>
      </c>
      <c r="E425">
        <v>2011</v>
      </c>
    </row>
    <row r="426" spans="1:5" x14ac:dyDescent="0.2">
      <c r="A426">
        <v>1822</v>
      </c>
      <c r="B426" t="s">
        <v>619</v>
      </c>
      <c r="C426">
        <v>147</v>
      </c>
      <c r="D426" t="s">
        <v>1236</v>
      </c>
      <c r="E426">
        <v>2011</v>
      </c>
    </row>
    <row r="427" spans="1:5" x14ac:dyDescent="0.2">
      <c r="A427">
        <v>1823</v>
      </c>
      <c r="B427" t="s">
        <v>619</v>
      </c>
      <c r="C427">
        <v>147</v>
      </c>
      <c r="D427" t="s">
        <v>1236</v>
      </c>
      <c r="E427">
        <v>2011</v>
      </c>
    </row>
    <row r="428" spans="1:5" x14ac:dyDescent="0.2">
      <c r="A428">
        <v>1824</v>
      </c>
      <c r="B428" t="s">
        <v>619</v>
      </c>
      <c r="C428">
        <v>147</v>
      </c>
      <c r="D428" t="s">
        <v>1236</v>
      </c>
      <c r="E428">
        <v>2011</v>
      </c>
    </row>
    <row r="429" spans="1:5" x14ac:dyDescent="0.2">
      <c r="A429">
        <v>1825</v>
      </c>
      <c r="B429" t="s">
        <v>619</v>
      </c>
      <c r="C429">
        <v>147</v>
      </c>
      <c r="D429" t="s">
        <v>1236</v>
      </c>
      <c r="E429">
        <v>2011</v>
      </c>
    </row>
    <row r="430" spans="1:5" x14ac:dyDescent="0.2">
      <c r="A430">
        <v>1826</v>
      </c>
      <c r="B430" t="s">
        <v>619</v>
      </c>
      <c r="C430">
        <v>147</v>
      </c>
      <c r="D430" t="s">
        <v>1236</v>
      </c>
      <c r="E430">
        <v>2011</v>
      </c>
    </row>
    <row r="431" spans="1:5" x14ac:dyDescent="0.2">
      <c r="A431">
        <v>1827</v>
      </c>
      <c r="B431" t="s">
        <v>619</v>
      </c>
      <c r="C431">
        <v>147</v>
      </c>
      <c r="D431" t="s">
        <v>1236</v>
      </c>
      <c r="E431">
        <v>2011</v>
      </c>
    </row>
    <row r="432" spans="1:5" x14ac:dyDescent="0.2">
      <c r="A432">
        <v>1828</v>
      </c>
      <c r="B432" t="s">
        <v>619</v>
      </c>
      <c r="C432">
        <v>147</v>
      </c>
      <c r="D432" t="s">
        <v>1236</v>
      </c>
      <c r="E432">
        <v>2011</v>
      </c>
    </row>
    <row r="433" spans="1:5" x14ac:dyDescent="0.2">
      <c r="A433">
        <v>1829</v>
      </c>
      <c r="B433" t="s">
        <v>619</v>
      </c>
      <c r="C433">
        <v>147</v>
      </c>
      <c r="D433" t="s">
        <v>1236</v>
      </c>
      <c r="E433">
        <v>2011</v>
      </c>
    </row>
    <row r="434" spans="1:5" x14ac:dyDescent="0.2">
      <c r="A434">
        <v>1850</v>
      </c>
      <c r="B434" t="s">
        <v>619</v>
      </c>
      <c r="C434">
        <v>147</v>
      </c>
      <c r="D434" t="s">
        <v>1236</v>
      </c>
      <c r="E434">
        <v>2011</v>
      </c>
    </row>
    <row r="435" spans="1:5" x14ac:dyDescent="0.2">
      <c r="A435">
        <v>1851</v>
      </c>
      <c r="B435" t="s">
        <v>619</v>
      </c>
      <c r="C435">
        <v>147</v>
      </c>
      <c r="D435" t="s">
        <v>1236</v>
      </c>
      <c r="E435">
        <v>2011</v>
      </c>
    </row>
    <row r="436" spans="1:5" x14ac:dyDescent="0.2">
      <c r="A436">
        <v>1852</v>
      </c>
      <c r="B436" t="s">
        <v>619</v>
      </c>
      <c r="C436">
        <v>147</v>
      </c>
      <c r="D436" t="s">
        <v>1236</v>
      </c>
      <c r="E436">
        <v>2011</v>
      </c>
    </row>
    <row r="437" spans="1:5" x14ac:dyDescent="0.2">
      <c r="A437">
        <v>1853</v>
      </c>
      <c r="B437" t="s">
        <v>619</v>
      </c>
      <c r="C437">
        <v>147</v>
      </c>
      <c r="D437" t="s">
        <v>1236</v>
      </c>
      <c r="E437">
        <v>2011</v>
      </c>
    </row>
    <row r="438" spans="1:5" x14ac:dyDescent="0.2">
      <c r="A438">
        <v>1854</v>
      </c>
      <c r="B438" t="s">
        <v>619</v>
      </c>
      <c r="C438">
        <v>147</v>
      </c>
      <c r="D438" t="s">
        <v>1236</v>
      </c>
      <c r="E438">
        <v>2011</v>
      </c>
    </row>
    <row r="439" spans="1:5" x14ac:dyDescent="0.2">
      <c r="A439">
        <v>1855</v>
      </c>
      <c r="B439" t="s">
        <v>619</v>
      </c>
      <c r="C439">
        <v>147</v>
      </c>
      <c r="D439" t="s">
        <v>1236</v>
      </c>
      <c r="E439">
        <v>2011</v>
      </c>
    </row>
    <row r="440" spans="1:5" x14ac:dyDescent="0.2">
      <c r="A440">
        <v>1856</v>
      </c>
      <c r="B440" t="s">
        <v>619</v>
      </c>
      <c r="C440">
        <v>147</v>
      </c>
      <c r="D440" t="s">
        <v>1236</v>
      </c>
      <c r="E440">
        <v>2011</v>
      </c>
    </row>
    <row r="441" spans="1:5" x14ac:dyDescent="0.2">
      <c r="A441">
        <v>1857</v>
      </c>
      <c r="B441" t="s">
        <v>619</v>
      </c>
      <c r="C441">
        <v>147</v>
      </c>
      <c r="D441" t="s">
        <v>1236</v>
      </c>
      <c r="E441">
        <v>2011</v>
      </c>
    </row>
    <row r="442" spans="1:5" x14ac:dyDescent="0.2">
      <c r="A442">
        <v>1860</v>
      </c>
      <c r="B442" t="s">
        <v>619</v>
      </c>
      <c r="C442">
        <v>147</v>
      </c>
      <c r="D442" t="s">
        <v>1236</v>
      </c>
      <c r="E442">
        <v>2011</v>
      </c>
    </row>
    <row r="443" spans="1:5" x14ac:dyDescent="0.2">
      <c r="A443">
        <v>1861</v>
      </c>
      <c r="B443" t="s">
        <v>619</v>
      </c>
      <c r="C443">
        <v>147</v>
      </c>
      <c r="D443" t="s">
        <v>1236</v>
      </c>
      <c r="E443">
        <v>2011</v>
      </c>
    </row>
    <row r="444" spans="1:5" x14ac:dyDescent="0.2">
      <c r="A444">
        <v>1862</v>
      </c>
      <c r="B444" t="s">
        <v>619</v>
      </c>
      <c r="C444">
        <v>147</v>
      </c>
      <c r="D444" t="s">
        <v>1236</v>
      </c>
      <c r="E444">
        <v>2011</v>
      </c>
    </row>
    <row r="445" spans="1:5" x14ac:dyDescent="0.2">
      <c r="A445">
        <v>1863</v>
      </c>
      <c r="B445" t="s">
        <v>619</v>
      </c>
      <c r="C445">
        <v>147</v>
      </c>
      <c r="D445" t="s">
        <v>1236</v>
      </c>
      <c r="E445">
        <v>2011</v>
      </c>
    </row>
    <row r="446" spans="1:5" x14ac:dyDescent="0.2">
      <c r="A446">
        <v>1864</v>
      </c>
      <c r="B446" t="s">
        <v>619</v>
      </c>
      <c r="C446">
        <v>147</v>
      </c>
      <c r="D446" t="s">
        <v>1236</v>
      </c>
      <c r="E446">
        <v>2011</v>
      </c>
    </row>
    <row r="447" spans="1:5" x14ac:dyDescent="0.2">
      <c r="A447">
        <v>1865</v>
      </c>
      <c r="B447" t="s">
        <v>619</v>
      </c>
      <c r="C447">
        <v>147</v>
      </c>
      <c r="D447" t="s">
        <v>1236</v>
      </c>
      <c r="E447">
        <v>2011</v>
      </c>
    </row>
    <row r="448" spans="1:5" x14ac:dyDescent="0.2">
      <c r="A448">
        <v>1866</v>
      </c>
      <c r="B448" t="s">
        <v>619</v>
      </c>
      <c r="C448">
        <v>147</v>
      </c>
      <c r="D448" t="s">
        <v>1236</v>
      </c>
      <c r="E448">
        <v>2011</v>
      </c>
    </row>
    <row r="449" spans="1:5" x14ac:dyDescent="0.2">
      <c r="A449">
        <v>1867</v>
      </c>
      <c r="B449" t="s">
        <v>619</v>
      </c>
      <c r="C449">
        <v>147</v>
      </c>
      <c r="D449" t="s">
        <v>1236</v>
      </c>
      <c r="E449">
        <v>2011</v>
      </c>
    </row>
    <row r="450" spans="1:5" x14ac:dyDescent="0.2">
      <c r="A450">
        <v>1868</v>
      </c>
      <c r="B450" t="s">
        <v>619</v>
      </c>
      <c r="C450">
        <v>147</v>
      </c>
      <c r="D450" t="s">
        <v>1236</v>
      </c>
      <c r="E450">
        <v>2011</v>
      </c>
    </row>
    <row r="451" spans="1:5" x14ac:dyDescent="0.2">
      <c r="A451">
        <v>1870</v>
      </c>
      <c r="B451" t="s">
        <v>619</v>
      </c>
      <c r="C451">
        <v>147</v>
      </c>
      <c r="D451" t="s">
        <v>1236</v>
      </c>
      <c r="E451">
        <v>2011</v>
      </c>
    </row>
    <row r="452" spans="1:5" x14ac:dyDescent="0.2">
      <c r="A452">
        <v>1871</v>
      </c>
      <c r="B452" t="s">
        <v>619</v>
      </c>
      <c r="C452">
        <v>147</v>
      </c>
      <c r="D452" t="s">
        <v>1236</v>
      </c>
      <c r="E452">
        <v>2011</v>
      </c>
    </row>
    <row r="453" spans="1:5" x14ac:dyDescent="0.2">
      <c r="A453">
        <v>1872</v>
      </c>
      <c r="B453" t="s">
        <v>619</v>
      </c>
      <c r="C453">
        <v>147</v>
      </c>
      <c r="D453" t="s">
        <v>1236</v>
      </c>
      <c r="E453">
        <v>2011</v>
      </c>
    </row>
    <row r="454" spans="1:5" x14ac:dyDescent="0.2">
      <c r="A454">
        <v>1873</v>
      </c>
      <c r="B454" t="s">
        <v>619</v>
      </c>
      <c r="C454">
        <v>147</v>
      </c>
      <c r="D454" t="s">
        <v>1236</v>
      </c>
      <c r="E454">
        <v>2011</v>
      </c>
    </row>
    <row r="455" spans="1:5" x14ac:dyDescent="0.2">
      <c r="A455">
        <v>1874</v>
      </c>
      <c r="B455" t="s">
        <v>619</v>
      </c>
      <c r="C455">
        <v>147</v>
      </c>
      <c r="D455" t="s">
        <v>1236</v>
      </c>
      <c r="E455">
        <v>2011</v>
      </c>
    </row>
    <row r="456" spans="1:5" x14ac:dyDescent="0.2">
      <c r="A456">
        <v>1875</v>
      </c>
      <c r="B456" t="s">
        <v>619</v>
      </c>
      <c r="C456">
        <v>147</v>
      </c>
      <c r="D456" t="s">
        <v>1236</v>
      </c>
      <c r="E456">
        <v>2011</v>
      </c>
    </row>
    <row r="457" spans="1:5" x14ac:dyDescent="0.2">
      <c r="A457">
        <v>1876</v>
      </c>
      <c r="B457" t="s">
        <v>619</v>
      </c>
      <c r="C457">
        <v>147</v>
      </c>
      <c r="D457" t="s">
        <v>1236</v>
      </c>
      <c r="E457">
        <v>2011</v>
      </c>
    </row>
    <row r="458" spans="1:5" x14ac:dyDescent="0.2">
      <c r="A458">
        <v>1877</v>
      </c>
      <c r="B458" t="s">
        <v>619</v>
      </c>
      <c r="C458">
        <v>147</v>
      </c>
      <c r="D458" t="s">
        <v>1236</v>
      </c>
      <c r="E458">
        <v>2011</v>
      </c>
    </row>
    <row r="459" spans="1:5" x14ac:dyDescent="0.2">
      <c r="A459">
        <v>1878</v>
      </c>
      <c r="B459" t="s">
        <v>619</v>
      </c>
      <c r="C459">
        <v>147</v>
      </c>
      <c r="D459" t="s">
        <v>1236</v>
      </c>
      <c r="E459">
        <v>2011</v>
      </c>
    </row>
    <row r="460" spans="1:5" x14ac:dyDescent="0.2">
      <c r="A460">
        <v>1879</v>
      </c>
      <c r="B460" t="s">
        <v>619</v>
      </c>
      <c r="C460">
        <v>147</v>
      </c>
      <c r="D460" t="s">
        <v>1236</v>
      </c>
      <c r="E460">
        <v>2011</v>
      </c>
    </row>
    <row r="461" spans="1:5" x14ac:dyDescent="0.2">
      <c r="A461">
        <v>1900</v>
      </c>
      <c r="B461" t="s">
        <v>619</v>
      </c>
      <c r="C461">
        <v>147</v>
      </c>
      <c r="D461" t="s">
        <v>1236</v>
      </c>
      <c r="E461">
        <v>2011</v>
      </c>
    </row>
    <row r="462" spans="1:5" x14ac:dyDescent="0.2">
      <c r="A462">
        <v>1901</v>
      </c>
      <c r="B462" t="s">
        <v>619</v>
      </c>
      <c r="C462">
        <v>147</v>
      </c>
      <c r="D462" t="s">
        <v>1236</v>
      </c>
      <c r="E462">
        <v>2011</v>
      </c>
    </row>
    <row r="463" spans="1:5" x14ac:dyDescent="0.2">
      <c r="A463">
        <v>1902</v>
      </c>
      <c r="B463" t="s">
        <v>619</v>
      </c>
      <c r="C463">
        <v>147</v>
      </c>
      <c r="D463" t="s">
        <v>1236</v>
      </c>
      <c r="E463">
        <v>2011</v>
      </c>
    </row>
    <row r="464" spans="1:5" x14ac:dyDescent="0.2">
      <c r="A464">
        <v>1903</v>
      </c>
      <c r="B464" t="s">
        <v>619</v>
      </c>
      <c r="C464">
        <v>147</v>
      </c>
      <c r="D464" t="s">
        <v>1236</v>
      </c>
      <c r="E464">
        <v>2011</v>
      </c>
    </row>
    <row r="465" spans="1:5" x14ac:dyDescent="0.2">
      <c r="A465">
        <v>1904</v>
      </c>
      <c r="B465" t="s">
        <v>619</v>
      </c>
      <c r="C465">
        <v>147</v>
      </c>
      <c r="D465" t="s">
        <v>1236</v>
      </c>
      <c r="E465">
        <v>2011</v>
      </c>
    </row>
    <row r="466" spans="1:5" x14ac:dyDescent="0.2">
      <c r="A466">
        <v>1905</v>
      </c>
      <c r="B466" t="s">
        <v>619</v>
      </c>
      <c r="C466">
        <v>147</v>
      </c>
      <c r="D466" t="s">
        <v>1236</v>
      </c>
      <c r="E466">
        <v>2011</v>
      </c>
    </row>
    <row r="467" spans="1:5" x14ac:dyDescent="0.2">
      <c r="A467">
        <v>1906</v>
      </c>
      <c r="B467" t="s">
        <v>619</v>
      </c>
      <c r="C467">
        <v>147</v>
      </c>
      <c r="D467" t="s">
        <v>1236</v>
      </c>
      <c r="E467">
        <v>2011</v>
      </c>
    </row>
    <row r="468" spans="1:5" x14ac:dyDescent="0.2">
      <c r="A468">
        <v>1908</v>
      </c>
      <c r="B468" t="s">
        <v>619</v>
      </c>
      <c r="C468">
        <v>147</v>
      </c>
      <c r="D468" t="s">
        <v>1236</v>
      </c>
      <c r="E468">
        <v>2011</v>
      </c>
    </row>
    <row r="469" spans="1:5" x14ac:dyDescent="0.2">
      <c r="A469">
        <v>1909</v>
      </c>
      <c r="B469" t="s">
        <v>619</v>
      </c>
      <c r="C469">
        <v>147</v>
      </c>
      <c r="D469" t="s">
        <v>1236</v>
      </c>
      <c r="E469">
        <v>2011</v>
      </c>
    </row>
    <row r="470" spans="1:5" x14ac:dyDescent="0.2">
      <c r="A470">
        <v>1910</v>
      </c>
      <c r="B470" t="s">
        <v>619</v>
      </c>
      <c r="C470">
        <v>147</v>
      </c>
      <c r="D470" t="s">
        <v>1236</v>
      </c>
      <c r="E470">
        <v>2011</v>
      </c>
    </row>
    <row r="471" spans="1:5" x14ac:dyDescent="0.2">
      <c r="A471">
        <v>1911</v>
      </c>
      <c r="B471" t="s">
        <v>619</v>
      </c>
      <c r="C471">
        <v>147</v>
      </c>
      <c r="D471" t="s">
        <v>1236</v>
      </c>
      <c r="E471">
        <v>2011</v>
      </c>
    </row>
    <row r="472" spans="1:5" x14ac:dyDescent="0.2">
      <c r="A472">
        <v>1912</v>
      </c>
      <c r="B472" t="s">
        <v>619</v>
      </c>
      <c r="C472">
        <v>147</v>
      </c>
      <c r="D472" t="s">
        <v>1236</v>
      </c>
      <c r="E472">
        <v>2011</v>
      </c>
    </row>
    <row r="473" spans="1:5" x14ac:dyDescent="0.2">
      <c r="A473">
        <v>1913</v>
      </c>
      <c r="B473" t="s">
        <v>619</v>
      </c>
      <c r="C473">
        <v>147</v>
      </c>
      <c r="D473" t="s">
        <v>1236</v>
      </c>
      <c r="E473">
        <v>2011</v>
      </c>
    </row>
    <row r="474" spans="1:5" x14ac:dyDescent="0.2">
      <c r="A474">
        <v>1914</v>
      </c>
      <c r="B474" t="s">
        <v>619</v>
      </c>
      <c r="C474">
        <v>147</v>
      </c>
      <c r="D474" t="s">
        <v>1236</v>
      </c>
      <c r="E474">
        <v>2011</v>
      </c>
    </row>
    <row r="475" spans="1:5" x14ac:dyDescent="0.2">
      <c r="A475">
        <v>1915</v>
      </c>
      <c r="B475" t="s">
        <v>619</v>
      </c>
      <c r="C475">
        <v>147</v>
      </c>
      <c r="D475" t="s">
        <v>1236</v>
      </c>
      <c r="E475">
        <v>2011</v>
      </c>
    </row>
    <row r="476" spans="1:5" x14ac:dyDescent="0.2">
      <c r="A476">
        <v>1916</v>
      </c>
      <c r="B476" t="s">
        <v>619</v>
      </c>
      <c r="C476">
        <v>147</v>
      </c>
      <c r="D476" t="s">
        <v>1236</v>
      </c>
      <c r="E476">
        <v>2011</v>
      </c>
    </row>
    <row r="477" spans="1:5" x14ac:dyDescent="0.2">
      <c r="A477">
        <v>1917</v>
      </c>
      <c r="B477" t="s">
        <v>619</v>
      </c>
      <c r="C477">
        <v>147</v>
      </c>
      <c r="D477" t="s">
        <v>1236</v>
      </c>
      <c r="E477">
        <v>2011</v>
      </c>
    </row>
    <row r="478" spans="1:5" x14ac:dyDescent="0.2">
      <c r="A478">
        <v>1920</v>
      </c>
      <c r="B478" t="s">
        <v>619</v>
      </c>
      <c r="C478">
        <v>147</v>
      </c>
      <c r="D478" t="s">
        <v>1236</v>
      </c>
      <c r="E478">
        <v>2011</v>
      </c>
    </row>
    <row r="479" spans="1:5" x14ac:dyDescent="0.2">
      <c r="A479">
        <v>1921</v>
      </c>
      <c r="B479" t="s">
        <v>619</v>
      </c>
      <c r="C479">
        <v>147</v>
      </c>
      <c r="D479" t="s">
        <v>1236</v>
      </c>
      <c r="E479">
        <v>2011</v>
      </c>
    </row>
    <row r="480" spans="1:5" x14ac:dyDescent="0.2">
      <c r="A480">
        <v>1922</v>
      </c>
      <c r="B480" t="s">
        <v>619</v>
      </c>
      <c r="C480">
        <v>147</v>
      </c>
      <c r="D480" t="s">
        <v>1236</v>
      </c>
      <c r="E480">
        <v>2011</v>
      </c>
    </row>
    <row r="481" spans="1:5" x14ac:dyDescent="0.2">
      <c r="A481">
        <v>1923</v>
      </c>
      <c r="B481" t="s">
        <v>619</v>
      </c>
      <c r="C481">
        <v>147</v>
      </c>
      <c r="D481" t="s">
        <v>1236</v>
      </c>
      <c r="E481">
        <v>2011</v>
      </c>
    </row>
    <row r="482" spans="1:5" x14ac:dyDescent="0.2">
      <c r="A482">
        <v>1924</v>
      </c>
      <c r="B482" t="s">
        <v>619</v>
      </c>
      <c r="C482">
        <v>147</v>
      </c>
      <c r="D482" t="s">
        <v>1236</v>
      </c>
      <c r="E482">
        <v>2011</v>
      </c>
    </row>
    <row r="483" spans="1:5" x14ac:dyDescent="0.2">
      <c r="A483">
        <v>1925</v>
      </c>
      <c r="B483" t="s">
        <v>619</v>
      </c>
      <c r="C483">
        <v>147</v>
      </c>
      <c r="D483" t="s">
        <v>1236</v>
      </c>
      <c r="E483">
        <v>2011</v>
      </c>
    </row>
    <row r="484" spans="1:5" x14ac:dyDescent="0.2">
      <c r="A484">
        <v>1926</v>
      </c>
      <c r="B484" t="s">
        <v>619</v>
      </c>
      <c r="C484">
        <v>147</v>
      </c>
      <c r="D484" t="s">
        <v>1236</v>
      </c>
      <c r="E484">
        <v>2011</v>
      </c>
    </row>
    <row r="485" spans="1:5" x14ac:dyDescent="0.2">
      <c r="A485">
        <v>1927</v>
      </c>
      <c r="B485" t="s">
        <v>619</v>
      </c>
      <c r="C485">
        <v>147</v>
      </c>
      <c r="D485" t="s">
        <v>1236</v>
      </c>
      <c r="E485">
        <v>2011</v>
      </c>
    </row>
    <row r="486" spans="1:5" x14ac:dyDescent="0.2">
      <c r="A486">
        <v>1928</v>
      </c>
      <c r="B486" t="s">
        <v>619</v>
      </c>
      <c r="C486">
        <v>147</v>
      </c>
      <c r="D486" t="s">
        <v>1236</v>
      </c>
      <c r="E486">
        <v>2011</v>
      </c>
    </row>
    <row r="487" spans="1:5" x14ac:dyDescent="0.2">
      <c r="A487">
        <v>1950</v>
      </c>
      <c r="B487" t="s">
        <v>619</v>
      </c>
      <c r="C487">
        <v>147</v>
      </c>
      <c r="D487" t="s">
        <v>1236</v>
      </c>
      <c r="E487">
        <v>2011</v>
      </c>
    </row>
    <row r="488" spans="1:5" x14ac:dyDescent="0.2">
      <c r="A488">
        <v>1951</v>
      </c>
      <c r="B488" t="s">
        <v>619</v>
      </c>
      <c r="C488">
        <v>147</v>
      </c>
      <c r="D488" t="s">
        <v>1236</v>
      </c>
      <c r="E488">
        <v>2011</v>
      </c>
    </row>
    <row r="489" spans="1:5" x14ac:dyDescent="0.2">
      <c r="A489">
        <v>1952</v>
      </c>
      <c r="B489" t="s">
        <v>619</v>
      </c>
      <c r="C489">
        <v>147</v>
      </c>
      <c r="D489" t="s">
        <v>1236</v>
      </c>
      <c r="E489">
        <v>2011</v>
      </c>
    </row>
    <row r="490" spans="1:5" x14ac:dyDescent="0.2">
      <c r="A490">
        <v>1953</v>
      </c>
      <c r="B490" t="s">
        <v>619</v>
      </c>
      <c r="C490">
        <v>147</v>
      </c>
      <c r="D490" t="s">
        <v>1236</v>
      </c>
      <c r="E490">
        <v>2011</v>
      </c>
    </row>
    <row r="491" spans="1:5" x14ac:dyDescent="0.2">
      <c r="A491">
        <v>1954</v>
      </c>
      <c r="B491" t="s">
        <v>619</v>
      </c>
      <c r="C491">
        <v>147</v>
      </c>
      <c r="D491" t="s">
        <v>1236</v>
      </c>
      <c r="E491">
        <v>2011</v>
      </c>
    </row>
    <row r="492" spans="1:5" x14ac:dyDescent="0.2">
      <c r="A492">
        <v>1955</v>
      </c>
      <c r="B492" t="s">
        <v>619</v>
      </c>
      <c r="C492">
        <v>147</v>
      </c>
      <c r="D492" t="s">
        <v>1236</v>
      </c>
      <c r="E492">
        <v>2011</v>
      </c>
    </row>
    <row r="493" spans="1:5" x14ac:dyDescent="0.2">
      <c r="A493">
        <v>1956</v>
      </c>
      <c r="B493" t="s">
        <v>619</v>
      </c>
      <c r="C493">
        <v>147</v>
      </c>
      <c r="D493" t="s">
        <v>1236</v>
      </c>
      <c r="E493">
        <v>2011</v>
      </c>
    </row>
    <row r="494" spans="1:5" x14ac:dyDescent="0.2">
      <c r="A494">
        <v>1957</v>
      </c>
      <c r="B494" t="s">
        <v>619</v>
      </c>
      <c r="C494">
        <v>147</v>
      </c>
      <c r="D494" t="s">
        <v>1236</v>
      </c>
      <c r="E494">
        <v>2011</v>
      </c>
    </row>
    <row r="495" spans="1:5" x14ac:dyDescent="0.2">
      <c r="A495">
        <v>1958</v>
      </c>
      <c r="B495" t="s">
        <v>619</v>
      </c>
      <c r="C495">
        <v>147</v>
      </c>
      <c r="D495" t="s">
        <v>1236</v>
      </c>
      <c r="E495">
        <v>2011</v>
      </c>
    </row>
    <row r="496" spans="1:5" x14ac:dyDescent="0.2">
      <c r="A496">
        <v>1959</v>
      </c>
      <c r="B496" t="s">
        <v>619</v>
      </c>
      <c r="C496">
        <v>147</v>
      </c>
      <c r="D496" t="s">
        <v>1236</v>
      </c>
      <c r="E496">
        <v>2011</v>
      </c>
    </row>
    <row r="497" spans="1:5" x14ac:dyDescent="0.2">
      <c r="A497">
        <v>1960</v>
      </c>
      <c r="B497" t="s">
        <v>619</v>
      </c>
      <c r="C497">
        <v>147</v>
      </c>
      <c r="D497" t="s">
        <v>1236</v>
      </c>
      <c r="E497">
        <v>2011</v>
      </c>
    </row>
    <row r="498" spans="1:5" x14ac:dyDescent="0.2">
      <c r="A498">
        <v>1961</v>
      </c>
      <c r="B498" t="s">
        <v>619</v>
      </c>
      <c r="C498">
        <v>147</v>
      </c>
      <c r="D498" t="s">
        <v>1236</v>
      </c>
      <c r="E498">
        <v>2011</v>
      </c>
    </row>
    <row r="499" spans="1:5" x14ac:dyDescent="0.2">
      <c r="A499">
        <v>1962</v>
      </c>
      <c r="B499" t="s">
        <v>619</v>
      </c>
      <c r="C499">
        <v>147</v>
      </c>
      <c r="D499" t="s">
        <v>1236</v>
      </c>
      <c r="E499">
        <v>2011</v>
      </c>
    </row>
    <row r="500" spans="1:5" x14ac:dyDescent="0.2">
      <c r="A500">
        <v>1963</v>
      </c>
      <c r="B500" t="s">
        <v>619</v>
      </c>
      <c r="C500">
        <v>147</v>
      </c>
      <c r="D500" t="s">
        <v>1236</v>
      </c>
      <c r="E500">
        <v>2011</v>
      </c>
    </row>
    <row r="501" spans="1:5" x14ac:dyDescent="0.2">
      <c r="A501">
        <v>1964</v>
      </c>
      <c r="B501" t="s">
        <v>619</v>
      </c>
      <c r="C501">
        <v>147</v>
      </c>
      <c r="D501" t="s">
        <v>1236</v>
      </c>
      <c r="E501">
        <v>2011</v>
      </c>
    </row>
    <row r="502" spans="1:5" x14ac:dyDescent="0.2">
      <c r="A502">
        <v>1965</v>
      </c>
      <c r="B502" t="s">
        <v>619</v>
      </c>
      <c r="C502">
        <v>147</v>
      </c>
      <c r="D502" t="s">
        <v>1236</v>
      </c>
      <c r="E502">
        <v>2011</v>
      </c>
    </row>
    <row r="503" spans="1:5" x14ac:dyDescent="0.2">
      <c r="A503">
        <v>1966</v>
      </c>
      <c r="B503" t="s">
        <v>619</v>
      </c>
      <c r="C503">
        <v>147</v>
      </c>
      <c r="D503" t="s">
        <v>1236</v>
      </c>
      <c r="E503">
        <v>2011</v>
      </c>
    </row>
    <row r="504" spans="1:5" x14ac:dyDescent="0.2">
      <c r="A504">
        <v>1967</v>
      </c>
      <c r="B504" t="s">
        <v>619</v>
      </c>
      <c r="C504">
        <v>147</v>
      </c>
      <c r="D504" t="s">
        <v>1236</v>
      </c>
      <c r="E504">
        <v>2011</v>
      </c>
    </row>
    <row r="505" spans="1:5" x14ac:dyDescent="0.2">
      <c r="A505">
        <v>1970</v>
      </c>
      <c r="B505" t="s">
        <v>619</v>
      </c>
      <c r="C505">
        <v>147</v>
      </c>
      <c r="D505" t="s">
        <v>1236</v>
      </c>
      <c r="E505">
        <v>2011</v>
      </c>
    </row>
    <row r="506" spans="1:5" x14ac:dyDescent="0.2">
      <c r="A506">
        <v>1971</v>
      </c>
      <c r="B506" t="s">
        <v>619</v>
      </c>
      <c r="C506">
        <v>147</v>
      </c>
      <c r="D506" t="s">
        <v>1236</v>
      </c>
      <c r="E506">
        <v>2011</v>
      </c>
    </row>
    <row r="507" spans="1:5" x14ac:dyDescent="0.2">
      <c r="A507">
        <v>1972</v>
      </c>
      <c r="B507" t="s">
        <v>619</v>
      </c>
      <c r="C507">
        <v>147</v>
      </c>
      <c r="D507" t="s">
        <v>1236</v>
      </c>
      <c r="E507">
        <v>2011</v>
      </c>
    </row>
    <row r="508" spans="1:5" x14ac:dyDescent="0.2">
      <c r="A508">
        <v>1973</v>
      </c>
      <c r="B508" t="s">
        <v>619</v>
      </c>
      <c r="C508">
        <v>147</v>
      </c>
      <c r="D508" t="s">
        <v>1236</v>
      </c>
      <c r="E508">
        <v>2011</v>
      </c>
    </row>
    <row r="509" spans="1:5" x14ac:dyDescent="0.2">
      <c r="A509">
        <v>1974</v>
      </c>
      <c r="B509" t="s">
        <v>619</v>
      </c>
      <c r="C509">
        <v>147</v>
      </c>
      <c r="D509" t="s">
        <v>1236</v>
      </c>
      <c r="E509">
        <v>2011</v>
      </c>
    </row>
    <row r="510" spans="1:5" x14ac:dyDescent="0.2">
      <c r="A510">
        <v>2000</v>
      </c>
      <c r="B510" t="s">
        <v>620</v>
      </c>
      <c r="C510">
        <v>147</v>
      </c>
      <c r="D510" t="s">
        <v>1236</v>
      </c>
      <c r="E510">
        <v>2011</v>
      </c>
    </row>
    <row r="511" spans="1:5" x14ac:dyDescent="0.2">
      <c r="A511">
        <v>2100</v>
      </c>
      <c r="B511" t="s">
        <v>621</v>
      </c>
      <c r="C511">
        <v>101</v>
      </c>
      <c r="D511" t="s">
        <v>1232</v>
      </c>
      <c r="E511">
        <v>2011</v>
      </c>
    </row>
    <row r="512" spans="1:5" x14ac:dyDescent="0.2">
      <c r="A512">
        <v>2150</v>
      </c>
      <c r="B512" t="s">
        <v>622</v>
      </c>
      <c r="C512">
        <v>101</v>
      </c>
      <c r="D512" t="s">
        <v>1232</v>
      </c>
      <c r="E512">
        <v>2011</v>
      </c>
    </row>
    <row r="513" spans="1:5" x14ac:dyDescent="0.2">
      <c r="A513">
        <v>2200</v>
      </c>
      <c r="B513" t="s">
        <v>623</v>
      </c>
      <c r="C513">
        <v>101</v>
      </c>
      <c r="D513" t="s">
        <v>1232</v>
      </c>
      <c r="E513">
        <v>2011</v>
      </c>
    </row>
    <row r="514" spans="1:5" x14ac:dyDescent="0.2">
      <c r="A514">
        <v>2300</v>
      </c>
      <c r="B514" t="s">
        <v>624</v>
      </c>
      <c r="C514">
        <v>101</v>
      </c>
      <c r="D514" t="s">
        <v>1232</v>
      </c>
      <c r="E514">
        <v>2011</v>
      </c>
    </row>
    <row r="515" spans="1:5" x14ac:dyDescent="0.2">
      <c r="A515">
        <v>2400</v>
      </c>
      <c r="B515" t="s">
        <v>625</v>
      </c>
      <c r="C515">
        <v>101</v>
      </c>
      <c r="D515" t="s">
        <v>1232</v>
      </c>
      <c r="E515">
        <v>2011</v>
      </c>
    </row>
    <row r="516" spans="1:5" x14ac:dyDescent="0.2">
      <c r="A516">
        <v>2450</v>
      </c>
      <c r="B516" t="s">
        <v>626</v>
      </c>
      <c r="C516">
        <v>101</v>
      </c>
      <c r="D516" t="s">
        <v>1232</v>
      </c>
      <c r="E516">
        <v>2011</v>
      </c>
    </row>
    <row r="517" spans="1:5" x14ac:dyDescent="0.2">
      <c r="A517">
        <v>2500</v>
      </c>
      <c r="B517" t="s">
        <v>627</v>
      </c>
      <c r="C517">
        <v>101</v>
      </c>
      <c r="D517" t="s">
        <v>1232</v>
      </c>
      <c r="E517">
        <v>2011</v>
      </c>
    </row>
    <row r="518" spans="1:5" x14ac:dyDescent="0.2">
      <c r="A518">
        <v>2600</v>
      </c>
      <c r="B518" t="s">
        <v>628</v>
      </c>
      <c r="C518">
        <v>161</v>
      </c>
      <c r="D518" t="s">
        <v>1237</v>
      </c>
      <c r="E518">
        <v>2011</v>
      </c>
    </row>
    <row r="519" spans="1:5" x14ac:dyDescent="0.2">
      <c r="A519">
        <v>2605</v>
      </c>
      <c r="B519" t="s">
        <v>629</v>
      </c>
      <c r="C519">
        <v>153</v>
      </c>
      <c r="D519" t="s">
        <v>1234</v>
      </c>
      <c r="E519">
        <v>2011</v>
      </c>
    </row>
    <row r="520" spans="1:5" x14ac:dyDescent="0.2">
      <c r="A520">
        <v>2610</v>
      </c>
      <c r="B520" t="s">
        <v>630</v>
      </c>
      <c r="C520">
        <v>175</v>
      </c>
      <c r="D520" t="s">
        <v>1240</v>
      </c>
      <c r="E520">
        <v>2011</v>
      </c>
    </row>
    <row r="521" spans="1:5" x14ac:dyDescent="0.2">
      <c r="A521">
        <v>2620</v>
      </c>
      <c r="B521" t="s">
        <v>631</v>
      </c>
      <c r="C521">
        <v>165</v>
      </c>
      <c r="D521" t="s">
        <v>1238</v>
      </c>
      <c r="E521">
        <v>2011</v>
      </c>
    </row>
    <row r="522" spans="1:5" x14ac:dyDescent="0.2">
      <c r="A522">
        <v>2625</v>
      </c>
      <c r="B522" t="s">
        <v>632</v>
      </c>
      <c r="C522">
        <v>187</v>
      </c>
      <c r="D522" t="s">
        <v>1241</v>
      </c>
      <c r="E522">
        <v>2011</v>
      </c>
    </row>
    <row r="523" spans="1:5" x14ac:dyDescent="0.2">
      <c r="A523">
        <v>2630</v>
      </c>
      <c r="B523" t="s">
        <v>633</v>
      </c>
      <c r="C523">
        <v>169</v>
      </c>
      <c r="D523" t="s">
        <v>1233</v>
      </c>
      <c r="E523">
        <v>2011</v>
      </c>
    </row>
    <row r="524" spans="1:5" x14ac:dyDescent="0.2">
      <c r="A524">
        <v>2635</v>
      </c>
      <c r="B524" t="s">
        <v>634</v>
      </c>
      <c r="C524">
        <v>183</v>
      </c>
      <c r="D524" t="s">
        <v>1242</v>
      </c>
      <c r="E524">
        <v>2011</v>
      </c>
    </row>
    <row r="525" spans="1:5" x14ac:dyDescent="0.2">
      <c r="A525">
        <v>2640</v>
      </c>
      <c r="B525" t="s">
        <v>635</v>
      </c>
      <c r="C525">
        <v>169</v>
      </c>
      <c r="D525" t="s">
        <v>1233</v>
      </c>
      <c r="E525">
        <v>2011</v>
      </c>
    </row>
    <row r="526" spans="1:5" x14ac:dyDescent="0.2">
      <c r="A526">
        <v>2650</v>
      </c>
      <c r="B526" t="s">
        <v>636</v>
      </c>
      <c r="C526">
        <v>167</v>
      </c>
      <c r="D526" t="s">
        <v>1239</v>
      </c>
      <c r="E526">
        <v>2011</v>
      </c>
    </row>
    <row r="527" spans="1:5" x14ac:dyDescent="0.2">
      <c r="A527">
        <v>2660</v>
      </c>
      <c r="B527" t="s">
        <v>637</v>
      </c>
      <c r="C527">
        <v>153</v>
      </c>
      <c r="D527" t="s">
        <v>1234</v>
      </c>
      <c r="E527">
        <v>2011</v>
      </c>
    </row>
    <row r="528" spans="1:5" x14ac:dyDescent="0.2">
      <c r="A528">
        <v>2665</v>
      </c>
      <c r="B528" t="s">
        <v>638</v>
      </c>
      <c r="C528">
        <v>187</v>
      </c>
      <c r="D528" t="s">
        <v>1241</v>
      </c>
      <c r="E528">
        <v>2011</v>
      </c>
    </row>
    <row r="529" spans="1:5" x14ac:dyDescent="0.2">
      <c r="A529">
        <v>2670</v>
      </c>
      <c r="B529" t="s">
        <v>639</v>
      </c>
      <c r="C529">
        <v>253</v>
      </c>
      <c r="D529" t="s">
        <v>1243</v>
      </c>
      <c r="E529">
        <v>2011</v>
      </c>
    </row>
    <row r="530" spans="1:5" x14ac:dyDescent="0.2">
      <c r="A530">
        <v>2680</v>
      </c>
      <c r="B530" t="s">
        <v>640</v>
      </c>
      <c r="C530">
        <v>269</v>
      </c>
      <c r="D530" t="s">
        <v>1245</v>
      </c>
      <c r="E530">
        <v>2011</v>
      </c>
    </row>
    <row r="531" spans="1:5" x14ac:dyDescent="0.2">
      <c r="A531">
        <v>2690</v>
      </c>
      <c r="B531" t="s">
        <v>641</v>
      </c>
      <c r="C531">
        <v>253</v>
      </c>
      <c r="D531" t="s">
        <v>1243</v>
      </c>
      <c r="E531">
        <v>2011</v>
      </c>
    </row>
    <row r="532" spans="1:5" x14ac:dyDescent="0.2">
      <c r="A532">
        <v>2700</v>
      </c>
      <c r="B532" t="s">
        <v>642</v>
      </c>
      <c r="C532">
        <v>101</v>
      </c>
      <c r="D532" t="s">
        <v>1232</v>
      </c>
      <c r="E532">
        <v>2011</v>
      </c>
    </row>
    <row r="533" spans="1:5" x14ac:dyDescent="0.2">
      <c r="A533">
        <v>2720</v>
      </c>
      <c r="B533" t="s">
        <v>643</v>
      </c>
      <c r="C533">
        <v>101</v>
      </c>
      <c r="D533" t="s">
        <v>1232</v>
      </c>
      <c r="E533">
        <v>2011</v>
      </c>
    </row>
    <row r="534" spans="1:5" x14ac:dyDescent="0.2">
      <c r="A534">
        <v>2730</v>
      </c>
      <c r="B534" t="s">
        <v>644</v>
      </c>
      <c r="C534">
        <v>163</v>
      </c>
      <c r="D534" t="s">
        <v>1248</v>
      </c>
      <c r="E534">
        <v>2011</v>
      </c>
    </row>
    <row r="535" spans="1:5" x14ac:dyDescent="0.2">
      <c r="A535">
        <v>2740</v>
      </c>
      <c r="B535" t="s">
        <v>645</v>
      </c>
      <c r="C535">
        <v>151</v>
      </c>
      <c r="D535" t="s">
        <v>1246</v>
      </c>
      <c r="E535">
        <v>2011</v>
      </c>
    </row>
    <row r="536" spans="1:5" x14ac:dyDescent="0.2">
      <c r="A536">
        <v>2750</v>
      </c>
      <c r="B536" t="s">
        <v>646</v>
      </c>
      <c r="C536">
        <v>151</v>
      </c>
      <c r="D536" t="s">
        <v>1246</v>
      </c>
      <c r="E536">
        <v>2011</v>
      </c>
    </row>
    <row r="537" spans="1:5" x14ac:dyDescent="0.2">
      <c r="A537">
        <v>2760</v>
      </c>
      <c r="B537" t="s">
        <v>647</v>
      </c>
      <c r="C537">
        <v>151</v>
      </c>
      <c r="D537" t="s">
        <v>1246</v>
      </c>
      <c r="E537">
        <v>2011</v>
      </c>
    </row>
    <row r="538" spans="1:5" x14ac:dyDescent="0.2">
      <c r="A538">
        <v>2765</v>
      </c>
      <c r="B538" t="s">
        <v>648</v>
      </c>
      <c r="C538">
        <v>240</v>
      </c>
      <c r="D538" t="s">
        <v>1249</v>
      </c>
      <c r="E538">
        <v>2011</v>
      </c>
    </row>
    <row r="539" spans="1:5" x14ac:dyDescent="0.2">
      <c r="A539">
        <v>2770</v>
      </c>
      <c r="B539" t="s">
        <v>649</v>
      </c>
      <c r="C539">
        <v>185</v>
      </c>
      <c r="D539" t="s">
        <v>1235</v>
      </c>
      <c r="E539">
        <v>2011</v>
      </c>
    </row>
    <row r="540" spans="1:5" x14ac:dyDescent="0.2">
      <c r="A540">
        <v>2791</v>
      </c>
      <c r="B540" t="s">
        <v>650</v>
      </c>
      <c r="C540">
        <v>155</v>
      </c>
      <c r="D540" t="s">
        <v>1250</v>
      </c>
      <c r="E540">
        <v>2011</v>
      </c>
    </row>
    <row r="541" spans="1:5" x14ac:dyDescent="0.2">
      <c r="A541">
        <v>2800</v>
      </c>
      <c r="B541" t="s">
        <v>651</v>
      </c>
      <c r="C541">
        <v>173</v>
      </c>
      <c r="D541" t="s">
        <v>1252</v>
      </c>
      <c r="E541">
        <v>2011</v>
      </c>
    </row>
    <row r="542" spans="1:5" x14ac:dyDescent="0.2">
      <c r="A542">
        <v>2820</v>
      </c>
      <c r="B542" t="s">
        <v>652</v>
      </c>
      <c r="C542">
        <v>157</v>
      </c>
      <c r="D542" t="s">
        <v>1251</v>
      </c>
      <c r="E542">
        <v>2011</v>
      </c>
    </row>
    <row r="543" spans="1:5" x14ac:dyDescent="0.2">
      <c r="A543">
        <v>2830</v>
      </c>
      <c r="B543" t="s">
        <v>653</v>
      </c>
      <c r="C543">
        <v>173</v>
      </c>
      <c r="D543" t="s">
        <v>1252</v>
      </c>
      <c r="E543">
        <v>2011</v>
      </c>
    </row>
    <row r="544" spans="1:5" x14ac:dyDescent="0.2">
      <c r="A544">
        <v>2840</v>
      </c>
      <c r="B544" t="s">
        <v>654</v>
      </c>
      <c r="C544">
        <v>230</v>
      </c>
      <c r="D544" t="s">
        <v>1253</v>
      </c>
      <c r="E544">
        <v>2011</v>
      </c>
    </row>
    <row r="545" spans="1:5" x14ac:dyDescent="0.2">
      <c r="A545">
        <v>2850</v>
      </c>
      <c r="B545" t="s">
        <v>655</v>
      </c>
      <c r="C545">
        <v>230</v>
      </c>
      <c r="D545" t="s">
        <v>1253</v>
      </c>
      <c r="E545">
        <v>2011</v>
      </c>
    </row>
    <row r="546" spans="1:5" x14ac:dyDescent="0.2">
      <c r="A546">
        <v>2860</v>
      </c>
      <c r="B546" t="s">
        <v>656</v>
      </c>
      <c r="C546">
        <v>159</v>
      </c>
      <c r="D546" t="s">
        <v>1247</v>
      </c>
      <c r="E546">
        <v>2011</v>
      </c>
    </row>
    <row r="547" spans="1:5" x14ac:dyDescent="0.2">
      <c r="A547">
        <v>2870</v>
      </c>
      <c r="B547" t="s">
        <v>657</v>
      </c>
      <c r="C547">
        <v>157</v>
      </c>
      <c r="D547" t="s">
        <v>1251</v>
      </c>
      <c r="E547">
        <v>2011</v>
      </c>
    </row>
    <row r="548" spans="1:5" x14ac:dyDescent="0.2">
      <c r="A548">
        <v>2880</v>
      </c>
      <c r="B548" t="s">
        <v>658</v>
      </c>
      <c r="C548">
        <v>159</v>
      </c>
      <c r="D548" t="s">
        <v>1247</v>
      </c>
      <c r="E548">
        <v>2011</v>
      </c>
    </row>
    <row r="549" spans="1:5" x14ac:dyDescent="0.2">
      <c r="A549">
        <v>2900</v>
      </c>
      <c r="B549" t="s">
        <v>659</v>
      </c>
      <c r="C549">
        <v>157</v>
      </c>
      <c r="D549" t="s">
        <v>1251</v>
      </c>
      <c r="E549">
        <v>2011</v>
      </c>
    </row>
    <row r="550" spans="1:5" x14ac:dyDescent="0.2">
      <c r="A550">
        <v>2920</v>
      </c>
      <c r="B550" t="s">
        <v>660</v>
      </c>
      <c r="C550">
        <v>157</v>
      </c>
      <c r="D550" t="s">
        <v>1251</v>
      </c>
      <c r="E550">
        <v>2011</v>
      </c>
    </row>
    <row r="551" spans="1:5" x14ac:dyDescent="0.2">
      <c r="A551">
        <v>2930</v>
      </c>
      <c r="B551" t="s">
        <v>661</v>
      </c>
      <c r="C551">
        <v>157</v>
      </c>
      <c r="D551" t="s">
        <v>1251</v>
      </c>
      <c r="E551">
        <v>2011</v>
      </c>
    </row>
    <row r="552" spans="1:5" x14ac:dyDescent="0.2">
      <c r="A552">
        <v>2942</v>
      </c>
      <c r="B552" t="s">
        <v>662</v>
      </c>
      <c r="C552">
        <v>230</v>
      </c>
      <c r="D552" t="s">
        <v>1253</v>
      </c>
      <c r="E552">
        <v>2011</v>
      </c>
    </row>
    <row r="553" spans="1:5" x14ac:dyDescent="0.2">
      <c r="A553">
        <v>2950</v>
      </c>
      <c r="B553" t="s">
        <v>663</v>
      </c>
      <c r="C553">
        <v>230</v>
      </c>
      <c r="D553" t="s">
        <v>1253</v>
      </c>
      <c r="E553">
        <v>2011</v>
      </c>
    </row>
    <row r="554" spans="1:5" x14ac:dyDescent="0.2">
      <c r="A554">
        <v>2960</v>
      </c>
      <c r="B554" t="s">
        <v>664</v>
      </c>
      <c r="C554">
        <v>223</v>
      </c>
      <c r="D554" t="s">
        <v>1255</v>
      </c>
      <c r="E554">
        <v>2011</v>
      </c>
    </row>
    <row r="555" spans="1:5" x14ac:dyDescent="0.2">
      <c r="A555">
        <v>2970</v>
      </c>
      <c r="B555" t="s">
        <v>665</v>
      </c>
      <c r="C555">
        <v>223</v>
      </c>
      <c r="D555" t="s">
        <v>1255</v>
      </c>
      <c r="E555">
        <v>2011</v>
      </c>
    </row>
    <row r="556" spans="1:5" x14ac:dyDescent="0.2">
      <c r="A556">
        <v>2980</v>
      </c>
      <c r="B556" t="s">
        <v>666</v>
      </c>
      <c r="C556">
        <v>210</v>
      </c>
      <c r="D556" t="s">
        <v>1256</v>
      </c>
      <c r="E556">
        <v>2011</v>
      </c>
    </row>
    <row r="557" spans="1:5" x14ac:dyDescent="0.2">
      <c r="A557">
        <v>2990</v>
      </c>
      <c r="B557" t="s">
        <v>667</v>
      </c>
      <c r="C557">
        <v>210</v>
      </c>
      <c r="D557" t="s">
        <v>1256</v>
      </c>
      <c r="E557">
        <v>2011</v>
      </c>
    </row>
    <row r="558" spans="1:5" x14ac:dyDescent="0.2">
      <c r="A558">
        <v>3000</v>
      </c>
      <c r="B558" t="s">
        <v>668</v>
      </c>
      <c r="C558">
        <v>217</v>
      </c>
      <c r="D558" t="s">
        <v>1257</v>
      </c>
      <c r="E558">
        <v>2011</v>
      </c>
    </row>
    <row r="559" spans="1:5" x14ac:dyDescent="0.2">
      <c r="A559">
        <v>3050</v>
      </c>
      <c r="B559" t="s">
        <v>669</v>
      </c>
      <c r="C559">
        <v>210</v>
      </c>
      <c r="D559" t="s">
        <v>1256</v>
      </c>
      <c r="E559">
        <v>2011</v>
      </c>
    </row>
    <row r="560" spans="1:5" x14ac:dyDescent="0.2">
      <c r="A560">
        <v>3060</v>
      </c>
      <c r="B560" t="s">
        <v>670</v>
      </c>
      <c r="C560">
        <v>217</v>
      </c>
      <c r="D560" t="s">
        <v>1257</v>
      </c>
      <c r="E560">
        <v>2011</v>
      </c>
    </row>
    <row r="561" spans="1:5" x14ac:dyDescent="0.2">
      <c r="A561">
        <v>3070</v>
      </c>
      <c r="B561" t="s">
        <v>671</v>
      </c>
      <c r="C561">
        <v>217</v>
      </c>
      <c r="D561" t="s">
        <v>1257</v>
      </c>
      <c r="E561">
        <v>2011</v>
      </c>
    </row>
    <row r="562" spans="1:5" x14ac:dyDescent="0.2">
      <c r="A562">
        <v>3080</v>
      </c>
      <c r="B562" t="s">
        <v>672</v>
      </c>
      <c r="C562">
        <v>217</v>
      </c>
      <c r="D562" t="s">
        <v>1257</v>
      </c>
      <c r="E562">
        <v>2011</v>
      </c>
    </row>
    <row r="563" spans="1:5" x14ac:dyDescent="0.2">
      <c r="A563">
        <v>3100</v>
      </c>
      <c r="B563" t="s">
        <v>673</v>
      </c>
      <c r="C563">
        <v>217</v>
      </c>
      <c r="D563" t="s">
        <v>1257</v>
      </c>
      <c r="E563">
        <v>2011</v>
      </c>
    </row>
    <row r="564" spans="1:5" x14ac:dyDescent="0.2">
      <c r="A564">
        <v>3120</v>
      </c>
      <c r="B564" t="s">
        <v>674</v>
      </c>
      <c r="C564">
        <v>270</v>
      </c>
      <c r="D564" t="s">
        <v>1258</v>
      </c>
      <c r="E564">
        <v>2011</v>
      </c>
    </row>
    <row r="565" spans="1:5" x14ac:dyDescent="0.2">
      <c r="A565">
        <v>3140</v>
      </c>
      <c r="B565" t="s">
        <v>675</v>
      </c>
      <c r="C565">
        <v>217</v>
      </c>
      <c r="D565" t="s">
        <v>1257</v>
      </c>
      <c r="E565">
        <v>2011</v>
      </c>
    </row>
    <row r="566" spans="1:5" x14ac:dyDescent="0.2">
      <c r="A566">
        <v>3150</v>
      </c>
      <c r="B566" t="s">
        <v>676</v>
      </c>
      <c r="C566">
        <v>217</v>
      </c>
      <c r="D566" t="s">
        <v>1257</v>
      </c>
      <c r="E566">
        <v>2011</v>
      </c>
    </row>
    <row r="567" spans="1:5" x14ac:dyDescent="0.2">
      <c r="A567">
        <v>3200</v>
      </c>
      <c r="B567" t="s">
        <v>677</v>
      </c>
      <c r="C567">
        <v>270</v>
      </c>
      <c r="D567" t="s">
        <v>1258</v>
      </c>
      <c r="E567">
        <v>2011</v>
      </c>
    </row>
    <row r="568" spans="1:5" x14ac:dyDescent="0.2">
      <c r="A568">
        <v>3210</v>
      </c>
      <c r="B568" t="s">
        <v>678</v>
      </c>
      <c r="C568">
        <v>270</v>
      </c>
      <c r="D568" t="s">
        <v>1258</v>
      </c>
      <c r="E568">
        <v>2011</v>
      </c>
    </row>
    <row r="569" spans="1:5" x14ac:dyDescent="0.2">
      <c r="A569">
        <v>3220</v>
      </c>
      <c r="B569" t="s">
        <v>679</v>
      </c>
      <c r="C569">
        <v>270</v>
      </c>
      <c r="D569" t="s">
        <v>1258</v>
      </c>
      <c r="E569">
        <v>2011</v>
      </c>
    </row>
    <row r="570" spans="1:5" x14ac:dyDescent="0.2">
      <c r="A570">
        <v>3230</v>
      </c>
      <c r="B570" t="s">
        <v>680</v>
      </c>
      <c r="C570">
        <v>270</v>
      </c>
      <c r="D570" t="s">
        <v>1258</v>
      </c>
      <c r="E570">
        <v>2011</v>
      </c>
    </row>
    <row r="571" spans="1:5" x14ac:dyDescent="0.2">
      <c r="A571">
        <v>3250</v>
      </c>
      <c r="B571" t="s">
        <v>681</v>
      </c>
      <c r="C571">
        <v>270</v>
      </c>
      <c r="D571" t="s">
        <v>1258</v>
      </c>
      <c r="E571">
        <v>2011</v>
      </c>
    </row>
    <row r="572" spans="1:5" x14ac:dyDescent="0.2">
      <c r="A572">
        <v>3300</v>
      </c>
      <c r="B572" t="s">
        <v>682</v>
      </c>
      <c r="C572">
        <v>260</v>
      </c>
      <c r="D572" t="s">
        <v>1260</v>
      </c>
      <c r="E572">
        <v>2011</v>
      </c>
    </row>
    <row r="573" spans="1:5" x14ac:dyDescent="0.2">
      <c r="A573">
        <v>3310</v>
      </c>
      <c r="B573" t="s">
        <v>683</v>
      </c>
      <c r="C573">
        <v>260</v>
      </c>
      <c r="D573" t="s">
        <v>1260</v>
      </c>
      <c r="E573">
        <v>2011</v>
      </c>
    </row>
    <row r="574" spans="1:5" x14ac:dyDescent="0.2">
      <c r="A574">
        <v>3320</v>
      </c>
      <c r="B574" t="s">
        <v>684</v>
      </c>
      <c r="C574">
        <v>219</v>
      </c>
      <c r="D574" t="s">
        <v>1259</v>
      </c>
      <c r="E574">
        <v>2011</v>
      </c>
    </row>
    <row r="575" spans="1:5" x14ac:dyDescent="0.2">
      <c r="A575">
        <v>3330</v>
      </c>
      <c r="B575" t="s">
        <v>685</v>
      </c>
      <c r="C575">
        <v>219</v>
      </c>
      <c r="D575" t="s">
        <v>1259</v>
      </c>
      <c r="E575">
        <v>2011</v>
      </c>
    </row>
    <row r="576" spans="1:5" x14ac:dyDescent="0.2">
      <c r="A576">
        <v>3360</v>
      </c>
      <c r="B576" t="s">
        <v>686</v>
      </c>
      <c r="C576">
        <v>260</v>
      </c>
      <c r="D576" t="s">
        <v>1260</v>
      </c>
      <c r="E576">
        <v>2011</v>
      </c>
    </row>
    <row r="577" spans="1:5" x14ac:dyDescent="0.2">
      <c r="A577">
        <v>3370</v>
      </c>
      <c r="B577" t="s">
        <v>687</v>
      </c>
      <c r="C577">
        <v>260</v>
      </c>
      <c r="D577" t="s">
        <v>1260</v>
      </c>
      <c r="E577">
        <v>2011</v>
      </c>
    </row>
    <row r="578" spans="1:5" x14ac:dyDescent="0.2">
      <c r="A578">
        <v>3390</v>
      </c>
      <c r="B578" t="s">
        <v>688</v>
      </c>
      <c r="C578">
        <v>260</v>
      </c>
      <c r="D578" t="s">
        <v>1260</v>
      </c>
      <c r="E578">
        <v>2011</v>
      </c>
    </row>
    <row r="579" spans="1:5" x14ac:dyDescent="0.2">
      <c r="A579">
        <v>3400</v>
      </c>
      <c r="B579" t="s">
        <v>689</v>
      </c>
      <c r="C579">
        <v>219</v>
      </c>
      <c r="D579" t="s">
        <v>1259</v>
      </c>
      <c r="E579">
        <v>2011</v>
      </c>
    </row>
    <row r="580" spans="1:5" x14ac:dyDescent="0.2">
      <c r="A580">
        <v>3450</v>
      </c>
      <c r="B580" t="s">
        <v>690</v>
      </c>
      <c r="C580">
        <v>201</v>
      </c>
      <c r="D580" t="s">
        <v>1261</v>
      </c>
      <c r="E580">
        <v>2011</v>
      </c>
    </row>
    <row r="581" spans="1:5" x14ac:dyDescent="0.2">
      <c r="A581">
        <v>3460</v>
      </c>
      <c r="B581" t="s">
        <v>691</v>
      </c>
      <c r="C581">
        <v>230</v>
      </c>
      <c r="D581" t="s">
        <v>1253</v>
      </c>
      <c r="E581">
        <v>2011</v>
      </c>
    </row>
    <row r="582" spans="1:5" x14ac:dyDescent="0.2">
      <c r="A582">
        <v>3480</v>
      </c>
      <c r="B582" t="s">
        <v>692</v>
      </c>
      <c r="C582">
        <v>210</v>
      </c>
      <c r="D582" t="s">
        <v>1256</v>
      </c>
      <c r="E582">
        <v>2011</v>
      </c>
    </row>
    <row r="583" spans="1:5" x14ac:dyDescent="0.2">
      <c r="A583">
        <v>3490</v>
      </c>
      <c r="B583" t="s">
        <v>693</v>
      </c>
      <c r="C583">
        <v>217</v>
      </c>
      <c r="D583" t="s">
        <v>1257</v>
      </c>
      <c r="E583">
        <v>2011</v>
      </c>
    </row>
    <row r="584" spans="1:5" x14ac:dyDescent="0.2">
      <c r="A584">
        <v>3500</v>
      </c>
      <c r="B584" t="s">
        <v>694</v>
      </c>
      <c r="C584">
        <v>190</v>
      </c>
      <c r="D584" t="s">
        <v>1254</v>
      </c>
      <c r="E584">
        <v>2011</v>
      </c>
    </row>
    <row r="585" spans="1:5" x14ac:dyDescent="0.2">
      <c r="A585">
        <v>3520</v>
      </c>
      <c r="B585" t="s">
        <v>695</v>
      </c>
      <c r="C585">
        <v>190</v>
      </c>
      <c r="D585" t="s">
        <v>1254</v>
      </c>
      <c r="E585">
        <v>2011</v>
      </c>
    </row>
    <row r="586" spans="1:5" x14ac:dyDescent="0.2">
      <c r="A586">
        <v>3540</v>
      </c>
      <c r="B586" t="s">
        <v>696</v>
      </c>
      <c r="C586">
        <v>201</v>
      </c>
      <c r="D586" t="s">
        <v>1261</v>
      </c>
      <c r="E586">
        <v>2011</v>
      </c>
    </row>
    <row r="587" spans="1:5" x14ac:dyDescent="0.2">
      <c r="A587">
        <v>3550</v>
      </c>
      <c r="B587" t="s">
        <v>697</v>
      </c>
      <c r="C587">
        <v>201</v>
      </c>
      <c r="D587" t="s">
        <v>1261</v>
      </c>
      <c r="E587">
        <v>2011</v>
      </c>
    </row>
    <row r="588" spans="1:5" x14ac:dyDescent="0.2">
      <c r="A588">
        <v>3550</v>
      </c>
      <c r="B588" t="s">
        <v>697</v>
      </c>
      <c r="C588">
        <v>250</v>
      </c>
      <c r="D588" t="s">
        <v>1262</v>
      </c>
      <c r="E588">
        <v>2011</v>
      </c>
    </row>
    <row r="589" spans="1:5" x14ac:dyDescent="0.2">
      <c r="A589">
        <v>3600</v>
      </c>
      <c r="B589" t="s">
        <v>698</v>
      </c>
      <c r="C589">
        <v>219</v>
      </c>
      <c r="D589" t="s">
        <v>1259</v>
      </c>
      <c r="E589">
        <v>2011</v>
      </c>
    </row>
    <row r="590" spans="1:5" x14ac:dyDescent="0.2">
      <c r="A590">
        <v>3600</v>
      </c>
      <c r="B590" t="s">
        <v>698</v>
      </c>
      <c r="C590">
        <v>250</v>
      </c>
      <c r="D590" t="s">
        <v>1262</v>
      </c>
      <c r="E590">
        <v>2011</v>
      </c>
    </row>
    <row r="591" spans="1:5" x14ac:dyDescent="0.2">
      <c r="A591">
        <v>3600</v>
      </c>
      <c r="B591" t="s">
        <v>698</v>
      </c>
      <c r="C591">
        <v>260</v>
      </c>
      <c r="D591" t="s">
        <v>1260</v>
      </c>
      <c r="E591">
        <v>2011</v>
      </c>
    </row>
    <row r="592" spans="1:5" x14ac:dyDescent="0.2">
      <c r="A592">
        <v>3630</v>
      </c>
      <c r="B592" t="s">
        <v>699</v>
      </c>
      <c r="C592">
        <v>250</v>
      </c>
      <c r="D592" t="s">
        <v>1262</v>
      </c>
      <c r="E592">
        <v>2011</v>
      </c>
    </row>
    <row r="593" spans="1:5" x14ac:dyDescent="0.2">
      <c r="A593">
        <v>3650</v>
      </c>
      <c r="B593" t="s">
        <v>700</v>
      </c>
      <c r="C593">
        <v>240</v>
      </c>
      <c r="D593" t="s">
        <v>1249</v>
      </c>
      <c r="E593">
        <v>2011</v>
      </c>
    </row>
    <row r="594" spans="1:5" x14ac:dyDescent="0.2">
      <c r="A594">
        <v>3660</v>
      </c>
      <c r="B594" t="s">
        <v>701</v>
      </c>
      <c r="C594">
        <v>240</v>
      </c>
      <c r="D594" t="s">
        <v>1249</v>
      </c>
      <c r="E594">
        <v>2011</v>
      </c>
    </row>
    <row r="595" spans="1:5" x14ac:dyDescent="0.2">
      <c r="A595">
        <v>3670</v>
      </c>
      <c r="B595" t="s">
        <v>702</v>
      </c>
      <c r="C595">
        <v>240</v>
      </c>
      <c r="D595" t="s">
        <v>1249</v>
      </c>
      <c r="E595">
        <v>2011</v>
      </c>
    </row>
    <row r="596" spans="1:5" x14ac:dyDescent="0.2">
      <c r="A596">
        <v>3670</v>
      </c>
      <c r="B596" t="s">
        <v>702</v>
      </c>
      <c r="C596">
        <v>265</v>
      </c>
      <c r="D596" t="s">
        <v>1244</v>
      </c>
      <c r="E596">
        <v>2011</v>
      </c>
    </row>
    <row r="597" spans="1:5" x14ac:dyDescent="0.2">
      <c r="A597">
        <v>3700</v>
      </c>
      <c r="B597" t="s">
        <v>703</v>
      </c>
      <c r="C597">
        <v>400</v>
      </c>
      <c r="D597" t="s">
        <v>1263</v>
      </c>
      <c r="E597">
        <v>2011</v>
      </c>
    </row>
    <row r="598" spans="1:5" x14ac:dyDescent="0.2">
      <c r="A598">
        <v>3720</v>
      </c>
      <c r="B598" t="s">
        <v>704</v>
      </c>
      <c r="C598">
        <v>400</v>
      </c>
      <c r="D598" t="s">
        <v>1263</v>
      </c>
      <c r="E598">
        <v>2011</v>
      </c>
    </row>
    <row r="599" spans="1:5" x14ac:dyDescent="0.2">
      <c r="A599">
        <v>3730</v>
      </c>
      <c r="B599" t="s">
        <v>705</v>
      </c>
      <c r="C599">
        <v>400</v>
      </c>
      <c r="D599" t="s">
        <v>1263</v>
      </c>
      <c r="E599">
        <v>2011</v>
      </c>
    </row>
    <row r="600" spans="1:5" x14ac:dyDescent="0.2">
      <c r="A600">
        <v>3740</v>
      </c>
      <c r="B600" t="s">
        <v>706</v>
      </c>
      <c r="C600">
        <v>400</v>
      </c>
      <c r="D600" t="s">
        <v>1263</v>
      </c>
      <c r="E600">
        <v>2011</v>
      </c>
    </row>
    <row r="601" spans="1:5" x14ac:dyDescent="0.2">
      <c r="A601">
        <v>3751</v>
      </c>
      <c r="B601" t="s">
        <v>707</v>
      </c>
      <c r="C601">
        <v>400</v>
      </c>
      <c r="D601" t="s">
        <v>1263</v>
      </c>
      <c r="E601">
        <v>2011</v>
      </c>
    </row>
    <row r="602" spans="1:5" x14ac:dyDescent="0.2">
      <c r="A602">
        <v>3760</v>
      </c>
      <c r="B602" t="s">
        <v>708</v>
      </c>
      <c r="C602">
        <v>400</v>
      </c>
      <c r="D602" t="s">
        <v>1263</v>
      </c>
      <c r="E602">
        <v>2011</v>
      </c>
    </row>
    <row r="603" spans="1:5" x14ac:dyDescent="0.2">
      <c r="A603">
        <v>3760</v>
      </c>
      <c r="B603" t="s">
        <v>708</v>
      </c>
      <c r="C603">
        <v>411</v>
      </c>
      <c r="D603" t="s">
        <v>1264</v>
      </c>
      <c r="E603">
        <v>2011</v>
      </c>
    </row>
    <row r="604" spans="1:5" x14ac:dyDescent="0.2">
      <c r="A604">
        <v>3770</v>
      </c>
      <c r="B604" t="s">
        <v>709</v>
      </c>
      <c r="C604">
        <v>400</v>
      </c>
      <c r="D604" t="s">
        <v>1263</v>
      </c>
      <c r="E604">
        <v>2011</v>
      </c>
    </row>
    <row r="605" spans="1:5" x14ac:dyDescent="0.2">
      <c r="A605">
        <v>3782</v>
      </c>
      <c r="B605" t="s">
        <v>710</v>
      </c>
      <c r="C605">
        <v>400</v>
      </c>
      <c r="D605" t="s">
        <v>1263</v>
      </c>
      <c r="E605">
        <v>2011</v>
      </c>
    </row>
    <row r="606" spans="1:5" x14ac:dyDescent="0.2">
      <c r="A606">
        <v>3790</v>
      </c>
      <c r="B606" t="s">
        <v>711</v>
      </c>
      <c r="C606">
        <v>400</v>
      </c>
      <c r="D606" t="s">
        <v>1263</v>
      </c>
      <c r="E606">
        <v>2011</v>
      </c>
    </row>
    <row r="607" spans="1:5" x14ac:dyDescent="0.2">
      <c r="A607">
        <v>4000</v>
      </c>
      <c r="B607" t="s">
        <v>712</v>
      </c>
      <c r="C607">
        <v>169</v>
      </c>
      <c r="D607" t="s">
        <v>1233</v>
      </c>
      <c r="E607">
        <v>2011</v>
      </c>
    </row>
    <row r="608" spans="1:5" x14ac:dyDescent="0.2">
      <c r="A608">
        <v>4000</v>
      </c>
      <c r="B608" t="s">
        <v>712</v>
      </c>
      <c r="C608">
        <v>265</v>
      </c>
      <c r="D608" t="s">
        <v>1244</v>
      </c>
      <c r="E608">
        <v>2011</v>
      </c>
    </row>
    <row r="609" spans="1:5" x14ac:dyDescent="0.2">
      <c r="A609">
        <v>4000</v>
      </c>
      <c r="B609" t="s">
        <v>712</v>
      </c>
      <c r="C609">
        <v>350</v>
      </c>
      <c r="D609" t="s">
        <v>1265</v>
      </c>
      <c r="E609">
        <v>2011</v>
      </c>
    </row>
    <row r="610" spans="1:5" x14ac:dyDescent="0.2">
      <c r="A610">
        <v>4030</v>
      </c>
      <c r="B610" t="s">
        <v>713</v>
      </c>
      <c r="C610">
        <v>253</v>
      </c>
      <c r="D610" t="s">
        <v>1243</v>
      </c>
      <c r="E610">
        <v>2011</v>
      </c>
    </row>
    <row r="611" spans="1:5" x14ac:dyDescent="0.2">
      <c r="A611">
        <v>4030</v>
      </c>
      <c r="B611" t="s">
        <v>713</v>
      </c>
      <c r="C611">
        <v>265</v>
      </c>
      <c r="D611" t="s">
        <v>1244</v>
      </c>
      <c r="E611">
        <v>2011</v>
      </c>
    </row>
    <row r="612" spans="1:5" x14ac:dyDescent="0.2">
      <c r="A612">
        <v>4040</v>
      </c>
      <c r="B612" t="s">
        <v>714</v>
      </c>
      <c r="C612">
        <v>265</v>
      </c>
      <c r="D612" t="s">
        <v>1244</v>
      </c>
      <c r="E612">
        <v>2011</v>
      </c>
    </row>
    <row r="613" spans="1:5" x14ac:dyDescent="0.2">
      <c r="A613">
        <v>4050</v>
      </c>
      <c r="B613" t="s">
        <v>715</v>
      </c>
      <c r="C613">
        <v>250</v>
      </c>
      <c r="D613" t="s">
        <v>1262</v>
      </c>
      <c r="E613">
        <v>2011</v>
      </c>
    </row>
    <row r="614" spans="1:5" x14ac:dyDescent="0.2">
      <c r="A614">
        <v>4060</v>
      </c>
      <c r="B614" t="s">
        <v>716</v>
      </c>
      <c r="C614">
        <v>350</v>
      </c>
      <c r="D614" t="s">
        <v>1265</v>
      </c>
      <c r="E614">
        <v>2011</v>
      </c>
    </row>
    <row r="615" spans="1:5" x14ac:dyDescent="0.2">
      <c r="A615">
        <v>4070</v>
      </c>
      <c r="B615" t="s">
        <v>717</v>
      </c>
      <c r="C615">
        <v>350</v>
      </c>
      <c r="D615" t="s">
        <v>1265</v>
      </c>
      <c r="E615">
        <v>2011</v>
      </c>
    </row>
    <row r="616" spans="1:5" x14ac:dyDescent="0.2">
      <c r="A616">
        <v>4100</v>
      </c>
      <c r="B616" t="s">
        <v>718</v>
      </c>
      <c r="C616">
        <v>259</v>
      </c>
      <c r="D616" t="s">
        <v>1266</v>
      </c>
      <c r="E616">
        <v>2011</v>
      </c>
    </row>
    <row r="617" spans="1:5" x14ac:dyDescent="0.2">
      <c r="A617">
        <v>4100</v>
      </c>
      <c r="B617" t="s">
        <v>718</v>
      </c>
      <c r="C617">
        <v>316</v>
      </c>
      <c r="D617" t="s">
        <v>1267</v>
      </c>
      <c r="E617">
        <v>2011</v>
      </c>
    </row>
    <row r="618" spans="1:5" x14ac:dyDescent="0.2">
      <c r="A618">
        <v>4100</v>
      </c>
      <c r="B618" t="s">
        <v>718</v>
      </c>
      <c r="C618">
        <v>320</v>
      </c>
      <c r="D618" t="s">
        <v>1268</v>
      </c>
      <c r="E618">
        <v>2011</v>
      </c>
    </row>
    <row r="619" spans="1:5" x14ac:dyDescent="0.2">
      <c r="A619">
        <v>4100</v>
      </c>
      <c r="B619" t="s">
        <v>718</v>
      </c>
      <c r="C619">
        <v>329</v>
      </c>
      <c r="D619" t="s">
        <v>1269</v>
      </c>
      <c r="E619">
        <v>2011</v>
      </c>
    </row>
    <row r="620" spans="1:5" x14ac:dyDescent="0.2">
      <c r="A620">
        <v>4100</v>
      </c>
      <c r="B620" t="s">
        <v>718</v>
      </c>
      <c r="C620">
        <v>340</v>
      </c>
      <c r="D620" t="s">
        <v>1270</v>
      </c>
      <c r="E620">
        <v>2011</v>
      </c>
    </row>
    <row r="621" spans="1:5" x14ac:dyDescent="0.2">
      <c r="A621">
        <v>4100</v>
      </c>
      <c r="B621" t="s">
        <v>718</v>
      </c>
      <c r="C621">
        <v>370</v>
      </c>
      <c r="D621" t="s">
        <v>1271</v>
      </c>
      <c r="E621">
        <v>2011</v>
      </c>
    </row>
    <row r="622" spans="1:5" x14ac:dyDescent="0.2">
      <c r="A622">
        <v>4130</v>
      </c>
      <c r="B622" t="s">
        <v>719</v>
      </c>
      <c r="C622">
        <v>259</v>
      </c>
      <c r="D622" t="s">
        <v>1266</v>
      </c>
      <c r="E622">
        <v>2011</v>
      </c>
    </row>
    <row r="623" spans="1:5" x14ac:dyDescent="0.2">
      <c r="A623">
        <v>4130</v>
      </c>
      <c r="B623" t="s">
        <v>719</v>
      </c>
      <c r="C623">
        <v>265</v>
      </c>
      <c r="D623" t="s">
        <v>1244</v>
      </c>
      <c r="E623">
        <v>2011</v>
      </c>
    </row>
    <row r="624" spans="1:5" x14ac:dyDescent="0.2">
      <c r="A624">
        <v>4140</v>
      </c>
      <c r="B624" t="s">
        <v>720</v>
      </c>
      <c r="C624">
        <v>259</v>
      </c>
      <c r="D624" t="s">
        <v>1266</v>
      </c>
      <c r="E624">
        <v>2011</v>
      </c>
    </row>
    <row r="625" spans="1:5" x14ac:dyDescent="0.2">
      <c r="A625">
        <v>4140</v>
      </c>
      <c r="B625" t="s">
        <v>720</v>
      </c>
      <c r="C625">
        <v>265</v>
      </c>
      <c r="D625" t="s">
        <v>1244</v>
      </c>
      <c r="E625">
        <v>2011</v>
      </c>
    </row>
    <row r="626" spans="1:5" x14ac:dyDescent="0.2">
      <c r="A626">
        <v>4140</v>
      </c>
      <c r="B626" t="s">
        <v>720</v>
      </c>
      <c r="C626">
        <v>329</v>
      </c>
      <c r="D626" t="s">
        <v>1269</v>
      </c>
      <c r="E626">
        <v>2011</v>
      </c>
    </row>
    <row r="627" spans="1:5" x14ac:dyDescent="0.2">
      <c r="A627">
        <v>4160</v>
      </c>
      <c r="B627" t="s">
        <v>721</v>
      </c>
      <c r="C627">
        <v>320</v>
      </c>
      <c r="D627" t="s">
        <v>1268</v>
      </c>
      <c r="E627">
        <v>2011</v>
      </c>
    </row>
    <row r="628" spans="1:5" x14ac:dyDescent="0.2">
      <c r="A628">
        <v>4160</v>
      </c>
      <c r="B628" t="s">
        <v>721</v>
      </c>
      <c r="C628">
        <v>370</v>
      </c>
      <c r="D628" t="s">
        <v>1271</v>
      </c>
      <c r="E628">
        <v>2011</v>
      </c>
    </row>
    <row r="629" spans="1:5" x14ac:dyDescent="0.2">
      <c r="A629">
        <v>4171</v>
      </c>
      <c r="B629" t="s">
        <v>722</v>
      </c>
      <c r="C629">
        <v>370</v>
      </c>
      <c r="D629" t="s">
        <v>1271</v>
      </c>
      <c r="E629">
        <v>2011</v>
      </c>
    </row>
    <row r="630" spans="1:5" x14ac:dyDescent="0.2">
      <c r="A630">
        <v>4173</v>
      </c>
      <c r="B630" t="s">
        <v>723</v>
      </c>
      <c r="C630">
        <v>329</v>
      </c>
      <c r="D630" t="s">
        <v>1269</v>
      </c>
      <c r="E630">
        <v>2011</v>
      </c>
    </row>
    <row r="631" spans="1:5" x14ac:dyDescent="0.2">
      <c r="A631">
        <v>4173</v>
      </c>
      <c r="B631" t="s">
        <v>723</v>
      </c>
      <c r="C631">
        <v>340</v>
      </c>
      <c r="D631" t="s">
        <v>1270</v>
      </c>
      <c r="E631">
        <v>2011</v>
      </c>
    </row>
    <row r="632" spans="1:5" x14ac:dyDescent="0.2">
      <c r="A632">
        <v>4174</v>
      </c>
      <c r="B632" t="s">
        <v>724</v>
      </c>
      <c r="C632">
        <v>259</v>
      </c>
      <c r="D632" t="s">
        <v>1266</v>
      </c>
      <c r="E632">
        <v>2011</v>
      </c>
    </row>
    <row r="633" spans="1:5" x14ac:dyDescent="0.2">
      <c r="A633">
        <v>4174</v>
      </c>
      <c r="B633" t="s">
        <v>724</v>
      </c>
      <c r="C633">
        <v>329</v>
      </c>
      <c r="D633" t="s">
        <v>1269</v>
      </c>
      <c r="E633">
        <v>2011</v>
      </c>
    </row>
    <row r="634" spans="1:5" x14ac:dyDescent="0.2">
      <c r="A634">
        <v>4180</v>
      </c>
      <c r="B634" t="s">
        <v>725</v>
      </c>
      <c r="C634">
        <v>329</v>
      </c>
      <c r="D634" t="s">
        <v>1269</v>
      </c>
      <c r="E634">
        <v>2011</v>
      </c>
    </row>
    <row r="635" spans="1:5" x14ac:dyDescent="0.2">
      <c r="A635">
        <v>4180</v>
      </c>
      <c r="B635" t="s">
        <v>725</v>
      </c>
      <c r="C635">
        <v>330</v>
      </c>
      <c r="D635" t="s">
        <v>1272</v>
      </c>
      <c r="E635">
        <v>2011</v>
      </c>
    </row>
    <row r="636" spans="1:5" x14ac:dyDescent="0.2">
      <c r="A636">
        <v>4180</v>
      </c>
      <c r="B636" t="s">
        <v>725</v>
      </c>
      <c r="C636">
        <v>340</v>
      </c>
      <c r="D636" t="s">
        <v>1270</v>
      </c>
      <c r="E636">
        <v>2011</v>
      </c>
    </row>
    <row r="637" spans="1:5" x14ac:dyDescent="0.2">
      <c r="A637">
        <v>4190</v>
      </c>
      <c r="B637" t="s">
        <v>726</v>
      </c>
      <c r="C637">
        <v>330</v>
      </c>
      <c r="D637" t="s">
        <v>1272</v>
      </c>
      <c r="E637">
        <v>2011</v>
      </c>
    </row>
    <row r="638" spans="1:5" x14ac:dyDescent="0.2">
      <c r="A638">
        <v>4190</v>
      </c>
      <c r="B638" t="s">
        <v>726</v>
      </c>
      <c r="C638">
        <v>340</v>
      </c>
      <c r="D638" t="s">
        <v>1270</v>
      </c>
      <c r="E638">
        <v>2011</v>
      </c>
    </row>
    <row r="639" spans="1:5" x14ac:dyDescent="0.2">
      <c r="A639">
        <v>4200</v>
      </c>
      <c r="B639" t="s">
        <v>727</v>
      </c>
      <c r="C639">
        <v>326</v>
      </c>
      <c r="D639" t="s">
        <v>1273</v>
      </c>
      <c r="E639">
        <v>2011</v>
      </c>
    </row>
    <row r="640" spans="1:5" x14ac:dyDescent="0.2">
      <c r="A640">
        <v>4200</v>
      </c>
      <c r="B640" t="s">
        <v>727</v>
      </c>
      <c r="C640">
        <v>330</v>
      </c>
      <c r="D640" t="s">
        <v>1272</v>
      </c>
      <c r="E640">
        <v>2011</v>
      </c>
    </row>
    <row r="641" spans="1:5" x14ac:dyDescent="0.2">
      <c r="A641">
        <v>4200</v>
      </c>
      <c r="B641" t="s">
        <v>727</v>
      </c>
      <c r="C641">
        <v>340</v>
      </c>
      <c r="D641" t="s">
        <v>1270</v>
      </c>
      <c r="E641">
        <v>2011</v>
      </c>
    </row>
    <row r="642" spans="1:5" x14ac:dyDescent="0.2">
      <c r="A642">
        <v>4200</v>
      </c>
      <c r="B642" t="s">
        <v>727</v>
      </c>
      <c r="C642">
        <v>370</v>
      </c>
      <c r="D642" t="s">
        <v>1271</v>
      </c>
      <c r="E642">
        <v>2011</v>
      </c>
    </row>
    <row r="643" spans="1:5" x14ac:dyDescent="0.2">
      <c r="A643">
        <v>4220</v>
      </c>
      <c r="B643" t="s">
        <v>728</v>
      </c>
      <c r="C643">
        <v>330</v>
      </c>
      <c r="D643" t="s">
        <v>1272</v>
      </c>
      <c r="E643">
        <v>2011</v>
      </c>
    </row>
    <row r="644" spans="1:5" x14ac:dyDescent="0.2">
      <c r="A644">
        <v>4230</v>
      </c>
      <c r="B644" t="s">
        <v>729</v>
      </c>
      <c r="C644">
        <v>330</v>
      </c>
      <c r="D644" t="s">
        <v>1272</v>
      </c>
      <c r="E644">
        <v>2011</v>
      </c>
    </row>
    <row r="645" spans="1:5" x14ac:dyDescent="0.2">
      <c r="A645">
        <v>4241</v>
      </c>
      <c r="B645" t="s">
        <v>730</v>
      </c>
      <c r="C645">
        <v>330</v>
      </c>
      <c r="D645" t="s">
        <v>1272</v>
      </c>
      <c r="E645">
        <v>2011</v>
      </c>
    </row>
    <row r="646" spans="1:5" x14ac:dyDescent="0.2">
      <c r="A646">
        <v>4242</v>
      </c>
      <c r="B646" t="s">
        <v>731</v>
      </c>
      <c r="C646">
        <v>330</v>
      </c>
      <c r="D646" t="s">
        <v>1272</v>
      </c>
      <c r="E646">
        <v>2011</v>
      </c>
    </row>
    <row r="647" spans="1:5" x14ac:dyDescent="0.2">
      <c r="A647">
        <v>4243</v>
      </c>
      <c r="B647" t="s">
        <v>732</v>
      </c>
      <c r="C647">
        <v>330</v>
      </c>
      <c r="D647" t="s">
        <v>1272</v>
      </c>
      <c r="E647">
        <v>2011</v>
      </c>
    </row>
    <row r="648" spans="1:5" x14ac:dyDescent="0.2">
      <c r="A648">
        <v>4243</v>
      </c>
      <c r="B648" t="s">
        <v>732</v>
      </c>
      <c r="C648">
        <v>370</v>
      </c>
      <c r="D648" t="s">
        <v>1271</v>
      </c>
      <c r="E648">
        <v>2011</v>
      </c>
    </row>
    <row r="649" spans="1:5" x14ac:dyDescent="0.2">
      <c r="A649">
        <v>4244</v>
      </c>
      <c r="B649" t="s">
        <v>733</v>
      </c>
      <c r="C649">
        <v>330</v>
      </c>
      <c r="D649" t="s">
        <v>1272</v>
      </c>
      <c r="E649">
        <v>2011</v>
      </c>
    </row>
    <row r="650" spans="1:5" x14ac:dyDescent="0.2">
      <c r="A650">
        <v>4245</v>
      </c>
      <c r="B650" t="s">
        <v>734</v>
      </c>
      <c r="C650">
        <v>330</v>
      </c>
      <c r="D650" t="s">
        <v>1272</v>
      </c>
      <c r="E650">
        <v>2011</v>
      </c>
    </row>
    <row r="651" spans="1:5" x14ac:dyDescent="0.2">
      <c r="A651">
        <v>4250</v>
      </c>
      <c r="B651" t="s">
        <v>735</v>
      </c>
      <c r="C651">
        <v>330</v>
      </c>
      <c r="D651" t="s">
        <v>1272</v>
      </c>
      <c r="E651">
        <v>2011</v>
      </c>
    </row>
    <row r="652" spans="1:5" x14ac:dyDescent="0.2">
      <c r="A652">
        <v>4250</v>
      </c>
      <c r="B652" t="s">
        <v>735</v>
      </c>
      <c r="C652">
        <v>370</v>
      </c>
      <c r="D652" t="s">
        <v>1271</v>
      </c>
      <c r="E652">
        <v>2011</v>
      </c>
    </row>
    <row r="653" spans="1:5" x14ac:dyDescent="0.2">
      <c r="A653">
        <v>4261</v>
      </c>
      <c r="B653" t="s">
        <v>736</v>
      </c>
      <c r="C653">
        <v>330</v>
      </c>
      <c r="D653" t="s">
        <v>1272</v>
      </c>
      <c r="E653">
        <v>2011</v>
      </c>
    </row>
    <row r="654" spans="1:5" x14ac:dyDescent="0.2">
      <c r="A654">
        <v>4261</v>
      </c>
      <c r="B654" t="s">
        <v>736</v>
      </c>
      <c r="C654">
        <v>370</v>
      </c>
      <c r="D654" t="s">
        <v>1271</v>
      </c>
      <c r="E654">
        <v>2011</v>
      </c>
    </row>
    <row r="655" spans="1:5" x14ac:dyDescent="0.2">
      <c r="A655">
        <v>4262</v>
      </c>
      <c r="B655" t="s">
        <v>737</v>
      </c>
      <c r="C655">
        <v>330</v>
      </c>
      <c r="D655" t="s">
        <v>1272</v>
      </c>
      <c r="E655">
        <v>2011</v>
      </c>
    </row>
    <row r="656" spans="1:5" x14ac:dyDescent="0.2">
      <c r="A656">
        <v>4262</v>
      </c>
      <c r="B656" t="s">
        <v>737</v>
      </c>
      <c r="C656">
        <v>370</v>
      </c>
      <c r="D656" t="s">
        <v>1271</v>
      </c>
      <c r="E656">
        <v>2011</v>
      </c>
    </row>
    <row r="657" spans="1:5" x14ac:dyDescent="0.2">
      <c r="A657">
        <v>4270</v>
      </c>
      <c r="B657" t="s">
        <v>738</v>
      </c>
      <c r="C657">
        <v>326</v>
      </c>
      <c r="D657" t="s">
        <v>1273</v>
      </c>
      <c r="E657">
        <v>2011</v>
      </c>
    </row>
    <row r="658" spans="1:5" x14ac:dyDescent="0.2">
      <c r="A658">
        <v>4270</v>
      </c>
      <c r="B658" t="s">
        <v>738</v>
      </c>
      <c r="C658">
        <v>330</v>
      </c>
      <c r="D658" t="s">
        <v>1272</v>
      </c>
      <c r="E658">
        <v>2011</v>
      </c>
    </row>
    <row r="659" spans="1:5" x14ac:dyDescent="0.2">
      <c r="A659">
        <v>4281</v>
      </c>
      <c r="B659" t="s">
        <v>739</v>
      </c>
      <c r="C659">
        <v>326</v>
      </c>
      <c r="D659" t="s">
        <v>1273</v>
      </c>
      <c r="E659">
        <v>2011</v>
      </c>
    </row>
    <row r="660" spans="1:5" x14ac:dyDescent="0.2">
      <c r="A660">
        <v>4291</v>
      </c>
      <c r="B660" t="s">
        <v>740</v>
      </c>
      <c r="C660">
        <v>326</v>
      </c>
      <c r="D660" t="s">
        <v>1273</v>
      </c>
      <c r="E660">
        <v>2011</v>
      </c>
    </row>
    <row r="661" spans="1:5" x14ac:dyDescent="0.2">
      <c r="A661">
        <v>4291</v>
      </c>
      <c r="B661" t="s">
        <v>740</v>
      </c>
      <c r="C661">
        <v>340</v>
      </c>
      <c r="D661" t="s">
        <v>1270</v>
      </c>
      <c r="E661">
        <v>2011</v>
      </c>
    </row>
    <row r="662" spans="1:5" x14ac:dyDescent="0.2">
      <c r="A662">
        <v>4293</v>
      </c>
      <c r="B662" t="s">
        <v>741</v>
      </c>
      <c r="C662">
        <v>326</v>
      </c>
      <c r="D662" t="s">
        <v>1273</v>
      </c>
      <c r="E662">
        <v>2011</v>
      </c>
    </row>
    <row r="663" spans="1:5" x14ac:dyDescent="0.2">
      <c r="A663">
        <v>4293</v>
      </c>
      <c r="B663" t="s">
        <v>741</v>
      </c>
      <c r="C663">
        <v>340</v>
      </c>
      <c r="D663" t="s">
        <v>1270</v>
      </c>
      <c r="E663">
        <v>2011</v>
      </c>
    </row>
    <row r="664" spans="1:5" x14ac:dyDescent="0.2">
      <c r="A664">
        <v>4295</v>
      </c>
      <c r="B664" t="s">
        <v>742</v>
      </c>
      <c r="C664">
        <v>316</v>
      </c>
      <c r="D664" t="s">
        <v>1267</v>
      </c>
      <c r="E664">
        <v>2011</v>
      </c>
    </row>
    <row r="665" spans="1:5" x14ac:dyDescent="0.2">
      <c r="A665">
        <v>4295</v>
      </c>
      <c r="B665" t="s">
        <v>742</v>
      </c>
      <c r="C665">
        <v>340</v>
      </c>
      <c r="D665" t="s">
        <v>1270</v>
      </c>
      <c r="E665">
        <v>2011</v>
      </c>
    </row>
    <row r="666" spans="1:5" x14ac:dyDescent="0.2">
      <c r="A666">
        <v>4296</v>
      </c>
      <c r="B666" t="s">
        <v>743</v>
      </c>
      <c r="C666">
        <v>316</v>
      </c>
      <c r="D666" t="s">
        <v>1267</v>
      </c>
      <c r="E666">
        <v>2011</v>
      </c>
    </row>
    <row r="667" spans="1:5" x14ac:dyDescent="0.2">
      <c r="A667">
        <v>4296</v>
      </c>
      <c r="B667" t="s">
        <v>743</v>
      </c>
      <c r="C667">
        <v>340</v>
      </c>
      <c r="D667" t="s">
        <v>1270</v>
      </c>
      <c r="E667">
        <v>2011</v>
      </c>
    </row>
    <row r="668" spans="1:5" x14ac:dyDescent="0.2">
      <c r="A668">
        <v>4300</v>
      </c>
      <c r="B668" t="s">
        <v>744</v>
      </c>
      <c r="C668">
        <v>316</v>
      </c>
      <c r="D668" t="s">
        <v>1267</v>
      </c>
      <c r="E668">
        <v>2011</v>
      </c>
    </row>
    <row r="669" spans="1:5" x14ac:dyDescent="0.2">
      <c r="A669">
        <v>4305</v>
      </c>
      <c r="B669" t="s">
        <v>745</v>
      </c>
      <c r="C669">
        <v>316</v>
      </c>
      <c r="D669" t="s">
        <v>1267</v>
      </c>
      <c r="E669">
        <v>2011</v>
      </c>
    </row>
    <row r="670" spans="1:5" x14ac:dyDescent="0.2">
      <c r="A670">
        <v>4320</v>
      </c>
      <c r="B670" t="s">
        <v>746</v>
      </c>
      <c r="C670">
        <v>259</v>
      </c>
      <c r="D670" t="s">
        <v>1266</v>
      </c>
      <c r="E670">
        <v>2011</v>
      </c>
    </row>
    <row r="671" spans="1:5" x14ac:dyDescent="0.2">
      <c r="A671">
        <v>4320</v>
      </c>
      <c r="B671" t="s">
        <v>746</v>
      </c>
      <c r="C671">
        <v>265</v>
      </c>
      <c r="D671" t="s">
        <v>1244</v>
      </c>
      <c r="E671">
        <v>2011</v>
      </c>
    </row>
    <row r="672" spans="1:5" x14ac:dyDescent="0.2">
      <c r="A672">
        <v>4320</v>
      </c>
      <c r="B672" t="s">
        <v>746</v>
      </c>
      <c r="C672">
        <v>350</v>
      </c>
      <c r="D672" t="s">
        <v>1265</v>
      </c>
      <c r="E672">
        <v>2011</v>
      </c>
    </row>
    <row r="673" spans="1:5" x14ac:dyDescent="0.2">
      <c r="A673">
        <v>4330</v>
      </c>
      <c r="B673" t="s">
        <v>747</v>
      </c>
      <c r="C673">
        <v>316</v>
      </c>
      <c r="D673" t="s">
        <v>1267</v>
      </c>
      <c r="E673">
        <v>2011</v>
      </c>
    </row>
    <row r="674" spans="1:5" x14ac:dyDescent="0.2">
      <c r="A674">
        <v>4330</v>
      </c>
      <c r="B674" t="s">
        <v>747</v>
      </c>
      <c r="C674">
        <v>329</v>
      </c>
      <c r="D674" t="s">
        <v>1269</v>
      </c>
      <c r="E674">
        <v>2011</v>
      </c>
    </row>
    <row r="675" spans="1:5" x14ac:dyDescent="0.2">
      <c r="A675">
        <v>4330</v>
      </c>
      <c r="B675" t="s">
        <v>747</v>
      </c>
      <c r="C675">
        <v>350</v>
      </c>
      <c r="D675" t="s">
        <v>1265</v>
      </c>
      <c r="E675">
        <v>2011</v>
      </c>
    </row>
    <row r="676" spans="1:5" x14ac:dyDescent="0.2">
      <c r="A676">
        <v>4340</v>
      </c>
      <c r="B676" t="s">
        <v>748</v>
      </c>
      <c r="C676">
        <v>316</v>
      </c>
      <c r="D676" t="s">
        <v>1267</v>
      </c>
      <c r="E676">
        <v>2011</v>
      </c>
    </row>
    <row r="677" spans="1:5" x14ac:dyDescent="0.2">
      <c r="A677">
        <v>4340</v>
      </c>
      <c r="B677" t="s">
        <v>748</v>
      </c>
      <c r="C677">
        <v>350</v>
      </c>
      <c r="D677" t="s">
        <v>1265</v>
      </c>
      <c r="E677">
        <v>2011</v>
      </c>
    </row>
    <row r="678" spans="1:5" x14ac:dyDescent="0.2">
      <c r="A678">
        <v>4350</v>
      </c>
      <c r="B678" t="s">
        <v>749</v>
      </c>
      <c r="C678">
        <v>316</v>
      </c>
      <c r="D678" t="s">
        <v>1267</v>
      </c>
      <c r="E678">
        <v>2011</v>
      </c>
    </row>
    <row r="679" spans="1:5" x14ac:dyDescent="0.2">
      <c r="A679">
        <v>4360</v>
      </c>
      <c r="B679" t="s">
        <v>750</v>
      </c>
      <c r="C679">
        <v>316</v>
      </c>
      <c r="D679" t="s">
        <v>1267</v>
      </c>
      <c r="E679">
        <v>2011</v>
      </c>
    </row>
    <row r="680" spans="1:5" x14ac:dyDescent="0.2">
      <c r="A680">
        <v>4360</v>
      </c>
      <c r="B680" t="s">
        <v>750</v>
      </c>
      <c r="C680">
        <v>329</v>
      </c>
      <c r="D680" t="s">
        <v>1269</v>
      </c>
      <c r="E680">
        <v>2011</v>
      </c>
    </row>
    <row r="681" spans="1:5" x14ac:dyDescent="0.2">
      <c r="A681">
        <v>4370</v>
      </c>
      <c r="B681" t="s">
        <v>751</v>
      </c>
      <c r="C681">
        <v>316</v>
      </c>
      <c r="D681" t="s">
        <v>1267</v>
      </c>
      <c r="E681">
        <v>2011</v>
      </c>
    </row>
    <row r="682" spans="1:5" x14ac:dyDescent="0.2">
      <c r="A682">
        <v>4370</v>
      </c>
      <c r="B682" t="s">
        <v>751</v>
      </c>
      <c r="C682">
        <v>329</v>
      </c>
      <c r="D682" t="s">
        <v>1269</v>
      </c>
      <c r="E682">
        <v>2011</v>
      </c>
    </row>
    <row r="683" spans="1:5" x14ac:dyDescent="0.2">
      <c r="A683">
        <v>4370</v>
      </c>
      <c r="B683" t="s">
        <v>751</v>
      </c>
      <c r="C683">
        <v>340</v>
      </c>
      <c r="D683" t="s">
        <v>1270</v>
      </c>
      <c r="E683">
        <v>2011</v>
      </c>
    </row>
    <row r="684" spans="1:5" x14ac:dyDescent="0.2">
      <c r="A684">
        <v>4390</v>
      </c>
      <c r="B684" t="s">
        <v>752</v>
      </c>
      <c r="C684">
        <v>316</v>
      </c>
      <c r="D684" t="s">
        <v>1267</v>
      </c>
      <c r="E684">
        <v>2011</v>
      </c>
    </row>
    <row r="685" spans="1:5" x14ac:dyDescent="0.2">
      <c r="A685">
        <v>4400</v>
      </c>
      <c r="B685" t="s">
        <v>753</v>
      </c>
      <c r="C685">
        <v>326</v>
      </c>
      <c r="D685" t="s">
        <v>1273</v>
      </c>
      <c r="E685">
        <v>2011</v>
      </c>
    </row>
    <row r="686" spans="1:5" x14ac:dyDescent="0.2">
      <c r="A686">
        <v>4420</v>
      </c>
      <c r="B686" t="s">
        <v>754</v>
      </c>
      <c r="C686">
        <v>316</v>
      </c>
      <c r="D686" t="s">
        <v>1267</v>
      </c>
      <c r="E686">
        <v>2011</v>
      </c>
    </row>
    <row r="687" spans="1:5" x14ac:dyDescent="0.2">
      <c r="A687">
        <v>4440</v>
      </c>
      <c r="B687" t="s">
        <v>755</v>
      </c>
      <c r="C687">
        <v>316</v>
      </c>
      <c r="D687" t="s">
        <v>1267</v>
      </c>
      <c r="E687">
        <v>2011</v>
      </c>
    </row>
    <row r="688" spans="1:5" x14ac:dyDescent="0.2">
      <c r="A688">
        <v>4450</v>
      </c>
      <c r="B688" t="s">
        <v>756</v>
      </c>
      <c r="C688">
        <v>316</v>
      </c>
      <c r="D688" t="s">
        <v>1267</v>
      </c>
      <c r="E688">
        <v>2011</v>
      </c>
    </row>
    <row r="689" spans="1:5" x14ac:dyDescent="0.2">
      <c r="A689">
        <v>4450</v>
      </c>
      <c r="B689" t="s">
        <v>756</v>
      </c>
      <c r="C689">
        <v>326</v>
      </c>
      <c r="D689" t="s">
        <v>1273</v>
      </c>
      <c r="E689">
        <v>2011</v>
      </c>
    </row>
    <row r="690" spans="1:5" x14ac:dyDescent="0.2">
      <c r="A690">
        <v>4460</v>
      </c>
      <c r="B690" t="s">
        <v>757</v>
      </c>
      <c r="C690">
        <v>316</v>
      </c>
      <c r="D690" t="s">
        <v>1267</v>
      </c>
      <c r="E690">
        <v>2011</v>
      </c>
    </row>
    <row r="691" spans="1:5" x14ac:dyDescent="0.2">
      <c r="A691">
        <v>4460</v>
      </c>
      <c r="B691" t="s">
        <v>757</v>
      </c>
      <c r="C691">
        <v>326</v>
      </c>
      <c r="D691" t="s">
        <v>1273</v>
      </c>
      <c r="E691">
        <v>2011</v>
      </c>
    </row>
    <row r="692" spans="1:5" x14ac:dyDescent="0.2">
      <c r="A692">
        <v>4470</v>
      </c>
      <c r="B692" t="s">
        <v>758</v>
      </c>
      <c r="C692">
        <v>316</v>
      </c>
      <c r="D692" t="s">
        <v>1267</v>
      </c>
      <c r="E692">
        <v>2011</v>
      </c>
    </row>
    <row r="693" spans="1:5" x14ac:dyDescent="0.2">
      <c r="A693">
        <v>4470</v>
      </c>
      <c r="B693" t="s">
        <v>758</v>
      </c>
      <c r="C693">
        <v>326</v>
      </c>
      <c r="D693" t="s">
        <v>1273</v>
      </c>
      <c r="E693">
        <v>2011</v>
      </c>
    </row>
    <row r="694" spans="1:5" x14ac:dyDescent="0.2">
      <c r="A694">
        <v>4480</v>
      </c>
      <c r="B694" t="s">
        <v>759</v>
      </c>
      <c r="C694">
        <v>326</v>
      </c>
      <c r="D694" t="s">
        <v>1273</v>
      </c>
      <c r="E694">
        <v>2011</v>
      </c>
    </row>
    <row r="695" spans="1:5" x14ac:dyDescent="0.2">
      <c r="A695">
        <v>4490</v>
      </c>
      <c r="B695" t="s">
        <v>760</v>
      </c>
      <c r="C695">
        <v>326</v>
      </c>
      <c r="D695" t="s">
        <v>1273</v>
      </c>
      <c r="E695">
        <v>2011</v>
      </c>
    </row>
    <row r="696" spans="1:5" x14ac:dyDescent="0.2">
      <c r="A696">
        <v>4500</v>
      </c>
      <c r="B696" t="s">
        <v>761</v>
      </c>
      <c r="C696">
        <v>306</v>
      </c>
      <c r="D696" t="s">
        <v>1274</v>
      </c>
      <c r="E696">
        <v>2011</v>
      </c>
    </row>
    <row r="697" spans="1:5" x14ac:dyDescent="0.2">
      <c r="A697">
        <v>4520</v>
      </c>
      <c r="B697" t="s">
        <v>762</v>
      </c>
      <c r="C697">
        <v>316</v>
      </c>
      <c r="D697" t="s">
        <v>1267</v>
      </c>
      <c r="E697">
        <v>2011</v>
      </c>
    </row>
    <row r="698" spans="1:5" x14ac:dyDescent="0.2">
      <c r="A698">
        <v>4532</v>
      </c>
      <c r="B698" t="s">
        <v>763</v>
      </c>
      <c r="C698">
        <v>316</v>
      </c>
      <c r="D698" t="s">
        <v>1267</v>
      </c>
      <c r="E698">
        <v>2011</v>
      </c>
    </row>
    <row r="699" spans="1:5" x14ac:dyDescent="0.2">
      <c r="A699">
        <v>4534</v>
      </c>
      <c r="B699" t="s">
        <v>764</v>
      </c>
      <c r="C699">
        <v>306</v>
      </c>
      <c r="D699" t="s">
        <v>1274</v>
      </c>
      <c r="E699">
        <v>2011</v>
      </c>
    </row>
    <row r="700" spans="1:5" x14ac:dyDescent="0.2">
      <c r="A700">
        <v>4534</v>
      </c>
      <c r="B700" t="s">
        <v>764</v>
      </c>
      <c r="C700">
        <v>326</v>
      </c>
      <c r="D700" t="s">
        <v>1273</v>
      </c>
      <c r="E700">
        <v>2011</v>
      </c>
    </row>
    <row r="701" spans="1:5" x14ac:dyDescent="0.2">
      <c r="A701">
        <v>4540</v>
      </c>
      <c r="B701" t="s">
        <v>765</v>
      </c>
      <c r="C701">
        <v>306</v>
      </c>
      <c r="D701" t="s">
        <v>1274</v>
      </c>
      <c r="E701">
        <v>2011</v>
      </c>
    </row>
    <row r="702" spans="1:5" x14ac:dyDescent="0.2">
      <c r="A702">
        <v>4550</v>
      </c>
      <c r="B702" t="s">
        <v>766</v>
      </c>
      <c r="C702">
        <v>306</v>
      </c>
      <c r="D702" t="s">
        <v>1274</v>
      </c>
      <c r="E702">
        <v>2011</v>
      </c>
    </row>
    <row r="703" spans="1:5" x14ac:dyDescent="0.2">
      <c r="A703">
        <v>4560</v>
      </c>
      <c r="B703" t="s">
        <v>767</v>
      </c>
      <c r="C703">
        <v>306</v>
      </c>
      <c r="D703" t="s">
        <v>1274</v>
      </c>
      <c r="E703">
        <v>2011</v>
      </c>
    </row>
    <row r="704" spans="1:5" x14ac:dyDescent="0.2">
      <c r="A704">
        <v>4571</v>
      </c>
      <c r="B704" t="s">
        <v>768</v>
      </c>
      <c r="C704">
        <v>306</v>
      </c>
      <c r="D704" t="s">
        <v>1274</v>
      </c>
      <c r="E704">
        <v>2011</v>
      </c>
    </row>
    <row r="705" spans="1:5" x14ac:dyDescent="0.2">
      <c r="A705">
        <v>4572</v>
      </c>
      <c r="B705" t="s">
        <v>769</v>
      </c>
      <c r="C705">
        <v>306</v>
      </c>
      <c r="D705" t="s">
        <v>1274</v>
      </c>
      <c r="E705">
        <v>2011</v>
      </c>
    </row>
    <row r="706" spans="1:5" x14ac:dyDescent="0.2">
      <c r="A706">
        <v>4573</v>
      </c>
      <c r="B706" t="s">
        <v>770</v>
      </c>
      <c r="C706">
        <v>306</v>
      </c>
      <c r="D706" t="s">
        <v>1274</v>
      </c>
      <c r="E706">
        <v>2011</v>
      </c>
    </row>
    <row r="707" spans="1:5" x14ac:dyDescent="0.2">
      <c r="A707">
        <v>4581</v>
      </c>
      <c r="B707" t="s">
        <v>771</v>
      </c>
      <c r="C707">
        <v>306</v>
      </c>
      <c r="D707" t="s">
        <v>1274</v>
      </c>
      <c r="E707">
        <v>2011</v>
      </c>
    </row>
    <row r="708" spans="1:5" x14ac:dyDescent="0.2">
      <c r="A708">
        <v>4583</v>
      </c>
      <c r="B708" t="s">
        <v>772</v>
      </c>
      <c r="C708">
        <v>306</v>
      </c>
      <c r="D708" t="s">
        <v>1274</v>
      </c>
      <c r="E708">
        <v>2011</v>
      </c>
    </row>
    <row r="709" spans="1:5" x14ac:dyDescent="0.2">
      <c r="A709">
        <v>4591</v>
      </c>
      <c r="B709" t="s">
        <v>773</v>
      </c>
      <c r="C709">
        <v>306</v>
      </c>
      <c r="D709" t="s">
        <v>1274</v>
      </c>
      <c r="E709">
        <v>2011</v>
      </c>
    </row>
    <row r="710" spans="1:5" x14ac:dyDescent="0.2">
      <c r="A710">
        <v>4591</v>
      </c>
      <c r="B710" t="s">
        <v>773</v>
      </c>
      <c r="C710">
        <v>326</v>
      </c>
      <c r="D710" t="s">
        <v>1273</v>
      </c>
      <c r="E710">
        <v>2011</v>
      </c>
    </row>
    <row r="711" spans="1:5" x14ac:dyDescent="0.2">
      <c r="A711">
        <v>4592</v>
      </c>
      <c r="B711" t="s">
        <v>774</v>
      </c>
      <c r="C711">
        <v>326</v>
      </c>
      <c r="D711" t="s">
        <v>1273</v>
      </c>
      <c r="E711">
        <v>2011</v>
      </c>
    </row>
    <row r="712" spans="1:5" x14ac:dyDescent="0.2">
      <c r="A712">
        <v>4593</v>
      </c>
      <c r="B712" t="s">
        <v>775</v>
      </c>
      <c r="C712">
        <v>326</v>
      </c>
      <c r="D712" t="s">
        <v>1273</v>
      </c>
      <c r="E712">
        <v>2011</v>
      </c>
    </row>
    <row r="713" spans="1:5" x14ac:dyDescent="0.2">
      <c r="A713">
        <v>4600</v>
      </c>
      <c r="B713" t="s">
        <v>776</v>
      </c>
      <c r="C713">
        <v>259</v>
      </c>
      <c r="D713" t="s">
        <v>1266</v>
      </c>
      <c r="E713">
        <v>2011</v>
      </c>
    </row>
    <row r="714" spans="1:5" x14ac:dyDescent="0.2">
      <c r="A714">
        <v>4600</v>
      </c>
      <c r="B714" t="s">
        <v>776</v>
      </c>
      <c r="C714">
        <v>316</v>
      </c>
      <c r="D714" t="s">
        <v>1267</v>
      </c>
      <c r="E714">
        <v>2011</v>
      </c>
    </row>
    <row r="715" spans="1:5" x14ac:dyDescent="0.2">
      <c r="A715">
        <v>4600</v>
      </c>
      <c r="B715" t="s">
        <v>776</v>
      </c>
      <c r="C715">
        <v>336</v>
      </c>
      <c r="D715" t="s">
        <v>1275</v>
      </c>
      <c r="E715">
        <v>2011</v>
      </c>
    </row>
    <row r="716" spans="1:5" x14ac:dyDescent="0.2">
      <c r="A716">
        <v>4621</v>
      </c>
      <c r="B716" t="s">
        <v>777</v>
      </c>
      <c r="C716">
        <v>265</v>
      </c>
      <c r="D716" t="s">
        <v>1244</v>
      </c>
      <c r="E716">
        <v>2011</v>
      </c>
    </row>
    <row r="717" spans="1:5" x14ac:dyDescent="0.2">
      <c r="A717">
        <v>4622</v>
      </c>
      <c r="B717" t="s">
        <v>778</v>
      </c>
      <c r="C717">
        <v>265</v>
      </c>
      <c r="D717" t="s">
        <v>1244</v>
      </c>
      <c r="E717">
        <v>2011</v>
      </c>
    </row>
    <row r="718" spans="1:5" x14ac:dyDescent="0.2">
      <c r="A718">
        <v>4622</v>
      </c>
      <c r="B718" t="s">
        <v>778</v>
      </c>
      <c r="C718">
        <v>269</v>
      </c>
      <c r="D718" t="s">
        <v>1245</v>
      </c>
      <c r="E718">
        <v>2011</v>
      </c>
    </row>
    <row r="719" spans="1:5" x14ac:dyDescent="0.2">
      <c r="A719">
        <v>4623</v>
      </c>
      <c r="B719" t="s">
        <v>779</v>
      </c>
      <c r="C719">
        <v>259</v>
      </c>
      <c r="D719" t="s">
        <v>1266</v>
      </c>
      <c r="E719">
        <v>2011</v>
      </c>
    </row>
    <row r="720" spans="1:5" x14ac:dyDescent="0.2">
      <c r="A720">
        <v>4623</v>
      </c>
      <c r="B720" t="s">
        <v>779</v>
      </c>
      <c r="C720">
        <v>265</v>
      </c>
      <c r="D720" t="s">
        <v>1244</v>
      </c>
      <c r="E720">
        <v>2011</v>
      </c>
    </row>
    <row r="721" spans="1:5" x14ac:dyDescent="0.2">
      <c r="A721">
        <v>4623</v>
      </c>
      <c r="B721" t="s">
        <v>779</v>
      </c>
      <c r="C721">
        <v>269</v>
      </c>
      <c r="D721" t="s">
        <v>1245</v>
      </c>
      <c r="E721">
        <v>2011</v>
      </c>
    </row>
    <row r="722" spans="1:5" x14ac:dyDescent="0.2">
      <c r="A722">
        <v>4632</v>
      </c>
      <c r="B722" t="s">
        <v>780</v>
      </c>
      <c r="C722">
        <v>259</v>
      </c>
      <c r="D722" t="s">
        <v>1266</v>
      </c>
      <c r="E722">
        <v>2011</v>
      </c>
    </row>
    <row r="723" spans="1:5" x14ac:dyDescent="0.2">
      <c r="A723">
        <v>4640</v>
      </c>
      <c r="B723" t="s">
        <v>781</v>
      </c>
      <c r="C723">
        <v>320</v>
      </c>
      <c r="D723" t="s">
        <v>1268</v>
      </c>
      <c r="E723">
        <v>2011</v>
      </c>
    </row>
    <row r="724" spans="1:5" x14ac:dyDescent="0.2">
      <c r="A724">
        <v>4640</v>
      </c>
      <c r="B724" t="s">
        <v>781</v>
      </c>
      <c r="C724">
        <v>370</v>
      </c>
      <c r="D724" t="s">
        <v>1271</v>
      </c>
      <c r="E724">
        <v>2011</v>
      </c>
    </row>
    <row r="725" spans="1:5" x14ac:dyDescent="0.2">
      <c r="A725">
        <v>4652</v>
      </c>
      <c r="B725" t="s">
        <v>782</v>
      </c>
      <c r="C725">
        <v>320</v>
      </c>
      <c r="D725" t="s">
        <v>1268</v>
      </c>
      <c r="E725">
        <v>2011</v>
      </c>
    </row>
    <row r="726" spans="1:5" x14ac:dyDescent="0.2">
      <c r="A726">
        <v>4652</v>
      </c>
      <c r="B726" t="s">
        <v>782</v>
      </c>
      <c r="C726">
        <v>336</v>
      </c>
      <c r="D726" t="s">
        <v>1275</v>
      </c>
      <c r="E726">
        <v>2011</v>
      </c>
    </row>
    <row r="727" spans="1:5" x14ac:dyDescent="0.2">
      <c r="A727">
        <v>4653</v>
      </c>
      <c r="B727" t="s">
        <v>783</v>
      </c>
      <c r="C727">
        <v>320</v>
      </c>
      <c r="D727" t="s">
        <v>1268</v>
      </c>
      <c r="E727">
        <v>2011</v>
      </c>
    </row>
    <row r="728" spans="1:5" x14ac:dyDescent="0.2">
      <c r="A728">
        <v>4653</v>
      </c>
      <c r="B728" t="s">
        <v>783</v>
      </c>
      <c r="C728">
        <v>336</v>
      </c>
      <c r="D728" t="s">
        <v>1275</v>
      </c>
      <c r="E728">
        <v>2011</v>
      </c>
    </row>
    <row r="729" spans="1:5" x14ac:dyDescent="0.2">
      <c r="A729">
        <v>4654</v>
      </c>
      <c r="B729" t="s">
        <v>784</v>
      </c>
      <c r="C729">
        <v>320</v>
      </c>
      <c r="D729" t="s">
        <v>1268</v>
      </c>
      <c r="E729">
        <v>2011</v>
      </c>
    </row>
    <row r="730" spans="1:5" x14ac:dyDescent="0.2">
      <c r="A730">
        <v>4660</v>
      </c>
      <c r="B730" t="s">
        <v>785</v>
      </c>
      <c r="C730">
        <v>336</v>
      </c>
      <c r="D730" t="s">
        <v>1275</v>
      </c>
      <c r="E730">
        <v>2011</v>
      </c>
    </row>
    <row r="731" spans="1:5" x14ac:dyDescent="0.2">
      <c r="A731">
        <v>4671</v>
      </c>
      <c r="B731" t="s">
        <v>786</v>
      </c>
      <c r="C731">
        <v>336</v>
      </c>
      <c r="D731" t="s">
        <v>1275</v>
      </c>
      <c r="E731">
        <v>2011</v>
      </c>
    </row>
    <row r="732" spans="1:5" x14ac:dyDescent="0.2">
      <c r="A732">
        <v>4672</v>
      </c>
      <c r="B732" t="s">
        <v>787</v>
      </c>
      <c r="C732">
        <v>336</v>
      </c>
      <c r="D732" t="s">
        <v>1275</v>
      </c>
      <c r="E732">
        <v>2011</v>
      </c>
    </row>
    <row r="733" spans="1:5" x14ac:dyDescent="0.2">
      <c r="A733">
        <v>4673</v>
      </c>
      <c r="B733" t="s">
        <v>788</v>
      </c>
      <c r="C733">
        <v>336</v>
      </c>
      <c r="D733" t="s">
        <v>1275</v>
      </c>
      <c r="E733">
        <v>2011</v>
      </c>
    </row>
    <row r="734" spans="1:5" x14ac:dyDescent="0.2">
      <c r="A734">
        <v>4681</v>
      </c>
      <c r="B734" t="s">
        <v>789</v>
      </c>
      <c r="C734">
        <v>259</v>
      </c>
      <c r="D734" t="s">
        <v>1266</v>
      </c>
      <c r="E734">
        <v>2011</v>
      </c>
    </row>
    <row r="735" spans="1:5" x14ac:dyDescent="0.2">
      <c r="A735">
        <v>4682</v>
      </c>
      <c r="B735" t="s">
        <v>790</v>
      </c>
      <c r="C735">
        <v>259</v>
      </c>
      <c r="D735" t="s">
        <v>1266</v>
      </c>
      <c r="E735">
        <v>2011</v>
      </c>
    </row>
    <row r="736" spans="1:5" x14ac:dyDescent="0.2">
      <c r="A736">
        <v>4682</v>
      </c>
      <c r="B736" t="s">
        <v>790</v>
      </c>
      <c r="C736">
        <v>320</v>
      </c>
      <c r="D736" t="s">
        <v>1268</v>
      </c>
      <c r="E736">
        <v>2011</v>
      </c>
    </row>
    <row r="737" spans="1:5" x14ac:dyDescent="0.2">
      <c r="A737">
        <v>4682</v>
      </c>
      <c r="B737" t="s">
        <v>790</v>
      </c>
      <c r="C737">
        <v>336</v>
      </c>
      <c r="D737" t="s">
        <v>1275</v>
      </c>
      <c r="E737">
        <v>2011</v>
      </c>
    </row>
    <row r="738" spans="1:5" x14ac:dyDescent="0.2">
      <c r="A738">
        <v>4683</v>
      </c>
      <c r="B738" t="s">
        <v>791</v>
      </c>
      <c r="C738">
        <v>320</v>
      </c>
      <c r="D738" t="s">
        <v>1268</v>
      </c>
      <c r="E738">
        <v>2011</v>
      </c>
    </row>
    <row r="739" spans="1:5" x14ac:dyDescent="0.2">
      <c r="A739">
        <v>4683</v>
      </c>
      <c r="B739" t="s">
        <v>791</v>
      </c>
      <c r="C739">
        <v>370</v>
      </c>
      <c r="D739" t="s">
        <v>1271</v>
      </c>
      <c r="E739">
        <v>2011</v>
      </c>
    </row>
    <row r="740" spans="1:5" x14ac:dyDescent="0.2">
      <c r="A740">
        <v>4684</v>
      </c>
      <c r="B740" t="s">
        <v>792</v>
      </c>
      <c r="C740">
        <v>320</v>
      </c>
      <c r="D740" t="s">
        <v>1268</v>
      </c>
      <c r="E740">
        <v>2011</v>
      </c>
    </row>
    <row r="741" spans="1:5" x14ac:dyDescent="0.2">
      <c r="A741">
        <v>4684</v>
      </c>
      <c r="B741" t="s">
        <v>792</v>
      </c>
      <c r="C741">
        <v>370</v>
      </c>
      <c r="D741" t="s">
        <v>1271</v>
      </c>
      <c r="E741">
        <v>2011</v>
      </c>
    </row>
    <row r="742" spans="1:5" x14ac:dyDescent="0.2">
      <c r="A742">
        <v>4690</v>
      </c>
      <c r="B742" t="s">
        <v>793</v>
      </c>
      <c r="C742">
        <v>320</v>
      </c>
      <c r="D742" t="s">
        <v>1268</v>
      </c>
      <c r="E742">
        <v>2011</v>
      </c>
    </row>
    <row r="743" spans="1:5" x14ac:dyDescent="0.2">
      <c r="A743">
        <v>4690</v>
      </c>
      <c r="B743" t="s">
        <v>793</v>
      </c>
      <c r="C743">
        <v>329</v>
      </c>
      <c r="D743" t="s">
        <v>1269</v>
      </c>
      <c r="E743">
        <v>2011</v>
      </c>
    </row>
    <row r="744" spans="1:5" x14ac:dyDescent="0.2">
      <c r="A744">
        <v>4690</v>
      </c>
      <c r="B744" t="s">
        <v>793</v>
      </c>
      <c r="C744">
        <v>370</v>
      </c>
      <c r="D744" t="s">
        <v>1271</v>
      </c>
      <c r="E744">
        <v>2011</v>
      </c>
    </row>
    <row r="745" spans="1:5" x14ac:dyDescent="0.2">
      <c r="A745">
        <v>4700</v>
      </c>
      <c r="B745" t="s">
        <v>794</v>
      </c>
      <c r="C745">
        <v>370</v>
      </c>
      <c r="D745" t="s">
        <v>1271</v>
      </c>
      <c r="E745">
        <v>2011</v>
      </c>
    </row>
    <row r="746" spans="1:5" x14ac:dyDescent="0.2">
      <c r="A746">
        <v>4720</v>
      </c>
      <c r="B746" t="s">
        <v>795</v>
      </c>
      <c r="C746">
        <v>390</v>
      </c>
      <c r="D746" t="s">
        <v>1276</v>
      </c>
      <c r="E746">
        <v>2011</v>
      </c>
    </row>
    <row r="747" spans="1:5" x14ac:dyDescent="0.2">
      <c r="A747">
        <v>4733</v>
      </c>
      <c r="B747" t="s">
        <v>796</v>
      </c>
      <c r="C747">
        <v>320</v>
      </c>
      <c r="D747" t="s">
        <v>1268</v>
      </c>
      <c r="E747">
        <v>2011</v>
      </c>
    </row>
    <row r="748" spans="1:5" x14ac:dyDescent="0.2">
      <c r="A748">
        <v>4733</v>
      </c>
      <c r="B748" t="s">
        <v>796</v>
      </c>
      <c r="C748">
        <v>370</v>
      </c>
      <c r="D748" t="s">
        <v>1271</v>
      </c>
      <c r="E748">
        <v>2011</v>
      </c>
    </row>
    <row r="749" spans="1:5" x14ac:dyDescent="0.2">
      <c r="A749">
        <v>4733</v>
      </c>
      <c r="B749" t="s">
        <v>796</v>
      </c>
      <c r="C749">
        <v>390</v>
      </c>
      <c r="D749" t="s">
        <v>1276</v>
      </c>
      <c r="E749">
        <v>2011</v>
      </c>
    </row>
    <row r="750" spans="1:5" x14ac:dyDescent="0.2">
      <c r="A750">
        <v>4735</v>
      </c>
      <c r="B750" t="s">
        <v>797</v>
      </c>
      <c r="C750">
        <v>390</v>
      </c>
      <c r="D750" t="s">
        <v>1276</v>
      </c>
      <c r="E750">
        <v>2011</v>
      </c>
    </row>
    <row r="751" spans="1:5" x14ac:dyDescent="0.2">
      <c r="A751">
        <v>4736</v>
      </c>
      <c r="B751" t="s">
        <v>798</v>
      </c>
      <c r="C751">
        <v>370</v>
      </c>
      <c r="D751" t="s">
        <v>1271</v>
      </c>
      <c r="E751">
        <v>2011</v>
      </c>
    </row>
    <row r="752" spans="1:5" x14ac:dyDescent="0.2">
      <c r="A752">
        <v>4750</v>
      </c>
      <c r="B752" t="s">
        <v>799</v>
      </c>
      <c r="C752">
        <v>370</v>
      </c>
      <c r="D752" t="s">
        <v>1271</v>
      </c>
      <c r="E752">
        <v>2011</v>
      </c>
    </row>
    <row r="753" spans="1:5" x14ac:dyDescent="0.2">
      <c r="A753">
        <v>4750</v>
      </c>
      <c r="B753" t="s">
        <v>799</v>
      </c>
      <c r="C753">
        <v>390</v>
      </c>
      <c r="D753" t="s">
        <v>1276</v>
      </c>
      <c r="E753">
        <v>2011</v>
      </c>
    </row>
    <row r="754" spans="1:5" x14ac:dyDescent="0.2">
      <c r="A754">
        <v>4760</v>
      </c>
      <c r="B754" t="s">
        <v>800</v>
      </c>
      <c r="C754">
        <v>390</v>
      </c>
      <c r="D754" t="s">
        <v>1276</v>
      </c>
      <c r="E754">
        <v>2011</v>
      </c>
    </row>
    <row r="755" spans="1:5" x14ac:dyDescent="0.2">
      <c r="A755">
        <v>4771</v>
      </c>
      <c r="B755" t="s">
        <v>801</v>
      </c>
      <c r="C755">
        <v>390</v>
      </c>
      <c r="D755" t="s">
        <v>1276</v>
      </c>
      <c r="E755">
        <v>2011</v>
      </c>
    </row>
    <row r="756" spans="1:5" x14ac:dyDescent="0.2">
      <c r="A756">
        <v>4772</v>
      </c>
      <c r="B756" t="s">
        <v>802</v>
      </c>
      <c r="C756">
        <v>390</v>
      </c>
      <c r="D756" t="s">
        <v>1276</v>
      </c>
      <c r="E756">
        <v>2011</v>
      </c>
    </row>
    <row r="757" spans="1:5" x14ac:dyDescent="0.2">
      <c r="A757">
        <v>4773</v>
      </c>
      <c r="B757" t="s">
        <v>803</v>
      </c>
      <c r="C757">
        <v>390</v>
      </c>
      <c r="D757" t="s">
        <v>1276</v>
      </c>
      <c r="E757">
        <v>2011</v>
      </c>
    </row>
    <row r="758" spans="1:5" x14ac:dyDescent="0.2">
      <c r="A758">
        <v>4780</v>
      </c>
      <c r="B758" t="s">
        <v>804</v>
      </c>
      <c r="C758">
        <v>390</v>
      </c>
      <c r="D758" t="s">
        <v>1276</v>
      </c>
      <c r="E758">
        <v>2011</v>
      </c>
    </row>
    <row r="759" spans="1:5" x14ac:dyDescent="0.2">
      <c r="A759">
        <v>4791</v>
      </c>
      <c r="B759" t="s">
        <v>805</v>
      </c>
      <c r="C759">
        <v>390</v>
      </c>
      <c r="D759" t="s">
        <v>1276</v>
      </c>
      <c r="E759">
        <v>2011</v>
      </c>
    </row>
    <row r="760" spans="1:5" x14ac:dyDescent="0.2">
      <c r="A760">
        <v>4792</v>
      </c>
      <c r="B760" t="s">
        <v>806</v>
      </c>
      <c r="C760">
        <v>390</v>
      </c>
      <c r="D760" t="s">
        <v>1276</v>
      </c>
      <c r="E760">
        <v>2011</v>
      </c>
    </row>
    <row r="761" spans="1:5" x14ac:dyDescent="0.2">
      <c r="A761">
        <v>4793</v>
      </c>
      <c r="B761" t="s">
        <v>807</v>
      </c>
      <c r="C761">
        <v>390</v>
      </c>
      <c r="D761" t="s">
        <v>1276</v>
      </c>
      <c r="E761">
        <v>2011</v>
      </c>
    </row>
    <row r="762" spans="1:5" x14ac:dyDescent="0.2">
      <c r="A762">
        <v>4800</v>
      </c>
      <c r="B762" t="s">
        <v>808</v>
      </c>
      <c r="C762">
        <v>376</v>
      </c>
      <c r="D762" t="s">
        <v>1277</v>
      </c>
      <c r="E762">
        <v>2011</v>
      </c>
    </row>
    <row r="763" spans="1:5" x14ac:dyDescent="0.2">
      <c r="A763">
        <v>4840</v>
      </c>
      <c r="B763" t="s">
        <v>809</v>
      </c>
      <c r="C763">
        <v>376</v>
      </c>
      <c r="D763" t="s">
        <v>1277</v>
      </c>
      <c r="E763">
        <v>2011</v>
      </c>
    </row>
    <row r="764" spans="1:5" x14ac:dyDescent="0.2">
      <c r="A764">
        <v>4850</v>
      </c>
      <c r="B764" t="s">
        <v>810</v>
      </c>
      <c r="C764">
        <v>376</v>
      </c>
      <c r="D764" t="s">
        <v>1277</v>
      </c>
      <c r="E764">
        <v>2011</v>
      </c>
    </row>
    <row r="765" spans="1:5" x14ac:dyDescent="0.2">
      <c r="A765">
        <v>4862</v>
      </c>
      <c r="B765" t="s">
        <v>811</v>
      </c>
      <c r="C765">
        <v>376</v>
      </c>
      <c r="D765" t="s">
        <v>1277</v>
      </c>
      <c r="E765">
        <v>2011</v>
      </c>
    </row>
    <row r="766" spans="1:5" x14ac:dyDescent="0.2">
      <c r="A766">
        <v>4863</v>
      </c>
      <c r="B766" t="s">
        <v>812</v>
      </c>
      <c r="C766">
        <v>376</v>
      </c>
      <c r="D766" t="s">
        <v>1277</v>
      </c>
      <c r="E766">
        <v>2011</v>
      </c>
    </row>
    <row r="767" spans="1:5" x14ac:dyDescent="0.2">
      <c r="A767">
        <v>4871</v>
      </c>
      <c r="B767" t="s">
        <v>813</v>
      </c>
      <c r="C767">
        <v>376</v>
      </c>
      <c r="D767" t="s">
        <v>1277</v>
      </c>
      <c r="E767">
        <v>2011</v>
      </c>
    </row>
    <row r="768" spans="1:5" x14ac:dyDescent="0.2">
      <c r="A768">
        <v>4872</v>
      </c>
      <c r="B768" t="s">
        <v>814</v>
      </c>
      <c r="C768">
        <v>376</v>
      </c>
      <c r="D768" t="s">
        <v>1277</v>
      </c>
      <c r="E768">
        <v>2011</v>
      </c>
    </row>
    <row r="769" spans="1:5" x14ac:dyDescent="0.2">
      <c r="A769">
        <v>4873</v>
      </c>
      <c r="B769" t="s">
        <v>815</v>
      </c>
      <c r="C769">
        <v>376</v>
      </c>
      <c r="D769" t="s">
        <v>1277</v>
      </c>
      <c r="E769">
        <v>2011</v>
      </c>
    </row>
    <row r="770" spans="1:5" x14ac:dyDescent="0.2">
      <c r="A770">
        <v>4874</v>
      </c>
      <c r="B770" t="s">
        <v>816</v>
      </c>
      <c r="C770">
        <v>376</v>
      </c>
      <c r="D770" t="s">
        <v>1277</v>
      </c>
      <c r="E770">
        <v>2011</v>
      </c>
    </row>
    <row r="771" spans="1:5" x14ac:dyDescent="0.2">
      <c r="A771">
        <v>4880</v>
      </c>
      <c r="B771" t="s">
        <v>817</v>
      </c>
      <c r="C771">
        <v>376</v>
      </c>
      <c r="D771" t="s">
        <v>1277</v>
      </c>
      <c r="E771">
        <v>2011</v>
      </c>
    </row>
    <row r="772" spans="1:5" x14ac:dyDescent="0.2">
      <c r="A772">
        <v>4891</v>
      </c>
      <c r="B772" t="s">
        <v>818</v>
      </c>
      <c r="C772">
        <v>376</v>
      </c>
      <c r="D772" t="s">
        <v>1277</v>
      </c>
      <c r="E772">
        <v>2011</v>
      </c>
    </row>
    <row r="773" spans="1:5" x14ac:dyDescent="0.2">
      <c r="A773">
        <v>4892</v>
      </c>
      <c r="B773" t="s">
        <v>819</v>
      </c>
      <c r="C773">
        <v>376</v>
      </c>
      <c r="D773" t="s">
        <v>1277</v>
      </c>
      <c r="E773">
        <v>2011</v>
      </c>
    </row>
    <row r="774" spans="1:5" x14ac:dyDescent="0.2">
      <c r="A774">
        <v>4894</v>
      </c>
      <c r="B774" t="s">
        <v>820</v>
      </c>
      <c r="C774">
        <v>360</v>
      </c>
      <c r="D774" t="s">
        <v>1278</v>
      </c>
      <c r="E774">
        <v>2011</v>
      </c>
    </row>
    <row r="775" spans="1:5" x14ac:dyDescent="0.2">
      <c r="A775">
        <v>4894</v>
      </c>
      <c r="B775" t="s">
        <v>820</v>
      </c>
      <c r="C775">
        <v>376</v>
      </c>
      <c r="D775" t="s">
        <v>1277</v>
      </c>
      <c r="E775">
        <v>2011</v>
      </c>
    </row>
    <row r="776" spans="1:5" x14ac:dyDescent="0.2">
      <c r="A776">
        <v>4895</v>
      </c>
      <c r="B776" t="s">
        <v>821</v>
      </c>
      <c r="C776">
        <v>360</v>
      </c>
      <c r="D776" t="s">
        <v>1278</v>
      </c>
      <c r="E776">
        <v>2011</v>
      </c>
    </row>
    <row r="777" spans="1:5" x14ac:dyDescent="0.2">
      <c r="A777">
        <v>4900</v>
      </c>
      <c r="B777" t="s">
        <v>822</v>
      </c>
      <c r="C777">
        <v>360</v>
      </c>
      <c r="D777" t="s">
        <v>1278</v>
      </c>
      <c r="E777">
        <v>2011</v>
      </c>
    </row>
    <row r="778" spans="1:5" x14ac:dyDescent="0.2">
      <c r="A778">
        <v>4912</v>
      </c>
      <c r="B778" t="s">
        <v>823</v>
      </c>
      <c r="C778">
        <v>360</v>
      </c>
      <c r="D778" t="s">
        <v>1278</v>
      </c>
      <c r="E778">
        <v>2011</v>
      </c>
    </row>
    <row r="779" spans="1:5" x14ac:dyDescent="0.2">
      <c r="A779">
        <v>4913</v>
      </c>
      <c r="B779" t="s">
        <v>824</v>
      </c>
      <c r="C779">
        <v>360</v>
      </c>
      <c r="D779" t="s">
        <v>1278</v>
      </c>
      <c r="E779">
        <v>2011</v>
      </c>
    </row>
    <row r="780" spans="1:5" x14ac:dyDescent="0.2">
      <c r="A780">
        <v>4920</v>
      </c>
      <c r="B780" t="s">
        <v>825</v>
      </c>
      <c r="C780">
        <v>360</v>
      </c>
      <c r="D780" t="s">
        <v>1278</v>
      </c>
      <c r="E780">
        <v>2011</v>
      </c>
    </row>
    <row r="781" spans="1:5" x14ac:dyDescent="0.2">
      <c r="A781">
        <v>4930</v>
      </c>
      <c r="B781" t="s">
        <v>826</v>
      </c>
      <c r="C781">
        <v>360</v>
      </c>
      <c r="D781" t="s">
        <v>1278</v>
      </c>
      <c r="E781">
        <v>2011</v>
      </c>
    </row>
    <row r="782" spans="1:5" x14ac:dyDescent="0.2">
      <c r="A782">
        <v>4930</v>
      </c>
      <c r="B782" t="s">
        <v>826</v>
      </c>
      <c r="C782">
        <v>376</v>
      </c>
      <c r="D782" t="s">
        <v>1277</v>
      </c>
      <c r="E782">
        <v>2011</v>
      </c>
    </row>
    <row r="783" spans="1:5" x14ac:dyDescent="0.2">
      <c r="A783">
        <v>4941</v>
      </c>
      <c r="B783" t="s">
        <v>827</v>
      </c>
      <c r="C783">
        <v>360</v>
      </c>
      <c r="D783" t="s">
        <v>1278</v>
      </c>
      <c r="E783">
        <v>2011</v>
      </c>
    </row>
    <row r="784" spans="1:5" x14ac:dyDescent="0.2">
      <c r="A784">
        <v>4942</v>
      </c>
      <c r="B784" t="s">
        <v>1279</v>
      </c>
      <c r="C784">
        <v>360</v>
      </c>
      <c r="D784" t="s">
        <v>1278</v>
      </c>
      <c r="E784">
        <v>2011</v>
      </c>
    </row>
    <row r="785" spans="1:5" x14ac:dyDescent="0.2">
      <c r="A785">
        <v>4943</v>
      </c>
      <c r="B785" t="s">
        <v>829</v>
      </c>
      <c r="C785">
        <v>360</v>
      </c>
      <c r="D785" t="s">
        <v>1278</v>
      </c>
      <c r="E785">
        <v>2011</v>
      </c>
    </row>
    <row r="786" spans="1:5" x14ac:dyDescent="0.2">
      <c r="A786">
        <v>4944</v>
      </c>
      <c r="B786" t="s">
        <v>830</v>
      </c>
      <c r="C786">
        <v>360</v>
      </c>
      <c r="D786" t="s">
        <v>1278</v>
      </c>
      <c r="E786">
        <v>2011</v>
      </c>
    </row>
    <row r="787" spans="1:5" x14ac:dyDescent="0.2">
      <c r="A787">
        <v>4945</v>
      </c>
      <c r="B787" t="s">
        <v>831</v>
      </c>
      <c r="C787">
        <v>360</v>
      </c>
      <c r="D787" t="s">
        <v>1278</v>
      </c>
      <c r="E787">
        <v>2011</v>
      </c>
    </row>
    <row r="788" spans="1:5" x14ac:dyDescent="0.2">
      <c r="A788">
        <v>4951</v>
      </c>
      <c r="B788" t="s">
        <v>832</v>
      </c>
      <c r="C788">
        <v>360</v>
      </c>
      <c r="D788" t="s">
        <v>1278</v>
      </c>
      <c r="E788">
        <v>2011</v>
      </c>
    </row>
    <row r="789" spans="1:5" x14ac:dyDescent="0.2">
      <c r="A789">
        <v>4952</v>
      </c>
      <c r="B789" t="s">
        <v>833</v>
      </c>
      <c r="C789">
        <v>360</v>
      </c>
      <c r="D789" t="s">
        <v>1278</v>
      </c>
      <c r="E789">
        <v>2011</v>
      </c>
    </row>
    <row r="790" spans="1:5" x14ac:dyDescent="0.2">
      <c r="A790">
        <v>4953</v>
      </c>
      <c r="B790" t="s">
        <v>834</v>
      </c>
      <c r="C790">
        <v>360</v>
      </c>
      <c r="D790" t="s">
        <v>1278</v>
      </c>
      <c r="E790">
        <v>2011</v>
      </c>
    </row>
    <row r="791" spans="1:5" x14ac:dyDescent="0.2">
      <c r="A791">
        <v>4960</v>
      </c>
      <c r="B791" t="s">
        <v>835</v>
      </c>
      <c r="C791">
        <v>360</v>
      </c>
      <c r="D791" t="s">
        <v>1278</v>
      </c>
      <c r="E791">
        <v>2011</v>
      </c>
    </row>
    <row r="792" spans="1:5" x14ac:dyDescent="0.2">
      <c r="A792">
        <v>4970</v>
      </c>
      <c r="B792" t="s">
        <v>836</v>
      </c>
      <c r="C792">
        <v>360</v>
      </c>
      <c r="D792" t="s">
        <v>1278</v>
      </c>
      <c r="E792">
        <v>2011</v>
      </c>
    </row>
    <row r="793" spans="1:5" x14ac:dyDescent="0.2">
      <c r="A793">
        <v>4983</v>
      </c>
      <c r="B793" t="s">
        <v>837</v>
      </c>
      <c r="C793">
        <v>360</v>
      </c>
      <c r="D793" t="s">
        <v>1278</v>
      </c>
      <c r="E793">
        <v>2011</v>
      </c>
    </row>
    <row r="794" spans="1:5" x14ac:dyDescent="0.2">
      <c r="A794">
        <v>4990</v>
      </c>
      <c r="B794" t="s">
        <v>838</v>
      </c>
      <c r="C794">
        <v>376</v>
      </c>
      <c r="D794" t="s">
        <v>1277</v>
      </c>
      <c r="E794">
        <v>2011</v>
      </c>
    </row>
    <row r="795" spans="1:5" x14ac:dyDescent="0.2">
      <c r="A795">
        <v>5000</v>
      </c>
      <c r="B795" t="s">
        <v>839</v>
      </c>
      <c r="C795">
        <v>461</v>
      </c>
      <c r="D795" t="s">
        <v>1280</v>
      </c>
      <c r="E795">
        <v>2011</v>
      </c>
    </row>
    <row r="796" spans="1:5" x14ac:dyDescent="0.2">
      <c r="A796">
        <v>5200</v>
      </c>
      <c r="B796" t="s">
        <v>840</v>
      </c>
      <c r="C796">
        <v>461</v>
      </c>
      <c r="D796" t="s">
        <v>1280</v>
      </c>
      <c r="E796">
        <v>2011</v>
      </c>
    </row>
    <row r="797" spans="1:5" x14ac:dyDescent="0.2">
      <c r="A797">
        <v>5210</v>
      </c>
      <c r="B797" t="s">
        <v>841</v>
      </c>
      <c r="C797">
        <v>461</v>
      </c>
      <c r="D797" t="s">
        <v>1280</v>
      </c>
      <c r="E797">
        <v>2011</v>
      </c>
    </row>
    <row r="798" spans="1:5" x14ac:dyDescent="0.2">
      <c r="A798">
        <v>5220</v>
      </c>
      <c r="B798" t="s">
        <v>842</v>
      </c>
      <c r="C798">
        <v>461</v>
      </c>
      <c r="D798" t="s">
        <v>1280</v>
      </c>
      <c r="E798">
        <v>2011</v>
      </c>
    </row>
    <row r="799" spans="1:5" x14ac:dyDescent="0.2">
      <c r="A799">
        <v>5230</v>
      </c>
      <c r="B799" t="s">
        <v>843</v>
      </c>
      <c r="C799">
        <v>461</v>
      </c>
      <c r="D799" t="s">
        <v>1280</v>
      </c>
      <c r="E799">
        <v>2011</v>
      </c>
    </row>
    <row r="800" spans="1:5" x14ac:dyDescent="0.2">
      <c r="A800">
        <v>5240</v>
      </c>
      <c r="B800" t="s">
        <v>844</v>
      </c>
      <c r="C800">
        <v>461</v>
      </c>
      <c r="D800" t="s">
        <v>1280</v>
      </c>
      <c r="E800">
        <v>2011</v>
      </c>
    </row>
    <row r="801" spans="1:5" x14ac:dyDescent="0.2">
      <c r="A801">
        <v>5250</v>
      </c>
      <c r="B801" t="s">
        <v>845</v>
      </c>
      <c r="C801">
        <v>461</v>
      </c>
      <c r="D801" t="s">
        <v>1280</v>
      </c>
      <c r="E801">
        <v>2011</v>
      </c>
    </row>
    <row r="802" spans="1:5" x14ac:dyDescent="0.2">
      <c r="A802">
        <v>5260</v>
      </c>
      <c r="B802" t="s">
        <v>846</v>
      </c>
      <c r="C802">
        <v>461</v>
      </c>
      <c r="D802" t="s">
        <v>1280</v>
      </c>
      <c r="E802">
        <v>2011</v>
      </c>
    </row>
    <row r="803" spans="1:5" x14ac:dyDescent="0.2">
      <c r="A803">
        <v>5270</v>
      </c>
      <c r="B803" t="s">
        <v>847</v>
      </c>
      <c r="C803">
        <v>461</v>
      </c>
      <c r="D803" t="s">
        <v>1280</v>
      </c>
      <c r="E803">
        <v>2011</v>
      </c>
    </row>
    <row r="804" spans="1:5" x14ac:dyDescent="0.2">
      <c r="A804">
        <v>5270</v>
      </c>
      <c r="B804" t="s">
        <v>847</v>
      </c>
      <c r="C804">
        <v>480</v>
      </c>
      <c r="D804" t="s">
        <v>1281</v>
      </c>
      <c r="E804">
        <v>2011</v>
      </c>
    </row>
    <row r="805" spans="1:5" x14ac:dyDescent="0.2">
      <c r="A805">
        <v>5290</v>
      </c>
      <c r="B805" t="s">
        <v>848</v>
      </c>
      <c r="C805">
        <v>440</v>
      </c>
      <c r="D805" t="s">
        <v>1282</v>
      </c>
      <c r="E805">
        <v>2011</v>
      </c>
    </row>
    <row r="806" spans="1:5" x14ac:dyDescent="0.2">
      <c r="A806">
        <v>5300</v>
      </c>
      <c r="B806" t="s">
        <v>849</v>
      </c>
      <c r="C806">
        <v>440</v>
      </c>
      <c r="D806" t="s">
        <v>1282</v>
      </c>
      <c r="E806">
        <v>2011</v>
      </c>
    </row>
    <row r="807" spans="1:5" x14ac:dyDescent="0.2">
      <c r="A807">
        <v>5320</v>
      </c>
      <c r="B807" t="s">
        <v>850</v>
      </c>
      <c r="C807">
        <v>461</v>
      </c>
      <c r="D807" t="s">
        <v>1280</v>
      </c>
      <c r="E807">
        <v>2011</v>
      </c>
    </row>
    <row r="808" spans="1:5" x14ac:dyDescent="0.2">
      <c r="A808">
        <v>5330</v>
      </c>
      <c r="B808" t="s">
        <v>851</v>
      </c>
      <c r="C808">
        <v>440</v>
      </c>
      <c r="D808" t="s">
        <v>1282</v>
      </c>
      <c r="E808">
        <v>2011</v>
      </c>
    </row>
    <row r="809" spans="1:5" x14ac:dyDescent="0.2">
      <c r="A809">
        <v>5330</v>
      </c>
      <c r="B809" t="s">
        <v>851</v>
      </c>
      <c r="C809">
        <v>461</v>
      </c>
      <c r="D809" t="s">
        <v>1280</v>
      </c>
      <c r="E809">
        <v>2011</v>
      </c>
    </row>
    <row r="810" spans="1:5" x14ac:dyDescent="0.2">
      <c r="A810">
        <v>5350</v>
      </c>
      <c r="B810" t="s">
        <v>852</v>
      </c>
      <c r="C810">
        <v>440</v>
      </c>
      <c r="D810" t="s">
        <v>1282</v>
      </c>
      <c r="E810">
        <v>2011</v>
      </c>
    </row>
    <row r="811" spans="1:5" x14ac:dyDescent="0.2">
      <c r="A811">
        <v>5370</v>
      </c>
      <c r="B811" t="s">
        <v>853</v>
      </c>
      <c r="C811">
        <v>440</v>
      </c>
      <c r="D811" t="s">
        <v>1282</v>
      </c>
      <c r="E811">
        <v>2011</v>
      </c>
    </row>
    <row r="812" spans="1:5" x14ac:dyDescent="0.2">
      <c r="A812">
        <v>5380</v>
      </c>
      <c r="B812" t="s">
        <v>854</v>
      </c>
      <c r="C812">
        <v>440</v>
      </c>
      <c r="D812" t="s">
        <v>1282</v>
      </c>
      <c r="E812">
        <v>2011</v>
      </c>
    </row>
    <row r="813" spans="1:5" x14ac:dyDescent="0.2">
      <c r="A813">
        <v>5390</v>
      </c>
      <c r="B813" t="s">
        <v>855</v>
      </c>
      <c r="C813">
        <v>440</v>
      </c>
      <c r="D813" t="s">
        <v>1282</v>
      </c>
      <c r="E813">
        <v>2011</v>
      </c>
    </row>
    <row r="814" spans="1:5" x14ac:dyDescent="0.2">
      <c r="A814">
        <v>5400</v>
      </c>
      <c r="B814" t="s">
        <v>856</v>
      </c>
      <c r="C814">
        <v>480</v>
      </c>
      <c r="D814" t="s">
        <v>1281</v>
      </c>
      <c r="E814">
        <v>2011</v>
      </c>
    </row>
    <row r="815" spans="1:5" x14ac:dyDescent="0.2">
      <c r="A815">
        <v>5450</v>
      </c>
      <c r="B815" t="s">
        <v>857</v>
      </c>
      <c r="C815">
        <v>480</v>
      </c>
      <c r="D815" t="s">
        <v>1281</v>
      </c>
      <c r="E815">
        <v>2011</v>
      </c>
    </row>
    <row r="816" spans="1:5" x14ac:dyDescent="0.2">
      <c r="A816">
        <v>5462</v>
      </c>
      <c r="B816" t="s">
        <v>858</v>
      </c>
      <c r="C816">
        <v>480</v>
      </c>
      <c r="D816" t="s">
        <v>1281</v>
      </c>
      <c r="E816">
        <v>2011</v>
      </c>
    </row>
    <row r="817" spans="1:5" x14ac:dyDescent="0.2">
      <c r="A817">
        <v>5463</v>
      </c>
      <c r="B817" t="s">
        <v>859</v>
      </c>
      <c r="C817">
        <v>410</v>
      </c>
      <c r="D817" t="s">
        <v>1283</v>
      </c>
      <c r="E817">
        <v>2011</v>
      </c>
    </row>
    <row r="818" spans="1:5" x14ac:dyDescent="0.2">
      <c r="A818">
        <v>5464</v>
      </c>
      <c r="B818" t="s">
        <v>860</v>
      </c>
      <c r="C818">
        <v>410</v>
      </c>
      <c r="D818" t="s">
        <v>1283</v>
      </c>
      <c r="E818">
        <v>2011</v>
      </c>
    </row>
    <row r="819" spans="1:5" x14ac:dyDescent="0.2">
      <c r="A819">
        <v>5466</v>
      </c>
      <c r="B819" t="s">
        <v>861</v>
      </c>
      <c r="C819">
        <v>410</v>
      </c>
      <c r="D819" t="s">
        <v>1283</v>
      </c>
      <c r="E819">
        <v>2011</v>
      </c>
    </row>
    <row r="820" spans="1:5" x14ac:dyDescent="0.2">
      <c r="A820">
        <v>5471</v>
      </c>
      <c r="B820" t="s">
        <v>862</v>
      </c>
      <c r="C820">
        <v>480</v>
      </c>
      <c r="D820" t="s">
        <v>1281</v>
      </c>
      <c r="E820">
        <v>2011</v>
      </c>
    </row>
    <row r="821" spans="1:5" x14ac:dyDescent="0.2">
      <c r="A821">
        <v>5474</v>
      </c>
      <c r="B821" t="s">
        <v>863</v>
      </c>
      <c r="C821">
        <v>480</v>
      </c>
      <c r="D821" t="s">
        <v>1281</v>
      </c>
      <c r="E821">
        <v>2011</v>
      </c>
    </row>
    <row r="822" spans="1:5" x14ac:dyDescent="0.2">
      <c r="A822">
        <v>5485</v>
      </c>
      <c r="B822" t="s">
        <v>864</v>
      </c>
      <c r="C822">
        <v>480</v>
      </c>
      <c r="D822" t="s">
        <v>1281</v>
      </c>
      <c r="E822">
        <v>2011</v>
      </c>
    </row>
    <row r="823" spans="1:5" x14ac:dyDescent="0.2">
      <c r="A823">
        <v>5491</v>
      </c>
      <c r="B823" t="s">
        <v>865</v>
      </c>
      <c r="C823">
        <v>461</v>
      </c>
      <c r="D823" t="s">
        <v>1280</v>
      </c>
      <c r="E823">
        <v>2011</v>
      </c>
    </row>
    <row r="824" spans="1:5" x14ac:dyDescent="0.2">
      <c r="A824">
        <v>5491</v>
      </c>
      <c r="B824" t="s">
        <v>865</v>
      </c>
      <c r="C824">
        <v>480</v>
      </c>
      <c r="D824" t="s">
        <v>1281</v>
      </c>
      <c r="E824">
        <v>2011</v>
      </c>
    </row>
    <row r="825" spans="1:5" x14ac:dyDescent="0.2">
      <c r="A825">
        <v>5492</v>
      </c>
      <c r="B825" t="s">
        <v>866</v>
      </c>
      <c r="C825">
        <v>420</v>
      </c>
      <c r="D825" t="s">
        <v>1284</v>
      </c>
      <c r="E825">
        <v>2011</v>
      </c>
    </row>
    <row r="826" spans="1:5" x14ac:dyDescent="0.2">
      <c r="A826">
        <v>5492</v>
      </c>
      <c r="B826" t="s">
        <v>866</v>
      </c>
      <c r="C826">
        <v>461</v>
      </c>
      <c r="D826" t="s">
        <v>1280</v>
      </c>
      <c r="E826">
        <v>2011</v>
      </c>
    </row>
    <row r="827" spans="1:5" x14ac:dyDescent="0.2">
      <c r="A827">
        <v>5492</v>
      </c>
      <c r="B827" t="s">
        <v>866</v>
      </c>
      <c r="C827">
        <v>480</v>
      </c>
      <c r="D827" t="s">
        <v>1281</v>
      </c>
      <c r="E827">
        <v>2011</v>
      </c>
    </row>
    <row r="828" spans="1:5" x14ac:dyDescent="0.2">
      <c r="A828">
        <v>5500</v>
      </c>
      <c r="B828" t="s">
        <v>867</v>
      </c>
      <c r="C828">
        <v>410</v>
      </c>
      <c r="D828" t="s">
        <v>1283</v>
      </c>
      <c r="E828">
        <v>2011</v>
      </c>
    </row>
    <row r="829" spans="1:5" x14ac:dyDescent="0.2">
      <c r="A829">
        <v>5540</v>
      </c>
      <c r="B829" t="s">
        <v>868</v>
      </c>
      <c r="C829">
        <v>440</v>
      </c>
      <c r="D829" t="s">
        <v>1282</v>
      </c>
      <c r="E829">
        <v>2011</v>
      </c>
    </row>
    <row r="830" spans="1:5" x14ac:dyDescent="0.2">
      <c r="A830">
        <v>5540</v>
      </c>
      <c r="B830" t="s">
        <v>868</v>
      </c>
      <c r="C830">
        <v>450</v>
      </c>
      <c r="D830" t="s">
        <v>1285</v>
      </c>
      <c r="E830">
        <v>2011</v>
      </c>
    </row>
    <row r="831" spans="1:5" x14ac:dyDescent="0.2">
      <c r="A831">
        <v>5550</v>
      </c>
      <c r="B831" t="s">
        <v>869</v>
      </c>
      <c r="C831">
        <v>430</v>
      </c>
      <c r="D831" t="s">
        <v>1286</v>
      </c>
      <c r="E831">
        <v>2011</v>
      </c>
    </row>
    <row r="832" spans="1:5" x14ac:dyDescent="0.2">
      <c r="A832">
        <v>5550</v>
      </c>
      <c r="B832" t="s">
        <v>869</v>
      </c>
      <c r="C832">
        <v>440</v>
      </c>
      <c r="D832" t="s">
        <v>1282</v>
      </c>
      <c r="E832">
        <v>2011</v>
      </c>
    </row>
    <row r="833" spans="1:5" x14ac:dyDescent="0.2">
      <c r="A833">
        <v>5550</v>
      </c>
      <c r="B833" t="s">
        <v>869</v>
      </c>
      <c r="C833">
        <v>450</v>
      </c>
      <c r="D833" t="s">
        <v>1285</v>
      </c>
      <c r="E833">
        <v>2011</v>
      </c>
    </row>
    <row r="834" spans="1:5" x14ac:dyDescent="0.2">
      <c r="A834">
        <v>5560</v>
      </c>
      <c r="B834" t="s">
        <v>870</v>
      </c>
      <c r="C834">
        <v>410</v>
      </c>
      <c r="D834" t="s">
        <v>1283</v>
      </c>
      <c r="E834">
        <v>2011</v>
      </c>
    </row>
    <row r="835" spans="1:5" x14ac:dyDescent="0.2">
      <c r="A835">
        <v>5560</v>
      </c>
      <c r="B835" t="s">
        <v>870</v>
      </c>
      <c r="C835">
        <v>420</v>
      </c>
      <c r="D835" t="s">
        <v>1284</v>
      </c>
      <c r="E835">
        <v>2011</v>
      </c>
    </row>
    <row r="836" spans="1:5" x14ac:dyDescent="0.2">
      <c r="A836">
        <v>5560</v>
      </c>
      <c r="B836" t="s">
        <v>870</v>
      </c>
      <c r="C836">
        <v>480</v>
      </c>
      <c r="D836" t="s">
        <v>1281</v>
      </c>
      <c r="E836">
        <v>2011</v>
      </c>
    </row>
    <row r="837" spans="1:5" x14ac:dyDescent="0.2">
      <c r="A837">
        <v>5580</v>
      </c>
      <c r="B837" t="s">
        <v>871</v>
      </c>
      <c r="C837">
        <v>410</v>
      </c>
      <c r="D837" t="s">
        <v>1283</v>
      </c>
      <c r="E837">
        <v>2011</v>
      </c>
    </row>
    <row r="838" spans="1:5" x14ac:dyDescent="0.2">
      <c r="A838">
        <v>5591</v>
      </c>
      <c r="B838" t="s">
        <v>872</v>
      </c>
      <c r="C838">
        <v>410</v>
      </c>
      <c r="D838" t="s">
        <v>1283</v>
      </c>
      <c r="E838">
        <v>2011</v>
      </c>
    </row>
    <row r="839" spans="1:5" x14ac:dyDescent="0.2">
      <c r="A839">
        <v>5592</v>
      </c>
      <c r="B839" t="s">
        <v>873</v>
      </c>
      <c r="C839">
        <v>410</v>
      </c>
      <c r="D839" t="s">
        <v>1283</v>
      </c>
      <c r="E839">
        <v>2011</v>
      </c>
    </row>
    <row r="840" spans="1:5" x14ac:dyDescent="0.2">
      <c r="A840">
        <v>5600</v>
      </c>
      <c r="B840" t="s">
        <v>874</v>
      </c>
      <c r="C840">
        <v>430</v>
      </c>
      <c r="D840" t="s">
        <v>1286</v>
      </c>
      <c r="E840">
        <v>2011</v>
      </c>
    </row>
    <row r="841" spans="1:5" x14ac:dyDescent="0.2">
      <c r="A841">
        <v>5601</v>
      </c>
      <c r="B841" t="s">
        <v>875</v>
      </c>
      <c r="C841">
        <v>430</v>
      </c>
      <c r="D841" t="s">
        <v>1286</v>
      </c>
      <c r="E841">
        <v>2011</v>
      </c>
    </row>
    <row r="842" spans="1:5" x14ac:dyDescent="0.2">
      <c r="A842">
        <v>5602</v>
      </c>
      <c r="B842" t="s">
        <v>876</v>
      </c>
      <c r="C842">
        <v>430</v>
      </c>
      <c r="D842" t="s">
        <v>1286</v>
      </c>
      <c r="E842">
        <v>2011</v>
      </c>
    </row>
    <row r="843" spans="1:5" x14ac:dyDescent="0.2">
      <c r="A843">
        <v>5603</v>
      </c>
      <c r="B843" t="s">
        <v>877</v>
      </c>
      <c r="C843">
        <v>430</v>
      </c>
      <c r="D843" t="s">
        <v>1286</v>
      </c>
      <c r="E843">
        <v>2011</v>
      </c>
    </row>
    <row r="844" spans="1:5" x14ac:dyDescent="0.2">
      <c r="A844">
        <v>5610</v>
      </c>
      <c r="B844" t="s">
        <v>878</v>
      </c>
      <c r="C844">
        <v>420</v>
      </c>
      <c r="D844" t="s">
        <v>1284</v>
      </c>
      <c r="E844">
        <v>2011</v>
      </c>
    </row>
    <row r="845" spans="1:5" x14ac:dyDescent="0.2">
      <c r="A845">
        <v>5620</v>
      </c>
      <c r="B845" t="s">
        <v>879</v>
      </c>
      <c r="C845">
        <v>420</v>
      </c>
      <c r="D845" t="s">
        <v>1284</v>
      </c>
      <c r="E845">
        <v>2011</v>
      </c>
    </row>
    <row r="846" spans="1:5" x14ac:dyDescent="0.2">
      <c r="A846">
        <v>5631</v>
      </c>
      <c r="B846" t="s">
        <v>880</v>
      </c>
      <c r="C846">
        <v>420</v>
      </c>
      <c r="D846" t="s">
        <v>1284</v>
      </c>
      <c r="E846">
        <v>2011</v>
      </c>
    </row>
    <row r="847" spans="1:5" x14ac:dyDescent="0.2">
      <c r="A847">
        <v>5642</v>
      </c>
      <c r="B847" t="s">
        <v>881</v>
      </c>
      <c r="C847">
        <v>420</v>
      </c>
      <c r="D847" t="s">
        <v>1284</v>
      </c>
      <c r="E847">
        <v>2011</v>
      </c>
    </row>
    <row r="848" spans="1:5" x14ac:dyDescent="0.2">
      <c r="A848">
        <v>5642</v>
      </c>
      <c r="B848" t="s">
        <v>881</v>
      </c>
      <c r="C848">
        <v>430</v>
      </c>
      <c r="D848" t="s">
        <v>1286</v>
      </c>
      <c r="E848">
        <v>2011</v>
      </c>
    </row>
    <row r="849" spans="1:5" x14ac:dyDescent="0.2">
      <c r="A849">
        <v>5672</v>
      </c>
      <c r="B849" t="s">
        <v>882</v>
      </c>
      <c r="C849">
        <v>430</v>
      </c>
      <c r="D849" t="s">
        <v>1286</v>
      </c>
      <c r="E849">
        <v>2011</v>
      </c>
    </row>
    <row r="850" spans="1:5" x14ac:dyDescent="0.2">
      <c r="A850">
        <v>5683</v>
      </c>
      <c r="B850" t="s">
        <v>883</v>
      </c>
      <c r="C850">
        <v>420</v>
      </c>
      <c r="D850" t="s">
        <v>1284</v>
      </c>
      <c r="E850">
        <v>2011</v>
      </c>
    </row>
    <row r="851" spans="1:5" x14ac:dyDescent="0.2">
      <c r="A851">
        <v>5690</v>
      </c>
      <c r="B851" t="s">
        <v>884</v>
      </c>
      <c r="C851">
        <v>420</v>
      </c>
      <c r="D851" t="s">
        <v>1284</v>
      </c>
      <c r="E851">
        <v>2011</v>
      </c>
    </row>
    <row r="852" spans="1:5" x14ac:dyDescent="0.2">
      <c r="A852">
        <v>5700</v>
      </c>
      <c r="B852" t="s">
        <v>885</v>
      </c>
      <c r="C852">
        <v>479</v>
      </c>
      <c r="D852" t="s">
        <v>1287</v>
      </c>
      <c r="E852">
        <v>2011</v>
      </c>
    </row>
    <row r="853" spans="1:5" x14ac:dyDescent="0.2">
      <c r="A853">
        <v>5750</v>
      </c>
      <c r="B853" t="s">
        <v>886</v>
      </c>
      <c r="C853">
        <v>430</v>
      </c>
      <c r="D853" t="s">
        <v>1286</v>
      </c>
      <c r="E853">
        <v>2011</v>
      </c>
    </row>
    <row r="854" spans="1:5" x14ac:dyDescent="0.2">
      <c r="A854">
        <v>5762</v>
      </c>
      <c r="B854" t="s">
        <v>887</v>
      </c>
      <c r="C854">
        <v>430</v>
      </c>
      <c r="D854" t="s">
        <v>1286</v>
      </c>
      <c r="E854">
        <v>2011</v>
      </c>
    </row>
    <row r="855" spans="1:5" x14ac:dyDescent="0.2">
      <c r="A855">
        <v>5762</v>
      </c>
      <c r="B855" t="s">
        <v>887</v>
      </c>
      <c r="C855">
        <v>479</v>
      </c>
      <c r="D855" t="s">
        <v>1287</v>
      </c>
      <c r="E855">
        <v>2011</v>
      </c>
    </row>
    <row r="856" spans="1:5" x14ac:dyDescent="0.2">
      <c r="A856">
        <v>5771</v>
      </c>
      <c r="B856" t="s">
        <v>888</v>
      </c>
      <c r="C856">
        <v>430</v>
      </c>
      <c r="D856" t="s">
        <v>1286</v>
      </c>
      <c r="E856">
        <v>2011</v>
      </c>
    </row>
    <row r="857" spans="1:5" x14ac:dyDescent="0.2">
      <c r="A857">
        <v>5771</v>
      </c>
      <c r="B857" t="s">
        <v>888</v>
      </c>
      <c r="C857">
        <v>479</v>
      </c>
      <c r="D857" t="s">
        <v>1287</v>
      </c>
      <c r="E857">
        <v>2011</v>
      </c>
    </row>
    <row r="858" spans="1:5" x14ac:dyDescent="0.2">
      <c r="A858">
        <v>5772</v>
      </c>
      <c r="B858" t="s">
        <v>889</v>
      </c>
      <c r="C858">
        <v>430</v>
      </c>
      <c r="D858" t="s">
        <v>1286</v>
      </c>
      <c r="E858">
        <v>2011</v>
      </c>
    </row>
    <row r="859" spans="1:5" x14ac:dyDescent="0.2">
      <c r="A859">
        <v>5772</v>
      </c>
      <c r="B859" t="s">
        <v>889</v>
      </c>
      <c r="C859">
        <v>479</v>
      </c>
      <c r="D859" t="s">
        <v>1287</v>
      </c>
      <c r="E859">
        <v>2011</v>
      </c>
    </row>
    <row r="860" spans="1:5" x14ac:dyDescent="0.2">
      <c r="A860">
        <v>5792</v>
      </c>
      <c r="B860" t="s">
        <v>890</v>
      </c>
      <c r="C860">
        <v>430</v>
      </c>
      <c r="D860" t="s">
        <v>1286</v>
      </c>
      <c r="E860">
        <v>2011</v>
      </c>
    </row>
    <row r="861" spans="1:5" x14ac:dyDescent="0.2">
      <c r="A861">
        <v>5800</v>
      </c>
      <c r="B861" t="s">
        <v>891</v>
      </c>
      <c r="C861">
        <v>450</v>
      </c>
      <c r="D861" t="s">
        <v>1285</v>
      </c>
      <c r="E861">
        <v>2011</v>
      </c>
    </row>
    <row r="862" spans="1:5" x14ac:dyDescent="0.2">
      <c r="A862">
        <v>5853</v>
      </c>
      <c r="B862" t="s">
        <v>892</v>
      </c>
      <c r="C862">
        <v>430</v>
      </c>
      <c r="D862" t="s">
        <v>1286</v>
      </c>
      <c r="E862">
        <v>2011</v>
      </c>
    </row>
    <row r="863" spans="1:5" x14ac:dyDescent="0.2">
      <c r="A863">
        <v>5853</v>
      </c>
      <c r="B863" t="s">
        <v>892</v>
      </c>
      <c r="C863">
        <v>450</v>
      </c>
      <c r="D863" t="s">
        <v>1285</v>
      </c>
      <c r="E863">
        <v>2011</v>
      </c>
    </row>
    <row r="864" spans="1:5" x14ac:dyDescent="0.2">
      <c r="A864">
        <v>5854</v>
      </c>
      <c r="B864" t="s">
        <v>893</v>
      </c>
      <c r="C864">
        <v>430</v>
      </c>
      <c r="D864" t="s">
        <v>1286</v>
      </c>
      <c r="E864">
        <v>2011</v>
      </c>
    </row>
    <row r="865" spans="1:5" x14ac:dyDescent="0.2">
      <c r="A865">
        <v>5854</v>
      </c>
      <c r="B865" t="s">
        <v>893</v>
      </c>
      <c r="C865">
        <v>479</v>
      </c>
      <c r="D865" t="s">
        <v>1287</v>
      </c>
      <c r="E865">
        <v>2011</v>
      </c>
    </row>
    <row r="866" spans="1:5" x14ac:dyDescent="0.2">
      <c r="A866">
        <v>5856</v>
      </c>
      <c r="B866" t="s">
        <v>894</v>
      </c>
      <c r="C866">
        <v>430</v>
      </c>
      <c r="D866" t="s">
        <v>1286</v>
      </c>
      <c r="E866">
        <v>2011</v>
      </c>
    </row>
    <row r="867" spans="1:5" x14ac:dyDescent="0.2">
      <c r="A867">
        <v>5863</v>
      </c>
      <c r="B867" t="s">
        <v>895</v>
      </c>
      <c r="C867">
        <v>430</v>
      </c>
      <c r="D867" t="s">
        <v>1286</v>
      </c>
      <c r="E867">
        <v>2011</v>
      </c>
    </row>
    <row r="868" spans="1:5" x14ac:dyDescent="0.2">
      <c r="A868">
        <v>5863</v>
      </c>
      <c r="B868" t="s">
        <v>895</v>
      </c>
      <c r="C868">
        <v>440</v>
      </c>
      <c r="D868" t="s">
        <v>1282</v>
      </c>
      <c r="E868">
        <v>2011</v>
      </c>
    </row>
    <row r="869" spans="1:5" x14ac:dyDescent="0.2">
      <c r="A869">
        <v>5871</v>
      </c>
      <c r="B869" t="s">
        <v>896</v>
      </c>
      <c r="C869">
        <v>450</v>
      </c>
      <c r="D869" t="s">
        <v>1285</v>
      </c>
      <c r="E869">
        <v>2011</v>
      </c>
    </row>
    <row r="870" spans="1:5" x14ac:dyDescent="0.2">
      <c r="A870">
        <v>5874</v>
      </c>
      <c r="B870" t="s">
        <v>897</v>
      </c>
      <c r="C870">
        <v>450</v>
      </c>
      <c r="D870" t="s">
        <v>1285</v>
      </c>
      <c r="E870">
        <v>2011</v>
      </c>
    </row>
    <row r="871" spans="1:5" x14ac:dyDescent="0.2">
      <c r="A871">
        <v>5874</v>
      </c>
      <c r="B871" t="s">
        <v>897</v>
      </c>
      <c r="C871">
        <v>479</v>
      </c>
      <c r="D871" t="s">
        <v>1287</v>
      </c>
      <c r="E871">
        <v>2011</v>
      </c>
    </row>
    <row r="872" spans="1:5" x14ac:dyDescent="0.2">
      <c r="A872">
        <v>5881</v>
      </c>
      <c r="B872" t="s">
        <v>898</v>
      </c>
      <c r="C872">
        <v>479</v>
      </c>
      <c r="D872" t="s">
        <v>1287</v>
      </c>
      <c r="E872">
        <v>2011</v>
      </c>
    </row>
    <row r="873" spans="1:5" x14ac:dyDescent="0.2">
      <c r="A873">
        <v>5882</v>
      </c>
      <c r="B873" t="s">
        <v>899</v>
      </c>
      <c r="C873">
        <v>479</v>
      </c>
      <c r="D873" t="s">
        <v>1287</v>
      </c>
      <c r="E873">
        <v>2011</v>
      </c>
    </row>
    <row r="874" spans="1:5" x14ac:dyDescent="0.2">
      <c r="A874">
        <v>5883</v>
      </c>
      <c r="B874" t="s">
        <v>900</v>
      </c>
      <c r="C874">
        <v>479</v>
      </c>
      <c r="D874" t="s">
        <v>1287</v>
      </c>
      <c r="E874">
        <v>2011</v>
      </c>
    </row>
    <row r="875" spans="1:5" x14ac:dyDescent="0.2">
      <c r="A875">
        <v>5884</v>
      </c>
      <c r="B875" t="s">
        <v>901</v>
      </c>
      <c r="C875">
        <v>479</v>
      </c>
      <c r="D875" t="s">
        <v>1287</v>
      </c>
      <c r="E875">
        <v>2011</v>
      </c>
    </row>
    <row r="876" spans="1:5" x14ac:dyDescent="0.2">
      <c r="A876">
        <v>5892</v>
      </c>
      <c r="B876" t="s">
        <v>902</v>
      </c>
      <c r="C876">
        <v>479</v>
      </c>
      <c r="D876" t="s">
        <v>1287</v>
      </c>
      <c r="E876">
        <v>2011</v>
      </c>
    </row>
    <row r="877" spans="1:5" x14ac:dyDescent="0.2">
      <c r="A877">
        <v>5900</v>
      </c>
      <c r="B877" t="s">
        <v>903</v>
      </c>
      <c r="C877">
        <v>482</v>
      </c>
      <c r="D877" t="s">
        <v>1288</v>
      </c>
      <c r="E877">
        <v>2011</v>
      </c>
    </row>
    <row r="878" spans="1:5" x14ac:dyDescent="0.2">
      <c r="A878">
        <v>5932</v>
      </c>
      <c r="B878" t="s">
        <v>904</v>
      </c>
      <c r="C878">
        <v>482</v>
      </c>
      <c r="D878" t="s">
        <v>1288</v>
      </c>
      <c r="E878">
        <v>2011</v>
      </c>
    </row>
    <row r="879" spans="1:5" x14ac:dyDescent="0.2">
      <c r="A879">
        <v>5935</v>
      </c>
      <c r="B879" t="s">
        <v>905</v>
      </c>
      <c r="C879">
        <v>482</v>
      </c>
      <c r="D879" t="s">
        <v>1288</v>
      </c>
      <c r="E879">
        <v>2011</v>
      </c>
    </row>
    <row r="880" spans="1:5" x14ac:dyDescent="0.2">
      <c r="A880">
        <v>5943</v>
      </c>
      <c r="B880" t="s">
        <v>906</v>
      </c>
      <c r="C880">
        <v>482</v>
      </c>
      <c r="D880" t="s">
        <v>1288</v>
      </c>
      <c r="E880">
        <v>2011</v>
      </c>
    </row>
    <row r="881" spans="1:5" x14ac:dyDescent="0.2">
      <c r="A881">
        <v>5953</v>
      </c>
      <c r="B881" t="s">
        <v>907</v>
      </c>
      <c r="C881">
        <v>482</v>
      </c>
      <c r="D881" t="s">
        <v>1288</v>
      </c>
      <c r="E881">
        <v>2011</v>
      </c>
    </row>
    <row r="882" spans="1:5" x14ac:dyDescent="0.2">
      <c r="A882">
        <v>5960</v>
      </c>
      <c r="B882" t="s">
        <v>908</v>
      </c>
      <c r="C882">
        <v>492</v>
      </c>
      <c r="D882" t="s">
        <v>1289</v>
      </c>
      <c r="E882">
        <v>2011</v>
      </c>
    </row>
    <row r="883" spans="1:5" x14ac:dyDescent="0.2">
      <c r="A883">
        <v>5965</v>
      </c>
      <c r="B883" t="s">
        <v>909</v>
      </c>
      <c r="C883">
        <v>492</v>
      </c>
      <c r="D883" t="s">
        <v>1289</v>
      </c>
      <c r="E883">
        <v>2011</v>
      </c>
    </row>
    <row r="884" spans="1:5" x14ac:dyDescent="0.2">
      <c r="A884">
        <v>5970</v>
      </c>
      <c r="B884" t="s">
        <v>910</v>
      </c>
      <c r="C884">
        <v>492</v>
      </c>
      <c r="D884" t="s">
        <v>1289</v>
      </c>
      <c r="E884">
        <v>2011</v>
      </c>
    </row>
    <row r="885" spans="1:5" x14ac:dyDescent="0.2">
      <c r="A885">
        <v>5985</v>
      </c>
      <c r="B885" t="s">
        <v>911</v>
      </c>
      <c r="C885">
        <v>492</v>
      </c>
      <c r="D885" t="s">
        <v>1289</v>
      </c>
      <c r="E885">
        <v>2011</v>
      </c>
    </row>
    <row r="886" spans="1:5" x14ac:dyDescent="0.2">
      <c r="A886">
        <v>6000</v>
      </c>
      <c r="B886" t="s">
        <v>912</v>
      </c>
      <c r="C886">
        <v>621</v>
      </c>
      <c r="D886" t="s">
        <v>1290</v>
      </c>
      <c r="E886">
        <v>2011</v>
      </c>
    </row>
    <row r="887" spans="1:5" x14ac:dyDescent="0.2">
      <c r="A887">
        <v>6040</v>
      </c>
      <c r="B887" t="s">
        <v>913</v>
      </c>
      <c r="C887">
        <v>621</v>
      </c>
      <c r="D887" t="s">
        <v>1290</v>
      </c>
      <c r="E887">
        <v>2011</v>
      </c>
    </row>
    <row r="888" spans="1:5" x14ac:dyDescent="0.2">
      <c r="A888">
        <v>6040</v>
      </c>
      <c r="B888" t="s">
        <v>913</v>
      </c>
      <c r="C888">
        <v>630</v>
      </c>
      <c r="D888" t="s">
        <v>1291</v>
      </c>
      <c r="E888">
        <v>2011</v>
      </c>
    </row>
    <row r="889" spans="1:5" x14ac:dyDescent="0.2">
      <c r="A889">
        <v>6051</v>
      </c>
      <c r="B889" t="s">
        <v>914</v>
      </c>
      <c r="C889">
        <v>621</v>
      </c>
      <c r="D889" t="s">
        <v>1290</v>
      </c>
      <c r="E889">
        <v>2011</v>
      </c>
    </row>
    <row r="890" spans="1:5" x14ac:dyDescent="0.2">
      <c r="A890">
        <v>6052</v>
      </c>
      <c r="B890" t="s">
        <v>915</v>
      </c>
      <c r="C890">
        <v>621</v>
      </c>
      <c r="D890" t="s">
        <v>1290</v>
      </c>
      <c r="E890">
        <v>2011</v>
      </c>
    </row>
    <row r="891" spans="1:5" x14ac:dyDescent="0.2">
      <c r="A891">
        <v>6052</v>
      </c>
      <c r="B891" t="s">
        <v>915</v>
      </c>
      <c r="C891">
        <v>630</v>
      </c>
      <c r="D891" t="s">
        <v>1291</v>
      </c>
      <c r="E891">
        <v>2011</v>
      </c>
    </row>
    <row r="892" spans="1:5" x14ac:dyDescent="0.2">
      <c r="A892">
        <v>6064</v>
      </c>
      <c r="B892" t="s">
        <v>916</v>
      </c>
      <c r="C892">
        <v>621</v>
      </c>
      <c r="D892" t="s">
        <v>1290</v>
      </c>
      <c r="E892">
        <v>2011</v>
      </c>
    </row>
    <row r="893" spans="1:5" x14ac:dyDescent="0.2">
      <c r="A893">
        <v>6070</v>
      </c>
      <c r="B893" t="s">
        <v>917</v>
      </c>
      <c r="C893">
        <v>510</v>
      </c>
      <c r="D893" t="s">
        <v>1292</v>
      </c>
      <c r="E893">
        <v>2011</v>
      </c>
    </row>
    <row r="894" spans="1:5" x14ac:dyDescent="0.2">
      <c r="A894">
        <v>6070</v>
      </c>
      <c r="B894" t="s">
        <v>917</v>
      </c>
      <c r="C894">
        <v>621</v>
      </c>
      <c r="D894" t="s">
        <v>1290</v>
      </c>
      <c r="E894">
        <v>2011</v>
      </c>
    </row>
    <row r="895" spans="1:5" x14ac:dyDescent="0.2">
      <c r="A895">
        <v>6091</v>
      </c>
      <c r="B895" t="s">
        <v>918</v>
      </c>
      <c r="C895">
        <v>621</v>
      </c>
      <c r="D895" t="s">
        <v>1290</v>
      </c>
      <c r="E895">
        <v>2011</v>
      </c>
    </row>
    <row r="896" spans="1:5" x14ac:dyDescent="0.2">
      <c r="A896">
        <v>6092</v>
      </c>
      <c r="B896" t="s">
        <v>919</v>
      </c>
      <c r="C896">
        <v>621</v>
      </c>
      <c r="D896" t="s">
        <v>1290</v>
      </c>
      <c r="E896">
        <v>2011</v>
      </c>
    </row>
    <row r="897" spans="1:5" x14ac:dyDescent="0.2">
      <c r="A897">
        <v>6093</v>
      </c>
      <c r="B897" t="s">
        <v>920</v>
      </c>
      <c r="C897">
        <v>621</v>
      </c>
      <c r="D897" t="s">
        <v>1290</v>
      </c>
      <c r="E897">
        <v>2011</v>
      </c>
    </row>
    <row r="898" spans="1:5" x14ac:dyDescent="0.2">
      <c r="A898">
        <v>6094</v>
      </c>
      <c r="B898" t="s">
        <v>921</v>
      </c>
      <c r="C898">
        <v>510</v>
      </c>
      <c r="D898" t="s">
        <v>1292</v>
      </c>
      <c r="E898">
        <v>2011</v>
      </c>
    </row>
    <row r="899" spans="1:5" x14ac:dyDescent="0.2">
      <c r="A899">
        <v>6094</v>
      </c>
      <c r="B899" t="s">
        <v>921</v>
      </c>
      <c r="C899">
        <v>621</v>
      </c>
      <c r="D899" t="s">
        <v>1290</v>
      </c>
      <c r="E899">
        <v>2011</v>
      </c>
    </row>
    <row r="900" spans="1:5" x14ac:dyDescent="0.2">
      <c r="A900">
        <v>6100</v>
      </c>
      <c r="B900" t="s">
        <v>922</v>
      </c>
      <c r="C900">
        <v>510</v>
      </c>
      <c r="D900" t="s">
        <v>1292</v>
      </c>
      <c r="E900">
        <v>2011</v>
      </c>
    </row>
    <row r="901" spans="1:5" x14ac:dyDescent="0.2">
      <c r="A901">
        <v>6100</v>
      </c>
      <c r="B901" t="s">
        <v>922</v>
      </c>
      <c r="C901">
        <v>621</v>
      </c>
      <c r="D901" t="s">
        <v>1290</v>
      </c>
      <c r="E901">
        <v>2011</v>
      </c>
    </row>
    <row r="902" spans="1:5" x14ac:dyDescent="0.2">
      <c r="A902">
        <v>6200</v>
      </c>
      <c r="B902" t="s">
        <v>923</v>
      </c>
      <c r="C902">
        <v>580</v>
      </c>
      <c r="D902" t="s">
        <v>1293</v>
      </c>
      <c r="E902">
        <v>2011</v>
      </c>
    </row>
    <row r="903" spans="1:5" x14ac:dyDescent="0.2">
      <c r="A903">
        <v>6210</v>
      </c>
      <c r="B903" t="s">
        <v>924</v>
      </c>
      <c r="C903">
        <v>580</v>
      </c>
      <c r="D903" t="s">
        <v>1293</v>
      </c>
      <c r="E903">
        <v>2011</v>
      </c>
    </row>
    <row r="904" spans="1:5" x14ac:dyDescent="0.2">
      <c r="A904">
        <v>6230</v>
      </c>
      <c r="B904" t="s">
        <v>925</v>
      </c>
      <c r="C904">
        <v>580</v>
      </c>
      <c r="D904" t="s">
        <v>1293</v>
      </c>
      <c r="E904">
        <v>2011</v>
      </c>
    </row>
    <row r="905" spans="1:5" x14ac:dyDescent="0.2">
      <c r="A905">
        <v>6240</v>
      </c>
      <c r="B905" t="s">
        <v>926</v>
      </c>
      <c r="C905">
        <v>550</v>
      </c>
      <c r="D905" t="s">
        <v>1294</v>
      </c>
      <c r="E905">
        <v>2011</v>
      </c>
    </row>
    <row r="906" spans="1:5" x14ac:dyDescent="0.2">
      <c r="A906">
        <v>6261</v>
      </c>
      <c r="B906" t="s">
        <v>927</v>
      </c>
      <c r="C906">
        <v>550</v>
      </c>
      <c r="D906" t="s">
        <v>1294</v>
      </c>
      <c r="E906">
        <v>2011</v>
      </c>
    </row>
    <row r="907" spans="1:5" x14ac:dyDescent="0.2">
      <c r="A907">
        <v>6270</v>
      </c>
      <c r="B907" t="s">
        <v>928</v>
      </c>
      <c r="C907">
        <v>550</v>
      </c>
      <c r="D907" t="s">
        <v>1294</v>
      </c>
      <c r="E907">
        <v>2011</v>
      </c>
    </row>
    <row r="908" spans="1:5" x14ac:dyDescent="0.2">
      <c r="A908">
        <v>6280</v>
      </c>
      <c r="B908" t="s">
        <v>929</v>
      </c>
      <c r="C908">
        <v>550</v>
      </c>
      <c r="D908" t="s">
        <v>1294</v>
      </c>
      <c r="E908">
        <v>2011</v>
      </c>
    </row>
    <row r="909" spans="1:5" x14ac:dyDescent="0.2">
      <c r="A909">
        <v>6300</v>
      </c>
      <c r="B909" t="s">
        <v>930</v>
      </c>
      <c r="C909">
        <v>540</v>
      </c>
      <c r="D909" t="s">
        <v>1295</v>
      </c>
      <c r="E909">
        <v>2011</v>
      </c>
    </row>
    <row r="910" spans="1:5" x14ac:dyDescent="0.2">
      <c r="A910">
        <v>6310</v>
      </c>
      <c r="B910" t="s">
        <v>931</v>
      </c>
      <c r="C910">
        <v>540</v>
      </c>
      <c r="D910" t="s">
        <v>1295</v>
      </c>
      <c r="E910">
        <v>2011</v>
      </c>
    </row>
    <row r="911" spans="1:5" x14ac:dyDescent="0.2">
      <c r="A911">
        <v>6320</v>
      </c>
      <c r="B911" t="s">
        <v>932</v>
      </c>
      <c r="C911">
        <v>540</v>
      </c>
      <c r="D911" t="s">
        <v>1295</v>
      </c>
      <c r="E911">
        <v>2011</v>
      </c>
    </row>
    <row r="912" spans="1:5" x14ac:dyDescent="0.2">
      <c r="A912">
        <v>6330</v>
      </c>
      <c r="B912" t="s">
        <v>933</v>
      </c>
      <c r="C912">
        <v>580</v>
      </c>
      <c r="D912" t="s">
        <v>1293</v>
      </c>
      <c r="E912">
        <v>2011</v>
      </c>
    </row>
    <row r="913" spans="1:5" x14ac:dyDescent="0.2">
      <c r="A913">
        <v>6340</v>
      </c>
      <c r="B913" t="s">
        <v>934</v>
      </c>
      <c r="C913">
        <v>580</v>
      </c>
      <c r="D913" t="s">
        <v>1293</v>
      </c>
      <c r="E913">
        <v>2011</v>
      </c>
    </row>
    <row r="914" spans="1:5" x14ac:dyDescent="0.2">
      <c r="A914">
        <v>6360</v>
      </c>
      <c r="B914" t="s">
        <v>935</v>
      </c>
      <c r="C914">
        <v>580</v>
      </c>
      <c r="D914" t="s">
        <v>1293</v>
      </c>
      <c r="E914">
        <v>2011</v>
      </c>
    </row>
    <row r="915" spans="1:5" x14ac:dyDescent="0.2">
      <c r="A915">
        <v>6372</v>
      </c>
      <c r="B915" t="s">
        <v>936</v>
      </c>
      <c r="C915">
        <v>580</v>
      </c>
      <c r="D915" t="s">
        <v>1293</v>
      </c>
      <c r="E915">
        <v>2011</v>
      </c>
    </row>
    <row r="916" spans="1:5" x14ac:dyDescent="0.2">
      <c r="A916">
        <v>6392</v>
      </c>
      <c r="B916" t="s">
        <v>937</v>
      </c>
      <c r="C916">
        <v>580</v>
      </c>
      <c r="D916" t="s">
        <v>1293</v>
      </c>
      <c r="E916">
        <v>2011</v>
      </c>
    </row>
    <row r="917" spans="1:5" x14ac:dyDescent="0.2">
      <c r="A917">
        <v>6400</v>
      </c>
      <c r="B917" t="s">
        <v>938</v>
      </c>
      <c r="C917">
        <v>540</v>
      </c>
      <c r="D917" t="s">
        <v>1295</v>
      </c>
      <c r="E917">
        <v>2011</v>
      </c>
    </row>
    <row r="918" spans="1:5" x14ac:dyDescent="0.2">
      <c r="A918">
        <v>6430</v>
      </c>
      <c r="B918" t="s">
        <v>939</v>
      </c>
      <c r="C918">
        <v>540</v>
      </c>
      <c r="D918" t="s">
        <v>1295</v>
      </c>
      <c r="E918">
        <v>2011</v>
      </c>
    </row>
    <row r="919" spans="1:5" x14ac:dyDescent="0.2">
      <c r="A919">
        <v>6430</v>
      </c>
      <c r="B919" t="s">
        <v>939</v>
      </c>
      <c r="C919">
        <v>621</v>
      </c>
      <c r="D919" t="s">
        <v>1290</v>
      </c>
      <c r="E919">
        <v>2011</v>
      </c>
    </row>
    <row r="920" spans="1:5" x14ac:dyDescent="0.2">
      <c r="A920">
        <v>6440</v>
      </c>
      <c r="B920" t="s">
        <v>940</v>
      </c>
      <c r="C920">
        <v>540</v>
      </c>
      <c r="D920" t="s">
        <v>1295</v>
      </c>
      <c r="E920">
        <v>2011</v>
      </c>
    </row>
    <row r="921" spans="1:5" x14ac:dyDescent="0.2">
      <c r="A921">
        <v>6470</v>
      </c>
      <c r="B921" t="s">
        <v>941</v>
      </c>
      <c r="C921">
        <v>540</v>
      </c>
      <c r="D921" t="s">
        <v>1295</v>
      </c>
      <c r="E921">
        <v>2011</v>
      </c>
    </row>
    <row r="922" spans="1:5" x14ac:dyDescent="0.2">
      <c r="A922">
        <v>6500</v>
      </c>
      <c r="B922" t="s">
        <v>942</v>
      </c>
      <c r="C922">
        <v>510</v>
      </c>
      <c r="D922" t="s">
        <v>1292</v>
      </c>
      <c r="E922">
        <v>2011</v>
      </c>
    </row>
    <row r="923" spans="1:5" x14ac:dyDescent="0.2">
      <c r="A923">
        <v>6510</v>
      </c>
      <c r="B923" t="s">
        <v>943</v>
      </c>
      <c r="C923">
        <v>510</v>
      </c>
      <c r="D923" t="s">
        <v>1292</v>
      </c>
      <c r="E923">
        <v>2011</v>
      </c>
    </row>
    <row r="924" spans="1:5" x14ac:dyDescent="0.2">
      <c r="A924">
        <v>6520</v>
      </c>
      <c r="B924" t="s">
        <v>944</v>
      </c>
      <c r="C924">
        <v>510</v>
      </c>
      <c r="D924" t="s">
        <v>1292</v>
      </c>
      <c r="E924">
        <v>2011</v>
      </c>
    </row>
    <row r="925" spans="1:5" x14ac:dyDescent="0.2">
      <c r="A925">
        <v>6520</v>
      </c>
      <c r="B925" t="s">
        <v>944</v>
      </c>
      <c r="C925">
        <v>550</v>
      </c>
      <c r="D925" t="s">
        <v>1294</v>
      </c>
      <c r="E925">
        <v>2011</v>
      </c>
    </row>
    <row r="926" spans="1:5" x14ac:dyDescent="0.2">
      <c r="A926">
        <v>6534</v>
      </c>
      <c r="B926" t="s">
        <v>945</v>
      </c>
      <c r="C926">
        <v>510</v>
      </c>
      <c r="D926" t="s">
        <v>1292</v>
      </c>
      <c r="E926">
        <v>2011</v>
      </c>
    </row>
    <row r="927" spans="1:5" x14ac:dyDescent="0.2">
      <c r="A927">
        <v>6534</v>
      </c>
      <c r="B927" t="s">
        <v>945</v>
      </c>
      <c r="C927">
        <v>550</v>
      </c>
      <c r="D927" t="s">
        <v>1294</v>
      </c>
      <c r="E927">
        <v>2011</v>
      </c>
    </row>
    <row r="928" spans="1:5" x14ac:dyDescent="0.2">
      <c r="A928">
        <v>6534</v>
      </c>
      <c r="B928" t="s">
        <v>945</v>
      </c>
      <c r="C928">
        <v>580</v>
      </c>
      <c r="D928" t="s">
        <v>1293</v>
      </c>
      <c r="E928">
        <v>2011</v>
      </c>
    </row>
    <row r="929" spans="1:5" x14ac:dyDescent="0.2">
      <c r="A929">
        <v>6535</v>
      </c>
      <c r="B929" t="s">
        <v>946</v>
      </c>
      <c r="C929">
        <v>550</v>
      </c>
      <c r="D929" t="s">
        <v>1294</v>
      </c>
      <c r="E929">
        <v>2011</v>
      </c>
    </row>
    <row r="930" spans="1:5" x14ac:dyDescent="0.2">
      <c r="A930">
        <v>6541</v>
      </c>
      <c r="B930" t="s">
        <v>947</v>
      </c>
      <c r="C930">
        <v>510</v>
      </c>
      <c r="D930" t="s">
        <v>1292</v>
      </c>
      <c r="E930">
        <v>2011</v>
      </c>
    </row>
    <row r="931" spans="1:5" x14ac:dyDescent="0.2">
      <c r="A931">
        <v>6541</v>
      </c>
      <c r="B931" t="s">
        <v>947</v>
      </c>
      <c r="C931">
        <v>550</v>
      </c>
      <c r="D931" t="s">
        <v>1294</v>
      </c>
      <c r="E931">
        <v>2011</v>
      </c>
    </row>
    <row r="932" spans="1:5" x14ac:dyDescent="0.2">
      <c r="A932">
        <v>6560</v>
      </c>
      <c r="B932" t="s">
        <v>948</v>
      </c>
      <c r="C932">
        <v>510</v>
      </c>
      <c r="D932" t="s">
        <v>1292</v>
      </c>
      <c r="E932">
        <v>2011</v>
      </c>
    </row>
    <row r="933" spans="1:5" x14ac:dyDescent="0.2">
      <c r="A933">
        <v>6560</v>
      </c>
      <c r="B933" t="s">
        <v>948</v>
      </c>
      <c r="C933">
        <v>621</v>
      </c>
      <c r="D933" t="s">
        <v>1290</v>
      </c>
      <c r="E933">
        <v>2011</v>
      </c>
    </row>
    <row r="934" spans="1:5" x14ac:dyDescent="0.2">
      <c r="A934">
        <v>6580</v>
      </c>
      <c r="B934" t="s">
        <v>949</v>
      </c>
      <c r="C934">
        <v>621</v>
      </c>
      <c r="D934" t="s">
        <v>1290</v>
      </c>
      <c r="E934">
        <v>2011</v>
      </c>
    </row>
    <row r="935" spans="1:5" x14ac:dyDescent="0.2">
      <c r="A935">
        <v>6600</v>
      </c>
      <c r="B935" t="s">
        <v>950</v>
      </c>
      <c r="C935">
        <v>575</v>
      </c>
      <c r="D935" t="s">
        <v>1296</v>
      </c>
      <c r="E935">
        <v>2011</v>
      </c>
    </row>
    <row r="936" spans="1:5" x14ac:dyDescent="0.2">
      <c r="A936">
        <v>6621</v>
      </c>
      <c r="B936" t="s">
        <v>951</v>
      </c>
      <c r="C936">
        <v>575</v>
      </c>
      <c r="D936" t="s">
        <v>1296</v>
      </c>
      <c r="E936">
        <v>2011</v>
      </c>
    </row>
    <row r="937" spans="1:5" x14ac:dyDescent="0.2">
      <c r="A937">
        <v>6622</v>
      </c>
      <c r="B937" t="s">
        <v>952</v>
      </c>
      <c r="C937">
        <v>575</v>
      </c>
      <c r="D937" t="s">
        <v>1296</v>
      </c>
      <c r="E937">
        <v>2011</v>
      </c>
    </row>
    <row r="938" spans="1:5" x14ac:dyDescent="0.2">
      <c r="A938">
        <v>6623</v>
      </c>
      <c r="B938" t="s">
        <v>953</v>
      </c>
      <c r="C938">
        <v>530</v>
      </c>
      <c r="D938" t="s">
        <v>1297</v>
      </c>
      <c r="E938">
        <v>2011</v>
      </c>
    </row>
    <row r="939" spans="1:5" x14ac:dyDescent="0.2">
      <c r="A939">
        <v>6623</v>
      </c>
      <c r="B939" t="s">
        <v>953</v>
      </c>
      <c r="C939">
        <v>575</v>
      </c>
      <c r="D939" t="s">
        <v>1296</v>
      </c>
      <c r="E939">
        <v>2011</v>
      </c>
    </row>
    <row r="940" spans="1:5" x14ac:dyDescent="0.2">
      <c r="A940">
        <v>6623</v>
      </c>
      <c r="B940" t="s">
        <v>953</v>
      </c>
      <c r="C940">
        <v>630</v>
      </c>
      <c r="D940" t="s">
        <v>1291</v>
      </c>
      <c r="E940">
        <v>2011</v>
      </c>
    </row>
    <row r="941" spans="1:5" x14ac:dyDescent="0.2">
      <c r="A941">
        <v>6630</v>
      </c>
      <c r="B941" t="s">
        <v>954</v>
      </c>
      <c r="C941">
        <v>510</v>
      </c>
      <c r="D941" t="s">
        <v>1292</v>
      </c>
      <c r="E941">
        <v>2011</v>
      </c>
    </row>
    <row r="942" spans="1:5" x14ac:dyDescent="0.2">
      <c r="A942">
        <v>6630</v>
      </c>
      <c r="B942" t="s">
        <v>954</v>
      </c>
      <c r="C942">
        <v>575</v>
      </c>
      <c r="D942" t="s">
        <v>1296</v>
      </c>
      <c r="E942">
        <v>2011</v>
      </c>
    </row>
    <row r="943" spans="1:5" x14ac:dyDescent="0.2">
      <c r="A943">
        <v>6640</v>
      </c>
      <c r="B943" t="s">
        <v>955</v>
      </c>
      <c r="C943">
        <v>621</v>
      </c>
      <c r="D943" t="s">
        <v>1290</v>
      </c>
      <c r="E943">
        <v>2011</v>
      </c>
    </row>
    <row r="944" spans="1:5" x14ac:dyDescent="0.2">
      <c r="A944">
        <v>6650</v>
      </c>
      <c r="B944" t="s">
        <v>956</v>
      </c>
      <c r="C944">
        <v>575</v>
      </c>
      <c r="D944" t="s">
        <v>1296</v>
      </c>
      <c r="E944">
        <v>2011</v>
      </c>
    </row>
    <row r="945" spans="1:5" x14ac:dyDescent="0.2">
      <c r="A945">
        <v>6660</v>
      </c>
      <c r="B945" t="s">
        <v>957</v>
      </c>
      <c r="C945">
        <v>575</v>
      </c>
      <c r="D945" t="s">
        <v>1296</v>
      </c>
      <c r="E945">
        <v>2011</v>
      </c>
    </row>
    <row r="946" spans="1:5" x14ac:dyDescent="0.2">
      <c r="A946">
        <v>6670</v>
      </c>
      <c r="B946" t="s">
        <v>958</v>
      </c>
      <c r="C946">
        <v>561</v>
      </c>
      <c r="D946" t="s">
        <v>1298</v>
      </c>
      <c r="E946">
        <v>2011</v>
      </c>
    </row>
    <row r="947" spans="1:5" x14ac:dyDescent="0.2">
      <c r="A947">
        <v>6670</v>
      </c>
      <c r="B947" t="s">
        <v>958</v>
      </c>
      <c r="C947">
        <v>575</v>
      </c>
      <c r="D947" t="s">
        <v>1296</v>
      </c>
      <c r="E947">
        <v>2011</v>
      </c>
    </row>
    <row r="948" spans="1:5" x14ac:dyDescent="0.2">
      <c r="A948">
        <v>6682</v>
      </c>
      <c r="B948" t="s">
        <v>959</v>
      </c>
      <c r="C948">
        <v>530</v>
      </c>
      <c r="D948" t="s">
        <v>1297</v>
      </c>
      <c r="E948">
        <v>2011</v>
      </c>
    </row>
    <row r="949" spans="1:5" x14ac:dyDescent="0.2">
      <c r="A949">
        <v>6682</v>
      </c>
      <c r="B949" t="s">
        <v>959</v>
      </c>
      <c r="C949">
        <v>573</v>
      </c>
      <c r="D949" t="s">
        <v>1299</v>
      </c>
      <c r="E949">
        <v>2011</v>
      </c>
    </row>
    <row r="950" spans="1:5" x14ac:dyDescent="0.2">
      <c r="A950">
        <v>6682</v>
      </c>
      <c r="B950" t="s">
        <v>959</v>
      </c>
      <c r="C950">
        <v>575</v>
      </c>
      <c r="D950" t="s">
        <v>1296</v>
      </c>
      <c r="E950">
        <v>2011</v>
      </c>
    </row>
    <row r="951" spans="1:5" x14ac:dyDescent="0.2">
      <c r="A951">
        <v>6683</v>
      </c>
      <c r="B951" t="s">
        <v>960</v>
      </c>
      <c r="C951">
        <v>561</v>
      </c>
      <c r="D951" t="s">
        <v>1298</v>
      </c>
      <c r="E951">
        <v>2011</v>
      </c>
    </row>
    <row r="952" spans="1:5" x14ac:dyDescent="0.2">
      <c r="A952">
        <v>6683</v>
      </c>
      <c r="B952" t="s">
        <v>960</v>
      </c>
      <c r="C952">
        <v>575</v>
      </c>
      <c r="D952" t="s">
        <v>1296</v>
      </c>
      <c r="E952">
        <v>2011</v>
      </c>
    </row>
    <row r="953" spans="1:5" x14ac:dyDescent="0.2">
      <c r="A953">
        <v>6690</v>
      </c>
      <c r="B953" t="s">
        <v>961</v>
      </c>
      <c r="C953">
        <v>561</v>
      </c>
      <c r="D953" t="s">
        <v>1298</v>
      </c>
      <c r="E953">
        <v>2011</v>
      </c>
    </row>
    <row r="954" spans="1:5" x14ac:dyDescent="0.2">
      <c r="A954">
        <v>6690</v>
      </c>
      <c r="B954" t="s">
        <v>961</v>
      </c>
      <c r="C954">
        <v>575</v>
      </c>
      <c r="D954" t="s">
        <v>1296</v>
      </c>
      <c r="E954">
        <v>2011</v>
      </c>
    </row>
    <row r="955" spans="1:5" x14ac:dyDescent="0.2">
      <c r="A955">
        <v>6700</v>
      </c>
      <c r="B955" t="s">
        <v>962</v>
      </c>
      <c r="C955">
        <v>561</v>
      </c>
      <c r="D955" t="s">
        <v>1298</v>
      </c>
      <c r="E955">
        <v>2011</v>
      </c>
    </row>
    <row r="956" spans="1:5" x14ac:dyDescent="0.2">
      <c r="A956">
        <v>6705</v>
      </c>
      <c r="B956" t="s">
        <v>963</v>
      </c>
      <c r="C956">
        <v>561</v>
      </c>
      <c r="D956" t="s">
        <v>1298</v>
      </c>
      <c r="E956">
        <v>2011</v>
      </c>
    </row>
    <row r="957" spans="1:5" x14ac:dyDescent="0.2">
      <c r="A957">
        <v>6710</v>
      </c>
      <c r="B957" t="s">
        <v>964</v>
      </c>
      <c r="C957">
        <v>561</v>
      </c>
      <c r="D957" t="s">
        <v>1298</v>
      </c>
      <c r="E957">
        <v>2011</v>
      </c>
    </row>
    <row r="958" spans="1:5" x14ac:dyDescent="0.2">
      <c r="A958">
        <v>6715</v>
      </c>
      <c r="B958" t="s">
        <v>965</v>
      </c>
      <c r="C958">
        <v>561</v>
      </c>
      <c r="D958" t="s">
        <v>1298</v>
      </c>
      <c r="E958">
        <v>2011</v>
      </c>
    </row>
    <row r="959" spans="1:5" x14ac:dyDescent="0.2">
      <c r="A959">
        <v>6720</v>
      </c>
      <c r="B959" t="s">
        <v>966</v>
      </c>
      <c r="C959">
        <v>563</v>
      </c>
      <c r="D959" t="s">
        <v>1300</v>
      </c>
      <c r="E959">
        <v>2011</v>
      </c>
    </row>
    <row r="960" spans="1:5" x14ac:dyDescent="0.2">
      <c r="A960">
        <v>6731</v>
      </c>
      <c r="B960" t="s">
        <v>967</v>
      </c>
      <c r="C960">
        <v>561</v>
      </c>
      <c r="D960" t="s">
        <v>1298</v>
      </c>
      <c r="E960">
        <v>2011</v>
      </c>
    </row>
    <row r="961" spans="1:5" x14ac:dyDescent="0.2">
      <c r="A961">
        <v>6740</v>
      </c>
      <c r="B961" t="s">
        <v>968</v>
      </c>
      <c r="C961">
        <v>561</v>
      </c>
      <c r="D961" t="s">
        <v>1298</v>
      </c>
      <c r="E961">
        <v>2011</v>
      </c>
    </row>
    <row r="962" spans="1:5" x14ac:dyDescent="0.2">
      <c r="A962">
        <v>6752</v>
      </c>
      <c r="B962" t="s">
        <v>969</v>
      </c>
      <c r="C962">
        <v>575</v>
      </c>
      <c r="D962" t="s">
        <v>1296</v>
      </c>
      <c r="E962">
        <v>2011</v>
      </c>
    </row>
    <row r="963" spans="1:5" x14ac:dyDescent="0.2">
      <c r="A963">
        <v>6753</v>
      </c>
      <c r="B963" t="s">
        <v>970</v>
      </c>
      <c r="C963">
        <v>573</v>
      </c>
      <c r="D963" t="s">
        <v>1299</v>
      </c>
      <c r="E963">
        <v>2011</v>
      </c>
    </row>
    <row r="964" spans="1:5" x14ac:dyDescent="0.2">
      <c r="A964">
        <v>6753</v>
      </c>
      <c r="B964" t="s">
        <v>970</v>
      </c>
      <c r="C964">
        <v>575</v>
      </c>
      <c r="D964" t="s">
        <v>1296</v>
      </c>
      <c r="E964">
        <v>2011</v>
      </c>
    </row>
    <row r="965" spans="1:5" x14ac:dyDescent="0.2">
      <c r="A965">
        <v>6760</v>
      </c>
      <c r="B965" t="s">
        <v>971</v>
      </c>
      <c r="C965">
        <v>561</v>
      </c>
      <c r="D965" t="s">
        <v>1298</v>
      </c>
      <c r="E965">
        <v>2011</v>
      </c>
    </row>
    <row r="966" spans="1:5" x14ac:dyDescent="0.2">
      <c r="A966">
        <v>6771</v>
      </c>
      <c r="B966" t="s">
        <v>972</v>
      </c>
      <c r="C966">
        <v>561</v>
      </c>
      <c r="D966" t="s">
        <v>1298</v>
      </c>
      <c r="E966">
        <v>2011</v>
      </c>
    </row>
    <row r="967" spans="1:5" x14ac:dyDescent="0.2">
      <c r="A967">
        <v>6780</v>
      </c>
      <c r="B967" t="s">
        <v>973</v>
      </c>
      <c r="C967">
        <v>550</v>
      </c>
      <c r="D967" t="s">
        <v>1294</v>
      </c>
      <c r="E967">
        <v>2011</v>
      </c>
    </row>
    <row r="968" spans="1:5" x14ac:dyDescent="0.2">
      <c r="A968">
        <v>6792</v>
      </c>
      <c r="B968" t="s">
        <v>974</v>
      </c>
      <c r="C968">
        <v>550</v>
      </c>
      <c r="D968" t="s">
        <v>1294</v>
      </c>
      <c r="E968">
        <v>2011</v>
      </c>
    </row>
    <row r="969" spans="1:5" x14ac:dyDescent="0.2">
      <c r="A969">
        <v>6800</v>
      </c>
      <c r="B969" t="s">
        <v>975</v>
      </c>
      <c r="C969">
        <v>573</v>
      </c>
      <c r="D969" t="s">
        <v>1299</v>
      </c>
      <c r="E969">
        <v>2011</v>
      </c>
    </row>
    <row r="970" spans="1:5" x14ac:dyDescent="0.2">
      <c r="A970">
        <v>6818</v>
      </c>
      <c r="B970" t="s">
        <v>976</v>
      </c>
      <c r="C970">
        <v>561</v>
      </c>
      <c r="D970" t="s">
        <v>1298</v>
      </c>
      <c r="E970">
        <v>2011</v>
      </c>
    </row>
    <row r="971" spans="1:5" x14ac:dyDescent="0.2">
      <c r="A971">
        <v>6818</v>
      </c>
      <c r="B971" t="s">
        <v>976</v>
      </c>
      <c r="C971">
        <v>573</v>
      </c>
      <c r="D971" t="s">
        <v>1299</v>
      </c>
      <c r="E971">
        <v>2011</v>
      </c>
    </row>
    <row r="972" spans="1:5" x14ac:dyDescent="0.2">
      <c r="A972">
        <v>6823</v>
      </c>
      <c r="B972" t="s">
        <v>977</v>
      </c>
      <c r="C972">
        <v>530</v>
      </c>
      <c r="D972" t="s">
        <v>1297</v>
      </c>
      <c r="E972">
        <v>2011</v>
      </c>
    </row>
    <row r="973" spans="1:5" x14ac:dyDescent="0.2">
      <c r="A973">
        <v>6823</v>
      </c>
      <c r="B973" t="s">
        <v>977</v>
      </c>
      <c r="C973">
        <v>573</v>
      </c>
      <c r="D973" t="s">
        <v>1299</v>
      </c>
      <c r="E973">
        <v>2011</v>
      </c>
    </row>
    <row r="974" spans="1:5" x14ac:dyDescent="0.2">
      <c r="A974">
        <v>6830</v>
      </c>
      <c r="B974" t="s">
        <v>978</v>
      </c>
      <c r="C974">
        <v>760</v>
      </c>
      <c r="D974" t="s">
        <v>1301</v>
      </c>
      <c r="E974">
        <v>2011</v>
      </c>
    </row>
    <row r="975" spans="1:5" x14ac:dyDescent="0.2">
      <c r="A975">
        <v>6830</v>
      </c>
      <c r="B975" t="s">
        <v>978</v>
      </c>
      <c r="C975">
        <v>573</v>
      </c>
      <c r="D975" t="s">
        <v>1299</v>
      </c>
      <c r="E975">
        <v>2011</v>
      </c>
    </row>
    <row r="976" spans="1:5" x14ac:dyDescent="0.2">
      <c r="A976">
        <v>6840</v>
      </c>
      <c r="B976" t="s">
        <v>979</v>
      </c>
      <c r="C976">
        <v>573</v>
      </c>
      <c r="D976" t="s">
        <v>1299</v>
      </c>
      <c r="E976">
        <v>2011</v>
      </c>
    </row>
    <row r="977" spans="1:5" x14ac:dyDescent="0.2">
      <c r="A977">
        <v>6851</v>
      </c>
      <c r="B977" t="s">
        <v>980</v>
      </c>
      <c r="C977">
        <v>573</v>
      </c>
      <c r="D977" t="s">
        <v>1299</v>
      </c>
      <c r="E977">
        <v>2011</v>
      </c>
    </row>
    <row r="978" spans="1:5" x14ac:dyDescent="0.2">
      <c r="A978">
        <v>6852</v>
      </c>
      <c r="B978" t="s">
        <v>981</v>
      </c>
      <c r="C978">
        <v>573</v>
      </c>
      <c r="D978" t="s">
        <v>1299</v>
      </c>
      <c r="E978">
        <v>2011</v>
      </c>
    </row>
    <row r="979" spans="1:5" x14ac:dyDescent="0.2">
      <c r="A979">
        <v>6853</v>
      </c>
      <c r="B979" t="s">
        <v>982</v>
      </c>
      <c r="C979">
        <v>573</v>
      </c>
      <c r="D979" t="s">
        <v>1299</v>
      </c>
      <c r="E979">
        <v>2011</v>
      </c>
    </row>
    <row r="980" spans="1:5" x14ac:dyDescent="0.2">
      <c r="A980">
        <v>6854</v>
      </c>
      <c r="B980" t="s">
        <v>983</v>
      </c>
      <c r="C980">
        <v>573</v>
      </c>
      <c r="D980" t="s">
        <v>1299</v>
      </c>
      <c r="E980">
        <v>2011</v>
      </c>
    </row>
    <row r="981" spans="1:5" x14ac:dyDescent="0.2">
      <c r="A981">
        <v>6855</v>
      </c>
      <c r="B981" t="s">
        <v>984</v>
      </c>
      <c r="C981">
        <v>573</v>
      </c>
      <c r="D981" t="s">
        <v>1299</v>
      </c>
      <c r="E981">
        <v>2011</v>
      </c>
    </row>
    <row r="982" spans="1:5" x14ac:dyDescent="0.2">
      <c r="A982">
        <v>6857</v>
      </c>
      <c r="B982" t="s">
        <v>985</v>
      </c>
      <c r="C982">
        <v>573</v>
      </c>
      <c r="D982" t="s">
        <v>1299</v>
      </c>
      <c r="E982">
        <v>2011</v>
      </c>
    </row>
    <row r="983" spans="1:5" x14ac:dyDescent="0.2">
      <c r="A983">
        <v>6862</v>
      </c>
      <c r="B983" t="s">
        <v>986</v>
      </c>
      <c r="C983">
        <v>573</v>
      </c>
      <c r="D983" t="s">
        <v>1299</v>
      </c>
      <c r="E983">
        <v>2011</v>
      </c>
    </row>
    <row r="984" spans="1:5" x14ac:dyDescent="0.2">
      <c r="A984">
        <v>6870</v>
      </c>
      <c r="B984" t="s">
        <v>987</v>
      </c>
      <c r="C984">
        <v>760</v>
      </c>
      <c r="D984" t="s">
        <v>1301</v>
      </c>
      <c r="E984">
        <v>2011</v>
      </c>
    </row>
    <row r="985" spans="1:5" x14ac:dyDescent="0.2">
      <c r="A985">
        <v>6870</v>
      </c>
      <c r="B985" t="s">
        <v>987</v>
      </c>
      <c r="C985">
        <v>573</v>
      </c>
      <c r="D985" t="s">
        <v>1299</v>
      </c>
      <c r="E985">
        <v>2011</v>
      </c>
    </row>
    <row r="986" spans="1:5" x14ac:dyDescent="0.2">
      <c r="A986">
        <v>6880</v>
      </c>
      <c r="B986" t="s">
        <v>988</v>
      </c>
      <c r="C986">
        <v>760</v>
      </c>
      <c r="D986" t="s">
        <v>1301</v>
      </c>
      <c r="E986">
        <v>2011</v>
      </c>
    </row>
    <row r="987" spans="1:5" x14ac:dyDescent="0.2">
      <c r="A987">
        <v>6880</v>
      </c>
      <c r="B987" t="s">
        <v>988</v>
      </c>
      <c r="C987">
        <v>573</v>
      </c>
      <c r="D987" t="s">
        <v>1299</v>
      </c>
      <c r="E987">
        <v>2011</v>
      </c>
    </row>
    <row r="988" spans="1:5" x14ac:dyDescent="0.2">
      <c r="A988">
        <v>6893</v>
      </c>
      <c r="B988" t="s">
        <v>989</v>
      </c>
      <c r="C988">
        <v>760</v>
      </c>
      <c r="D988" t="s">
        <v>1301</v>
      </c>
      <c r="E988">
        <v>2011</v>
      </c>
    </row>
    <row r="989" spans="1:5" x14ac:dyDescent="0.2">
      <c r="A989">
        <v>6900</v>
      </c>
      <c r="B989" t="s">
        <v>990</v>
      </c>
      <c r="C989">
        <v>760</v>
      </c>
      <c r="D989" t="s">
        <v>1301</v>
      </c>
      <c r="E989">
        <v>2011</v>
      </c>
    </row>
    <row r="990" spans="1:5" x14ac:dyDescent="0.2">
      <c r="A990">
        <v>6920</v>
      </c>
      <c r="B990" t="s">
        <v>991</v>
      </c>
      <c r="C990">
        <v>760</v>
      </c>
      <c r="D990" t="s">
        <v>1301</v>
      </c>
      <c r="E990">
        <v>2011</v>
      </c>
    </row>
    <row r="991" spans="1:5" x14ac:dyDescent="0.2">
      <c r="A991">
        <v>6933</v>
      </c>
      <c r="B991" t="s">
        <v>992</v>
      </c>
      <c r="C991">
        <v>657</v>
      </c>
      <c r="D991" t="s">
        <v>1302</v>
      </c>
      <c r="E991">
        <v>2011</v>
      </c>
    </row>
    <row r="992" spans="1:5" x14ac:dyDescent="0.2">
      <c r="A992">
        <v>6933</v>
      </c>
      <c r="B992" t="s">
        <v>992</v>
      </c>
      <c r="C992">
        <v>760</v>
      </c>
      <c r="D992" t="s">
        <v>1301</v>
      </c>
      <c r="E992">
        <v>2011</v>
      </c>
    </row>
    <row r="993" spans="1:5" x14ac:dyDescent="0.2">
      <c r="A993">
        <v>6940</v>
      </c>
      <c r="B993" t="s">
        <v>993</v>
      </c>
      <c r="C993">
        <v>760</v>
      </c>
      <c r="D993" t="s">
        <v>1301</v>
      </c>
      <c r="E993">
        <v>2011</v>
      </c>
    </row>
    <row r="994" spans="1:5" x14ac:dyDescent="0.2">
      <c r="A994">
        <v>6950</v>
      </c>
      <c r="B994" t="s">
        <v>994</v>
      </c>
      <c r="C994">
        <v>760</v>
      </c>
      <c r="D994" t="s">
        <v>1301</v>
      </c>
      <c r="E994">
        <v>2011</v>
      </c>
    </row>
    <row r="995" spans="1:5" x14ac:dyDescent="0.2">
      <c r="A995">
        <v>6960</v>
      </c>
      <c r="B995" t="s">
        <v>995</v>
      </c>
      <c r="C995">
        <v>760</v>
      </c>
      <c r="D995" t="s">
        <v>1301</v>
      </c>
      <c r="E995">
        <v>2011</v>
      </c>
    </row>
    <row r="996" spans="1:5" x14ac:dyDescent="0.2">
      <c r="A996">
        <v>6971</v>
      </c>
      <c r="B996" t="s">
        <v>996</v>
      </c>
      <c r="C996">
        <v>760</v>
      </c>
      <c r="D996" t="s">
        <v>1301</v>
      </c>
      <c r="E996">
        <v>2011</v>
      </c>
    </row>
    <row r="997" spans="1:5" x14ac:dyDescent="0.2">
      <c r="A997">
        <v>6973</v>
      </c>
      <c r="B997" t="s">
        <v>997</v>
      </c>
      <c r="C997">
        <v>657</v>
      </c>
      <c r="D997" t="s">
        <v>1302</v>
      </c>
      <c r="E997">
        <v>2011</v>
      </c>
    </row>
    <row r="998" spans="1:5" x14ac:dyDescent="0.2">
      <c r="A998">
        <v>6973</v>
      </c>
      <c r="B998" t="s">
        <v>997</v>
      </c>
      <c r="C998">
        <v>760</v>
      </c>
      <c r="D998" t="s">
        <v>1301</v>
      </c>
      <c r="E998">
        <v>2011</v>
      </c>
    </row>
    <row r="999" spans="1:5" x14ac:dyDescent="0.2">
      <c r="A999">
        <v>6980</v>
      </c>
      <c r="B999" t="s">
        <v>998</v>
      </c>
      <c r="C999">
        <v>760</v>
      </c>
      <c r="D999" t="s">
        <v>1301</v>
      </c>
      <c r="E999">
        <v>2011</v>
      </c>
    </row>
    <row r="1000" spans="1:5" x14ac:dyDescent="0.2">
      <c r="A1000">
        <v>6990</v>
      </c>
      <c r="B1000" t="s">
        <v>999</v>
      </c>
      <c r="C1000">
        <v>657</v>
      </c>
      <c r="D1000" t="s">
        <v>1302</v>
      </c>
      <c r="E1000">
        <v>2011</v>
      </c>
    </row>
    <row r="1001" spans="1:5" x14ac:dyDescent="0.2">
      <c r="A1001">
        <v>6990</v>
      </c>
      <c r="B1001" t="s">
        <v>999</v>
      </c>
      <c r="C1001">
        <v>661</v>
      </c>
      <c r="D1001" t="s">
        <v>1303</v>
      </c>
      <c r="E1001">
        <v>2011</v>
      </c>
    </row>
    <row r="1002" spans="1:5" x14ac:dyDescent="0.2">
      <c r="A1002">
        <v>6990</v>
      </c>
      <c r="B1002" t="s">
        <v>999</v>
      </c>
      <c r="C1002">
        <v>665</v>
      </c>
      <c r="D1002" t="s">
        <v>1304</v>
      </c>
      <c r="E1002">
        <v>2011</v>
      </c>
    </row>
    <row r="1003" spans="1:5" x14ac:dyDescent="0.2">
      <c r="A1003">
        <v>6990</v>
      </c>
      <c r="B1003" t="s">
        <v>999</v>
      </c>
      <c r="C1003">
        <v>760</v>
      </c>
      <c r="D1003" t="s">
        <v>1301</v>
      </c>
      <c r="E1003">
        <v>2011</v>
      </c>
    </row>
    <row r="1004" spans="1:5" x14ac:dyDescent="0.2">
      <c r="A1004">
        <v>7000</v>
      </c>
      <c r="B1004" t="s">
        <v>1000</v>
      </c>
      <c r="C1004">
        <v>607</v>
      </c>
      <c r="D1004" t="s">
        <v>1305</v>
      </c>
      <c r="E1004">
        <v>2011</v>
      </c>
    </row>
    <row r="1005" spans="1:5" x14ac:dyDescent="0.2">
      <c r="A1005">
        <v>7000</v>
      </c>
      <c r="B1005" t="s">
        <v>1000</v>
      </c>
      <c r="C1005">
        <v>630</v>
      </c>
      <c r="D1005" t="s">
        <v>1291</v>
      </c>
      <c r="E1005">
        <v>2011</v>
      </c>
    </row>
    <row r="1006" spans="1:5" x14ac:dyDescent="0.2">
      <c r="A1006">
        <v>7007</v>
      </c>
      <c r="B1006" t="s">
        <v>1000</v>
      </c>
      <c r="C1006">
        <v>607</v>
      </c>
      <c r="D1006" t="s">
        <v>1305</v>
      </c>
      <c r="E1006">
        <v>2011</v>
      </c>
    </row>
    <row r="1007" spans="1:5" x14ac:dyDescent="0.2">
      <c r="A1007">
        <v>7080</v>
      </c>
      <c r="B1007" t="s">
        <v>1001</v>
      </c>
      <c r="C1007">
        <v>630</v>
      </c>
      <c r="D1007" t="s">
        <v>1291</v>
      </c>
      <c r="E1007">
        <v>2011</v>
      </c>
    </row>
    <row r="1008" spans="1:5" x14ac:dyDescent="0.2">
      <c r="A1008">
        <v>7100</v>
      </c>
      <c r="B1008" t="s">
        <v>1002</v>
      </c>
      <c r="C1008">
        <v>766</v>
      </c>
      <c r="D1008" t="s">
        <v>1306</v>
      </c>
      <c r="E1008">
        <v>2011</v>
      </c>
    </row>
    <row r="1009" spans="1:5" x14ac:dyDescent="0.2">
      <c r="A1009">
        <v>7100</v>
      </c>
      <c r="B1009" t="s">
        <v>1002</v>
      </c>
      <c r="C1009">
        <v>630</v>
      </c>
      <c r="D1009" t="s">
        <v>1291</v>
      </c>
      <c r="E1009">
        <v>2011</v>
      </c>
    </row>
    <row r="1010" spans="1:5" x14ac:dyDescent="0.2">
      <c r="A1010">
        <v>7120</v>
      </c>
      <c r="B1010" t="s">
        <v>1003</v>
      </c>
      <c r="C1010">
        <v>766</v>
      </c>
      <c r="D1010" t="s">
        <v>1306</v>
      </c>
      <c r="E1010">
        <v>2011</v>
      </c>
    </row>
    <row r="1011" spans="1:5" x14ac:dyDescent="0.2">
      <c r="A1011">
        <v>7120</v>
      </c>
      <c r="B1011" t="s">
        <v>1003</v>
      </c>
      <c r="C1011">
        <v>630</v>
      </c>
      <c r="D1011" t="s">
        <v>1291</v>
      </c>
      <c r="E1011">
        <v>2011</v>
      </c>
    </row>
    <row r="1012" spans="1:5" x14ac:dyDescent="0.2">
      <c r="A1012">
        <v>7130</v>
      </c>
      <c r="B1012" t="s">
        <v>1004</v>
      </c>
      <c r="C1012">
        <v>766</v>
      </c>
      <c r="D1012" t="s">
        <v>1306</v>
      </c>
      <c r="E1012">
        <v>2011</v>
      </c>
    </row>
    <row r="1013" spans="1:5" x14ac:dyDescent="0.2">
      <c r="A1013">
        <v>7140</v>
      </c>
      <c r="B1013" t="s">
        <v>1005</v>
      </c>
      <c r="C1013">
        <v>766</v>
      </c>
      <c r="D1013" t="s">
        <v>1306</v>
      </c>
      <c r="E1013">
        <v>2011</v>
      </c>
    </row>
    <row r="1014" spans="1:5" x14ac:dyDescent="0.2">
      <c r="A1014">
        <v>7150</v>
      </c>
      <c r="B1014" t="s">
        <v>1006</v>
      </c>
      <c r="C1014">
        <v>766</v>
      </c>
      <c r="D1014" t="s">
        <v>1306</v>
      </c>
      <c r="E1014">
        <v>2011</v>
      </c>
    </row>
    <row r="1015" spans="1:5" x14ac:dyDescent="0.2">
      <c r="A1015">
        <v>7160</v>
      </c>
      <c r="B1015" t="s">
        <v>1007</v>
      </c>
      <c r="C1015">
        <v>766</v>
      </c>
      <c r="D1015" t="s">
        <v>1306</v>
      </c>
      <c r="E1015">
        <v>2011</v>
      </c>
    </row>
    <row r="1016" spans="1:5" x14ac:dyDescent="0.2">
      <c r="A1016">
        <v>7160</v>
      </c>
      <c r="B1016" t="s">
        <v>1007</v>
      </c>
      <c r="C1016">
        <v>630</v>
      </c>
      <c r="D1016" t="s">
        <v>1291</v>
      </c>
      <c r="E1016">
        <v>2011</v>
      </c>
    </row>
    <row r="1017" spans="1:5" x14ac:dyDescent="0.2">
      <c r="A1017">
        <v>7171</v>
      </c>
      <c r="B1017" t="s">
        <v>1008</v>
      </c>
      <c r="C1017">
        <v>766</v>
      </c>
      <c r="D1017" t="s">
        <v>1306</v>
      </c>
      <c r="E1017">
        <v>2011</v>
      </c>
    </row>
    <row r="1018" spans="1:5" x14ac:dyDescent="0.2">
      <c r="A1018">
        <v>7173</v>
      </c>
      <c r="B1018" t="s">
        <v>1009</v>
      </c>
      <c r="C1018">
        <v>630</v>
      </c>
      <c r="D1018" t="s">
        <v>1291</v>
      </c>
      <c r="E1018">
        <v>2011</v>
      </c>
    </row>
    <row r="1019" spans="1:5" x14ac:dyDescent="0.2">
      <c r="A1019">
        <v>7182</v>
      </c>
      <c r="B1019" t="s">
        <v>1010</v>
      </c>
      <c r="C1019">
        <v>630</v>
      </c>
      <c r="D1019" t="s">
        <v>1291</v>
      </c>
      <c r="E1019">
        <v>2011</v>
      </c>
    </row>
    <row r="1020" spans="1:5" x14ac:dyDescent="0.2">
      <c r="A1020">
        <v>7183</v>
      </c>
      <c r="B1020" t="s">
        <v>1011</v>
      </c>
      <c r="C1020">
        <v>630</v>
      </c>
      <c r="D1020" t="s">
        <v>1291</v>
      </c>
      <c r="E1020">
        <v>2011</v>
      </c>
    </row>
    <row r="1021" spans="1:5" x14ac:dyDescent="0.2">
      <c r="A1021">
        <v>7184</v>
      </c>
      <c r="B1021" t="s">
        <v>1012</v>
      </c>
      <c r="C1021">
        <v>630</v>
      </c>
      <c r="D1021" t="s">
        <v>1291</v>
      </c>
      <c r="E1021">
        <v>2011</v>
      </c>
    </row>
    <row r="1022" spans="1:5" x14ac:dyDescent="0.2">
      <c r="A1022">
        <v>7190</v>
      </c>
      <c r="B1022" t="s">
        <v>1013</v>
      </c>
      <c r="C1022">
        <v>530</v>
      </c>
      <c r="D1022" t="s">
        <v>1297</v>
      </c>
      <c r="E1022">
        <v>2011</v>
      </c>
    </row>
    <row r="1023" spans="1:5" x14ac:dyDescent="0.2">
      <c r="A1023">
        <v>7190</v>
      </c>
      <c r="B1023" t="s">
        <v>1013</v>
      </c>
      <c r="C1023">
        <v>630</v>
      </c>
      <c r="D1023" t="s">
        <v>1291</v>
      </c>
      <c r="E1023">
        <v>2011</v>
      </c>
    </row>
    <row r="1024" spans="1:5" x14ac:dyDescent="0.2">
      <c r="A1024">
        <v>7200</v>
      </c>
      <c r="B1024" t="s">
        <v>1014</v>
      </c>
      <c r="C1024">
        <v>530</v>
      </c>
      <c r="D1024" t="s">
        <v>1297</v>
      </c>
      <c r="E1024">
        <v>2011</v>
      </c>
    </row>
    <row r="1025" spans="1:5" x14ac:dyDescent="0.2">
      <c r="A1025">
        <v>7200</v>
      </c>
      <c r="B1025" t="s">
        <v>1014</v>
      </c>
      <c r="C1025">
        <v>573</v>
      </c>
      <c r="D1025" t="s">
        <v>1299</v>
      </c>
      <c r="E1025">
        <v>2011</v>
      </c>
    </row>
    <row r="1026" spans="1:5" x14ac:dyDescent="0.2">
      <c r="A1026">
        <v>7200</v>
      </c>
      <c r="B1026" t="s">
        <v>1014</v>
      </c>
      <c r="C1026">
        <v>630</v>
      </c>
      <c r="D1026" t="s">
        <v>1291</v>
      </c>
      <c r="E1026">
        <v>2011</v>
      </c>
    </row>
    <row r="1027" spans="1:5" x14ac:dyDescent="0.2">
      <c r="A1027">
        <v>7250</v>
      </c>
      <c r="B1027" t="s">
        <v>1015</v>
      </c>
      <c r="C1027">
        <v>530</v>
      </c>
      <c r="D1027" t="s">
        <v>1297</v>
      </c>
      <c r="E1027">
        <v>2011</v>
      </c>
    </row>
    <row r="1028" spans="1:5" x14ac:dyDescent="0.2">
      <c r="A1028">
        <v>7260</v>
      </c>
      <c r="B1028" t="s">
        <v>1016</v>
      </c>
      <c r="C1028">
        <v>657</v>
      </c>
      <c r="D1028" t="s">
        <v>1302</v>
      </c>
      <c r="E1028">
        <v>2011</v>
      </c>
    </row>
    <row r="1029" spans="1:5" x14ac:dyDescent="0.2">
      <c r="A1029">
        <v>7260</v>
      </c>
      <c r="B1029" t="s">
        <v>1016</v>
      </c>
      <c r="C1029">
        <v>530</v>
      </c>
      <c r="D1029" t="s">
        <v>1297</v>
      </c>
      <c r="E1029">
        <v>2011</v>
      </c>
    </row>
    <row r="1030" spans="1:5" x14ac:dyDescent="0.2">
      <c r="A1030">
        <v>7270</v>
      </c>
      <c r="B1030" t="s">
        <v>1017</v>
      </c>
      <c r="C1030">
        <v>657</v>
      </c>
      <c r="D1030" t="s">
        <v>1302</v>
      </c>
      <c r="E1030">
        <v>2011</v>
      </c>
    </row>
    <row r="1031" spans="1:5" x14ac:dyDescent="0.2">
      <c r="A1031">
        <v>7270</v>
      </c>
      <c r="B1031" t="s">
        <v>1017</v>
      </c>
      <c r="C1031">
        <v>760</v>
      </c>
      <c r="D1031" t="s">
        <v>1301</v>
      </c>
      <c r="E1031">
        <v>2011</v>
      </c>
    </row>
    <row r="1032" spans="1:5" x14ac:dyDescent="0.2">
      <c r="A1032">
        <v>7270</v>
      </c>
      <c r="B1032" t="s">
        <v>1017</v>
      </c>
      <c r="C1032">
        <v>530</v>
      </c>
      <c r="D1032" t="s">
        <v>1297</v>
      </c>
      <c r="E1032">
        <v>2011</v>
      </c>
    </row>
    <row r="1033" spans="1:5" x14ac:dyDescent="0.2">
      <c r="A1033">
        <v>7280</v>
      </c>
      <c r="B1033" t="s">
        <v>1018</v>
      </c>
      <c r="C1033">
        <v>657</v>
      </c>
      <c r="D1033" t="s">
        <v>1302</v>
      </c>
      <c r="E1033">
        <v>2011</v>
      </c>
    </row>
    <row r="1034" spans="1:5" x14ac:dyDescent="0.2">
      <c r="A1034">
        <v>7280</v>
      </c>
      <c r="B1034" t="s">
        <v>1018</v>
      </c>
      <c r="C1034">
        <v>760</v>
      </c>
      <c r="D1034" t="s">
        <v>1301</v>
      </c>
      <c r="E1034">
        <v>2011</v>
      </c>
    </row>
    <row r="1035" spans="1:5" x14ac:dyDescent="0.2">
      <c r="A1035">
        <v>7300</v>
      </c>
      <c r="B1035" t="s">
        <v>1019</v>
      </c>
      <c r="C1035">
        <v>630</v>
      </c>
      <c r="D1035" t="s">
        <v>1291</v>
      </c>
      <c r="E1035">
        <v>2011</v>
      </c>
    </row>
    <row r="1036" spans="1:5" x14ac:dyDescent="0.2">
      <c r="A1036">
        <v>7321</v>
      </c>
      <c r="B1036" t="s">
        <v>1020</v>
      </c>
      <c r="C1036">
        <v>630</v>
      </c>
      <c r="D1036" t="s">
        <v>1291</v>
      </c>
      <c r="E1036">
        <v>2011</v>
      </c>
    </row>
    <row r="1037" spans="1:5" x14ac:dyDescent="0.2">
      <c r="A1037">
        <v>7323</v>
      </c>
      <c r="B1037" t="s">
        <v>1021</v>
      </c>
      <c r="C1037">
        <v>756</v>
      </c>
      <c r="D1037" t="s">
        <v>1307</v>
      </c>
      <c r="E1037">
        <v>2011</v>
      </c>
    </row>
    <row r="1038" spans="1:5" x14ac:dyDescent="0.2">
      <c r="A1038">
        <v>7323</v>
      </c>
      <c r="B1038" t="s">
        <v>1021</v>
      </c>
      <c r="C1038">
        <v>630</v>
      </c>
      <c r="D1038" t="s">
        <v>1291</v>
      </c>
      <c r="E1038">
        <v>2011</v>
      </c>
    </row>
    <row r="1039" spans="1:5" x14ac:dyDescent="0.2">
      <c r="A1039">
        <v>7330</v>
      </c>
      <c r="B1039" t="s">
        <v>1022</v>
      </c>
      <c r="C1039">
        <v>657</v>
      </c>
      <c r="D1039" t="s">
        <v>1302</v>
      </c>
      <c r="E1039">
        <v>2011</v>
      </c>
    </row>
    <row r="1040" spans="1:5" x14ac:dyDescent="0.2">
      <c r="A1040">
        <v>7330</v>
      </c>
      <c r="B1040" t="s">
        <v>1022</v>
      </c>
      <c r="C1040">
        <v>756</v>
      </c>
      <c r="D1040" t="s">
        <v>1307</v>
      </c>
      <c r="E1040">
        <v>2011</v>
      </c>
    </row>
    <row r="1041" spans="1:5" x14ac:dyDescent="0.2">
      <c r="A1041">
        <v>7330</v>
      </c>
      <c r="B1041" t="s">
        <v>1022</v>
      </c>
      <c r="C1041">
        <v>630</v>
      </c>
      <c r="D1041" t="s">
        <v>1291</v>
      </c>
      <c r="E1041">
        <v>2011</v>
      </c>
    </row>
    <row r="1042" spans="1:5" x14ac:dyDescent="0.2">
      <c r="A1042">
        <v>7361</v>
      </c>
      <c r="B1042" t="s">
        <v>1023</v>
      </c>
      <c r="C1042">
        <v>756</v>
      </c>
      <c r="D1042" t="s">
        <v>1307</v>
      </c>
      <c r="E1042">
        <v>2011</v>
      </c>
    </row>
    <row r="1043" spans="1:5" x14ac:dyDescent="0.2">
      <c r="A1043">
        <v>7361</v>
      </c>
      <c r="B1043" t="s">
        <v>1023</v>
      </c>
      <c r="C1043">
        <v>630</v>
      </c>
      <c r="D1043" t="s">
        <v>1291</v>
      </c>
      <c r="E1043">
        <v>2011</v>
      </c>
    </row>
    <row r="1044" spans="1:5" x14ac:dyDescent="0.2">
      <c r="A1044">
        <v>7362</v>
      </c>
      <c r="B1044" t="s">
        <v>1024</v>
      </c>
      <c r="C1044">
        <v>740</v>
      </c>
      <c r="D1044" t="s">
        <v>1308</v>
      </c>
      <c r="E1044">
        <v>2011</v>
      </c>
    </row>
    <row r="1045" spans="1:5" x14ac:dyDescent="0.2">
      <c r="A1045">
        <v>7362</v>
      </c>
      <c r="B1045" t="s">
        <v>1024</v>
      </c>
      <c r="C1045">
        <v>756</v>
      </c>
      <c r="D1045" t="s">
        <v>1307</v>
      </c>
      <c r="E1045">
        <v>2011</v>
      </c>
    </row>
    <row r="1046" spans="1:5" x14ac:dyDescent="0.2">
      <c r="A1046">
        <v>7400</v>
      </c>
      <c r="B1046" t="s">
        <v>1025</v>
      </c>
      <c r="C1046">
        <v>657</v>
      </c>
      <c r="D1046" t="s">
        <v>1302</v>
      </c>
      <c r="E1046">
        <v>2011</v>
      </c>
    </row>
    <row r="1047" spans="1:5" x14ac:dyDescent="0.2">
      <c r="A1047">
        <v>7400</v>
      </c>
      <c r="B1047" t="s">
        <v>1025</v>
      </c>
      <c r="C1047">
        <v>756</v>
      </c>
      <c r="D1047" t="s">
        <v>1307</v>
      </c>
      <c r="E1047">
        <v>2011</v>
      </c>
    </row>
    <row r="1048" spans="1:5" x14ac:dyDescent="0.2">
      <c r="A1048">
        <v>7400</v>
      </c>
      <c r="B1048" t="s">
        <v>1025</v>
      </c>
      <c r="C1048">
        <v>760</v>
      </c>
      <c r="D1048" t="s">
        <v>1301</v>
      </c>
      <c r="E1048">
        <v>2011</v>
      </c>
    </row>
    <row r="1049" spans="1:5" x14ac:dyDescent="0.2">
      <c r="A1049">
        <v>7430</v>
      </c>
      <c r="B1049" t="s">
        <v>1026</v>
      </c>
      <c r="C1049">
        <v>756</v>
      </c>
      <c r="D1049" t="s">
        <v>1307</v>
      </c>
      <c r="E1049">
        <v>2011</v>
      </c>
    </row>
    <row r="1050" spans="1:5" x14ac:dyDescent="0.2">
      <c r="A1050">
        <v>7441</v>
      </c>
      <c r="B1050" t="s">
        <v>1027</v>
      </c>
      <c r="C1050">
        <v>740</v>
      </c>
      <c r="D1050" t="s">
        <v>1308</v>
      </c>
      <c r="E1050">
        <v>2011</v>
      </c>
    </row>
    <row r="1051" spans="1:5" x14ac:dyDescent="0.2">
      <c r="A1051">
        <v>7441</v>
      </c>
      <c r="B1051" t="s">
        <v>1027</v>
      </c>
      <c r="C1051">
        <v>756</v>
      </c>
      <c r="D1051" t="s">
        <v>1307</v>
      </c>
      <c r="E1051">
        <v>2011</v>
      </c>
    </row>
    <row r="1052" spans="1:5" x14ac:dyDescent="0.2">
      <c r="A1052">
        <v>7442</v>
      </c>
      <c r="B1052" t="s">
        <v>1028</v>
      </c>
      <c r="C1052">
        <v>740</v>
      </c>
      <c r="D1052" t="s">
        <v>1308</v>
      </c>
      <c r="E1052">
        <v>2011</v>
      </c>
    </row>
    <row r="1053" spans="1:5" x14ac:dyDescent="0.2">
      <c r="A1053">
        <v>7442</v>
      </c>
      <c r="B1053" t="s">
        <v>1028</v>
      </c>
      <c r="C1053">
        <v>756</v>
      </c>
      <c r="D1053" t="s">
        <v>1307</v>
      </c>
      <c r="E1053">
        <v>2011</v>
      </c>
    </row>
    <row r="1054" spans="1:5" x14ac:dyDescent="0.2">
      <c r="A1054">
        <v>7451</v>
      </c>
      <c r="B1054" t="s">
        <v>1029</v>
      </c>
      <c r="C1054">
        <v>657</v>
      </c>
      <c r="D1054" t="s">
        <v>1302</v>
      </c>
      <c r="E1054">
        <v>2011</v>
      </c>
    </row>
    <row r="1055" spans="1:5" x14ac:dyDescent="0.2">
      <c r="A1055">
        <v>7451</v>
      </c>
      <c r="B1055" t="s">
        <v>1029</v>
      </c>
      <c r="C1055">
        <v>756</v>
      </c>
      <c r="D1055" t="s">
        <v>1307</v>
      </c>
      <c r="E1055">
        <v>2011</v>
      </c>
    </row>
    <row r="1056" spans="1:5" x14ac:dyDescent="0.2">
      <c r="A1056">
        <v>7470</v>
      </c>
      <c r="B1056" t="s">
        <v>1030</v>
      </c>
      <c r="C1056">
        <v>657</v>
      </c>
      <c r="D1056" t="s">
        <v>1302</v>
      </c>
      <c r="E1056">
        <v>2011</v>
      </c>
    </row>
    <row r="1057" spans="1:5" x14ac:dyDescent="0.2">
      <c r="A1057">
        <v>7470</v>
      </c>
      <c r="B1057" t="s">
        <v>1030</v>
      </c>
      <c r="C1057">
        <v>740</v>
      </c>
      <c r="D1057" t="s">
        <v>1308</v>
      </c>
      <c r="E1057">
        <v>2011</v>
      </c>
    </row>
    <row r="1058" spans="1:5" x14ac:dyDescent="0.2">
      <c r="A1058">
        <v>7470</v>
      </c>
      <c r="B1058" t="s">
        <v>1030</v>
      </c>
      <c r="C1058">
        <v>791</v>
      </c>
      <c r="D1058" t="s">
        <v>1309</v>
      </c>
      <c r="E1058">
        <v>2011</v>
      </c>
    </row>
    <row r="1059" spans="1:5" x14ac:dyDescent="0.2">
      <c r="A1059">
        <v>7480</v>
      </c>
      <c r="B1059" t="s">
        <v>1031</v>
      </c>
      <c r="C1059">
        <v>657</v>
      </c>
      <c r="D1059" t="s">
        <v>1302</v>
      </c>
      <c r="E1059">
        <v>2011</v>
      </c>
    </row>
    <row r="1060" spans="1:5" x14ac:dyDescent="0.2">
      <c r="A1060">
        <v>7480</v>
      </c>
      <c r="B1060" t="s">
        <v>1031</v>
      </c>
      <c r="C1060">
        <v>760</v>
      </c>
      <c r="D1060" t="s">
        <v>1301</v>
      </c>
      <c r="E1060">
        <v>2011</v>
      </c>
    </row>
    <row r="1061" spans="1:5" x14ac:dyDescent="0.2">
      <c r="A1061">
        <v>7490</v>
      </c>
      <c r="B1061" t="s">
        <v>1032</v>
      </c>
      <c r="C1061">
        <v>657</v>
      </c>
      <c r="D1061" t="s">
        <v>1302</v>
      </c>
      <c r="E1061">
        <v>2011</v>
      </c>
    </row>
    <row r="1062" spans="1:5" x14ac:dyDescent="0.2">
      <c r="A1062">
        <v>7500</v>
      </c>
      <c r="B1062" t="s">
        <v>1033</v>
      </c>
      <c r="C1062">
        <v>657</v>
      </c>
      <c r="D1062" t="s">
        <v>1302</v>
      </c>
      <c r="E1062">
        <v>2011</v>
      </c>
    </row>
    <row r="1063" spans="1:5" x14ac:dyDescent="0.2">
      <c r="A1063">
        <v>7500</v>
      </c>
      <c r="B1063" t="s">
        <v>1033</v>
      </c>
      <c r="C1063">
        <v>661</v>
      </c>
      <c r="D1063" t="s">
        <v>1303</v>
      </c>
      <c r="E1063">
        <v>2011</v>
      </c>
    </row>
    <row r="1064" spans="1:5" x14ac:dyDescent="0.2">
      <c r="A1064">
        <v>7500</v>
      </c>
      <c r="B1064" t="s">
        <v>1033</v>
      </c>
      <c r="C1064">
        <v>671</v>
      </c>
      <c r="D1064" t="s">
        <v>1310</v>
      </c>
      <c r="E1064">
        <v>2011</v>
      </c>
    </row>
    <row r="1065" spans="1:5" x14ac:dyDescent="0.2">
      <c r="A1065">
        <v>7540</v>
      </c>
      <c r="B1065" t="s">
        <v>1034</v>
      </c>
      <c r="C1065">
        <v>657</v>
      </c>
      <c r="D1065" t="s">
        <v>1302</v>
      </c>
      <c r="E1065">
        <v>2011</v>
      </c>
    </row>
    <row r="1066" spans="1:5" x14ac:dyDescent="0.2">
      <c r="A1066">
        <v>7540</v>
      </c>
      <c r="B1066" t="s">
        <v>1034</v>
      </c>
      <c r="C1066">
        <v>661</v>
      </c>
      <c r="D1066" t="s">
        <v>1303</v>
      </c>
      <c r="E1066">
        <v>2011</v>
      </c>
    </row>
    <row r="1067" spans="1:5" x14ac:dyDescent="0.2">
      <c r="A1067">
        <v>7540</v>
      </c>
      <c r="B1067" t="s">
        <v>1034</v>
      </c>
      <c r="C1067">
        <v>791</v>
      </c>
      <c r="D1067" t="s">
        <v>1309</v>
      </c>
      <c r="E1067">
        <v>2011</v>
      </c>
    </row>
    <row r="1068" spans="1:5" x14ac:dyDescent="0.2">
      <c r="A1068">
        <v>7550</v>
      </c>
      <c r="B1068" t="s">
        <v>1035</v>
      </c>
      <c r="C1068">
        <v>657</v>
      </c>
      <c r="D1068" t="s">
        <v>1302</v>
      </c>
      <c r="E1068">
        <v>2011</v>
      </c>
    </row>
    <row r="1069" spans="1:5" x14ac:dyDescent="0.2">
      <c r="A1069">
        <v>7560</v>
      </c>
      <c r="B1069" t="s">
        <v>1036</v>
      </c>
      <c r="C1069">
        <v>661</v>
      </c>
      <c r="D1069" t="s">
        <v>1303</v>
      </c>
      <c r="E1069">
        <v>2011</v>
      </c>
    </row>
    <row r="1070" spans="1:5" x14ac:dyDescent="0.2">
      <c r="A1070">
        <v>7560</v>
      </c>
      <c r="B1070" t="s">
        <v>1036</v>
      </c>
      <c r="C1070">
        <v>671</v>
      </c>
      <c r="D1070" t="s">
        <v>1310</v>
      </c>
      <c r="E1070">
        <v>2011</v>
      </c>
    </row>
    <row r="1071" spans="1:5" x14ac:dyDescent="0.2">
      <c r="A1071">
        <v>7570</v>
      </c>
      <c r="B1071" t="s">
        <v>1037</v>
      </c>
      <c r="C1071">
        <v>661</v>
      </c>
      <c r="D1071" t="s">
        <v>1303</v>
      </c>
      <c r="E1071">
        <v>2011</v>
      </c>
    </row>
    <row r="1072" spans="1:5" x14ac:dyDescent="0.2">
      <c r="A1072">
        <v>7570</v>
      </c>
      <c r="B1072" t="s">
        <v>1037</v>
      </c>
      <c r="C1072">
        <v>665</v>
      </c>
      <c r="D1072" t="s">
        <v>1304</v>
      </c>
      <c r="E1072">
        <v>2011</v>
      </c>
    </row>
    <row r="1073" spans="1:5" x14ac:dyDescent="0.2">
      <c r="A1073">
        <v>7600</v>
      </c>
      <c r="B1073" t="s">
        <v>1038</v>
      </c>
      <c r="C1073">
        <v>661</v>
      </c>
      <c r="D1073" t="s">
        <v>1303</v>
      </c>
      <c r="E1073">
        <v>2011</v>
      </c>
    </row>
    <row r="1074" spans="1:5" x14ac:dyDescent="0.2">
      <c r="A1074">
        <v>7600</v>
      </c>
      <c r="B1074" t="s">
        <v>1038</v>
      </c>
      <c r="C1074">
        <v>665</v>
      </c>
      <c r="D1074" t="s">
        <v>1304</v>
      </c>
      <c r="E1074">
        <v>2011</v>
      </c>
    </row>
    <row r="1075" spans="1:5" x14ac:dyDescent="0.2">
      <c r="A1075">
        <v>7600</v>
      </c>
      <c r="B1075" t="s">
        <v>1038</v>
      </c>
      <c r="C1075">
        <v>671</v>
      </c>
      <c r="D1075" t="s">
        <v>1310</v>
      </c>
      <c r="E1075">
        <v>2011</v>
      </c>
    </row>
    <row r="1076" spans="1:5" x14ac:dyDescent="0.2">
      <c r="A1076">
        <v>7620</v>
      </c>
      <c r="B1076" t="s">
        <v>1039</v>
      </c>
      <c r="C1076">
        <v>665</v>
      </c>
      <c r="D1076" t="s">
        <v>1304</v>
      </c>
      <c r="E1076">
        <v>2011</v>
      </c>
    </row>
    <row r="1077" spans="1:5" x14ac:dyDescent="0.2">
      <c r="A1077">
        <v>7650</v>
      </c>
      <c r="B1077" t="s">
        <v>1040</v>
      </c>
      <c r="C1077">
        <v>665</v>
      </c>
      <c r="D1077" t="s">
        <v>1304</v>
      </c>
      <c r="E1077">
        <v>2011</v>
      </c>
    </row>
    <row r="1078" spans="1:5" x14ac:dyDescent="0.2">
      <c r="A1078">
        <v>7660</v>
      </c>
      <c r="B1078" t="s">
        <v>1041</v>
      </c>
      <c r="C1078">
        <v>665</v>
      </c>
      <c r="D1078" t="s">
        <v>1304</v>
      </c>
      <c r="E1078">
        <v>2011</v>
      </c>
    </row>
    <row r="1079" spans="1:5" x14ac:dyDescent="0.2">
      <c r="A1079">
        <v>7660</v>
      </c>
      <c r="B1079" t="s">
        <v>1041</v>
      </c>
      <c r="C1079">
        <v>671</v>
      </c>
      <c r="D1079" t="s">
        <v>1310</v>
      </c>
      <c r="E1079">
        <v>2011</v>
      </c>
    </row>
    <row r="1080" spans="1:5" x14ac:dyDescent="0.2">
      <c r="A1080">
        <v>7673</v>
      </c>
      <c r="B1080" t="s">
        <v>1042</v>
      </c>
      <c r="C1080">
        <v>665</v>
      </c>
      <c r="D1080" t="s">
        <v>1304</v>
      </c>
      <c r="E1080">
        <v>2011</v>
      </c>
    </row>
    <row r="1081" spans="1:5" x14ac:dyDescent="0.2">
      <c r="A1081">
        <v>7680</v>
      </c>
      <c r="B1081" t="s">
        <v>1043</v>
      </c>
      <c r="C1081">
        <v>665</v>
      </c>
      <c r="D1081" t="s">
        <v>1304</v>
      </c>
      <c r="E1081">
        <v>2011</v>
      </c>
    </row>
    <row r="1082" spans="1:5" x14ac:dyDescent="0.2">
      <c r="A1082">
        <v>7700</v>
      </c>
      <c r="B1082" t="s">
        <v>1044</v>
      </c>
      <c r="C1082">
        <v>787</v>
      </c>
      <c r="D1082" t="s">
        <v>1311</v>
      </c>
      <c r="E1082">
        <v>2011</v>
      </c>
    </row>
    <row r="1083" spans="1:5" x14ac:dyDescent="0.2">
      <c r="A1083">
        <v>7730</v>
      </c>
      <c r="B1083" t="s">
        <v>1045</v>
      </c>
      <c r="C1083">
        <v>787</v>
      </c>
      <c r="D1083" t="s">
        <v>1311</v>
      </c>
      <c r="E1083">
        <v>2011</v>
      </c>
    </row>
    <row r="1084" spans="1:5" x14ac:dyDescent="0.2">
      <c r="A1084">
        <v>7741</v>
      </c>
      <c r="B1084" t="s">
        <v>1046</v>
      </c>
      <c r="C1084">
        <v>787</v>
      </c>
      <c r="D1084" t="s">
        <v>1311</v>
      </c>
      <c r="E1084">
        <v>2011</v>
      </c>
    </row>
    <row r="1085" spans="1:5" x14ac:dyDescent="0.2">
      <c r="A1085">
        <v>7742</v>
      </c>
      <c r="B1085" t="s">
        <v>1047</v>
      </c>
      <c r="C1085">
        <v>787</v>
      </c>
      <c r="D1085" t="s">
        <v>1311</v>
      </c>
      <c r="E1085">
        <v>2011</v>
      </c>
    </row>
    <row r="1086" spans="1:5" x14ac:dyDescent="0.2">
      <c r="A1086">
        <v>7752</v>
      </c>
      <c r="B1086" t="s">
        <v>1048</v>
      </c>
      <c r="C1086">
        <v>787</v>
      </c>
      <c r="D1086" t="s">
        <v>1311</v>
      </c>
      <c r="E1086">
        <v>2011</v>
      </c>
    </row>
    <row r="1087" spans="1:5" x14ac:dyDescent="0.2">
      <c r="A1087">
        <v>7755</v>
      </c>
      <c r="B1087" t="s">
        <v>1049</v>
      </c>
      <c r="C1087">
        <v>787</v>
      </c>
      <c r="D1087" t="s">
        <v>1311</v>
      </c>
      <c r="E1087">
        <v>2011</v>
      </c>
    </row>
    <row r="1088" spans="1:5" x14ac:dyDescent="0.2">
      <c r="A1088">
        <v>7760</v>
      </c>
      <c r="B1088" t="s">
        <v>1050</v>
      </c>
      <c r="C1088">
        <v>787</v>
      </c>
      <c r="D1088" t="s">
        <v>1311</v>
      </c>
      <c r="E1088">
        <v>2011</v>
      </c>
    </row>
    <row r="1089" spans="1:5" x14ac:dyDescent="0.2">
      <c r="A1089">
        <v>7760</v>
      </c>
      <c r="B1089" t="s">
        <v>1050</v>
      </c>
      <c r="C1089">
        <v>671</v>
      </c>
      <c r="D1089" t="s">
        <v>1310</v>
      </c>
      <c r="E1089">
        <v>2011</v>
      </c>
    </row>
    <row r="1090" spans="1:5" x14ac:dyDescent="0.2">
      <c r="A1090">
        <v>7770</v>
      </c>
      <c r="B1090" t="s">
        <v>1051</v>
      </c>
      <c r="C1090">
        <v>787</v>
      </c>
      <c r="D1090" t="s">
        <v>1311</v>
      </c>
      <c r="E1090">
        <v>2011</v>
      </c>
    </row>
    <row r="1091" spans="1:5" x14ac:dyDescent="0.2">
      <c r="A1091">
        <v>7790</v>
      </c>
      <c r="B1091" t="s">
        <v>1052</v>
      </c>
      <c r="C1091">
        <v>671</v>
      </c>
      <c r="D1091" t="s">
        <v>1310</v>
      </c>
      <c r="E1091">
        <v>2011</v>
      </c>
    </row>
    <row r="1092" spans="1:5" x14ac:dyDescent="0.2">
      <c r="A1092">
        <v>7800</v>
      </c>
      <c r="B1092" t="s">
        <v>1053</v>
      </c>
      <c r="C1092">
        <v>661</v>
      </c>
      <c r="D1092" t="s">
        <v>1303</v>
      </c>
      <c r="E1092">
        <v>2011</v>
      </c>
    </row>
    <row r="1093" spans="1:5" x14ac:dyDescent="0.2">
      <c r="A1093">
        <v>7800</v>
      </c>
      <c r="B1093" t="s">
        <v>1053</v>
      </c>
      <c r="C1093">
        <v>779</v>
      </c>
      <c r="D1093" t="s">
        <v>1312</v>
      </c>
      <c r="E1093">
        <v>2011</v>
      </c>
    </row>
    <row r="1094" spans="1:5" x14ac:dyDescent="0.2">
      <c r="A1094">
        <v>7800</v>
      </c>
      <c r="B1094" t="s">
        <v>1053</v>
      </c>
      <c r="C1094">
        <v>791</v>
      </c>
      <c r="D1094" t="s">
        <v>1309</v>
      </c>
      <c r="E1094">
        <v>2011</v>
      </c>
    </row>
    <row r="1095" spans="1:5" x14ac:dyDescent="0.2">
      <c r="A1095">
        <v>7830</v>
      </c>
      <c r="B1095" t="s">
        <v>1054</v>
      </c>
      <c r="C1095">
        <v>657</v>
      </c>
      <c r="D1095" t="s">
        <v>1302</v>
      </c>
      <c r="E1095">
        <v>2011</v>
      </c>
    </row>
    <row r="1096" spans="1:5" x14ac:dyDescent="0.2">
      <c r="A1096">
        <v>7830</v>
      </c>
      <c r="B1096" t="s">
        <v>1054</v>
      </c>
      <c r="C1096">
        <v>661</v>
      </c>
      <c r="D1096" t="s">
        <v>1303</v>
      </c>
      <c r="E1096">
        <v>2011</v>
      </c>
    </row>
    <row r="1097" spans="1:5" x14ac:dyDescent="0.2">
      <c r="A1097">
        <v>7830</v>
      </c>
      <c r="B1097" t="s">
        <v>1054</v>
      </c>
      <c r="C1097">
        <v>671</v>
      </c>
      <c r="D1097" t="s">
        <v>1310</v>
      </c>
      <c r="E1097">
        <v>2011</v>
      </c>
    </row>
    <row r="1098" spans="1:5" x14ac:dyDescent="0.2">
      <c r="A1098">
        <v>7830</v>
      </c>
      <c r="B1098" t="s">
        <v>1054</v>
      </c>
      <c r="C1098">
        <v>779</v>
      </c>
      <c r="D1098" t="s">
        <v>1312</v>
      </c>
      <c r="E1098">
        <v>2011</v>
      </c>
    </row>
    <row r="1099" spans="1:5" x14ac:dyDescent="0.2">
      <c r="A1099">
        <v>7840</v>
      </c>
      <c r="B1099" t="s">
        <v>1055</v>
      </c>
      <c r="C1099">
        <v>779</v>
      </c>
      <c r="D1099" t="s">
        <v>1312</v>
      </c>
      <c r="E1099">
        <v>2011</v>
      </c>
    </row>
    <row r="1100" spans="1:5" x14ac:dyDescent="0.2">
      <c r="A1100">
        <v>7840</v>
      </c>
      <c r="B1100" t="s">
        <v>1055</v>
      </c>
      <c r="C1100">
        <v>791</v>
      </c>
      <c r="D1100" t="s">
        <v>1309</v>
      </c>
      <c r="E1100">
        <v>2011</v>
      </c>
    </row>
    <row r="1101" spans="1:5" x14ac:dyDescent="0.2">
      <c r="A1101">
        <v>7850</v>
      </c>
      <c r="B1101" t="s">
        <v>1056</v>
      </c>
      <c r="C1101">
        <v>791</v>
      </c>
      <c r="D1101" t="s">
        <v>1309</v>
      </c>
      <c r="E1101">
        <v>2011</v>
      </c>
    </row>
    <row r="1102" spans="1:5" x14ac:dyDescent="0.2">
      <c r="A1102">
        <v>7860</v>
      </c>
      <c r="B1102" t="s">
        <v>1057</v>
      </c>
      <c r="C1102">
        <v>779</v>
      </c>
      <c r="D1102" t="s">
        <v>1312</v>
      </c>
      <c r="E1102">
        <v>2011</v>
      </c>
    </row>
    <row r="1103" spans="1:5" x14ac:dyDescent="0.2">
      <c r="A1103">
        <v>7870</v>
      </c>
      <c r="B1103" t="s">
        <v>1058</v>
      </c>
      <c r="C1103">
        <v>779</v>
      </c>
      <c r="D1103" t="s">
        <v>1312</v>
      </c>
      <c r="E1103">
        <v>2011</v>
      </c>
    </row>
    <row r="1104" spans="1:5" x14ac:dyDescent="0.2">
      <c r="A1104">
        <v>7884</v>
      </c>
      <c r="B1104" t="s">
        <v>1059</v>
      </c>
      <c r="C1104">
        <v>779</v>
      </c>
      <c r="D1104" t="s">
        <v>1312</v>
      </c>
      <c r="E1104">
        <v>2011</v>
      </c>
    </row>
    <row r="1105" spans="1:5" x14ac:dyDescent="0.2">
      <c r="A1105">
        <v>7900</v>
      </c>
      <c r="B1105" t="s">
        <v>1060</v>
      </c>
      <c r="C1105">
        <v>773</v>
      </c>
      <c r="D1105" t="s">
        <v>1313</v>
      </c>
      <c r="E1105">
        <v>2011</v>
      </c>
    </row>
    <row r="1106" spans="1:5" x14ac:dyDescent="0.2">
      <c r="A1106">
        <v>7950</v>
      </c>
      <c r="B1106" t="s">
        <v>1061</v>
      </c>
      <c r="C1106">
        <v>773</v>
      </c>
      <c r="D1106" t="s">
        <v>1313</v>
      </c>
      <c r="E1106">
        <v>2011</v>
      </c>
    </row>
    <row r="1107" spans="1:5" x14ac:dyDescent="0.2">
      <c r="A1107">
        <v>7960</v>
      </c>
      <c r="B1107" t="s">
        <v>1062</v>
      </c>
      <c r="C1107">
        <v>773</v>
      </c>
      <c r="D1107" t="s">
        <v>1313</v>
      </c>
      <c r="E1107">
        <v>2011</v>
      </c>
    </row>
    <row r="1108" spans="1:5" x14ac:dyDescent="0.2">
      <c r="A1108">
        <v>7970</v>
      </c>
      <c r="B1108" t="s">
        <v>1063</v>
      </c>
      <c r="C1108">
        <v>773</v>
      </c>
      <c r="D1108" t="s">
        <v>1313</v>
      </c>
      <c r="E1108">
        <v>2011</v>
      </c>
    </row>
    <row r="1109" spans="1:5" x14ac:dyDescent="0.2">
      <c r="A1109">
        <v>7980</v>
      </c>
      <c r="B1109" t="s">
        <v>1064</v>
      </c>
      <c r="C1109">
        <v>773</v>
      </c>
      <c r="D1109" t="s">
        <v>1313</v>
      </c>
      <c r="E1109">
        <v>2011</v>
      </c>
    </row>
    <row r="1110" spans="1:5" x14ac:dyDescent="0.2">
      <c r="A1110">
        <v>7990</v>
      </c>
      <c r="B1110" t="s">
        <v>1065</v>
      </c>
      <c r="C1110">
        <v>773</v>
      </c>
      <c r="D1110" t="s">
        <v>1313</v>
      </c>
      <c r="E1110">
        <v>2011</v>
      </c>
    </row>
    <row r="1111" spans="1:5" x14ac:dyDescent="0.2">
      <c r="A1111">
        <v>8000</v>
      </c>
      <c r="B1111" t="s">
        <v>1066</v>
      </c>
      <c r="C1111">
        <v>751</v>
      </c>
      <c r="D1111" t="s">
        <v>1314</v>
      </c>
      <c r="E1111">
        <v>2011</v>
      </c>
    </row>
    <row r="1112" spans="1:5" x14ac:dyDescent="0.2">
      <c r="A1112">
        <v>8200</v>
      </c>
      <c r="B1112" t="s">
        <v>1067</v>
      </c>
      <c r="C1112">
        <v>751</v>
      </c>
      <c r="D1112" t="s">
        <v>1314</v>
      </c>
      <c r="E1112">
        <v>2011</v>
      </c>
    </row>
    <row r="1113" spans="1:5" x14ac:dyDescent="0.2">
      <c r="A1113">
        <v>8210</v>
      </c>
      <c r="B1113" t="s">
        <v>1068</v>
      </c>
      <c r="C1113">
        <v>751</v>
      </c>
      <c r="D1113" t="s">
        <v>1314</v>
      </c>
      <c r="E1113">
        <v>2011</v>
      </c>
    </row>
    <row r="1114" spans="1:5" x14ac:dyDescent="0.2">
      <c r="A1114">
        <v>8220</v>
      </c>
      <c r="B1114" t="s">
        <v>1069</v>
      </c>
      <c r="C1114">
        <v>751</v>
      </c>
      <c r="D1114" t="s">
        <v>1314</v>
      </c>
      <c r="E1114">
        <v>2011</v>
      </c>
    </row>
    <row r="1115" spans="1:5" x14ac:dyDescent="0.2">
      <c r="A1115">
        <v>8230</v>
      </c>
      <c r="B1115" t="s">
        <v>1071</v>
      </c>
      <c r="C1115">
        <v>751</v>
      </c>
      <c r="D1115" t="s">
        <v>1314</v>
      </c>
      <c r="E1115">
        <v>2011</v>
      </c>
    </row>
    <row r="1116" spans="1:5" x14ac:dyDescent="0.2">
      <c r="A1116">
        <v>8240</v>
      </c>
      <c r="B1116" t="s">
        <v>1072</v>
      </c>
      <c r="C1116">
        <v>751</v>
      </c>
      <c r="D1116" t="s">
        <v>1314</v>
      </c>
      <c r="E1116">
        <v>2011</v>
      </c>
    </row>
    <row r="1117" spans="1:5" x14ac:dyDescent="0.2">
      <c r="A1117">
        <v>8245</v>
      </c>
      <c r="B1117" t="s">
        <v>1070</v>
      </c>
      <c r="C1117">
        <v>751</v>
      </c>
      <c r="D1117" t="s">
        <v>1314</v>
      </c>
      <c r="E1117">
        <v>2011</v>
      </c>
    </row>
    <row r="1118" spans="1:5" x14ac:dyDescent="0.2">
      <c r="A1118">
        <v>8250</v>
      </c>
      <c r="B1118" t="s">
        <v>1073</v>
      </c>
      <c r="C1118">
        <v>751</v>
      </c>
      <c r="D1118" t="s">
        <v>1314</v>
      </c>
      <c r="E1118">
        <v>2011</v>
      </c>
    </row>
    <row r="1119" spans="1:5" x14ac:dyDescent="0.2">
      <c r="A1119">
        <v>8260</v>
      </c>
      <c r="B1119" t="s">
        <v>1074</v>
      </c>
      <c r="C1119">
        <v>751</v>
      </c>
      <c r="D1119" t="s">
        <v>1314</v>
      </c>
      <c r="E1119">
        <v>2011</v>
      </c>
    </row>
    <row r="1120" spans="1:5" x14ac:dyDescent="0.2">
      <c r="A1120">
        <v>8270</v>
      </c>
      <c r="B1120" t="s">
        <v>1075</v>
      </c>
      <c r="C1120">
        <v>751</v>
      </c>
      <c r="D1120" t="s">
        <v>1314</v>
      </c>
      <c r="E1120">
        <v>2011</v>
      </c>
    </row>
    <row r="1121" spans="1:5" x14ac:dyDescent="0.2">
      <c r="A1121">
        <v>8300</v>
      </c>
      <c r="B1121" t="s">
        <v>1076</v>
      </c>
      <c r="C1121">
        <v>727</v>
      </c>
      <c r="D1121" t="s">
        <v>1315</v>
      </c>
      <c r="E1121">
        <v>2011</v>
      </c>
    </row>
    <row r="1122" spans="1:5" x14ac:dyDescent="0.2">
      <c r="A1122">
        <v>8300</v>
      </c>
      <c r="B1122" t="s">
        <v>1076</v>
      </c>
      <c r="C1122">
        <v>751</v>
      </c>
      <c r="D1122" t="s">
        <v>1314</v>
      </c>
      <c r="E1122">
        <v>2011</v>
      </c>
    </row>
    <row r="1123" spans="1:5" x14ac:dyDescent="0.2">
      <c r="A1123">
        <v>8305</v>
      </c>
      <c r="B1123" t="s">
        <v>1077</v>
      </c>
      <c r="C1123">
        <v>741</v>
      </c>
      <c r="D1123" t="s">
        <v>1316</v>
      </c>
      <c r="E1123">
        <v>2011</v>
      </c>
    </row>
    <row r="1124" spans="1:5" x14ac:dyDescent="0.2">
      <c r="A1124">
        <v>8310</v>
      </c>
      <c r="B1124" t="s">
        <v>1078</v>
      </c>
      <c r="C1124">
        <v>751</v>
      </c>
      <c r="D1124" t="s">
        <v>1314</v>
      </c>
      <c r="E1124">
        <v>2011</v>
      </c>
    </row>
    <row r="1125" spans="1:5" x14ac:dyDescent="0.2">
      <c r="A1125">
        <v>8320</v>
      </c>
      <c r="B1125" t="s">
        <v>1079</v>
      </c>
      <c r="C1125">
        <v>751</v>
      </c>
      <c r="D1125" t="s">
        <v>1314</v>
      </c>
      <c r="E1125">
        <v>2011</v>
      </c>
    </row>
    <row r="1126" spans="1:5" x14ac:dyDescent="0.2">
      <c r="A1126">
        <v>8330</v>
      </c>
      <c r="B1126" t="s">
        <v>1080</v>
      </c>
      <c r="C1126">
        <v>751</v>
      </c>
      <c r="D1126" t="s">
        <v>1314</v>
      </c>
      <c r="E1126">
        <v>2011</v>
      </c>
    </row>
    <row r="1127" spans="1:5" x14ac:dyDescent="0.2">
      <c r="A1127">
        <v>8340</v>
      </c>
      <c r="B1127" t="s">
        <v>1081</v>
      </c>
      <c r="C1127">
        <v>727</v>
      </c>
      <c r="D1127" t="s">
        <v>1315</v>
      </c>
      <c r="E1127">
        <v>2011</v>
      </c>
    </row>
    <row r="1128" spans="1:5" x14ac:dyDescent="0.2">
      <c r="A1128">
        <v>8340</v>
      </c>
      <c r="B1128" t="s">
        <v>1081</v>
      </c>
      <c r="C1128">
        <v>751</v>
      </c>
      <c r="D1128" t="s">
        <v>1314</v>
      </c>
      <c r="E1128">
        <v>2011</v>
      </c>
    </row>
    <row r="1129" spans="1:5" x14ac:dyDescent="0.2">
      <c r="A1129">
        <v>8350</v>
      </c>
      <c r="B1129" t="s">
        <v>1082</v>
      </c>
      <c r="C1129">
        <v>727</v>
      </c>
      <c r="D1129" t="s">
        <v>1315</v>
      </c>
      <c r="E1129">
        <v>2011</v>
      </c>
    </row>
    <row r="1130" spans="1:5" x14ac:dyDescent="0.2">
      <c r="A1130">
        <v>8355</v>
      </c>
      <c r="B1130" t="s">
        <v>1083</v>
      </c>
      <c r="C1130">
        <v>751</v>
      </c>
      <c r="D1130" t="s">
        <v>1314</v>
      </c>
      <c r="E1130">
        <v>2011</v>
      </c>
    </row>
    <row r="1131" spans="1:5" x14ac:dyDescent="0.2">
      <c r="A1131">
        <v>8361</v>
      </c>
      <c r="B1131" t="s">
        <v>1084</v>
      </c>
      <c r="C1131">
        <v>751</v>
      </c>
      <c r="D1131" t="s">
        <v>1314</v>
      </c>
      <c r="E1131">
        <v>2011</v>
      </c>
    </row>
    <row r="1132" spans="1:5" x14ac:dyDescent="0.2">
      <c r="A1132">
        <v>8362</v>
      </c>
      <c r="B1132" t="s">
        <v>1085</v>
      </c>
      <c r="C1132">
        <v>746</v>
      </c>
      <c r="D1132" t="s">
        <v>1317</v>
      </c>
      <c r="E1132">
        <v>2011</v>
      </c>
    </row>
    <row r="1133" spans="1:5" x14ac:dyDescent="0.2">
      <c r="A1133">
        <v>8362</v>
      </c>
      <c r="B1133" t="s">
        <v>1085</v>
      </c>
      <c r="C1133">
        <v>751</v>
      </c>
      <c r="D1133" t="s">
        <v>1314</v>
      </c>
      <c r="E1133">
        <v>2011</v>
      </c>
    </row>
    <row r="1134" spans="1:5" x14ac:dyDescent="0.2">
      <c r="A1134">
        <v>8370</v>
      </c>
      <c r="B1134" t="s">
        <v>1086</v>
      </c>
      <c r="C1134">
        <v>710</v>
      </c>
      <c r="D1134" t="s">
        <v>1318</v>
      </c>
      <c r="E1134">
        <v>2011</v>
      </c>
    </row>
    <row r="1135" spans="1:5" x14ac:dyDescent="0.2">
      <c r="A1135">
        <v>8380</v>
      </c>
      <c r="B1135" t="s">
        <v>1087</v>
      </c>
      <c r="C1135">
        <v>710</v>
      </c>
      <c r="D1135" t="s">
        <v>1318</v>
      </c>
      <c r="E1135">
        <v>2011</v>
      </c>
    </row>
    <row r="1136" spans="1:5" x14ac:dyDescent="0.2">
      <c r="A1136">
        <v>8380</v>
      </c>
      <c r="B1136" t="s">
        <v>1087</v>
      </c>
      <c r="C1136">
        <v>751</v>
      </c>
      <c r="D1136" t="s">
        <v>1314</v>
      </c>
      <c r="E1136">
        <v>2011</v>
      </c>
    </row>
    <row r="1137" spans="1:5" x14ac:dyDescent="0.2">
      <c r="A1137">
        <v>8381</v>
      </c>
      <c r="B1137" t="s">
        <v>1088</v>
      </c>
      <c r="C1137">
        <v>751</v>
      </c>
      <c r="D1137" t="s">
        <v>1314</v>
      </c>
      <c r="E1137">
        <v>2011</v>
      </c>
    </row>
    <row r="1138" spans="1:5" x14ac:dyDescent="0.2">
      <c r="A1138">
        <v>8382</v>
      </c>
      <c r="B1138" t="s">
        <v>1089</v>
      </c>
      <c r="C1138">
        <v>710</v>
      </c>
      <c r="D1138" t="s">
        <v>1318</v>
      </c>
      <c r="E1138">
        <v>2011</v>
      </c>
    </row>
    <row r="1139" spans="1:5" x14ac:dyDescent="0.2">
      <c r="A1139">
        <v>8382</v>
      </c>
      <c r="B1139" t="s">
        <v>1089</v>
      </c>
      <c r="C1139">
        <v>751</v>
      </c>
      <c r="D1139" t="s">
        <v>1314</v>
      </c>
      <c r="E1139">
        <v>2011</v>
      </c>
    </row>
    <row r="1140" spans="1:5" x14ac:dyDescent="0.2">
      <c r="A1140">
        <v>8400</v>
      </c>
      <c r="B1140" t="s">
        <v>1090</v>
      </c>
      <c r="C1140">
        <v>706</v>
      </c>
      <c r="D1140" t="s">
        <v>1319</v>
      </c>
      <c r="E1140">
        <v>2011</v>
      </c>
    </row>
    <row r="1141" spans="1:5" x14ac:dyDescent="0.2">
      <c r="A1141">
        <v>8410</v>
      </c>
      <c r="B1141" t="s">
        <v>1091</v>
      </c>
      <c r="C1141">
        <v>706</v>
      </c>
      <c r="D1141" t="s">
        <v>1319</v>
      </c>
      <c r="E1141">
        <v>2011</v>
      </c>
    </row>
    <row r="1142" spans="1:5" x14ac:dyDescent="0.2">
      <c r="A1142">
        <v>8420</v>
      </c>
      <c r="B1142" t="s">
        <v>1092</v>
      </c>
      <c r="C1142">
        <v>706</v>
      </c>
      <c r="D1142" t="s">
        <v>1319</v>
      </c>
      <c r="E1142">
        <v>2011</v>
      </c>
    </row>
    <row r="1143" spans="1:5" x14ac:dyDescent="0.2">
      <c r="A1143">
        <v>8444</v>
      </c>
      <c r="B1143" t="s">
        <v>1093</v>
      </c>
      <c r="C1143">
        <v>706</v>
      </c>
      <c r="D1143" t="s">
        <v>1319</v>
      </c>
      <c r="E1143">
        <v>2011</v>
      </c>
    </row>
    <row r="1144" spans="1:5" x14ac:dyDescent="0.2">
      <c r="A1144">
        <v>8444</v>
      </c>
      <c r="B1144" t="s">
        <v>1093</v>
      </c>
      <c r="C1144">
        <v>707</v>
      </c>
      <c r="D1144" t="s">
        <v>1320</v>
      </c>
      <c r="E1144">
        <v>2011</v>
      </c>
    </row>
    <row r="1145" spans="1:5" x14ac:dyDescent="0.2">
      <c r="A1145">
        <v>8450</v>
      </c>
      <c r="B1145" t="s">
        <v>1094</v>
      </c>
      <c r="C1145">
        <v>710</v>
      </c>
      <c r="D1145" t="s">
        <v>1318</v>
      </c>
      <c r="E1145">
        <v>2011</v>
      </c>
    </row>
    <row r="1146" spans="1:5" x14ac:dyDescent="0.2">
      <c r="A1146">
        <v>8450</v>
      </c>
      <c r="B1146" t="s">
        <v>1094</v>
      </c>
      <c r="C1146">
        <v>740</v>
      </c>
      <c r="D1146" t="s">
        <v>1308</v>
      </c>
      <c r="E1146">
        <v>2011</v>
      </c>
    </row>
    <row r="1147" spans="1:5" x14ac:dyDescent="0.2">
      <c r="A1147">
        <v>8462</v>
      </c>
      <c r="B1147" t="s">
        <v>1095</v>
      </c>
      <c r="C1147">
        <v>751</v>
      </c>
      <c r="D1147" t="s">
        <v>1314</v>
      </c>
      <c r="E1147">
        <v>2011</v>
      </c>
    </row>
    <row r="1148" spans="1:5" x14ac:dyDescent="0.2">
      <c r="A1148">
        <v>8464</v>
      </c>
      <c r="B1148" t="s">
        <v>1096</v>
      </c>
      <c r="C1148">
        <v>746</v>
      </c>
      <c r="D1148" t="s">
        <v>1317</v>
      </c>
      <c r="E1148">
        <v>2011</v>
      </c>
    </row>
    <row r="1149" spans="1:5" x14ac:dyDescent="0.2">
      <c r="A1149">
        <v>8464</v>
      </c>
      <c r="B1149" t="s">
        <v>1096</v>
      </c>
      <c r="C1149">
        <v>751</v>
      </c>
      <c r="D1149" t="s">
        <v>1314</v>
      </c>
      <c r="E1149">
        <v>2011</v>
      </c>
    </row>
    <row r="1150" spans="1:5" x14ac:dyDescent="0.2">
      <c r="A1150">
        <v>8471</v>
      </c>
      <c r="B1150" t="s">
        <v>1097</v>
      </c>
      <c r="C1150">
        <v>710</v>
      </c>
      <c r="D1150" t="s">
        <v>1318</v>
      </c>
      <c r="E1150">
        <v>2011</v>
      </c>
    </row>
    <row r="1151" spans="1:5" x14ac:dyDescent="0.2">
      <c r="A1151">
        <v>8471</v>
      </c>
      <c r="B1151" t="s">
        <v>1097</v>
      </c>
      <c r="C1151">
        <v>746</v>
      </c>
      <c r="D1151" t="s">
        <v>1317</v>
      </c>
      <c r="E1151">
        <v>2011</v>
      </c>
    </row>
    <row r="1152" spans="1:5" x14ac:dyDescent="0.2">
      <c r="A1152">
        <v>8471</v>
      </c>
      <c r="B1152" t="s">
        <v>1097</v>
      </c>
      <c r="C1152">
        <v>751</v>
      </c>
      <c r="D1152" t="s">
        <v>1314</v>
      </c>
      <c r="E1152">
        <v>2011</v>
      </c>
    </row>
    <row r="1153" spans="1:5" x14ac:dyDescent="0.2">
      <c r="A1153">
        <v>8472</v>
      </c>
      <c r="B1153" t="s">
        <v>1098</v>
      </c>
      <c r="C1153">
        <v>710</v>
      </c>
      <c r="D1153" t="s">
        <v>1318</v>
      </c>
      <c r="E1153">
        <v>2011</v>
      </c>
    </row>
    <row r="1154" spans="1:5" x14ac:dyDescent="0.2">
      <c r="A1154">
        <v>8472</v>
      </c>
      <c r="B1154" t="s">
        <v>1098</v>
      </c>
      <c r="C1154">
        <v>740</v>
      </c>
      <c r="D1154" t="s">
        <v>1308</v>
      </c>
      <c r="E1154">
        <v>2011</v>
      </c>
    </row>
    <row r="1155" spans="1:5" x14ac:dyDescent="0.2">
      <c r="A1155">
        <v>8472</v>
      </c>
      <c r="B1155" t="s">
        <v>1098</v>
      </c>
      <c r="C1155">
        <v>746</v>
      </c>
      <c r="D1155" t="s">
        <v>1317</v>
      </c>
      <c r="E1155">
        <v>2011</v>
      </c>
    </row>
    <row r="1156" spans="1:5" x14ac:dyDescent="0.2">
      <c r="A1156">
        <v>8500</v>
      </c>
      <c r="B1156" t="s">
        <v>1099</v>
      </c>
      <c r="C1156">
        <v>707</v>
      </c>
      <c r="D1156" t="s">
        <v>1320</v>
      </c>
      <c r="E1156">
        <v>2011</v>
      </c>
    </row>
    <row r="1157" spans="1:5" x14ac:dyDescent="0.2">
      <c r="A1157">
        <v>8520</v>
      </c>
      <c r="B1157" t="s">
        <v>1100</v>
      </c>
      <c r="C1157">
        <v>751</v>
      </c>
      <c r="D1157" t="s">
        <v>1314</v>
      </c>
      <c r="E1157">
        <v>2011</v>
      </c>
    </row>
    <row r="1158" spans="1:5" x14ac:dyDescent="0.2">
      <c r="A1158">
        <v>8530</v>
      </c>
      <c r="B1158" t="s">
        <v>1101</v>
      </c>
      <c r="C1158">
        <v>751</v>
      </c>
      <c r="D1158" t="s">
        <v>1314</v>
      </c>
      <c r="E1158">
        <v>2011</v>
      </c>
    </row>
    <row r="1159" spans="1:5" x14ac:dyDescent="0.2">
      <c r="A1159">
        <v>8541</v>
      </c>
      <c r="B1159" t="s">
        <v>1102</v>
      </c>
      <c r="C1159">
        <v>751</v>
      </c>
      <c r="D1159" t="s">
        <v>1314</v>
      </c>
      <c r="E1159">
        <v>2011</v>
      </c>
    </row>
    <row r="1160" spans="1:5" x14ac:dyDescent="0.2">
      <c r="A1160">
        <v>8543</v>
      </c>
      <c r="B1160" t="s">
        <v>1103</v>
      </c>
      <c r="C1160">
        <v>706</v>
      </c>
      <c r="D1160" t="s">
        <v>1319</v>
      </c>
      <c r="E1160">
        <v>2011</v>
      </c>
    </row>
    <row r="1161" spans="1:5" x14ac:dyDescent="0.2">
      <c r="A1161">
        <v>8543</v>
      </c>
      <c r="B1161" t="s">
        <v>1103</v>
      </c>
      <c r="C1161">
        <v>751</v>
      </c>
      <c r="D1161" t="s">
        <v>1314</v>
      </c>
      <c r="E1161">
        <v>2011</v>
      </c>
    </row>
    <row r="1162" spans="1:5" x14ac:dyDescent="0.2">
      <c r="A1162">
        <v>8544</v>
      </c>
      <c r="B1162" t="s">
        <v>1104</v>
      </c>
      <c r="C1162">
        <v>706</v>
      </c>
      <c r="D1162" t="s">
        <v>1319</v>
      </c>
      <c r="E1162">
        <v>2011</v>
      </c>
    </row>
    <row r="1163" spans="1:5" x14ac:dyDescent="0.2">
      <c r="A1163">
        <v>8550</v>
      </c>
      <c r="B1163" t="s">
        <v>1105</v>
      </c>
      <c r="C1163">
        <v>706</v>
      </c>
      <c r="D1163" t="s">
        <v>1319</v>
      </c>
      <c r="E1163">
        <v>2011</v>
      </c>
    </row>
    <row r="1164" spans="1:5" x14ac:dyDescent="0.2">
      <c r="A1164">
        <v>8550</v>
      </c>
      <c r="B1164" t="s">
        <v>1105</v>
      </c>
      <c r="C1164">
        <v>707</v>
      </c>
      <c r="D1164" t="s">
        <v>1320</v>
      </c>
      <c r="E1164">
        <v>2011</v>
      </c>
    </row>
    <row r="1165" spans="1:5" x14ac:dyDescent="0.2">
      <c r="A1165">
        <v>8560</v>
      </c>
      <c r="B1165" t="s">
        <v>1106</v>
      </c>
      <c r="C1165">
        <v>706</v>
      </c>
      <c r="D1165" t="s">
        <v>1319</v>
      </c>
      <c r="E1165">
        <v>2011</v>
      </c>
    </row>
    <row r="1166" spans="1:5" x14ac:dyDescent="0.2">
      <c r="A1166">
        <v>8560</v>
      </c>
      <c r="B1166" t="s">
        <v>1106</v>
      </c>
      <c r="C1166">
        <v>707</v>
      </c>
      <c r="D1166" t="s">
        <v>1320</v>
      </c>
      <c r="E1166">
        <v>2011</v>
      </c>
    </row>
    <row r="1167" spans="1:5" x14ac:dyDescent="0.2">
      <c r="A1167">
        <v>8570</v>
      </c>
      <c r="B1167" t="s">
        <v>1107</v>
      </c>
      <c r="C1167">
        <v>706</v>
      </c>
      <c r="D1167" t="s">
        <v>1319</v>
      </c>
      <c r="E1167">
        <v>2011</v>
      </c>
    </row>
    <row r="1168" spans="1:5" x14ac:dyDescent="0.2">
      <c r="A1168">
        <v>8570</v>
      </c>
      <c r="B1168" t="s">
        <v>1107</v>
      </c>
      <c r="C1168">
        <v>707</v>
      </c>
      <c r="D1168" t="s">
        <v>1320</v>
      </c>
      <c r="E1168">
        <v>2011</v>
      </c>
    </row>
    <row r="1169" spans="1:5" x14ac:dyDescent="0.2">
      <c r="A1169">
        <v>8581</v>
      </c>
      <c r="B1169" t="s">
        <v>1108</v>
      </c>
      <c r="C1169">
        <v>706</v>
      </c>
      <c r="D1169" t="s">
        <v>1319</v>
      </c>
      <c r="E1169">
        <v>2011</v>
      </c>
    </row>
    <row r="1170" spans="1:5" x14ac:dyDescent="0.2">
      <c r="A1170">
        <v>8581</v>
      </c>
      <c r="B1170" t="s">
        <v>1108</v>
      </c>
      <c r="C1170">
        <v>707</v>
      </c>
      <c r="D1170" t="s">
        <v>1320</v>
      </c>
      <c r="E1170">
        <v>2011</v>
      </c>
    </row>
    <row r="1171" spans="1:5" x14ac:dyDescent="0.2">
      <c r="A1171">
        <v>8585</v>
      </c>
      <c r="B1171" t="s">
        <v>1109</v>
      </c>
      <c r="C1171">
        <v>707</v>
      </c>
      <c r="D1171" t="s">
        <v>1320</v>
      </c>
      <c r="E1171">
        <v>2011</v>
      </c>
    </row>
    <row r="1172" spans="1:5" x14ac:dyDescent="0.2">
      <c r="A1172">
        <v>8586</v>
      </c>
      <c r="B1172" t="s">
        <v>1110</v>
      </c>
      <c r="C1172">
        <v>707</v>
      </c>
      <c r="D1172" t="s">
        <v>1320</v>
      </c>
      <c r="E1172">
        <v>2011</v>
      </c>
    </row>
    <row r="1173" spans="1:5" x14ac:dyDescent="0.2">
      <c r="A1173">
        <v>8592</v>
      </c>
      <c r="B1173" t="s">
        <v>1111</v>
      </c>
      <c r="C1173">
        <v>707</v>
      </c>
      <c r="D1173" t="s">
        <v>1320</v>
      </c>
      <c r="E1173">
        <v>2011</v>
      </c>
    </row>
    <row r="1174" spans="1:5" x14ac:dyDescent="0.2">
      <c r="A1174">
        <v>8600</v>
      </c>
      <c r="B1174" t="s">
        <v>1112</v>
      </c>
      <c r="C1174">
        <v>740</v>
      </c>
      <c r="D1174" t="s">
        <v>1308</v>
      </c>
      <c r="E1174">
        <v>2011</v>
      </c>
    </row>
    <row r="1175" spans="1:5" x14ac:dyDescent="0.2">
      <c r="A1175">
        <v>8600</v>
      </c>
      <c r="B1175" t="s">
        <v>1112</v>
      </c>
      <c r="C1175">
        <v>746</v>
      </c>
      <c r="D1175" t="s">
        <v>1317</v>
      </c>
      <c r="E1175">
        <v>2011</v>
      </c>
    </row>
    <row r="1176" spans="1:5" x14ac:dyDescent="0.2">
      <c r="A1176">
        <v>8600</v>
      </c>
      <c r="B1176" t="s">
        <v>1112</v>
      </c>
      <c r="C1176">
        <v>756</v>
      </c>
      <c r="D1176" t="s">
        <v>1307</v>
      </c>
      <c r="E1176">
        <v>2011</v>
      </c>
    </row>
    <row r="1177" spans="1:5" x14ac:dyDescent="0.2">
      <c r="A1177">
        <v>8620</v>
      </c>
      <c r="B1177" t="s">
        <v>1113</v>
      </c>
      <c r="C1177">
        <v>740</v>
      </c>
      <c r="D1177" t="s">
        <v>1308</v>
      </c>
      <c r="E1177">
        <v>2011</v>
      </c>
    </row>
    <row r="1178" spans="1:5" x14ac:dyDescent="0.2">
      <c r="A1178">
        <v>8620</v>
      </c>
      <c r="B1178" t="s">
        <v>1113</v>
      </c>
      <c r="C1178">
        <v>791</v>
      </c>
      <c r="D1178" t="s">
        <v>1309</v>
      </c>
      <c r="E1178">
        <v>2011</v>
      </c>
    </row>
    <row r="1179" spans="1:5" x14ac:dyDescent="0.2">
      <c r="A1179">
        <v>8632</v>
      </c>
      <c r="B1179" t="s">
        <v>1114</v>
      </c>
      <c r="C1179">
        <v>740</v>
      </c>
      <c r="D1179" t="s">
        <v>1308</v>
      </c>
      <c r="E1179">
        <v>2011</v>
      </c>
    </row>
    <row r="1180" spans="1:5" x14ac:dyDescent="0.2">
      <c r="A1180">
        <v>8641</v>
      </c>
      <c r="B1180" t="s">
        <v>1115</v>
      </c>
      <c r="C1180">
        <v>710</v>
      </c>
      <c r="D1180" t="s">
        <v>1318</v>
      </c>
      <c r="E1180">
        <v>2011</v>
      </c>
    </row>
    <row r="1181" spans="1:5" x14ac:dyDescent="0.2">
      <c r="A1181">
        <v>8641</v>
      </c>
      <c r="B1181" t="s">
        <v>1115</v>
      </c>
      <c r="C1181">
        <v>740</v>
      </c>
      <c r="D1181" t="s">
        <v>1308</v>
      </c>
      <c r="E1181">
        <v>2011</v>
      </c>
    </row>
    <row r="1182" spans="1:5" x14ac:dyDescent="0.2">
      <c r="A1182">
        <v>8643</v>
      </c>
      <c r="B1182" t="s">
        <v>1116</v>
      </c>
      <c r="C1182">
        <v>740</v>
      </c>
      <c r="D1182" t="s">
        <v>1308</v>
      </c>
      <c r="E1182">
        <v>2011</v>
      </c>
    </row>
    <row r="1183" spans="1:5" x14ac:dyDescent="0.2">
      <c r="A1183">
        <v>8643</v>
      </c>
      <c r="B1183" t="s">
        <v>1116</v>
      </c>
      <c r="C1183">
        <v>791</v>
      </c>
      <c r="D1183" t="s">
        <v>1309</v>
      </c>
      <c r="E1183">
        <v>2011</v>
      </c>
    </row>
    <row r="1184" spans="1:5" x14ac:dyDescent="0.2">
      <c r="A1184">
        <v>8653</v>
      </c>
      <c r="B1184" t="s">
        <v>1117</v>
      </c>
      <c r="C1184">
        <v>740</v>
      </c>
      <c r="D1184" t="s">
        <v>1308</v>
      </c>
      <c r="E1184">
        <v>2011</v>
      </c>
    </row>
    <row r="1185" spans="1:5" x14ac:dyDescent="0.2">
      <c r="A1185">
        <v>8654</v>
      </c>
      <c r="B1185" t="s">
        <v>1118</v>
      </c>
      <c r="C1185">
        <v>615</v>
      </c>
      <c r="D1185" t="s">
        <v>1321</v>
      </c>
      <c r="E1185">
        <v>2011</v>
      </c>
    </row>
    <row r="1186" spans="1:5" x14ac:dyDescent="0.2">
      <c r="A1186">
        <v>8654</v>
      </c>
      <c r="B1186" t="s">
        <v>1118</v>
      </c>
      <c r="C1186">
        <v>740</v>
      </c>
      <c r="D1186" t="s">
        <v>1308</v>
      </c>
      <c r="E1186">
        <v>2011</v>
      </c>
    </row>
    <row r="1187" spans="1:5" x14ac:dyDescent="0.2">
      <c r="A1187">
        <v>8654</v>
      </c>
      <c r="B1187" t="s">
        <v>1118</v>
      </c>
      <c r="C1187">
        <v>756</v>
      </c>
      <c r="D1187" t="s">
        <v>1307</v>
      </c>
      <c r="E1187">
        <v>2011</v>
      </c>
    </row>
    <row r="1188" spans="1:5" x14ac:dyDescent="0.2">
      <c r="A1188">
        <v>8660</v>
      </c>
      <c r="B1188" t="s">
        <v>1119</v>
      </c>
      <c r="C1188">
        <v>615</v>
      </c>
      <c r="D1188" t="s">
        <v>1321</v>
      </c>
      <c r="E1188">
        <v>2011</v>
      </c>
    </row>
    <row r="1189" spans="1:5" x14ac:dyDescent="0.2">
      <c r="A1189">
        <v>8660</v>
      </c>
      <c r="B1189" t="s">
        <v>1119</v>
      </c>
      <c r="C1189">
        <v>727</v>
      </c>
      <c r="D1189" t="s">
        <v>1315</v>
      </c>
      <c r="E1189">
        <v>2011</v>
      </c>
    </row>
    <row r="1190" spans="1:5" x14ac:dyDescent="0.2">
      <c r="A1190">
        <v>8660</v>
      </c>
      <c r="B1190" t="s">
        <v>1119</v>
      </c>
      <c r="C1190">
        <v>746</v>
      </c>
      <c r="D1190" t="s">
        <v>1317</v>
      </c>
      <c r="E1190">
        <v>2011</v>
      </c>
    </row>
    <row r="1191" spans="1:5" x14ac:dyDescent="0.2">
      <c r="A1191">
        <v>8660</v>
      </c>
      <c r="B1191" t="s">
        <v>1119</v>
      </c>
      <c r="C1191">
        <v>751</v>
      </c>
      <c r="D1191" t="s">
        <v>1314</v>
      </c>
      <c r="E1191">
        <v>2011</v>
      </c>
    </row>
    <row r="1192" spans="1:5" x14ac:dyDescent="0.2">
      <c r="A1192">
        <v>8670</v>
      </c>
      <c r="B1192" t="s">
        <v>1120</v>
      </c>
      <c r="C1192">
        <v>746</v>
      </c>
      <c r="D1192" t="s">
        <v>1317</v>
      </c>
      <c r="E1192">
        <v>2011</v>
      </c>
    </row>
    <row r="1193" spans="1:5" x14ac:dyDescent="0.2">
      <c r="A1193">
        <v>8680</v>
      </c>
      <c r="B1193" t="s">
        <v>1121</v>
      </c>
      <c r="C1193">
        <v>615</v>
      </c>
      <c r="D1193" t="s">
        <v>1321</v>
      </c>
      <c r="E1193">
        <v>2011</v>
      </c>
    </row>
    <row r="1194" spans="1:5" x14ac:dyDescent="0.2">
      <c r="A1194">
        <v>8680</v>
      </c>
      <c r="B1194" t="s">
        <v>1121</v>
      </c>
      <c r="C1194">
        <v>740</v>
      </c>
      <c r="D1194" t="s">
        <v>1308</v>
      </c>
      <c r="E1194">
        <v>2011</v>
      </c>
    </row>
    <row r="1195" spans="1:5" x14ac:dyDescent="0.2">
      <c r="A1195">
        <v>8680</v>
      </c>
      <c r="B1195" t="s">
        <v>1121</v>
      </c>
      <c r="C1195">
        <v>746</v>
      </c>
      <c r="D1195" t="s">
        <v>1317</v>
      </c>
      <c r="E1195">
        <v>2011</v>
      </c>
    </row>
    <row r="1196" spans="1:5" x14ac:dyDescent="0.2">
      <c r="A1196">
        <v>8700</v>
      </c>
      <c r="B1196" t="s">
        <v>1122</v>
      </c>
      <c r="C1196">
        <v>615</v>
      </c>
      <c r="D1196" t="s">
        <v>1321</v>
      </c>
      <c r="E1196">
        <v>2011</v>
      </c>
    </row>
    <row r="1197" spans="1:5" x14ac:dyDescent="0.2">
      <c r="A1197">
        <v>8700</v>
      </c>
      <c r="B1197" t="s">
        <v>1122</v>
      </c>
      <c r="C1197">
        <v>766</v>
      </c>
      <c r="D1197" t="s">
        <v>1306</v>
      </c>
      <c r="E1197">
        <v>2011</v>
      </c>
    </row>
    <row r="1198" spans="1:5" x14ac:dyDescent="0.2">
      <c r="A1198">
        <v>8721</v>
      </c>
      <c r="B1198" t="s">
        <v>1123</v>
      </c>
      <c r="C1198">
        <v>766</v>
      </c>
      <c r="D1198" t="s">
        <v>1306</v>
      </c>
      <c r="E1198">
        <v>2011</v>
      </c>
    </row>
    <row r="1199" spans="1:5" x14ac:dyDescent="0.2">
      <c r="A1199">
        <v>8722</v>
      </c>
      <c r="B1199" t="s">
        <v>1124</v>
      </c>
      <c r="C1199">
        <v>766</v>
      </c>
      <c r="D1199" t="s">
        <v>1306</v>
      </c>
      <c r="E1199">
        <v>2011</v>
      </c>
    </row>
    <row r="1200" spans="1:5" x14ac:dyDescent="0.2">
      <c r="A1200">
        <v>8723</v>
      </c>
      <c r="B1200" t="s">
        <v>1125</v>
      </c>
      <c r="C1200">
        <v>766</v>
      </c>
      <c r="D1200" t="s">
        <v>1306</v>
      </c>
      <c r="E1200">
        <v>2011</v>
      </c>
    </row>
    <row r="1201" spans="1:5" x14ac:dyDescent="0.2">
      <c r="A1201">
        <v>8732</v>
      </c>
      <c r="B1201" t="s">
        <v>1126</v>
      </c>
      <c r="C1201">
        <v>615</v>
      </c>
      <c r="D1201" t="s">
        <v>1321</v>
      </c>
      <c r="E1201">
        <v>2011</v>
      </c>
    </row>
    <row r="1202" spans="1:5" x14ac:dyDescent="0.2">
      <c r="A1202">
        <v>8740</v>
      </c>
      <c r="B1202" t="s">
        <v>1127</v>
      </c>
      <c r="C1202">
        <v>615</v>
      </c>
      <c r="D1202" t="s">
        <v>1321</v>
      </c>
      <c r="E1202">
        <v>2011</v>
      </c>
    </row>
    <row r="1203" spans="1:5" x14ac:dyDescent="0.2">
      <c r="A1203">
        <v>8740</v>
      </c>
      <c r="B1203" t="s">
        <v>1127</v>
      </c>
      <c r="C1203">
        <v>740</v>
      </c>
      <c r="D1203" t="s">
        <v>1308</v>
      </c>
      <c r="E1203">
        <v>2011</v>
      </c>
    </row>
    <row r="1204" spans="1:5" x14ac:dyDescent="0.2">
      <c r="A1204">
        <v>8751</v>
      </c>
      <c r="B1204" t="s">
        <v>1128</v>
      </c>
      <c r="C1204">
        <v>615</v>
      </c>
      <c r="D1204" t="s">
        <v>1321</v>
      </c>
      <c r="E1204">
        <v>2011</v>
      </c>
    </row>
    <row r="1205" spans="1:5" x14ac:dyDescent="0.2">
      <c r="A1205">
        <v>8751</v>
      </c>
      <c r="B1205" t="s">
        <v>1128</v>
      </c>
      <c r="C1205">
        <v>746</v>
      </c>
      <c r="D1205" t="s">
        <v>1317</v>
      </c>
      <c r="E1205">
        <v>2011</v>
      </c>
    </row>
    <row r="1206" spans="1:5" x14ac:dyDescent="0.2">
      <c r="A1206">
        <v>8752</v>
      </c>
      <c r="B1206" t="s">
        <v>1129</v>
      </c>
      <c r="C1206">
        <v>615</v>
      </c>
      <c r="D1206" t="s">
        <v>1321</v>
      </c>
      <c r="E1206">
        <v>2011</v>
      </c>
    </row>
    <row r="1207" spans="1:5" x14ac:dyDescent="0.2">
      <c r="A1207">
        <v>8762</v>
      </c>
      <c r="B1207" t="s">
        <v>1130</v>
      </c>
      <c r="C1207">
        <v>615</v>
      </c>
      <c r="D1207" t="s">
        <v>1321</v>
      </c>
      <c r="E1207">
        <v>2011</v>
      </c>
    </row>
    <row r="1208" spans="1:5" x14ac:dyDescent="0.2">
      <c r="A1208">
        <v>8762</v>
      </c>
      <c r="B1208" t="s">
        <v>1130</v>
      </c>
      <c r="C1208">
        <v>766</v>
      </c>
      <c r="D1208" t="s">
        <v>1306</v>
      </c>
      <c r="E1208">
        <v>2011</v>
      </c>
    </row>
    <row r="1209" spans="1:5" x14ac:dyDescent="0.2">
      <c r="A1209">
        <v>8763</v>
      </c>
      <c r="B1209" t="s">
        <v>1131</v>
      </c>
      <c r="C1209">
        <v>766</v>
      </c>
      <c r="D1209" t="s">
        <v>1306</v>
      </c>
      <c r="E1209">
        <v>2011</v>
      </c>
    </row>
    <row r="1210" spans="1:5" x14ac:dyDescent="0.2">
      <c r="A1210">
        <v>8765</v>
      </c>
      <c r="B1210" t="s">
        <v>1132</v>
      </c>
      <c r="C1210">
        <v>615</v>
      </c>
      <c r="D1210" t="s">
        <v>1321</v>
      </c>
      <c r="E1210">
        <v>2011</v>
      </c>
    </row>
    <row r="1211" spans="1:5" x14ac:dyDescent="0.2">
      <c r="A1211">
        <v>8765</v>
      </c>
      <c r="B1211" t="s">
        <v>1132</v>
      </c>
      <c r="C1211">
        <v>756</v>
      </c>
      <c r="D1211" t="s">
        <v>1307</v>
      </c>
      <c r="E1211">
        <v>2011</v>
      </c>
    </row>
    <row r="1212" spans="1:5" x14ac:dyDescent="0.2">
      <c r="A1212">
        <v>8766</v>
      </c>
      <c r="B1212" t="s">
        <v>1133</v>
      </c>
      <c r="C1212">
        <v>756</v>
      </c>
      <c r="D1212" t="s">
        <v>1307</v>
      </c>
      <c r="E1212">
        <v>2011</v>
      </c>
    </row>
    <row r="1213" spans="1:5" x14ac:dyDescent="0.2">
      <c r="A1213">
        <v>8766</v>
      </c>
      <c r="B1213" t="s">
        <v>1133</v>
      </c>
      <c r="C1213">
        <v>766</v>
      </c>
      <c r="D1213" t="s">
        <v>1306</v>
      </c>
      <c r="E1213">
        <v>2011</v>
      </c>
    </row>
    <row r="1214" spans="1:5" x14ac:dyDescent="0.2">
      <c r="A1214">
        <v>8781</v>
      </c>
      <c r="B1214" t="s">
        <v>1134</v>
      </c>
      <c r="C1214">
        <v>615</v>
      </c>
      <c r="D1214" t="s">
        <v>1321</v>
      </c>
      <c r="E1214">
        <v>2011</v>
      </c>
    </row>
    <row r="1215" spans="1:5" x14ac:dyDescent="0.2">
      <c r="A1215">
        <v>8781</v>
      </c>
      <c r="B1215" t="s">
        <v>1134</v>
      </c>
      <c r="C1215">
        <v>766</v>
      </c>
      <c r="D1215" t="s">
        <v>1306</v>
      </c>
      <c r="E1215">
        <v>2011</v>
      </c>
    </row>
    <row r="1216" spans="1:5" x14ac:dyDescent="0.2">
      <c r="A1216">
        <v>8783</v>
      </c>
      <c r="B1216" t="s">
        <v>1135</v>
      </c>
      <c r="C1216">
        <v>615</v>
      </c>
      <c r="D1216" t="s">
        <v>1321</v>
      </c>
      <c r="E1216">
        <v>2011</v>
      </c>
    </row>
    <row r="1217" spans="1:5" x14ac:dyDescent="0.2">
      <c r="A1217">
        <v>8783</v>
      </c>
      <c r="B1217" t="s">
        <v>1135</v>
      </c>
      <c r="C1217">
        <v>766</v>
      </c>
      <c r="D1217" t="s">
        <v>1306</v>
      </c>
      <c r="E1217">
        <v>2011</v>
      </c>
    </row>
    <row r="1218" spans="1:5" x14ac:dyDescent="0.2">
      <c r="A1218">
        <v>8789</v>
      </c>
      <c r="B1218" t="s">
        <v>1136</v>
      </c>
      <c r="C1218">
        <v>615</v>
      </c>
      <c r="D1218" t="s">
        <v>1321</v>
      </c>
      <c r="E1218">
        <v>2011</v>
      </c>
    </row>
    <row r="1219" spans="1:5" x14ac:dyDescent="0.2">
      <c r="A1219">
        <v>8799</v>
      </c>
      <c r="B1219" t="s">
        <v>1137</v>
      </c>
      <c r="C1219">
        <v>727</v>
      </c>
      <c r="D1219" t="s">
        <v>1315</v>
      </c>
      <c r="E1219">
        <v>2011</v>
      </c>
    </row>
    <row r="1220" spans="1:5" x14ac:dyDescent="0.2">
      <c r="A1220">
        <v>8800</v>
      </c>
      <c r="B1220" t="s">
        <v>1138</v>
      </c>
      <c r="C1220">
        <v>740</v>
      </c>
      <c r="D1220" t="s">
        <v>1308</v>
      </c>
      <c r="E1220">
        <v>2011</v>
      </c>
    </row>
    <row r="1221" spans="1:5" x14ac:dyDescent="0.2">
      <c r="A1221">
        <v>8800</v>
      </c>
      <c r="B1221" t="s">
        <v>1138</v>
      </c>
      <c r="C1221">
        <v>791</v>
      </c>
      <c r="D1221" t="s">
        <v>1309</v>
      </c>
      <c r="E1221">
        <v>2011</v>
      </c>
    </row>
    <row r="1222" spans="1:5" x14ac:dyDescent="0.2">
      <c r="A1222">
        <v>8830</v>
      </c>
      <c r="B1222" t="s">
        <v>1139</v>
      </c>
      <c r="C1222">
        <v>791</v>
      </c>
      <c r="D1222" t="s">
        <v>1309</v>
      </c>
      <c r="E1222">
        <v>2011</v>
      </c>
    </row>
    <row r="1223" spans="1:5" x14ac:dyDescent="0.2">
      <c r="A1223">
        <v>8831</v>
      </c>
      <c r="B1223" t="s">
        <v>1140</v>
      </c>
      <c r="C1223">
        <v>791</v>
      </c>
      <c r="D1223" t="s">
        <v>1309</v>
      </c>
      <c r="E1223">
        <v>2011</v>
      </c>
    </row>
    <row r="1224" spans="1:5" x14ac:dyDescent="0.2">
      <c r="A1224">
        <v>8832</v>
      </c>
      <c r="B1224" t="s">
        <v>1141</v>
      </c>
      <c r="C1224">
        <v>791</v>
      </c>
      <c r="D1224" t="s">
        <v>1309</v>
      </c>
      <c r="E1224">
        <v>2011</v>
      </c>
    </row>
    <row r="1225" spans="1:5" x14ac:dyDescent="0.2">
      <c r="A1225">
        <v>8840</v>
      </c>
      <c r="B1225" t="s">
        <v>1142</v>
      </c>
      <c r="C1225">
        <v>740</v>
      </c>
      <c r="D1225" t="s">
        <v>1308</v>
      </c>
      <c r="E1225">
        <v>2011</v>
      </c>
    </row>
    <row r="1226" spans="1:5" x14ac:dyDescent="0.2">
      <c r="A1226">
        <v>8840</v>
      </c>
      <c r="B1226" t="s">
        <v>1142</v>
      </c>
      <c r="C1226">
        <v>791</v>
      </c>
      <c r="D1226" t="s">
        <v>1309</v>
      </c>
      <c r="E1226">
        <v>2011</v>
      </c>
    </row>
    <row r="1227" spans="1:5" x14ac:dyDescent="0.2">
      <c r="A1227">
        <v>8850</v>
      </c>
      <c r="B1227" t="s">
        <v>1143</v>
      </c>
      <c r="C1227">
        <v>710</v>
      </c>
      <c r="D1227" t="s">
        <v>1318</v>
      </c>
      <c r="E1227">
        <v>2011</v>
      </c>
    </row>
    <row r="1228" spans="1:5" x14ac:dyDescent="0.2">
      <c r="A1228">
        <v>8850</v>
      </c>
      <c r="B1228" t="s">
        <v>1143</v>
      </c>
      <c r="C1228">
        <v>791</v>
      </c>
      <c r="D1228" t="s">
        <v>1309</v>
      </c>
      <c r="E1228">
        <v>2011</v>
      </c>
    </row>
    <row r="1229" spans="1:5" x14ac:dyDescent="0.2">
      <c r="A1229">
        <v>8860</v>
      </c>
      <c r="B1229" t="s">
        <v>1144</v>
      </c>
      <c r="C1229">
        <v>710</v>
      </c>
      <c r="D1229" t="s">
        <v>1318</v>
      </c>
      <c r="E1229">
        <v>2011</v>
      </c>
    </row>
    <row r="1230" spans="1:5" x14ac:dyDescent="0.2">
      <c r="A1230">
        <v>8860</v>
      </c>
      <c r="B1230" t="s">
        <v>1144</v>
      </c>
      <c r="C1230">
        <v>730</v>
      </c>
      <c r="D1230" t="s">
        <v>1322</v>
      </c>
      <c r="E1230">
        <v>2011</v>
      </c>
    </row>
    <row r="1231" spans="1:5" x14ac:dyDescent="0.2">
      <c r="A1231">
        <v>8860</v>
      </c>
      <c r="B1231" t="s">
        <v>1144</v>
      </c>
      <c r="C1231">
        <v>791</v>
      </c>
      <c r="D1231" t="s">
        <v>1309</v>
      </c>
      <c r="E1231">
        <v>2011</v>
      </c>
    </row>
    <row r="1232" spans="1:5" x14ac:dyDescent="0.2">
      <c r="A1232">
        <v>8870</v>
      </c>
      <c r="B1232" t="s">
        <v>1145</v>
      </c>
      <c r="C1232">
        <v>710</v>
      </c>
      <c r="D1232" t="s">
        <v>1318</v>
      </c>
      <c r="E1232">
        <v>2011</v>
      </c>
    </row>
    <row r="1233" spans="1:5" x14ac:dyDescent="0.2">
      <c r="A1233">
        <v>8870</v>
      </c>
      <c r="B1233" t="s">
        <v>1145</v>
      </c>
      <c r="C1233">
        <v>730</v>
      </c>
      <c r="D1233" t="s">
        <v>1322</v>
      </c>
      <c r="E1233">
        <v>2011</v>
      </c>
    </row>
    <row r="1234" spans="1:5" x14ac:dyDescent="0.2">
      <c r="A1234">
        <v>8881</v>
      </c>
      <c r="B1234" t="s">
        <v>1146</v>
      </c>
      <c r="C1234">
        <v>710</v>
      </c>
      <c r="D1234" t="s">
        <v>1318</v>
      </c>
      <c r="E1234">
        <v>2011</v>
      </c>
    </row>
    <row r="1235" spans="1:5" x14ac:dyDescent="0.2">
      <c r="A1235">
        <v>8881</v>
      </c>
      <c r="B1235" t="s">
        <v>1146</v>
      </c>
      <c r="C1235">
        <v>740</v>
      </c>
      <c r="D1235" t="s">
        <v>1308</v>
      </c>
      <c r="E1235">
        <v>2011</v>
      </c>
    </row>
    <row r="1236" spans="1:5" x14ac:dyDescent="0.2">
      <c r="A1236">
        <v>8882</v>
      </c>
      <c r="B1236" t="s">
        <v>1147</v>
      </c>
      <c r="C1236">
        <v>710</v>
      </c>
      <c r="D1236" t="s">
        <v>1318</v>
      </c>
      <c r="E1236">
        <v>2011</v>
      </c>
    </row>
    <row r="1237" spans="1:5" x14ac:dyDescent="0.2">
      <c r="A1237">
        <v>8882</v>
      </c>
      <c r="B1237" t="s">
        <v>1147</v>
      </c>
      <c r="C1237">
        <v>740</v>
      </c>
      <c r="D1237" t="s">
        <v>1308</v>
      </c>
      <c r="E1237">
        <v>2011</v>
      </c>
    </row>
    <row r="1238" spans="1:5" x14ac:dyDescent="0.2">
      <c r="A1238">
        <v>8883</v>
      </c>
      <c r="B1238" t="s">
        <v>1148</v>
      </c>
      <c r="C1238">
        <v>740</v>
      </c>
      <c r="D1238" t="s">
        <v>1308</v>
      </c>
      <c r="E1238">
        <v>2011</v>
      </c>
    </row>
    <row r="1239" spans="1:5" x14ac:dyDescent="0.2">
      <c r="A1239">
        <v>8900</v>
      </c>
      <c r="B1239" t="s">
        <v>1149</v>
      </c>
      <c r="C1239">
        <v>730</v>
      </c>
      <c r="D1239" t="s">
        <v>1322</v>
      </c>
      <c r="E1239">
        <v>2011</v>
      </c>
    </row>
    <row r="1240" spans="1:5" x14ac:dyDescent="0.2">
      <c r="A1240">
        <v>8920</v>
      </c>
      <c r="B1240" t="s">
        <v>1150</v>
      </c>
      <c r="C1240">
        <v>730</v>
      </c>
      <c r="D1240" t="s">
        <v>1322</v>
      </c>
      <c r="E1240">
        <v>2011</v>
      </c>
    </row>
    <row r="1241" spans="1:5" x14ac:dyDescent="0.2">
      <c r="A1241">
        <v>8930</v>
      </c>
      <c r="B1241" t="s">
        <v>1151</v>
      </c>
      <c r="C1241">
        <v>730</v>
      </c>
      <c r="D1241" t="s">
        <v>1322</v>
      </c>
      <c r="E1241">
        <v>2011</v>
      </c>
    </row>
    <row r="1242" spans="1:5" x14ac:dyDescent="0.2">
      <c r="A1242">
        <v>8940</v>
      </c>
      <c r="B1242" t="s">
        <v>1152</v>
      </c>
      <c r="C1242">
        <v>710</v>
      </c>
      <c r="D1242" t="s">
        <v>1318</v>
      </c>
      <c r="E1242">
        <v>2011</v>
      </c>
    </row>
    <row r="1243" spans="1:5" x14ac:dyDescent="0.2">
      <c r="A1243">
        <v>8940</v>
      </c>
      <c r="B1243" t="s">
        <v>1152</v>
      </c>
      <c r="C1243">
        <v>730</v>
      </c>
      <c r="D1243" t="s">
        <v>1322</v>
      </c>
      <c r="E1243">
        <v>2011</v>
      </c>
    </row>
    <row r="1244" spans="1:5" x14ac:dyDescent="0.2">
      <c r="A1244">
        <v>8950</v>
      </c>
      <c r="B1244" t="s">
        <v>1153</v>
      </c>
      <c r="C1244">
        <v>707</v>
      </c>
      <c r="D1244" t="s">
        <v>1320</v>
      </c>
      <c r="E1244">
        <v>2011</v>
      </c>
    </row>
    <row r="1245" spans="1:5" x14ac:dyDescent="0.2">
      <c r="A1245">
        <v>8960</v>
      </c>
      <c r="B1245" t="s">
        <v>1154</v>
      </c>
      <c r="C1245">
        <v>710</v>
      </c>
      <c r="D1245" t="s">
        <v>1318</v>
      </c>
      <c r="E1245">
        <v>2011</v>
      </c>
    </row>
    <row r="1246" spans="1:5" x14ac:dyDescent="0.2">
      <c r="A1246">
        <v>8960</v>
      </c>
      <c r="B1246" t="s">
        <v>1154</v>
      </c>
      <c r="C1246">
        <v>730</v>
      </c>
      <c r="D1246" t="s">
        <v>1322</v>
      </c>
      <c r="E1246">
        <v>2011</v>
      </c>
    </row>
    <row r="1247" spans="1:5" x14ac:dyDescent="0.2">
      <c r="A1247">
        <v>8961</v>
      </c>
      <c r="B1247" t="s">
        <v>1155</v>
      </c>
      <c r="C1247">
        <v>707</v>
      </c>
      <c r="D1247" t="s">
        <v>1320</v>
      </c>
      <c r="E1247">
        <v>2011</v>
      </c>
    </row>
    <row r="1248" spans="1:5" x14ac:dyDescent="0.2">
      <c r="A1248">
        <v>8963</v>
      </c>
      <c r="B1248" t="s">
        <v>1156</v>
      </c>
      <c r="C1248">
        <v>706</v>
      </c>
      <c r="D1248" t="s">
        <v>1319</v>
      </c>
      <c r="E1248">
        <v>2011</v>
      </c>
    </row>
    <row r="1249" spans="1:5" x14ac:dyDescent="0.2">
      <c r="A1249">
        <v>8963</v>
      </c>
      <c r="B1249" t="s">
        <v>1156</v>
      </c>
      <c r="C1249">
        <v>707</v>
      </c>
      <c r="D1249" t="s">
        <v>1320</v>
      </c>
      <c r="E1249">
        <v>2011</v>
      </c>
    </row>
    <row r="1250" spans="1:5" x14ac:dyDescent="0.2">
      <c r="A1250">
        <v>8970</v>
      </c>
      <c r="B1250" t="s">
        <v>1157</v>
      </c>
      <c r="C1250">
        <v>846</v>
      </c>
      <c r="D1250" t="s">
        <v>1323</v>
      </c>
      <c r="E1250">
        <v>2011</v>
      </c>
    </row>
    <row r="1251" spans="1:5" x14ac:dyDescent="0.2">
      <c r="A1251">
        <v>8970</v>
      </c>
      <c r="B1251" t="s">
        <v>1157</v>
      </c>
      <c r="C1251">
        <v>730</v>
      </c>
      <c r="D1251" t="s">
        <v>1322</v>
      </c>
      <c r="E1251">
        <v>2011</v>
      </c>
    </row>
    <row r="1252" spans="1:5" x14ac:dyDescent="0.2">
      <c r="A1252">
        <v>8981</v>
      </c>
      <c r="B1252" t="s">
        <v>1158</v>
      </c>
      <c r="C1252">
        <v>730</v>
      </c>
      <c r="D1252" t="s">
        <v>1322</v>
      </c>
      <c r="E1252">
        <v>2011</v>
      </c>
    </row>
    <row r="1253" spans="1:5" x14ac:dyDescent="0.2">
      <c r="A1253">
        <v>8983</v>
      </c>
      <c r="B1253" t="s">
        <v>1159</v>
      </c>
      <c r="C1253">
        <v>730</v>
      </c>
      <c r="D1253" t="s">
        <v>1322</v>
      </c>
      <c r="E1253">
        <v>2011</v>
      </c>
    </row>
    <row r="1254" spans="1:5" x14ac:dyDescent="0.2">
      <c r="A1254">
        <v>8990</v>
      </c>
      <c r="B1254" t="s">
        <v>1160</v>
      </c>
      <c r="C1254">
        <v>846</v>
      </c>
      <c r="D1254" t="s">
        <v>1323</v>
      </c>
      <c r="E1254">
        <v>2011</v>
      </c>
    </row>
    <row r="1255" spans="1:5" x14ac:dyDescent="0.2">
      <c r="A1255">
        <v>8990</v>
      </c>
      <c r="B1255" t="s">
        <v>1160</v>
      </c>
      <c r="C1255">
        <v>730</v>
      </c>
      <c r="D1255" t="s">
        <v>1322</v>
      </c>
      <c r="E1255">
        <v>2011</v>
      </c>
    </row>
    <row r="1256" spans="1:5" x14ac:dyDescent="0.2">
      <c r="A1256">
        <v>9000</v>
      </c>
      <c r="B1256" t="s">
        <v>1161</v>
      </c>
      <c r="C1256">
        <v>851</v>
      </c>
      <c r="D1256" t="s">
        <v>1324</v>
      </c>
      <c r="E1256">
        <v>2011</v>
      </c>
    </row>
    <row r="1257" spans="1:5" x14ac:dyDescent="0.2">
      <c r="A1257">
        <v>9200</v>
      </c>
      <c r="B1257" t="s">
        <v>1162</v>
      </c>
      <c r="C1257">
        <v>851</v>
      </c>
      <c r="D1257" t="s">
        <v>1324</v>
      </c>
      <c r="E1257">
        <v>2011</v>
      </c>
    </row>
    <row r="1258" spans="1:5" x14ac:dyDescent="0.2">
      <c r="A1258">
        <v>9210</v>
      </c>
      <c r="B1258" t="s">
        <v>1163</v>
      </c>
      <c r="C1258">
        <v>851</v>
      </c>
      <c r="D1258" t="s">
        <v>1324</v>
      </c>
      <c r="E1258">
        <v>2011</v>
      </c>
    </row>
    <row r="1259" spans="1:5" x14ac:dyDescent="0.2">
      <c r="A1259">
        <v>9220</v>
      </c>
      <c r="B1259" t="s">
        <v>1164</v>
      </c>
      <c r="C1259">
        <v>851</v>
      </c>
      <c r="D1259" t="s">
        <v>1324</v>
      </c>
      <c r="E1259">
        <v>2011</v>
      </c>
    </row>
    <row r="1260" spans="1:5" x14ac:dyDescent="0.2">
      <c r="A1260">
        <v>9230</v>
      </c>
      <c r="B1260" t="s">
        <v>1165</v>
      </c>
      <c r="C1260">
        <v>840</v>
      </c>
      <c r="D1260" t="s">
        <v>1325</v>
      </c>
      <c r="E1260">
        <v>2011</v>
      </c>
    </row>
    <row r="1261" spans="1:5" x14ac:dyDescent="0.2">
      <c r="A1261">
        <v>9230</v>
      </c>
      <c r="B1261" t="s">
        <v>1165</v>
      </c>
      <c r="C1261">
        <v>851</v>
      </c>
      <c r="D1261" t="s">
        <v>1324</v>
      </c>
      <c r="E1261">
        <v>2011</v>
      </c>
    </row>
    <row r="1262" spans="1:5" x14ac:dyDescent="0.2">
      <c r="A1262">
        <v>9240</v>
      </c>
      <c r="B1262" t="s">
        <v>1166</v>
      </c>
      <c r="C1262">
        <v>820</v>
      </c>
      <c r="D1262" t="s">
        <v>1326</v>
      </c>
      <c r="E1262">
        <v>2011</v>
      </c>
    </row>
    <row r="1263" spans="1:5" x14ac:dyDescent="0.2">
      <c r="A1263">
        <v>9240</v>
      </c>
      <c r="B1263" t="s">
        <v>1166</v>
      </c>
      <c r="C1263">
        <v>840</v>
      </c>
      <c r="D1263" t="s">
        <v>1325</v>
      </c>
      <c r="E1263">
        <v>2011</v>
      </c>
    </row>
    <row r="1264" spans="1:5" x14ac:dyDescent="0.2">
      <c r="A1264">
        <v>9240</v>
      </c>
      <c r="B1264" t="s">
        <v>1166</v>
      </c>
      <c r="C1264">
        <v>851</v>
      </c>
      <c r="D1264" t="s">
        <v>1324</v>
      </c>
      <c r="E1264">
        <v>2011</v>
      </c>
    </row>
    <row r="1265" spans="1:5" x14ac:dyDescent="0.2">
      <c r="A1265">
        <v>9260</v>
      </c>
      <c r="B1265" t="s">
        <v>1167</v>
      </c>
      <c r="C1265">
        <v>840</v>
      </c>
      <c r="D1265" t="s">
        <v>1325</v>
      </c>
      <c r="E1265">
        <v>2011</v>
      </c>
    </row>
    <row r="1266" spans="1:5" x14ac:dyDescent="0.2">
      <c r="A1266">
        <v>9260</v>
      </c>
      <c r="B1266" t="s">
        <v>1167</v>
      </c>
      <c r="C1266">
        <v>851</v>
      </c>
      <c r="D1266" t="s">
        <v>1324</v>
      </c>
      <c r="E1266">
        <v>2011</v>
      </c>
    </row>
    <row r="1267" spans="1:5" x14ac:dyDescent="0.2">
      <c r="A1267">
        <v>9270</v>
      </c>
      <c r="B1267" t="s">
        <v>1168</v>
      </c>
      <c r="C1267">
        <v>851</v>
      </c>
      <c r="D1267" t="s">
        <v>1324</v>
      </c>
      <c r="E1267">
        <v>2011</v>
      </c>
    </row>
    <row r="1268" spans="1:5" x14ac:dyDescent="0.2">
      <c r="A1268">
        <v>9280</v>
      </c>
      <c r="B1268" t="s">
        <v>1169</v>
      </c>
      <c r="C1268">
        <v>851</v>
      </c>
      <c r="D1268" t="s">
        <v>1324</v>
      </c>
      <c r="E1268">
        <v>2011</v>
      </c>
    </row>
    <row r="1269" spans="1:5" x14ac:dyDescent="0.2">
      <c r="A1269">
        <v>9293</v>
      </c>
      <c r="B1269" t="s">
        <v>1170</v>
      </c>
      <c r="C1269">
        <v>840</v>
      </c>
      <c r="D1269" t="s">
        <v>1325</v>
      </c>
      <c r="E1269">
        <v>2011</v>
      </c>
    </row>
    <row r="1270" spans="1:5" x14ac:dyDescent="0.2">
      <c r="A1270">
        <v>9293</v>
      </c>
      <c r="B1270" t="s">
        <v>1170</v>
      </c>
      <c r="C1270">
        <v>851</v>
      </c>
      <c r="D1270" t="s">
        <v>1324</v>
      </c>
      <c r="E1270">
        <v>2011</v>
      </c>
    </row>
    <row r="1271" spans="1:5" x14ac:dyDescent="0.2">
      <c r="A1271">
        <v>9300</v>
      </c>
      <c r="B1271" t="s">
        <v>1171</v>
      </c>
      <c r="C1271">
        <v>813</v>
      </c>
      <c r="D1271" t="s">
        <v>1327</v>
      </c>
      <c r="E1271">
        <v>2011</v>
      </c>
    </row>
    <row r="1272" spans="1:5" x14ac:dyDescent="0.2">
      <c r="A1272">
        <v>9310</v>
      </c>
      <c r="B1272" t="s">
        <v>1172</v>
      </c>
      <c r="C1272">
        <v>851</v>
      </c>
      <c r="D1272" t="s">
        <v>1324</v>
      </c>
      <c r="E1272">
        <v>2011</v>
      </c>
    </row>
    <row r="1273" spans="1:5" x14ac:dyDescent="0.2">
      <c r="A1273">
        <v>9320</v>
      </c>
      <c r="B1273" t="s">
        <v>1173</v>
      </c>
      <c r="C1273">
        <v>810</v>
      </c>
      <c r="D1273" t="s">
        <v>1328</v>
      </c>
      <c r="E1273">
        <v>2011</v>
      </c>
    </row>
    <row r="1274" spans="1:5" x14ac:dyDescent="0.2">
      <c r="A1274">
        <v>9320</v>
      </c>
      <c r="B1274" t="s">
        <v>1173</v>
      </c>
      <c r="C1274">
        <v>851</v>
      </c>
      <c r="D1274" t="s">
        <v>1324</v>
      </c>
      <c r="E1274">
        <v>2011</v>
      </c>
    </row>
    <row r="1275" spans="1:5" x14ac:dyDescent="0.2">
      <c r="A1275">
        <v>9330</v>
      </c>
      <c r="B1275" t="s">
        <v>1174</v>
      </c>
      <c r="C1275">
        <v>810</v>
      </c>
      <c r="D1275" t="s">
        <v>1328</v>
      </c>
      <c r="E1275">
        <v>2011</v>
      </c>
    </row>
    <row r="1276" spans="1:5" x14ac:dyDescent="0.2">
      <c r="A1276">
        <v>9330</v>
      </c>
      <c r="B1276" t="s">
        <v>1174</v>
      </c>
      <c r="C1276">
        <v>813</v>
      </c>
      <c r="D1276" t="s">
        <v>1327</v>
      </c>
      <c r="E1276">
        <v>2011</v>
      </c>
    </row>
    <row r="1277" spans="1:5" x14ac:dyDescent="0.2">
      <c r="A1277">
        <v>9340</v>
      </c>
      <c r="B1277" t="s">
        <v>1175</v>
      </c>
      <c r="C1277">
        <v>810</v>
      </c>
      <c r="D1277" t="s">
        <v>1328</v>
      </c>
      <c r="E1277">
        <v>2011</v>
      </c>
    </row>
    <row r="1278" spans="1:5" x14ac:dyDescent="0.2">
      <c r="A1278">
        <v>9340</v>
      </c>
      <c r="B1278" t="s">
        <v>1175</v>
      </c>
      <c r="C1278">
        <v>813</v>
      </c>
      <c r="D1278" t="s">
        <v>1327</v>
      </c>
      <c r="E1278">
        <v>2011</v>
      </c>
    </row>
    <row r="1279" spans="1:5" x14ac:dyDescent="0.2">
      <c r="A1279">
        <v>9352</v>
      </c>
      <c r="B1279" t="s">
        <v>1176</v>
      </c>
      <c r="C1279">
        <v>810</v>
      </c>
      <c r="D1279" t="s">
        <v>1328</v>
      </c>
      <c r="E1279">
        <v>2011</v>
      </c>
    </row>
    <row r="1280" spans="1:5" x14ac:dyDescent="0.2">
      <c r="A1280">
        <v>9352</v>
      </c>
      <c r="B1280" t="s">
        <v>1176</v>
      </c>
      <c r="C1280">
        <v>813</v>
      </c>
      <c r="D1280" t="s">
        <v>1327</v>
      </c>
      <c r="E1280">
        <v>2011</v>
      </c>
    </row>
    <row r="1281" spans="1:5" x14ac:dyDescent="0.2">
      <c r="A1281">
        <v>9362</v>
      </c>
      <c r="B1281" t="s">
        <v>1177</v>
      </c>
      <c r="C1281">
        <v>851</v>
      </c>
      <c r="D1281" t="s">
        <v>1324</v>
      </c>
      <c r="E1281">
        <v>2011</v>
      </c>
    </row>
    <row r="1282" spans="1:5" x14ac:dyDescent="0.2">
      <c r="A1282">
        <v>9370</v>
      </c>
      <c r="B1282" t="s">
        <v>1178</v>
      </c>
      <c r="C1282">
        <v>810</v>
      </c>
      <c r="D1282" t="s">
        <v>1328</v>
      </c>
      <c r="E1282">
        <v>2011</v>
      </c>
    </row>
    <row r="1283" spans="1:5" x14ac:dyDescent="0.2">
      <c r="A1283">
        <v>9370</v>
      </c>
      <c r="B1283" t="s">
        <v>1178</v>
      </c>
      <c r="C1283">
        <v>851</v>
      </c>
      <c r="D1283" t="s">
        <v>1324</v>
      </c>
      <c r="E1283">
        <v>2011</v>
      </c>
    </row>
    <row r="1284" spans="1:5" x14ac:dyDescent="0.2">
      <c r="A1284">
        <v>9380</v>
      </c>
      <c r="B1284" t="s">
        <v>1179</v>
      </c>
      <c r="C1284">
        <v>851</v>
      </c>
      <c r="D1284" t="s">
        <v>1324</v>
      </c>
      <c r="E1284">
        <v>2011</v>
      </c>
    </row>
    <row r="1285" spans="1:5" x14ac:dyDescent="0.2">
      <c r="A1285">
        <v>9381</v>
      </c>
      <c r="B1285" t="s">
        <v>1180</v>
      </c>
      <c r="C1285">
        <v>849</v>
      </c>
      <c r="D1285" t="s">
        <v>1329</v>
      </c>
      <c r="E1285">
        <v>2011</v>
      </c>
    </row>
    <row r="1286" spans="1:5" x14ac:dyDescent="0.2">
      <c r="A1286">
        <v>9381</v>
      </c>
      <c r="B1286" t="s">
        <v>1180</v>
      </c>
      <c r="C1286">
        <v>851</v>
      </c>
      <c r="D1286" t="s">
        <v>1324</v>
      </c>
      <c r="E1286">
        <v>2011</v>
      </c>
    </row>
    <row r="1287" spans="1:5" x14ac:dyDescent="0.2">
      <c r="A1287">
        <v>9382</v>
      </c>
      <c r="B1287" t="s">
        <v>1181</v>
      </c>
      <c r="C1287">
        <v>810</v>
      </c>
      <c r="D1287" t="s">
        <v>1328</v>
      </c>
      <c r="E1287">
        <v>2011</v>
      </c>
    </row>
    <row r="1288" spans="1:5" x14ac:dyDescent="0.2">
      <c r="A1288">
        <v>9382</v>
      </c>
      <c r="B1288" t="s">
        <v>1181</v>
      </c>
      <c r="C1288">
        <v>849</v>
      </c>
      <c r="D1288" t="s">
        <v>1329</v>
      </c>
      <c r="E1288">
        <v>2011</v>
      </c>
    </row>
    <row r="1289" spans="1:5" x14ac:dyDescent="0.2">
      <c r="A1289">
        <v>9382</v>
      </c>
      <c r="B1289" t="s">
        <v>1181</v>
      </c>
      <c r="C1289">
        <v>851</v>
      </c>
      <c r="D1289" t="s">
        <v>1324</v>
      </c>
      <c r="E1289">
        <v>2011</v>
      </c>
    </row>
    <row r="1290" spans="1:5" x14ac:dyDescent="0.2">
      <c r="A1290">
        <v>9400</v>
      </c>
      <c r="B1290" t="s">
        <v>1182</v>
      </c>
      <c r="C1290">
        <v>851</v>
      </c>
      <c r="D1290" t="s">
        <v>1324</v>
      </c>
      <c r="E1290">
        <v>2011</v>
      </c>
    </row>
    <row r="1291" spans="1:5" x14ac:dyDescent="0.2">
      <c r="A1291">
        <v>9430</v>
      </c>
      <c r="B1291" t="s">
        <v>1183</v>
      </c>
      <c r="C1291">
        <v>849</v>
      </c>
      <c r="D1291" t="s">
        <v>1329</v>
      </c>
      <c r="E1291">
        <v>2011</v>
      </c>
    </row>
    <row r="1292" spans="1:5" x14ac:dyDescent="0.2">
      <c r="A1292">
        <v>9430</v>
      </c>
      <c r="B1292" t="s">
        <v>1183</v>
      </c>
      <c r="C1292">
        <v>851</v>
      </c>
      <c r="D1292" t="s">
        <v>1324</v>
      </c>
      <c r="E1292">
        <v>2011</v>
      </c>
    </row>
    <row r="1293" spans="1:5" x14ac:dyDescent="0.2">
      <c r="A1293">
        <v>9440</v>
      </c>
      <c r="B1293" t="s">
        <v>1184</v>
      </c>
      <c r="C1293">
        <v>810</v>
      </c>
      <c r="D1293" t="s">
        <v>1328</v>
      </c>
      <c r="E1293">
        <v>2011</v>
      </c>
    </row>
    <row r="1294" spans="1:5" x14ac:dyDescent="0.2">
      <c r="A1294">
        <v>9440</v>
      </c>
      <c r="B1294" t="s">
        <v>1184</v>
      </c>
      <c r="C1294">
        <v>849</v>
      </c>
      <c r="D1294" t="s">
        <v>1329</v>
      </c>
      <c r="E1294">
        <v>2011</v>
      </c>
    </row>
    <row r="1295" spans="1:5" x14ac:dyDescent="0.2">
      <c r="A1295">
        <v>9440</v>
      </c>
      <c r="B1295" t="s">
        <v>1184</v>
      </c>
      <c r="C1295">
        <v>851</v>
      </c>
      <c r="D1295" t="s">
        <v>1324</v>
      </c>
      <c r="E1295">
        <v>2011</v>
      </c>
    </row>
    <row r="1296" spans="1:5" x14ac:dyDescent="0.2">
      <c r="A1296">
        <v>9460</v>
      </c>
      <c r="B1296" t="s">
        <v>1185</v>
      </c>
      <c r="C1296">
        <v>849</v>
      </c>
      <c r="D1296" t="s">
        <v>1329</v>
      </c>
      <c r="E1296">
        <v>2011</v>
      </c>
    </row>
    <row r="1297" spans="1:5" x14ac:dyDescent="0.2">
      <c r="A1297">
        <v>9480</v>
      </c>
      <c r="B1297" t="s">
        <v>1186</v>
      </c>
      <c r="C1297">
        <v>810</v>
      </c>
      <c r="D1297" t="s">
        <v>1328</v>
      </c>
      <c r="E1297">
        <v>2011</v>
      </c>
    </row>
    <row r="1298" spans="1:5" x14ac:dyDescent="0.2">
      <c r="A1298">
        <v>9480</v>
      </c>
      <c r="B1298" t="s">
        <v>1186</v>
      </c>
      <c r="C1298">
        <v>849</v>
      </c>
      <c r="D1298" t="s">
        <v>1329</v>
      </c>
      <c r="E1298">
        <v>2011</v>
      </c>
    </row>
    <row r="1299" spans="1:5" x14ac:dyDescent="0.2">
      <c r="A1299">
        <v>9480</v>
      </c>
      <c r="B1299" t="s">
        <v>1186</v>
      </c>
      <c r="C1299">
        <v>860</v>
      </c>
      <c r="D1299" t="s">
        <v>1330</v>
      </c>
      <c r="E1299">
        <v>2011</v>
      </c>
    </row>
    <row r="1300" spans="1:5" x14ac:dyDescent="0.2">
      <c r="A1300">
        <v>9490</v>
      </c>
      <c r="B1300" t="s">
        <v>1187</v>
      </c>
      <c r="C1300">
        <v>849</v>
      </c>
      <c r="D1300" t="s">
        <v>1329</v>
      </c>
      <c r="E1300">
        <v>2011</v>
      </c>
    </row>
    <row r="1301" spans="1:5" x14ac:dyDescent="0.2">
      <c r="A1301">
        <v>9492</v>
      </c>
      <c r="B1301" t="s">
        <v>1188</v>
      </c>
      <c r="C1301">
        <v>849</v>
      </c>
      <c r="D1301" t="s">
        <v>1329</v>
      </c>
      <c r="E1301">
        <v>2011</v>
      </c>
    </row>
    <row r="1302" spans="1:5" x14ac:dyDescent="0.2">
      <c r="A1302">
        <v>9493</v>
      </c>
      <c r="B1302" t="s">
        <v>1189</v>
      </c>
      <c r="C1302">
        <v>849</v>
      </c>
      <c r="D1302" t="s">
        <v>1329</v>
      </c>
      <c r="E1302">
        <v>2011</v>
      </c>
    </row>
    <row r="1303" spans="1:5" x14ac:dyDescent="0.2">
      <c r="A1303">
        <v>9500</v>
      </c>
      <c r="B1303" t="s">
        <v>1190</v>
      </c>
      <c r="C1303">
        <v>840</v>
      </c>
      <c r="D1303" t="s">
        <v>1325</v>
      </c>
      <c r="E1303">
        <v>2011</v>
      </c>
    </row>
    <row r="1304" spans="1:5" x14ac:dyDescent="0.2">
      <c r="A1304">
        <v>9500</v>
      </c>
      <c r="B1304" t="s">
        <v>1190</v>
      </c>
      <c r="C1304">
        <v>846</v>
      </c>
      <c r="D1304" t="s">
        <v>1323</v>
      </c>
      <c r="E1304">
        <v>2011</v>
      </c>
    </row>
    <row r="1305" spans="1:5" x14ac:dyDescent="0.2">
      <c r="A1305">
        <v>9500</v>
      </c>
      <c r="B1305" t="s">
        <v>1190</v>
      </c>
      <c r="C1305">
        <v>791</v>
      </c>
      <c r="D1305" t="s">
        <v>1309</v>
      </c>
      <c r="E1305">
        <v>2011</v>
      </c>
    </row>
    <row r="1306" spans="1:5" x14ac:dyDescent="0.2">
      <c r="A1306">
        <v>9510</v>
      </c>
      <c r="B1306" t="s">
        <v>1191</v>
      </c>
      <c r="C1306">
        <v>840</v>
      </c>
      <c r="D1306" t="s">
        <v>1325</v>
      </c>
      <c r="E1306">
        <v>2011</v>
      </c>
    </row>
    <row r="1307" spans="1:5" x14ac:dyDescent="0.2">
      <c r="A1307">
        <v>9510</v>
      </c>
      <c r="B1307" t="s">
        <v>1191</v>
      </c>
      <c r="C1307">
        <v>846</v>
      </c>
      <c r="D1307" t="s">
        <v>1323</v>
      </c>
      <c r="E1307">
        <v>2011</v>
      </c>
    </row>
    <row r="1308" spans="1:5" x14ac:dyDescent="0.2">
      <c r="A1308">
        <v>9520</v>
      </c>
      <c r="B1308" t="s">
        <v>1192</v>
      </c>
      <c r="C1308">
        <v>840</v>
      </c>
      <c r="D1308" t="s">
        <v>1325</v>
      </c>
      <c r="E1308">
        <v>2011</v>
      </c>
    </row>
    <row r="1309" spans="1:5" x14ac:dyDescent="0.2">
      <c r="A1309">
        <v>9530</v>
      </c>
      <c r="B1309" t="s">
        <v>1193</v>
      </c>
      <c r="C1309">
        <v>840</v>
      </c>
      <c r="D1309" t="s">
        <v>1325</v>
      </c>
      <c r="E1309">
        <v>2011</v>
      </c>
    </row>
    <row r="1310" spans="1:5" x14ac:dyDescent="0.2">
      <c r="A1310">
        <v>9530</v>
      </c>
      <c r="B1310" t="s">
        <v>1193</v>
      </c>
      <c r="C1310">
        <v>851</v>
      </c>
      <c r="D1310" t="s">
        <v>1324</v>
      </c>
      <c r="E1310">
        <v>2011</v>
      </c>
    </row>
    <row r="1311" spans="1:5" x14ac:dyDescent="0.2">
      <c r="A1311">
        <v>9541</v>
      </c>
      <c r="B1311" t="s">
        <v>1194</v>
      </c>
      <c r="C1311">
        <v>820</v>
      </c>
      <c r="D1311" t="s">
        <v>1326</v>
      </c>
      <c r="E1311">
        <v>2011</v>
      </c>
    </row>
    <row r="1312" spans="1:5" x14ac:dyDescent="0.2">
      <c r="A1312">
        <v>9541</v>
      </c>
      <c r="B1312" t="s">
        <v>1194</v>
      </c>
      <c r="C1312">
        <v>840</v>
      </c>
      <c r="D1312" t="s">
        <v>1325</v>
      </c>
      <c r="E1312">
        <v>2011</v>
      </c>
    </row>
    <row r="1313" spans="1:5" x14ac:dyDescent="0.2">
      <c r="A1313">
        <v>9550</v>
      </c>
      <c r="B1313" t="s">
        <v>1195</v>
      </c>
      <c r="C1313">
        <v>846</v>
      </c>
      <c r="D1313" t="s">
        <v>1323</v>
      </c>
      <c r="E1313">
        <v>2011</v>
      </c>
    </row>
    <row r="1314" spans="1:5" x14ac:dyDescent="0.2">
      <c r="A1314">
        <v>9550</v>
      </c>
      <c r="B1314" t="s">
        <v>1195</v>
      </c>
      <c r="C1314">
        <v>730</v>
      </c>
      <c r="D1314" t="s">
        <v>1322</v>
      </c>
      <c r="E1314">
        <v>2011</v>
      </c>
    </row>
    <row r="1315" spans="1:5" x14ac:dyDescent="0.2">
      <c r="A1315">
        <v>9560</v>
      </c>
      <c r="B1315" t="s">
        <v>1196</v>
      </c>
      <c r="C1315">
        <v>840</v>
      </c>
      <c r="D1315" t="s">
        <v>1325</v>
      </c>
      <c r="E1315">
        <v>2011</v>
      </c>
    </row>
    <row r="1316" spans="1:5" x14ac:dyDescent="0.2">
      <c r="A1316">
        <v>9560</v>
      </c>
      <c r="B1316" t="s">
        <v>1196</v>
      </c>
      <c r="C1316">
        <v>846</v>
      </c>
      <c r="D1316" t="s">
        <v>1323</v>
      </c>
      <c r="E1316">
        <v>2011</v>
      </c>
    </row>
    <row r="1317" spans="1:5" x14ac:dyDescent="0.2">
      <c r="A1317">
        <v>9574</v>
      </c>
      <c r="B1317" t="s">
        <v>1197</v>
      </c>
      <c r="C1317">
        <v>840</v>
      </c>
      <c r="D1317" t="s">
        <v>1325</v>
      </c>
      <c r="E1317">
        <v>2011</v>
      </c>
    </row>
    <row r="1318" spans="1:5" x14ac:dyDescent="0.2">
      <c r="A1318">
        <v>9575</v>
      </c>
      <c r="B1318" t="s">
        <v>1198</v>
      </c>
      <c r="C1318">
        <v>840</v>
      </c>
      <c r="D1318" t="s">
        <v>1325</v>
      </c>
      <c r="E1318">
        <v>2011</v>
      </c>
    </row>
    <row r="1319" spans="1:5" x14ac:dyDescent="0.2">
      <c r="A1319">
        <v>9600</v>
      </c>
      <c r="B1319" t="s">
        <v>1199</v>
      </c>
      <c r="C1319">
        <v>820</v>
      </c>
      <c r="D1319" t="s">
        <v>1326</v>
      </c>
      <c r="E1319">
        <v>2011</v>
      </c>
    </row>
    <row r="1320" spans="1:5" x14ac:dyDescent="0.2">
      <c r="A1320">
        <v>9600</v>
      </c>
      <c r="B1320" t="s">
        <v>1199</v>
      </c>
      <c r="C1320">
        <v>840</v>
      </c>
      <c r="D1320" t="s">
        <v>1325</v>
      </c>
      <c r="E1320">
        <v>2011</v>
      </c>
    </row>
    <row r="1321" spans="1:5" x14ac:dyDescent="0.2">
      <c r="A1321">
        <v>9610</v>
      </c>
      <c r="B1321" t="s">
        <v>1200</v>
      </c>
      <c r="C1321">
        <v>820</v>
      </c>
      <c r="D1321" t="s">
        <v>1326</v>
      </c>
      <c r="E1321">
        <v>2011</v>
      </c>
    </row>
    <row r="1322" spans="1:5" x14ac:dyDescent="0.2">
      <c r="A1322">
        <v>9610</v>
      </c>
      <c r="B1322" t="s">
        <v>1200</v>
      </c>
      <c r="C1322">
        <v>840</v>
      </c>
      <c r="D1322" t="s">
        <v>1325</v>
      </c>
      <c r="E1322">
        <v>2011</v>
      </c>
    </row>
    <row r="1323" spans="1:5" x14ac:dyDescent="0.2">
      <c r="A1323">
        <v>9620</v>
      </c>
      <c r="B1323" t="s">
        <v>1201</v>
      </c>
      <c r="C1323">
        <v>820</v>
      </c>
      <c r="D1323" t="s">
        <v>1326</v>
      </c>
      <c r="E1323">
        <v>2011</v>
      </c>
    </row>
    <row r="1324" spans="1:5" x14ac:dyDescent="0.2">
      <c r="A1324">
        <v>9620</v>
      </c>
      <c r="B1324" t="s">
        <v>1201</v>
      </c>
      <c r="C1324">
        <v>840</v>
      </c>
      <c r="D1324" t="s">
        <v>1325</v>
      </c>
      <c r="E1324">
        <v>2011</v>
      </c>
    </row>
    <row r="1325" spans="1:5" x14ac:dyDescent="0.2">
      <c r="A1325">
        <v>9620</v>
      </c>
      <c r="B1325" t="s">
        <v>1201</v>
      </c>
      <c r="C1325">
        <v>846</v>
      </c>
      <c r="D1325" t="s">
        <v>1323</v>
      </c>
      <c r="E1325">
        <v>2011</v>
      </c>
    </row>
    <row r="1326" spans="1:5" x14ac:dyDescent="0.2">
      <c r="A1326">
        <v>9620</v>
      </c>
      <c r="B1326" t="s">
        <v>1201</v>
      </c>
      <c r="C1326">
        <v>791</v>
      </c>
      <c r="D1326" t="s">
        <v>1309</v>
      </c>
      <c r="E1326">
        <v>2011</v>
      </c>
    </row>
    <row r="1327" spans="1:5" x14ac:dyDescent="0.2">
      <c r="A1327">
        <v>9631</v>
      </c>
      <c r="B1327" t="s">
        <v>1202</v>
      </c>
      <c r="C1327">
        <v>820</v>
      </c>
      <c r="D1327" t="s">
        <v>1326</v>
      </c>
      <c r="E1327">
        <v>2011</v>
      </c>
    </row>
    <row r="1328" spans="1:5" x14ac:dyDescent="0.2">
      <c r="A1328">
        <v>9631</v>
      </c>
      <c r="B1328" t="s">
        <v>1202</v>
      </c>
      <c r="C1328">
        <v>791</v>
      </c>
      <c r="D1328" t="s">
        <v>1309</v>
      </c>
      <c r="E1328">
        <v>2011</v>
      </c>
    </row>
    <row r="1329" spans="1:5" x14ac:dyDescent="0.2">
      <c r="A1329">
        <v>9632</v>
      </c>
      <c r="B1329" t="s">
        <v>1203</v>
      </c>
      <c r="C1329">
        <v>846</v>
      </c>
      <c r="D1329" t="s">
        <v>1323</v>
      </c>
      <c r="E1329">
        <v>2011</v>
      </c>
    </row>
    <row r="1330" spans="1:5" x14ac:dyDescent="0.2">
      <c r="A1330">
        <v>9632</v>
      </c>
      <c r="B1330" t="s">
        <v>1203</v>
      </c>
      <c r="C1330">
        <v>791</v>
      </c>
      <c r="D1330" t="s">
        <v>1309</v>
      </c>
      <c r="E1330">
        <v>2011</v>
      </c>
    </row>
    <row r="1331" spans="1:5" x14ac:dyDescent="0.2">
      <c r="A1331">
        <v>9640</v>
      </c>
      <c r="B1331" t="s">
        <v>1204</v>
      </c>
      <c r="C1331">
        <v>820</v>
      </c>
      <c r="D1331" t="s">
        <v>1326</v>
      </c>
      <c r="E1331">
        <v>2011</v>
      </c>
    </row>
    <row r="1332" spans="1:5" x14ac:dyDescent="0.2">
      <c r="A1332">
        <v>9670</v>
      </c>
      <c r="B1332" t="s">
        <v>1205</v>
      </c>
      <c r="C1332">
        <v>820</v>
      </c>
      <c r="D1332" t="s">
        <v>1326</v>
      </c>
      <c r="E1332">
        <v>2011</v>
      </c>
    </row>
    <row r="1333" spans="1:5" x14ac:dyDescent="0.2">
      <c r="A1333">
        <v>9670</v>
      </c>
      <c r="B1333" t="s">
        <v>1205</v>
      </c>
      <c r="C1333">
        <v>849</v>
      </c>
      <c r="D1333" t="s">
        <v>1329</v>
      </c>
      <c r="E1333">
        <v>2011</v>
      </c>
    </row>
    <row r="1334" spans="1:5" x14ac:dyDescent="0.2">
      <c r="A1334">
        <v>9681</v>
      </c>
      <c r="B1334" t="s">
        <v>1206</v>
      </c>
      <c r="C1334">
        <v>820</v>
      </c>
      <c r="D1334" t="s">
        <v>1326</v>
      </c>
      <c r="E1334">
        <v>2011</v>
      </c>
    </row>
    <row r="1335" spans="1:5" x14ac:dyDescent="0.2">
      <c r="A1335">
        <v>9690</v>
      </c>
      <c r="B1335" t="s">
        <v>1207</v>
      </c>
      <c r="C1335">
        <v>849</v>
      </c>
      <c r="D1335" t="s">
        <v>1329</v>
      </c>
      <c r="E1335">
        <v>2011</v>
      </c>
    </row>
    <row r="1336" spans="1:5" x14ac:dyDescent="0.2">
      <c r="A1336">
        <v>9700</v>
      </c>
      <c r="B1336" t="s">
        <v>1208</v>
      </c>
      <c r="C1336">
        <v>810</v>
      </c>
      <c r="D1336" t="s">
        <v>1328</v>
      </c>
      <c r="E1336">
        <v>2011</v>
      </c>
    </row>
    <row r="1337" spans="1:5" x14ac:dyDescent="0.2">
      <c r="A1337">
        <v>9700</v>
      </c>
      <c r="B1337" t="s">
        <v>1208</v>
      </c>
      <c r="C1337">
        <v>849</v>
      </c>
      <c r="D1337" t="s">
        <v>1329</v>
      </c>
      <c r="E1337">
        <v>2011</v>
      </c>
    </row>
    <row r="1338" spans="1:5" x14ac:dyDescent="0.2">
      <c r="A1338">
        <v>9740</v>
      </c>
      <c r="B1338" t="s">
        <v>1209</v>
      </c>
      <c r="C1338">
        <v>810</v>
      </c>
      <c r="D1338" t="s">
        <v>1328</v>
      </c>
      <c r="E1338">
        <v>2011</v>
      </c>
    </row>
    <row r="1339" spans="1:5" x14ac:dyDescent="0.2">
      <c r="A1339">
        <v>9740</v>
      </c>
      <c r="B1339" t="s">
        <v>1209</v>
      </c>
      <c r="C1339">
        <v>860</v>
      </c>
      <c r="D1339" t="s">
        <v>1330</v>
      </c>
      <c r="E1339">
        <v>2011</v>
      </c>
    </row>
    <row r="1340" spans="1:5" x14ac:dyDescent="0.2">
      <c r="A1340">
        <v>9750</v>
      </c>
      <c r="B1340" t="s">
        <v>1210</v>
      </c>
      <c r="C1340">
        <v>810</v>
      </c>
      <c r="D1340" t="s">
        <v>1328</v>
      </c>
      <c r="E1340">
        <v>2011</v>
      </c>
    </row>
    <row r="1341" spans="1:5" x14ac:dyDescent="0.2">
      <c r="A1341">
        <v>9750</v>
      </c>
      <c r="B1341" t="s">
        <v>1210</v>
      </c>
      <c r="C1341">
        <v>813</v>
      </c>
      <c r="D1341" t="s">
        <v>1327</v>
      </c>
      <c r="E1341">
        <v>2011</v>
      </c>
    </row>
    <row r="1342" spans="1:5" x14ac:dyDescent="0.2">
      <c r="A1342">
        <v>9750</v>
      </c>
      <c r="B1342" t="s">
        <v>1210</v>
      </c>
      <c r="C1342">
        <v>860</v>
      </c>
      <c r="D1342" t="s">
        <v>1330</v>
      </c>
      <c r="E1342">
        <v>2011</v>
      </c>
    </row>
    <row r="1343" spans="1:5" x14ac:dyDescent="0.2">
      <c r="A1343">
        <v>9760</v>
      </c>
      <c r="B1343" t="s">
        <v>1211</v>
      </c>
      <c r="C1343">
        <v>810</v>
      </c>
      <c r="D1343" t="s">
        <v>1328</v>
      </c>
      <c r="E1343">
        <v>2011</v>
      </c>
    </row>
    <row r="1344" spans="1:5" x14ac:dyDescent="0.2">
      <c r="A1344">
        <v>9760</v>
      </c>
      <c r="B1344" t="s">
        <v>1211</v>
      </c>
      <c r="C1344">
        <v>860</v>
      </c>
      <c r="D1344" t="s">
        <v>1330</v>
      </c>
      <c r="E1344">
        <v>2011</v>
      </c>
    </row>
    <row r="1345" spans="1:5" x14ac:dyDescent="0.2">
      <c r="A1345">
        <v>9800</v>
      </c>
      <c r="B1345" t="s">
        <v>1212</v>
      </c>
      <c r="C1345">
        <v>860</v>
      </c>
      <c r="D1345" t="s">
        <v>1330</v>
      </c>
      <c r="E1345">
        <v>2011</v>
      </c>
    </row>
    <row r="1346" spans="1:5" x14ac:dyDescent="0.2">
      <c r="A1346">
        <v>9830</v>
      </c>
      <c r="B1346" t="s">
        <v>1213</v>
      </c>
      <c r="C1346">
        <v>813</v>
      </c>
      <c r="D1346" t="s">
        <v>1327</v>
      </c>
      <c r="E1346">
        <v>2011</v>
      </c>
    </row>
    <row r="1347" spans="1:5" x14ac:dyDescent="0.2">
      <c r="A1347">
        <v>9830</v>
      </c>
      <c r="B1347" t="s">
        <v>1213</v>
      </c>
      <c r="C1347">
        <v>860</v>
      </c>
      <c r="D1347" t="s">
        <v>1330</v>
      </c>
      <c r="E1347">
        <v>2011</v>
      </c>
    </row>
    <row r="1348" spans="1:5" x14ac:dyDescent="0.2">
      <c r="A1348">
        <v>9850</v>
      </c>
      <c r="B1348" t="s">
        <v>1214</v>
      </c>
      <c r="C1348">
        <v>860</v>
      </c>
      <c r="D1348" t="s">
        <v>1330</v>
      </c>
      <c r="E1348">
        <v>2011</v>
      </c>
    </row>
    <row r="1349" spans="1:5" x14ac:dyDescent="0.2">
      <c r="A1349">
        <v>9870</v>
      </c>
      <c r="B1349" t="s">
        <v>1215</v>
      </c>
      <c r="C1349">
        <v>813</v>
      </c>
      <c r="D1349" t="s">
        <v>1327</v>
      </c>
      <c r="E1349">
        <v>2011</v>
      </c>
    </row>
    <row r="1350" spans="1:5" x14ac:dyDescent="0.2">
      <c r="A1350">
        <v>9870</v>
      </c>
      <c r="B1350" t="s">
        <v>1215</v>
      </c>
      <c r="C1350">
        <v>860</v>
      </c>
      <c r="D1350" t="s">
        <v>1330</v>
      </c>
      <c r="E1350">
        <v>2011</v>
      </c>
    </row>
    <row r="1351" spans="1:5" x14ac:dyDescent="0.2">
      <c r="A1351">
        <v>9881</v>
      </c>
      <c r="B1351" t="s">
        <v>1216</v>
      </c>
      <c r="C1351">
        <v>813</v>
      </c>
      <c r="D1351" t="s">
        <v>1327</v>
      </c>
      <c r="E1351">
        <v>2011</v>
      </c>
    </row>
    <row r="1352" spans="1:5" x14ac:dyDescent="0.2">
      <c r="A1352">
        <v>9881</v>
      </c>
      <c r="B1352" t="s">
        <v>1216</v>
      </c>
      <c r="C1352">
        <v>860</v>
      </c>
      <c r="D1352" t="s">
        <v>1330</v>
      </c>
      <c r="E1352">
        <v>2011</v>
      </c>
    </row>
    <row r="1353" spans="1:5" x14ac:dyDescent="0.2">
      <c r="A1353">
        <v>9900</v>
      </c>
      <c r="B1353" t="s">
        <v>1217</v>
      </c>
      <c r="C1353">
        <v>813</v>
      </c>
      <c r="D1353" t="s">
        <v>1327</v>
      </c>
      <c r="E1353">
        <v>2011</v>
      </c>
    </row>
    <row r="1354" spans="1:5" x14ac:dyDescent="0.2">
      <c r="A1354">
        <v>9900</v>
      </c>
      <c r="B1354" t="s">
        <v>1217</v>
      </c>
      <c r="C1354">
        <v>860</v>
      </c>
      <c r="D1354" t="s">
        <v>1330</v>
      </c>
      <c r="E1354">
        <v>2011</v>
      </c>
    </row>
    <row r="1355" spans="1:5" x14ac:dyDescent="0.2">
      <c r="A1355">
        <v>9940</v>
      </c>
      <c r="B1355" t="s">
        <v>1218</v>
      </c>
      <c r="C1355">
        <v>825</v>
      </c>
      <c r="D1355" t="s">
        <v>1331</v>
      </c>
      <c r="E1355">
        <v>2011</v>
      </c>
    </row>
    <row r="1356" spans="1:5" x14ac:dyDescent="0.2">
      <c r="A1356">
        <v>9970</v>
      </c>
      <c r="B1356" t="s">
        <v>1219</v>
      </c>
      <c r="C1356">
        <v>813</v>
      </c>
      <c r="D1356" t="s">
        <v>1327</v>
      </c>
      <c r="E1356">
        <v>2011</v>
      </c>
    </row>
    <row r="1357" spans="1:5" x14ac:dyDescent="0.2">
      <c r="A1357">
        <v>9981</v>
      </c>
      <c r="B1357" t="s">
        <v>1220</v>
      </c>
      <c r="C1357">
        <v>813</v>
      </c>
      <c r="D1357" t="s">
        <v>1327</v>
      </c>
      <c r="E1357">
        <v>2011</v>
      </c>
    </row>
    <row r="1358" spans="1:5" x14ac:dyDescent="0.2">
      <c r="A1358">
        <v>9982</v>
      </c>
      <c r="B1358" t="s">
        <v>1221</v>
      </c>
      <c r="C1358">
        <v>813</v>
      </c>
      <c r="D1358" t="s">
        <v>1327</v>
      </c>
      <c r="E1358">
        <v>2011</v>
      </c>
    </row>
    <row r="1359" spans="1:5" x14ac:dyDescent="0.2">
      <c r="A1359">
        <v>9982</v>
      </c>
      <c r="B1359" t="s">
        <v>1221</v>
      </c>
      <c r="C1359">
        <v>860</v>
      </c>
      <c r="D1359" t="s">
        <v>1330</v>
      </c>
      <c r="E1359">
        <v>2011</v>
      </c>
    </row>
    <row r="1360" spans="1:5" x14ac:dyDescent="0.2">
      <c r="A1360">
        <v>9990</v>
      </c>
      <c r="B1360" t="s">
        <v>1222</v>
      </c>
      <c r="C1360">
        <v>813</v>
      </c>
      <c r="D1360" t="s">
        <v>1327</v>
      </c>
      <c r="E1360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BM011</vt:lpstr>
      <vt:lpstr>Boligpriser</vt:lpstr>
      <vt:lpstr>Baggrundsvariable</vt:lpstr>
      <vt:lpstr>Samlet</vt:lpstr>
      <vt:lpstr>Ark5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2020-08-19T12:43:40Z</dcterms:created>
  <dcterms:modified xsi:type="dcterms:W3CDTF">2020-08-20T07:37:43Z</dcterms:modified>
</cp:coreProperties>
</file>