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anson\Financial-Modelling\business-analytics-excel-coursera\projects\"/>
    </mc:Choice>
  </mc:AlternateContent>
  <xr:revisionPtr revIDLastSave="0" documentId="13_ncr:1_{DDFF035A-C240-47F2-A79A-1414C35F1155}" xr6:coauthVersionLast="47" xr6:coauthVersionMax="47" xr10:uidLastSave="{00000000-0000-0000-0000-000000000000}"/>
  <bookViews>
    <workbookView xWindow="-108" yWindow="-108" windowWidth="23256" windowHeight="13176" xr2:uid="{A443C5EE-75A5-45E5-8085-4FD88B902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3" i="1"/>
  <c r="B12" i="1"/>
  <c r="B18" i="1" s="1"/>
  <c r="B21" i="1" s="1"/>
  <c r="E12" i="1" s="1"/>
  <c r="C21" i="1"/>
  <c r="C18" i="1"/>
  <c r="C15" i="1"/>
  <c r="C13" i="1"/>
  <c r="C12" i="1"/>
</calcChain>
</file>

<file path=xl/sharedStrings.xml><?xml version="1.0" encoding="utf-8"?>
<sst xmlns="http://schemas.openxmlformats.org/spreadsheetml/2006/main" count="17" uniqueCount="15">
  <si>
    <t>BN Bookstore</t>
  </si>
  <si>
    <t>Regular Price</t>
  </si>
  <si>
    <t>Ordeded</t>
  </si>
  <si>
    <t>Unit Cost</t>
  </si>
  <si>
    <t>at least</t>
  </si>
  <si>
    <t>Demand</t>
  </si>
  <si>
    <t>Order</t>
  </si>
  <si>
    <t>(500-4500)</t>
  </si>
  <si>
    <t>Sale Price</t>
  </si>
  <si>
    <t>Surplus</t>
  </si>
  <si>
    <t>Method 2:</t>
  </si>
  <si>
    <t>Costs:</t>
  </si>
  <si>
    <t>Revenue</t>
  </si>
  <si>
    <t>Profit</t>
  </si>
  <si>
    <t>What if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</si>
</sst>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1" fillId="0" borderId="1" xfId="1"/>
    <xf numFmtId="0" fontId="0" fillId="0" borderId="3" xfId="0" applyBorder="1"/>
    <xf numFmtId="165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5" fontId="2" fillId="0" borderId="0" xfId="0" applyNumberFormat="1" applyFont="1"/>
    <xf numFmtId="165" fontId="0" fillId="0" borderId="3" xfId="0" applyNumberFormat="1" applyBorder="1"/>
    <xf numFmtId="165" fontId="3" fillId="0" borderId="3" xfId="0" applyNumberFormat="1" applyFont="1" applyBorder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16042</xdr:colOff>
      <xdr:row>0</xdr:row>
      <xdr:rowOff>16042</xdr:rowOff>
    </xdr:from>
    <xdr:to>
      <xdr:col>11</xdr:col>
      <xdr:colOff>48127</xdr:colOff>
      <xdr:row>9</xdr:row>
      <xdr:rowOff>104273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F798FE-5029-C741-6DD3-62420CEB6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1726" y="16042"/>
          <a:ext cx="5237748" cy="1828799"/>
        </a:xfrm>
        <a:prstGeom prst="rect">
          <a:avLst/>
        </a:prstGeom>
      </xdr:spPr>
    </xdr:pic>
    <xdr:clientData/>
  </xdr:twoCellAnchor>
  <xdr:twoCellAnchor editAs="oneCell">
    <xdr:from>
      <xdr:col>5</xdr:col>
      <xdr:colOff>6626</xdr:colOff>
      <xdr:row>23</xdr:row>
      <xdr:rowOff>178905</xdr:rowOff>
    </xdr:from>
    <xdr:to>
      <xdr:col>8</xdr:col>
      <xdr:colOff>5974</xdr:colOff>
      <xdr:row>31</xdr:row>
      <xdr:rowOff>142663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C4C6C8-E22B-6094-206E-A3FDF8FD2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3513" y="4525618"/>
          <a:ext cx="2715004" cy="1448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4C77-3DFD-46AA-876C-0A9B9DA8B3CF}">
  <dimension ref="A1:N23"/>
  <sheetViews>
    <sheetView tabSelected="1" topLeftCell="A2" zoomScale="95" zoomScaleNormal="115" workbookViewId="0">
      <selection activeCell="D29" sqref="D29"/>
    </sheetView>
  </sheetViews>
  <sheetFormatPr defaultRowHeight="14.4" x14ac:dyDescent="0.3"/>
  <cols>
    <col min="1" max="1" width="17.21875" bestFit="1" customWidth="1"/>
    <col min="2" max="2" width="17.109375" bestFit="1" customWidth="1"/>
    <col min="3" max="3" width="32.5546875" bestFit="1" customWidth="1"/>
    <col min="5" max="5" width="11.44140625" bestFit="1" customWidth="1"/>
    <col min="6" max="6" width="14.44140625" bestFit="1" customWidth="1"/>
    <col min="7" max="9" width="12.5546875" bestFit="1" customWidth="1"/>
    <col min="10" max="14" width="11.88671875" bestFit="1" customWidth="1"/>
  </cols>
  <sheetData>
    <row r="1" spans="1:14" ht="20.399999999999999" thickBot="1" x14ac:dyDescent="0.45">
      <c r="A1" s="1" t="s">
        <v>0</v>
      </c>
    </row>
    <row r="2" spans="1:14" ht="15" thickTop="1" x14ac:dyDescent="0.3"/>
    <row r="3" spans="1:14" x14ac:dyDescent="0.3">
      <c r="D3" t="s">
        <v>4</v>
      </c>
    </row>
    <row r="4" spans="1:14" x14ac:dyDescent="0.3">
      <c r="A4" t="s">
        <v>1</v>
      </c>
      <c r="B4" s="3">
        <v>30</v>
      </c>
      <c r="D4" s="2" t="s">
        <v>2</v>
      </c>
      <c r="E4" s="2" t="s">
        <v>3</v>
      </c>
    </row>
    <row r="5" spans="1:14" x14ac:dyDescent="0.3">
      <c r="A5" t="s">
        <v>8</v>
      </c>
      <c r="B5" s="3">
        <v>10</v>
      </c>
      <c r="D5" s="2">
        <v>0</v>
      </c>
      <c r="E5" s="2">
        <v>24</v>
      </c>
    </row>
    <row r="6" spans="1:14" x14ac:dyDescent="0.3">
      <c r="B6" s="3"/>
      <c r="D6" s="2">
        <v>1000</v>
      </c>
      <c r="E6" s="2">
        <v>23</v>
      </c>
    </row>
    <row r="7" spans="1:14" x14ac:dyDescent="0.3">
      <c r="D7" s="2">
        <v>2000</v>
      </c>
      <c r="E7" s="2">
        <v>22.25</v>
      </c>
    </row>
    <row r="8" spans="1:14" x14ac:dyDescent="0.3">
      <c r="D8" s="2">
        <v>3000</v>
      </c>
      <c r="E8" s="2">
        <v>21.75</v>
      </c>
    </row>
    <row r="9" spans="1:14" x14ac:dyDescent="0.3">
      <c r="A9" t="s">
        <v>5</v>
      </c>
      <c r="B9" s="5">
        <v>3000</v>
      </c>
      <c r="C9" t="s">
        <v>7</v>
      </c>
      <c r="D9" s="2">
        <v>4000</v>
      </c>
      <c r="E9" s="2">
        <v>21.3</v>
      </c>
    </row>
    <row r="10" spans="1:14" x14ac:dyDescent="0.3">
      <c r="A10" t="s">
        <v>6</v>
      </c>
      <c r="B10" s="5">
        <v>4000</v>
      </c>
    </row>
    <row r="11" spans="1:14" x14ac:dyDescent="0.3">
      <c r="F11" s="10" t="s">
        <v>5</v>
      </c>
      <c r="G11" s="10"/>
      <c r="H11" s="10"/>
      <c r="I11" s="10"/>
      <c r="J11" s="10"/>
      <c r="K11" s="10"/>
      <c r="L11" s="10"/>
      <c r="M11" s="10"/>
      <c r="N11" s="10"/>
    </row>
    <row r="12" spans="1:14" x14ac:dyDescent="0.3">
      <c r="A12" t="s">
        <v>9</v>
      </c>
      <c r="B12" s="4">
        <f>MAX(B10-B9,0)</f>
        <v>1000</v>
      </c>
      <c r="C12" t="str">
        <f ca="1">_xlfn.FORMULATEXT(B12)</f>
        <v>=MAX(B10-B9,0)</v>
      </c>
      <c r="E12" s="8">
        <f>B21</f>
        <v>14800</v>
      </c>
      <c r="F12" s="2">
        <v>500</v>
      </c>
      <c r="G12" s="2">
        <v>1000</v>
      </c>
      <c r="H12" s="2">
        <v>1500</v>
      </c>
      <c r="I12" s="2">
        <v>2000</v>
      </c>
      <c r="J12" s="2">
        <v>2500</v>
      </c>
      <c r="K12" s="2">
        <v>3000</v>
      </c>
      <c r="L12" s="2">
        <v>3500</v>
      </c>
      <c r="M12" s="2">
        <v>4000</v>
      </c>
      <c r="N12" s="2">
        <v>4500</v>
      </c>
    </row>
    <row r="13" spans="1:14" x14ac:dyDescent="0.3">
      <c r="A13" t="s">
        <v>10</v>
      </c>
      <c r="B13" s="4">
        <f>IF(B9&gt;B10,0, B10-B9)</f>
        <v>1000</v>
      </c>
      <c r="C13" t="str">
        <f ca="1">_xlfn.FORMULATEXT(B13)</f>
        <v>=IF(B9&gt;B10,0, B10-B9)</v>
      </c>
      <c r="D13" s="11" t="s">
        <v>6</v>
      </c>
      <c r="E13" s="2">
        <v>500</v>
      </c>
      <c r="F13" s="7">
        <f t="dataTable" ref="F13:N21" dt2D="1" dtr="1" r1="B9" r2="B10"/>
        <v>3000</v>
      </c>
      <c r="G13" s="7">
        <v>3000</v>
      </c>
      <c r="H13" s="7">
        <v>3000</v>
      </c>
      <c r="I13" s="7">
        <v>3000</v>
      </c>
      <c r="J13" s="7">
        <v>3000</v>
      </c>
      <c r="K13" s="7">
        <v>3000</v>
      </c>
      <c r="L13" s="7">
        <v>3000</v>
      </c>
      <c r="M13" s="7">
        <v>3000</v>
      </c>
      <c r="N13" s="7">
        <v>3000</v>
      </c>
    </row>
    <row r="14" spans="1:14" x14ac:dyDescent="0.3">
      <c r="D14" s="11"/>
      <c r="E14" s="2">
        <v>1000</v>
      </c>
      <c r="F14" s="7">
        <v>-3000</v>
      </c>
      <c r="G14" s="7">
        <v>7000</v>
      </c>
      <c r="H14" s="7">
        <v>7000</v>
      </c>
      <c r="I14" s="7">
        <v>7000</v>
      </c>
      <c r="J14" s="7">
        <v>7000</v>
      </c>
      <c r="K14" s="7">
        <v>7000</v>
      </c>
      <c r="L14" s="7">
        <v>7000</v>
      </c>
      <c r="M14" s="7">
        <v>7000</v>
      </c>
      <c r="N14" s="7">
        <v>7000</v>
      </c>
    </row>
    <row r="15" spans="1:14" x14ac:dyDescent="0.3">
      <c r="A15" t="s">
        <v>11</v>
      </c>
      <c r="B15" s="3">
        <f>VLOOKUP(B10, D4:E9,2,TRUE)*B10</f>
        <v>85200</v>
      </c>
      <c r="C15" t="str">
        <f ca="1">_xlfn.FORMULATEXT(B15)</f>
        <v>=VLOOKUP(B10, D4:E9,2,TRUE)*B10</v>
      </c>
      <c r="D15" s="11"/>
      <c r="E15" s="2">
        <v>1500</v>
      </c>
      <c r="F15" s="7">
        <v>-9500</v>
      </c>
      <c r="G15" s="7">
        <v>500</v>
      </c>
      <c r="H15" s="7">
        <v>10500</v>
      </c>
      <c r="I15" s="7">
        <v>10500</v>
      </c>
      <c r="J15" s="7">
        <v>10500</v>
      </c>
      <c r="K15" s="7">
        <v>10500</v>
      </c>
      <c r="L15" s="7">
        <v>10500</v>
      </c>
      <c r="M15" s="7">
        <v>10500</v>
      </c>
      <c r="N15" s="7">
        <v>10500</v>
      </c>
    </row>
    <row r="16" spans="1:14" x14ac:dyDescent="0.3">
      <c r="D16" s="11"/>
      <c r="E16" s="2">
        <v>2000</v>
      </c>
      <c r="F16" s="7">
        <v>-14500</v>
      </c>
      <c r="G16" s="7">
        <v>-4500</v>
      </c>
      <c r="H16" s="7">
        <v>5500</v>
      </c>
      <c r="I16" s="7">
        <v>15500</v>
      </c>
      <c r="J16" s="7">
        <v>15500</v>
      </c>
      <c r="K16" s="7">
        <v>15500</v>
      </c>
      <c r="L16" s="7">
        <v>15500</v>
      </c>
      <c r="M16" s="7">
        <v>15500</v>
      </c>
      <c r="N16" s="7">
        <v>15500</v>
      </c>
    </row>
    <row r="17" spans="1:14" x14ac:dyDescent="0.3">
      <c r="D17" s="11"/>
      <c r="E17" s="2">
        <v>2500</v>
      </c>
      <c r="F17" s="7">
        <v>-20625</v>
      </c>
      <c r="G17" s="7">
        <v>-10625</v>
      </c>
      <c r="H17" s="7">
        <v>-625</v>
      </c>
      <c r="I17" s="7">
        <v>9375</v>
      </c>
      <c r="J17" s="7">
        <v>19375</v>
      </c>
      <c r="K17" s="7">
        <v>19375</v>
      </c>
      <c r="L17" s="7">
        <v>19375</v>
      </c>
      <c r="M17" s="7">
        <v>19375</v>
      </c>
      <c r="N17" s="7">
        <v>19375</v>
      </c>
    </row>
    <row r="18" spans="1:14" x14ac:dyDescent="0.3">
      <c r="A18" t="s">
        <v>12</v>
      </c>
      <c r="B18" s="3">
        <f>MIN(B9:B10)*B4+B12*B5</f>
        <v>100000</v>
      </c>
      <c r="C18" t="str">
        <f ca="1">_xlfn.FORMULATEXT(B18)</f>
        <v>=MIN(B9:B10)*B4+B12*B5</v>
      </c>
      <c r="D18" s="11"/>
      <c r="E18" s="2">
        <v>3000</v>
      </c>
      <c r="F18" s="7">
        <v>-25250</v>
      </c>
      <c r="G18" s="7">
        <v>-15250</v>
      </c>
      <c r="H18" s="7">
        <v>-5250</v>
      </c>
      <c r="I18" s="7">
        <v>4750</v>
      </c>
      <c r="J18" s="7">
        <v>14750</v>
      </c>
      <c r="K18" s="7">
        <v>24750</v>
      </c>
      <c r="L18" s="7">
        <v>24750</v>
      </c>
      <c r="M18" s="7">
        <v>24750</v>
      </c>
      <c r="N18" s="7">
        <v>24750</v>
      </c>
    </row>
    <row r="19" spans="1:14" x14ac:dyDescent="0.3">
      <c r="D19" s="11"/>
      <c r="E19" s="2">
        <v>3500</v>
      </c>
      <c r="F19" s="7">
        <v>-31125</v>
      </c>
      <c r="G19" s="7">
        <v>-21125</v>
      </c>
      <c r="H19" s="7">
        <v>-11125</v>
      </c>
      <c r="I19" s="7">
        <v>-1125</v>
      </c>
      <c r="J19" s="7">
        <v>8875</v>
      </c>
      <c r="K19" s="7">
        <v>18875</v>
      </c>
      <c r="L19" s="7">
        <v>28875</v>
      </c>
      <c r="M19" s="7">
        <v>28875</v>
      </c>
      <c r="N19" s="7">
        <v>28875</v>
      </c>
    </row>
    <row r="20" spans="1:14" x14ac:dyDescent="0.3">
      <c r="D20" s="11"/>
      <c r="E20" s="2">
        <v>4000</v>
      </c>
      <c r="F20" s="7">
        <v>-35200</v>
      </c>
      <c r="G20" s="7">
        <v>-25200</v>
      </c>
      <c r="H20" s="7">
        <v>-15200</v>
      </c>
      <c r="I20" s="7">
        <v>-5200</v>
      </c>
      <c r="J20" s="7">
        <v>4800</v>
      </c>
      <c r="K20" s="7">
        <v>14800</v>
      </c>
      <c r="L20" s="7">
        <v>24800</v>
      </c>
      <c r="M20" s="7">
        <v>34800</v>
      </c>
      <c r="N20" s="7">
        <v>34800</v>
      </c>
    </row>
    <row r="21" spans="1:14" x14ac:dyDescent="0.3">
      <c r="A21" t="s">
        <v>13</v>
      </c>
      <c r="B21" s="6">
        <f>B18-B15</f>
        <v>14800</v>
      </c>
      <c r="C21" t="str">
        <f ca="1">_xlfn.FORMULATEXT(B21)</f>
        <v>=B18-B15</v>
      </c>
      <c r="D21" s="11"/>
      <c r="E21" s="2">
        <v>4500</v>
      </c>
      <c r="F21" s="7">
        <v>-40850</v>
      </c>
      <c r="G21" s="7">
        <v>-30850</v>
      </c>
      <c r="H21" s="7">
        <v>-20850</v>
      </c>
      <c r="I21" s="7">
        <v>-10850</v>
      </c>
      <c r="J21" s="7">
        <v>-850</v>
      </c>
      <c r="K21" s="7">
        <v>9150</v>
      </c>
      <c r="L21" s="7">
        <v>19150</v>
      </c>
      <c r="M21" s="7">
        <v>29150</v>
      </c>
      <c r="N21" s="7">
        <v>39150</v>
      </c>
    </row>
    <row r="23" spans="1:14" x14ac:dyDescent="0.3">
      <c r="F23" s="9" t="s">
        <v>14</v>
      </c>
    </row>
  </sheetData>
  <mergeCells count="2">
    <mergeCell ref="F11:N11"/>
    <mergeCell ref="D13:D21"/>
  </mergeCells>
  <conditionalFormatting sqref="F13:N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Antony S</dc:creator>
  <cp:lastModifiedBy>Anson Antony S</cp:lastModifiedBy>
  <dcterms:created xsi:type="dcterms:W3CDTF">2025-06-24T13:22:36Z</dcterms:created>
  <dcterms:modified xsi:type="dcterms:W3CDTF">2025-06-24T14:29:19Z</dcterms:modified>
</cp:coreProperties>
</file>