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excel-files\"/>
    </mc:Choice>
  </mc:AlternateContent>
  <xr:revisionPtr revIDLastSave="0" documentId="13_ncr:1_{F2260559-2D73-497E-9BB4-CA959FF1780B}" xr6:coauthVersionLast="47" xr6:coauthVersionMax="47" xr10:uidLastSave="{00000000-0000-0000-0000-000000000000}"/>
  <bookViews>
    <workbookView xWindow="-108" yWindow="-108" windowWidth="23256" windowHeight="13176" xr2:uid="{F04CD99F-917E-4996-B157-F5287F709EA7}"/>
  </bookViews>
  <sheets>
    <sheet name="Sheet1" sheetId="1" r:id="rId1"/>
  </sheets>
  <definedNames>
    <definedName name="solver_adj" localSheetId="0" hidden="1">Sheet1!$B$11:$F$11</definedName>
    <definedName name="solver_eng" localSheetId="0" hidden="1">0</definedName>
    <definedName name="solver_lhs1" localSheetId="0" hidden="1">Sheet1!$G$22</definedName>
    <definedName name="solver_lhs2" localSheetId="0" hidden="1">Sheet1!$G$23:$G$24</definedName>
    <definedName name="solver_lhs3" localSheetId="0" hidden="1">Sheet1!$G$25</definedName>
    <definedName name="solver_neg" localSheetId="0" hidden="1">1</definedName>
    <definedName name="solver_num" localSheetId="0" hidden="1">3</definedName>
    <definedName name="solver_opt" localSheetId="0" hidden="1">Sheet1!$B$15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Sheet1!$I$22</definedName>
    <definedName name="solver_rhs2" localSheetId="0" hidden="1">Sheet1!$I$23:$I$24</definedName>
    <definedName name="solver_rhs3" localSheetId="0" hidden="1">Sheet1!$I$25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I24" i="1"/>
  <c r="G24" i="1"/>
  <c r="G23" i="1"/>
  <c r="I23" i="1"/>
  <c r="G22" i="1"/>
  <c r="B15" i="1"/>
  <c r="C15" i="1"/>
</calcChain>
</file>

<file path=xl/sharedStrings.xml><?xml version="1.0" encoding="utf-8"?>
<sst xmlns="http://schemas.openxmlformats.org/spreadsheetml/2006/main" count="41" uniqueCount="32">
  <si>
    <t>INVESTMENT ALLOCATION</t>
  </si>
  <si>
    <t>Investment</t>
  </si>
  <si>
    <t>Rate of Return(%)</t>
  </si>
  <si>
    <t>L.A Muncipal Bond</t>
  </si>
  <si>
    <t xml:space="preserve">Thompson Electronics, Inc. </t>
  </si>
  <si>
    <t>United Aerospace Corp.</t>
  </si>
  <si>
    <t>Palmer Technologies</t>
  </si>
  <si>
    <t>HDN Stock (high risk)</t>
  </si>
  <si>
    <t>Constraints</t>
  </si>
  <si>
    <t>Budget</t>
  </si>
  <si>
    <t>Variables:</t>
  </si>
  <si>
    <t>Objective: (max)</t>
  </si>
  <si>
    <t>Rate of Return:</t>
  </si>
  <si>
    <t>X1</t>
  </si>
  <si>
    <t>X2</t>
  </si>
  <si>
    <t>X3</t>
  </si>
  <si>
    <t>X4</t>
  </si>
  <si>
    <t>X5</t>
  </si>
  <si>
    <t>&lt;-Dummy</t>
  </si>
  <si>
    <t>LHS</t>
  </si>
  <si>
    <t>Sign</t>
  </si>
  <si>
    <t>RHS</t>
  </si>
  <si>
    <t>&lt;=</t>
  </si>
  <si>
    <t>Muncipality 20%</t>
  </si>
  <si>
    <t>Tech 40%</t>
  </si>
  <si>
    <t>No more 50% in high risks</t>
  </si>
  <si>
    <t>&gt;=</t>
  </si>
  <si>
    <t>tech</t>
  </si>
  <si>
    <t>high risk</t>
  </si>
  <si>
    <t>muncipal</t>
  </si>
  <si>
    <t>1X5 - 50% X1 &lt;= 0</t>
  </si>
  <si>
    <t>X5 &lt;= 50% -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</si>
</sst>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wrapText="1"/>
    </xf>
    <xf numFmtId="10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9" fontId="0" fillId="0" borderId="2" xfId="0" applyNumberFormat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4148</xdr:colOff>
      <xdr:row>0</xdr:row>
      <xdr:rowOff>62752</xdr:rowOff>
    </xdr:from>
    <xdr:to>
      <xdr:col>16</xdr:col>
      <xdr:colOff>24697</xdr:colOff>
      <xdr:row>9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C8DDF8-A768-57B9-65BE-572E0385F0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9681"/>
        <a:stretch>
          <a:fillRect/>
        </a:stretch>
      </xdr:blipFill>
      <xdr:spPr>
        <a:xfrm>
          <a:off x="5911889" y="62752"/>
          <a:ext cx="6995090" cy="1918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71C5987-1C38-47AF-9603-93BA62C6FC46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7101754841433459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9FB2-9039-4C25-A807-87168B067C9C}">
  <dimension ref="A1:K25"/>
  <sheetViews>
    <sheetView tabSelected="1" zoomScale="85" zoomScaleNormal="85" workbookViewId="0">
      <selection activeCell="K15" sqref="K15"/>
    </sheetView>
  </sheetViews>
  <sheetFormatPr defaultRowHeight="14.4" x14ac:dyDescent="0.3"/>
  <cols>
    <col min="1" max="1" width="32.44140625" bestFit="1" customWidth="1"/>
    <col min="2" max="2" width="11.44140625" bestFit="1" customWidth="1"/>
    <col min="5" max="5" width="13" bestFit="1" customWidth="1"/>
    <col min="6" max="6" width="11.44140625" bestFit="1" customWidth="1"/>
    <col min="8" max="8" width="9.6640625" bestFit="1" customWidth="1"/>
    <col min="10" max="10" width="13.5546875" bestFit="1" customWidth="1"/>
    <col min="11" max="11" width="16.21875" bestFit="1" customWidth="1"/>
  </cols>
  <sheetData>
    <row r="1" spans="1:7" ht="20.399999999999999" thickBot="1" x14ac:dyDescent="0.45">
      <c r="A1" s="1" t="s">
        <v>0</v>
      </c>
    </row>
    <row r="2" spans="1:7" ht="15" thickTop="1" x14ac:dyDescent="0.3"/>
    <row r="3" spans="1:7" ht="28.8" x14ac:dyDescent="0.3">
      <c r="A3" s="3" t="s">
        <v>1</v>
      </c>
      <c r="B3" s="5" t="s">
        <v>2</v>
      </c>
    </row>
    <row r="4" spans="1:7" x14ac:dyDescent="0.3">
      <c r="A4" s="2" t="s">
        <v>3</v>
      </c>
      <c r="B4" s="4">
        <v>5.3</v>
      </c>
      <c r="C4" t="s">
        <v>13</v>
      </c>
      <c r="D4" t="s">
        <v>29</v>
      </c>
    </row>
    <row r="5" spans="1:7" x14ac:dyDescent="0.3">
      <c r="A5" s="2" t="s">
        <v>4</v>
      </c>
      <c r="B5" s="4">
        <v>6.8</v>
      </c>
      <c r="C5" t="s">
        <v>14</v>
      </c>
      <c r="D5" t="s">
        <v>27</v>
      </c>
    </row>
    <row r="6" spans="1:7" x14ac:dyDescent="0.3">
      <c r="A6" s="2" t="s">
        <v>5</v>
      </c>
      <c r="B6" s="4">
        <v>4.9000000000000004</v>
      </c>
      <c r="C6" t="s">
        <v>15</v>
      </c>
      <c r="D6" t="s">
        <v>27</v>
      </c>
    </row>
    <row r="7" spans="1:7" x14ac:dyDescent="0.3">
      <c r="A7" s="2" t="s">
        <v>6</v>
      </c>
      <c r="B7" s="4">
        <v>8.4</v>
      </c>
      <c r="C7" t="s">
        <v>16</v>
      </c>
      <c r="D7" t="s">
        <v>27</v>
      </c>
    </row>
    <row r="8" spans="1:7" x14ac:dyDescent="0.3">
      <c r="A8" s="2" t="s">
        <v>7</v>
      </c>
      <c r="B8" s="4">
        <v>11.8</v>
      </c>
      <c r="C8" t="s">
        <v>17</v>
      </c>
      <c r="D8" t="s">
        <v>28</v>
      </c>
    </row>
    <row r="10" spans="1:7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</row>
    <row r="11" spans="1:7" x14ac:dyDescent="0.3">
      <c r="A11" t="s">
        <v>10</v>
      </c>
      <c r="B11" s="7">
        <v>50000</v>
      </c>
      <c r="C11" s="7">
        <v>0</v>
      </c>
      <c r="D11" s="7">
        <v>0</v>
      </c>
      <c r="E11" s="7">
        <v>175000</v>
      </c>
      <c r="F11" s="7">
        <v>25000</v>
      </c>
      <c r="G11" t="s">
        <v>18</v>
      </c>
    </row>
    <row r="12" spans="1:7" x14ac:dyDescent="0.3">
      <c r="B12" s="6">
        <v>5.2999999999999999E-2</v>
      </c>
      <c r="C12" s="6">
        <v>6.8000000000000005E-2</v>
      </c>
      <c r="D12" s="6">
        <v>4.9000000000000002E-2</v>
      </c>
      <c r="E12" s="6">
        <v>8.4000000000000005E-2</v>
      </c>
      <c r="F12" s="6">
        <v>0.11799999999999999</v>
      </c>
    </row>
    <row r="14" spans="1:7" x14ac:dyDescent="0.3">
      <c r="A14" t="s">
        <v>11</v>
      </c>
    </row>
    <row r="15" spans="1:7" x14ac:dyDescent="0.3">
      <c r="A15" t="s">
        <v>12</v>
      </c>
      <c r="B15" s="8">
        <f>SUMPRODUCT(B11:F11,B12:F12)</f>
        <v>20300</v>
      </c>
      <c r="C15" t="str">
        <f ca="1">_xlfn.FORMULATEXT(B15)</f>
        <v>=SUMPRODUCT(B11:F11,B12:F12)</v>
      </c>
    </row>
    <row r="21" spans="1:11" x14ac:dyDescent="0.3">
      <c r="A21" s="2" t="s">
        <v>8</v>
      </c>
      <c r="B21" s="2"/>
      <c r="C21" s="2"/>
      <c r="D21" s="2"/>
      <c r="E21" s="2"/>
      <c r="F21" s="2"/>
      <c r="G21" s="4" t="s">
        <v>19</v>
      </c>
      <c r="H21" s="4" t="s">
        <v>20</v>
      </c>
      <c r="I21" s="4" t="s">
        <v>21</v>
      </c>
    </row>
    <row r="22" spans="1:11" x14ac:dyDescent="0.3">
      <c r="A22" s="2" t="s">
        <v>9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f>SUMPRODUCT($B$11:$F$11,B22:F22)</f>
        <v>250000</v>
      </c>
      <c r="H22" s="4" t="s">
        <v>22</v>
      </c>
      <c r="I22" s="4">
        <v>250000</v>
      </c>
    </row>
    <row r="23" spans="1:11" x14ac:dyDescent="0.3">
      <c r="A23" s="2" t="s">
        <v>23</v>
      </c>
      <c r="B23" s="4">
        <v>1</v>
      </c>
      <c r="C23" s="4"/>
      <c r="D23" s="4"/>
      <c r="E23" s="4"/>
      <c r="F23" s="4"/>
      <c r="G23" s="4">
        <f>SUMPRODUCT($B$11:$F$11,B23:F23)</f>
        <v>50000</v>
      </c>
      <c r="H23" s="4" t="s">
        <v>26</v>
      </c>
      <c r="I23" s="4">
        <f>20%*250000</f>
        <v>50000</v>
      </c>
    </row>
    <row r="24" spans="1:11" x14ac:dyDescent="0.3">
      <c r="A24" s="2" t="s">
        <v>24</v>
      </c>
      <c r="B24" s="4"/>
      <c r="C24" s="4">
        <v>1</v>
      </c>
      <c r="D24" s="4">
        <v>1</v>
      </c>
      <c r="E24" s="4">
        <v>1</v>
      </c>
      <c r="F24" s="4"/>
      <c r="G24" s="4">
        <f>SUMPRODUCT($B$11:$F$11,B24:F24)</f>
        <v>175000</v>
      </c>
      <c r="H24" s="4" t="s">
        <v>26</v>
      </c>
      <c r="I24" s="4">
        <f>40%*250000</f>
        <v>100000</v>
      </c>
    </row>
    <row r="25" spans="1:11" x14ac:dyDescent="0.3">
      <c r="A25" s="2" t="s">
        <v>25</v>
      </c>
      <c r="B25" s="9">
        <v>-0.5</v>
      </c>
      <c r="C25" s="4"/>
      <c r="D25" s="4"/>
      <c r="E25" s="4"/>
      <c r="F25" s="4">
        <v>1</v>
      </c>
      <c r="G25" s="4">
        <f>SUMPRODUCT($B$11:$F$11,B25:F25)</f>
        <v>0</v>
      </c>
      <c r="H25" s="4" t="s">
        <v>22</v>
      </c>
      <c r="I25" s="4">
        <v>0</v>
      </c>
      <c r="J25" t="s">
        <v>31</v>
      </c>
      <c r="K25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2025-08-10T15:30:10Z</dcterms:created>
  <dcterms:modified xsi:type="dcterms:W3CDTF">2025-08-10T16:04:01Z</dcterms:modified>
</cp:coreProperties>
</file>