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M048\Desktop\LV feeder project\load and PV generation profile\Presentation_for_thomas\20_01_21\"/>
    </mc:Choice>
  </mc:AlternateContent>
  <xr:revisionPtr revIDLastSave="0" documentId="13_ncr:1_{344E79BD-F83F-45D1-AB05-91AA72BF9BD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taset collection" sheetId="1" r:id="rId1"/>
    <sheet name="Benchmarking" sheetId="3" r:id="rId2"/>
    <sheet name="Field" sheetId="2" r:id="rId3"/>
  </sheets>
  <definedNames>
    <definedName name="_xlnm._FilterDatabase" localSheetId="0" hidden="1">'Dataset collection'!$C$1:$L$45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4" i="1" l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<sst xmlns="http://schemas.openxmlformats.org/spreadsheetml/2006/main" count="407" uniqueCount="190">
  <si>
    <t>Location</t>
  </si>
  <si>
    <t>Location detail</t>
  </si>
  <si>
    <t>sampling time</t>
  </si>
  <si>
    <t>Data length</t>
  </si>
  <si>
    <t>starting year</t>
  </si>
  <si>
    <t>ending year</t>
  </si>
  <si>
    <t>No of samples</t>
  </si>
  <si>
    <t>Data Quality</t>
  </si>
  <si>
    <t>Reason</t>
  </si>
  <si>
    <t>Remark and Future Work</t>
  </si>
  <si>
    <t>Data Accessibility</t>
  </si>
  <si>
    <t>circuit level</t>
  </si>
  <si>
    <t>Data source</t>
  </si>
  <si>
    <t>Drop-down list options</t>
  </si>
  <si>
    <t>individual</t>
  </si>
  <si>
    <t>sub-circuit</t>
  </si>
  <si>
    <t>substation</t>
  </si>
  <si>
    <t>immediate download</t>
  </si>
  <si>
    <t>within Australia</t>
  </si>
  <si>
    <t>outside Australia</t>
  </si>
  <si>
    <t>high</t>
  </si>
  <si>
    <t>medium</t>
  </si>
  <si>
    <t>low</t>
  </si>
  <si>
    <t>unknown</t>
  </si>
  <si>
    <t>download with additional processing</t>
  </si>
  <si>
    <t>application needed</t>
  </si>
  <si>
    <t>contact CSIRO</t>
  </si>
  <si>
    <t xml:space="preserve">contact someone  </t>
  </si>
  <si>
    <t>payment required</t>
  </si>
  <si>
    <t>Data type</t>
  </si>
  <si>
    <t>Unit</t>
  </si>
  <si>
    <t>Benchmarking</t>
  </si>
  <si>
    <t>PV</t>
  </si>
  <si>
    <t>Load</t>
  </si>
  <si>
    <t>other</t>
  </si>
  <si>
    <t>PV &amp; load</t>
  </si>
  <si>
    <t>Ausgrid Solar home electricity data</t>
  </si>
  <si>
    <t>Smart-Grid Smart-City</t>
  </si>
  <si>
    <t>UK Power Networks Zone</t>
  </si>
  <si>
    <t>MAISY</t>
  </si>
  <si>
    <t>min</t>
  </si>
  <si>
    <t>years</t>
  </si>
  <si>
    <t xml:space="preserve">300 customers were selected from a pool of 15000 with electricity consumption and PV generation of top and bottom 10% customers excluded. Details please see section 2 of this article. 
Load and PV generation profiles have been studied in detail already </t>
  </si>
  <si>
    <t>Ausgrid Zone</t>
  </si>
  <si>
    <t>Actibe Power of general &amp; controlled load, PV generation</t>
  </si>
  <si>
    <t>DNSP</t>
  </si>
  <si>
    <t>DNSP &amp; Aus gov.</t>
  </si>
  <si>
    <t>Details of households, e.g. usage of gas heating, air-conditioning and clothes dryers, are found for certain customers. 
One of the few load/PV profile in Australia. Can be used for correlation study of usage behaviour and electricity consumption</t>
  </si>
  <si>
    <t>UK Power Networks Zone (includes London, Cambridge, Brighton and Dover)</t>
  </si>
  <si>
    <t>months</t>
  </si>
  <si>
    <t>Active/Reactive Power, THD, voltage and current.</t>
  </si>
  <si>
    <t>DNSP in UK</t>
  </si>
  <si>
    <t xml:space="preserve">1-min and 10-min data are available for customers, feeders and network endpoints from mid-June 2014 to early September 2014.
Hourly data is available for period of roughly a year from October 2013 to October 2014. 
Weather for the period of recording data is also provided. 
Detail data and well documented. </t>
  </si>
  <si>
    <t>0.5s – 5mins kW Profile for project-based customer.
Contact the company for free example of data/trial of built-in visualisation tool, and validation of record of data</t>
  </si>
  <si>
    <t>Active Power</t>
  </si>
  <si>
    <t>Project based with documentation</t>
  </si>
  <si>
    <t>Residential Building Energy Efficiency Study</t>
  </si>
  <si>
    <t>Melbourne
Brisbane and Adelaide</t>
  </si>
  <si>
    <t>Active Power, gas and temperature</t>
  </si>
  <si>
    <t>CSIRO project</t>
  </si>
  <si>
    <t>Australian Low Energy Houses (LEH)</t>
  </si>
  <si>
    <t xml:space="preserve">Lochiel Park(LP) Green Village in Adelaide, South Australia </t>
  </si>
  <si>
    <t>High data Quality (University of South Australia) with strict selection of houses and installation of monitoring system</t>
  </si>
  <si>
    <t>The Reference Energy Disaggregation Data Set</t>
  </si>
  <si>
    <t>Massachusetts, US</t>
  </si>
  <si>
    <t>second</t>
  </si>
  <si>
    <t>weeks</t>
  </si>
  <si>
    <t>Active power, computed reactive power from AC waveform</t>
  </si>
  <si>
    <t xml:space="preserve">Analysis of data see the publication </t>
  </si>
  <si>
    <t>publication of analysed data</t>
  </si>
  <si>
    <t>Household EnergyEnd-use Project (HEEP)</t>
  </si>
  <si>
    <t>New Zealand</t>
  </si>
  <si>
    <t>company BRANZ</t>
  </si>
  <si>
    <t>Reward
Based Tariff (RBT)</t>
  </si>
  <si>
    <t>Energex
and Ergon Zone</t>
  </si>
  <si>
    <t>active power of general and controlled load, PV generation</t>
  </si>
  <si>
    <r>
      <t xml:space="preserve">Data has been obtained by CSIRO before in this literature (p.18 table 2). 
</t>
    </r>
    <r>
      <rPr>
        <sz val="11"/>
        <rFont val="Calibri"/>
        <family val="2"/>
        <scheme val="minor"/>
      </rPr>
      <t xml:space="preserve">The RBT scheme has use tariff to facilitate lower peak consumption, load profile data may be biased.
</t>
    </r>
  </si>
  <si>
    <t>Original Zone Substation Load Data 
(NEAR Program)</t>
  </si>
  <si>
    <t xml:space="preserve">NSW: Ausgrid, Endeavour Energy 
VIC: CitiPower and Powercor, Jemena, United Energy 
ACT: ActewAGL
SA: SA Power Networks </t>
  </si>
  <si>
    <t>Active Power,
some with reactive power</t>
  </si>
  <si>
    <t>AEMO</t>
  </si>
  <si>
    <t>Victoria, NSW, ACT, SA, QLD and TAS</t>
  </si>
  <si>
    <t>Active power of general and controlled load</t>
  </si>
  <si>
    <t>13 Net System Load Profile (NSLP)
, 8 Controlled Load
Profile (CLP)</t>
  </si>
  <si>
    <t>Common Property Loads in Apartment Buildings</t>
  </si>
  <si>
    <t>Sydney</t>
  </si>
  <si>
    <r>
      <t xml:space="preserve">Study is conducted by UNSW </t>
    </r>
    <r>
      <rPr>
        <sz val="11"/>
        <rFont val="Calibri"/>
        <family val="2"/>
        <scheme val="minor"/>
      </rPr>
      <t xml:space="preserve">which acquires CP loads data of apartments. Table 1 of the study summarise the characteristic of data of each building </t>
    </r>
  </si>
  <si>
    <t>Active power of common property load</t>
  </si>
  <si>
    <t>UNSW study</t>
  </si>
  <si>
    <t>voltages at three phases</t>
  </si>
  <si>
    <t>Literature: Spatio-temporal modelling of electric vehicle charging demand and impacts on peak household electrical load</t>
  </si>
  <si>
    <t xml:space="preserve">Victoria </t>
  </si>
  <si>
    <t>hour</t>
  </si>
  <si>
    <r>
      <rPr>
        <sz val="11"/>
        <color rgb="FFFF0000"/>
        <rFont val="Calibri"/>
        <family val="2"/>
        <scheme val="minor"/>
      </rPr>
      <t>SIMULATED</t>
    </r>
    <r>
      <rPr>
        <sz val="11"/>
        <color theme="1"/>
        <rFont val="Calibri"/>
        <family val="2"/>
        <scheme val="minor"/>
      </rPr>
      <t xml:space="preserve"> House’s Load profiles (active power) with EVs charging/discharging pattern   </t>
    </r>
  </si>
  <si>
    <t>Simulation with 4 variables:
-EV uptake: data from CSIRO literature, 3-month interval
-EV travel: data from VISTA and VicRoad obtained from Victoria government, 1-hour interval
-Household energy and power: simulation of weather and calculation of cooling and heating load from a commercial engine, 1-hour interval
-EV charging and discharging: data=EV travel model, assumed charging at home, 1-hour interval</t>
  </si>
  <si>
    <t>High-resolution Industrial Production Energy (HIPE) data</t>
  </si>
  <si>
    <t>Germany</t>
  </si>
  <si>
    <t>Active/Reactive Power, THD, voltage/current</t>
  </si>
  <si>
    <t>Karlsruhe Institute of Technology, public research university</t>
  </si>
  <si>
    <t>Standardised Zone Substation Gross Solar PV Generation
(NEAR Program)</t>
  </si>
  <si>
    <t>Zone by DNSP in Australia</t>
  </si>
  <si>
    <t>High data quality,
With good documentation</t>
  </si>
  <si>
    <t>With weather data</t>
  </si>
  <si>
    <t>methodology, field names unknown</t>
  </si>
  <si>
    <t>area aggregated</t>
  </si>
  <si>
    <t>PVOutput</t>
  </si>
  <si>
    <t>customer across Australia</t>
  </si>
  <si>
    <t>available data veraies greatly by customers, ranging from 1 to &gt;10 years</t>
  </si>
  <si>
    <t>PV generation by solar panel</t>
  </si>
  <si>
    <t>Small generation unit (SGU) installations</t>
  </si>
  <si>
    <t>Across Australia</t>
  </si>
  <si>
    <t>Measurement</t>
  </si>
  <si>
    <t>Australia Clean energy regulator</t>
  </si>
  <si>
    <t>small-scale PV installations by month and postcode</t>
  </si>
  <si>
    <t>month</t>
  </si>
  <si>
    <t xml:space="preserve">One-minute Solar irradiance </t>
  </si>
  <si>
    <t>Solar irradiance 
(avg,min,max,std,…)</t>
  </si>
  <si>
    <t>Australia Bureau of Meteorology</t>
  </si>
  <si>
    <t>1-minute data is processed instead of real time</t>
  </si>
  <si>
    <t>Public light profile
From Appalachian Power, subsidiary of  American Electric Power</t>
  </si>
  <si>
    <t>US</t>
  </si>
  <si>
    <t>Unclear</t>
  </si>
  <si>
    <t>Active power of public light energy consumption</t>
  </si>
  <si>
    <t>DNSP of US but unknown processing</t>
  </si>
  <si>
    <t xml:space="preserve">datasheet of some low-energy usage utility equipment, e.g. public lightning, CCTV can be found in AEMO website.
</t>
  </si>
  <si>
    <t>Circuit level</t>
  </si>
  <si>
    <t>Sampling time</t>
  </si>
  <si>
    <t>1s - 1min</t>
  </si>
  <si>
    <t>1min-15 min</t>
  </si>
  <si>
    <t>30 min- 1hr</t>
  </si>
  <si>
    <t>No of sample</t>
  </si>
  <si>
    <t>&lt;60</t>
  </si>
  <si>
    <t>&gt;60</t>
  </si>
  <si>
    <t>after 2010</t>
  </si>
  <si>
    <t>before 2010</t>
  </si>
  <si>
    <t>&lt; 1 year</t>
  </si>
  <si>
    <t>1 - 3 years</t>
  </si>
  <si>
    <t>&gt;3 years</t>
  </si>
  <si>
    <t>Criteria</t>
  </si>
  <si>
    <t>boundary</t>
  </si>
  <si>
    <t>score</t>
  </si>
  <si>
    <t xml:space="preserve">Ending year </t>
  </si>
  <si>
    <t>length of data from (2010)</t>
  </si>
  <si>
    <r>
      <t xml:space="preserve">Study of 209 houses (June 2012 to February 2013)
Study of 163 houses (2013-2017)
</t>
    </r>
    <r>
      <rPr>
        <sz val="11"/>
        <rFont val="Calibri"/>
        <family val="2"/>
        <scheme val="minor"/>
      </rPr>
      <t xml:space="preserve">Specific data obtained by CSIRO, contact author of the study for data of metering </t>
    </r>
    <r>
      <rPr>
        <sz val="11"/>
        <color theme="1"/>
        <rFont val="Calibri"/>
        <family val="2"/>
        <scheme val="minor"/>
      </rPr>
      <t xml:space="preserve">
</t>
    </r>
  </si>
  <si>
    <r>
      <t>Study done by University of South Australia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Specific data for LEH in LP Green Village in Adelaide. Contact authors of the study for raw data</t>
    </r>
  </si>
  <si>
    <r>
      <rPr>
        <sz val="11"/>
        <rFont val="Calibri"/>
        <family val="2"/>
        <scheme val="minor"/>
      </rPr>
      <t xml:space="preserve">Location and type of measurement see sections 1.1 and 4.1 respectively of the </t>
    </r>
    <r>
      <rPr>
        <sz val="11"/>
        <color theme="1"/>
        <rFont val="Calibri"/>
        <family val="2"/>
        <scheme val="minor"/>
      </rPr>
      <t>project report</t>
    </r>
  </si>
  <si>
    <r>
      <rPr>
        <sz val="11"/>
        <rFont val="Calibri"/>
        <family val="2"/>
        <scheme val="minor"/>
      </rPr>
      <t xml:space="preserve">Request data from DNSP of the missing states at </t>
    </r>
    <r>
      <rPr>
        <sz val="11"/>
        <color theme="1"/>
        <rFont val="Calibri"/>
        <family val="2"/>
        <scheme val="minor"/>
      </rPr>
      <t>Australia Energy Regulator website</t>
    </r>
  </si>
  <si>
    <r>
      <rPr>
        <sz val="11"/>
        <rFont val="Calibri"/>
        <family val="2"/>
        <scheme val="minor"/>
      </rPr>
      <t xml:space="preserve">Load profiles of 11 machines for an electronics factory, see </t>
    </r>
    <r>
      <rPr>
        <sz val="11"/>
        <color theme="1"/>
        <rFont val="Calibri"/>
        <family val="2"/>
        <scheme val="minor"/>
      </rPr>
      <t>their publication</t>
    </r>
  </si>
  <si>
    <t>Website</t>
  </si>
  <si>
    <t xml:space="preserve">Article: 
https://www.tandfonline.com/eprint/J5SazIBS5UZifbuzKYgV/full
</t>
  </si>
  <si>
    <t>dataset download: 
https://data.gov.au/dataset/ds-dga-4e21dea3-9b87-4610-94c7-15a8a77907ef/details</t>
  </si>
  <si>
    <t>dataset download:
https://data.london.gov.uk/dataset/photovoltaic--pv--solar-panel-energy-generation-data</t>
  </si>
  <si>
    <t>company contact: 
https://www.maisy.com/contact.htm</t>
  </si>
  <si>
    <t>dataset download:
http://traces.cs.umass.edu/index.php/Smart/Smart</t>
  </si>
  <si>
    <t>analysis and publication download:
https://ahd.csiro.au/other-data/typical-house-energy-use/</t>
  </si>
  <si>
    <t>publication and contact:
https://www.sciencedirect.com/science/article/pii/S1876610214034018</t>
  </si>
  <si>
    <t>publication and contact:
https://people.csail.mit.edu/mattjj/papers/kddsust2011.pdf</t>
  </si>
  <si>
    <t>report download and contact:
https://d39d3mj7qio96p.cloudfront.net/media/documents/SR221_Energy_use_in_New_Zealand_Households_-_final_HEEP_report.pdf</t>
  </si>
  <si>
    <t>dataset download:
https://near.csiro.au/search?type=advanced&amp;query=Title%2Cis%20exactly%2COriginal%2CAND%2CAny%20field%2Ccontains%2C</t>
  </si>
  <si>
    <t>dataset download: 
https://aemo.com.au/energy-systems/electricity/national-electricity-market-nem/data-nem/metering-data/load-profiles</t>
  </si>
  <si>
    <t>dataset (p.18 of publication) contact:
https://data.csiro.au/dap/SupportingAttachment?collectionId=15331&amp;fileId=916</t>
  </si>
  <si>
    <t>publication and contact:
https://energyconsumersaustralia.worldsecuresystems.com/grants/813/AP%20841%20-%20PV%20and%20Demand.pdf</t>
  </si>
  <si>
    <t>publication and contact:
https://link.springer.com/article/10.1007/s11625-013-0235-3</t>
  </si>
  <si>
    <t>dataset download and publication:
https://www.energystatusdata.kit.edu/hipe.php</t>
  </si>
  <si>
    <t>UMass Trace – Home dataset</t>
  </si>
  <si>
    <t>UMass Trace  –
Solar panels dataset</t>
  </si>
  <si>
    <t>UMass Trace – Apartment dataset</t>
  </si>
  <si>
    <t>dataset download:
https://near.csiro.au/search?type=advanced&amp;query=Title%2Cis%20exactly%2CStandardised%2CAND%2CAny%20field%2Cis%20exactly%2CPV%2520</t>
  </si>
  <si>
    <t>dataset pull instruction and contact: 
https://pvoutput.org/help.html#dataservice</t>
  </si>
  <si>
    <t>dataset download:
http://www.cleanenergyregulator.gov.au/RET/Forms-and-resources/Postcode-data-for-small-scale-installations</t>
  </si>
  <si>
    <t>Several links below:
US public light dataset download:
https://www.appalachianpower.com/account/service/choice/csp/LoadProfiles.aspx
Geelong (Victoria) public light installation alocation and power rating: 
https://data.gov.au/dataset/ds-dga-13fe3bbc-c4b6-4427-adb1-49e8060fc4a0/details?q=public%20light
datashet of Low-energy usage utility equipment:
https://aemo.com.au/en/energy-systems/electricity/national-electricity-market-nem/market-operations/retail-and-metering/metrology-procedures-and-unmetered-loads/update-to-nem-load-table-unmetered-loads-current-proposals</t>
  </si>
  <si>
    <t>dataset download: (submit 'One Minute Solar Data registration form', received email after half an hour with login detail and data access link.  http://reg.bom.gov.au/climate/reg/oneminsolar/</t>
  </si>
  <si>
    <t>Samples&gt;60</t>
  </si>
  <si>
    <t>individual or finer</t>
  </si>
  <si>
    <t>&gt;1 year</t>
  </si>
  <si>
    <t>After 2010</t>
  </si>
  <si>
    <t>&lt;10</t>
  </si>
  <si>
    <t>10-60</t>
  </si>
  <si>
    <t>60-500</t>
  </si>
  <si>
    <t>500-2000</t>
  </si>
  <si>
    <t>&gt;2000</t>
  </si>
  <si>
    <t>Threshold</t>
  </si>
  <si>
    <t>30 min</t>
  </si>
  <si>
    <t>5min-30 min</t>
  </si>
  <si>
    <t xml:space="preserve"> 1hr</t>
  </si>
  <si>
    <t>PV+ load</t>
  </si>
  <si>
    <t xml:space="preserve">PV </t>
  </si>
  <si>
    <t>load</t>
  </si>
  <si>
    <t>N/A</t>
  </si>
  <si>
    <t>Can be traded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</si>
</sst>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1" applyFont="1" applyAlignment="1">
      <alignment vertical="top" wrapText="1"/>
    </xf>
    <xf numFmtId="0" fontId="0" fillId="0" borderId="0" xfId="0" applyFill="1" applyAlignment="1">
      <alignment wrapText="1"/>
    </xf>
    <xf numFmtId="0" fontId="4" fillId="0" borderId="0" xfId="1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S45"/>
  <sheetViews>
    <sheetView tabSelected="1" zoomScale="85" zoomScaleNormal="85" workbookViewId="0">
      <selection activeCell="E86" sqref="E86"/>
    </sheetView>
  </sheetViews>
  <sheetFormatPr defaultRowHeight="15" x14ac:dyDescent="0.25"/>
  <cols>
    <col min="1" max="1" width="20.7109375" style="1" customWidth="1"/>
    <col min="2" max="3" width="20.7109375" style="3" customWidth="1"/>
    <col min="4" max="4" width="20.7109375" style="5" customWidth="1"/>
    <col min="5" max="11" width="20.7109375" style="3" customWidth="1"/>
    <col min="12" max="12" width="20.7109375" style="5" customWidth="1"/>
    <col min="13" max="13" width="20.7109375" style="8" customWidth="1"/>
    <col min="14" max="14" width="20.7109375" style="3" customWidth="1"/>
    <col min="15" max="15" width="20.7109375" style="5" customWidth="1"/>
    <col min="16" max="16" width="49.28515625" style="7" customWidth="1"/>
    <col min="17" max="17" width="20.7109375" style="3" customWidth="1"/>
    <col min="18" max="18" width="99.28515625" style="10" customWidth="1"/>
    <col min="19" max="19" width="12.140625" bestFit="1" customWidth="1"/>
  </cols>
  <sheetData>
    <row r="1" spans="1:19" x14ac:dyDescent="0.25">
      <c r="A1" s="5" t="s">
        <v>12</v>
      </c>
      <c r="B1" s="3" t="s">
        <v>29</v>
      </c>
      <c r="C1" s="3" t="s">
        <v>0</v>
      </c>
      <c r="D1" s="5" t="s">
        <v>1</v>
      </c>
      <c r="E1" s="3" t="s">
        <v>11</v>
      </c>
      <c r="F1" s="3" t="s">
        <v>2</v>
      </c>
      <c r="G1" s="3" t="s">
        <v>30</v>
      </c>
      <c r="H1" s="3" t="s">
        <v>3</v>
      </c>
      <c r="I1" s="3" t="s">
        <v>30</v>
      </c>
      <c r="J1" s="3" t="s">
        <v>4</v>
      </c>
      <c r="K1" s="3" t="s">
        <v>5</v>
      </c>
      <c r="L1" s="5" t="s">
        <v>6</v>
      </c>
      <c r="M1" s="8" t="s">
        <v>111</v>
      </c>
      <c r="N1" s="3" t="s">
        <v>7</v>
      </c>
      <c r="O1" s="5" t="s">
        <v>8</v>
      </c>
      <c r="P1" s="7" t="s">
        <v>9</v>
      </c>
      <c r="Q1" s="3" t="s">
        <v>10</v>
      </c>
      <c r="R1" s="10" t="s">
        <v>148</v>
      </c>
      <c r="S1" t="s">
        <v>172</v>
      </c>
    </row>
    <row r="2" spans="1:19" ht="30" customHeight="1" x14ac:dyDescent="0.25">
      <c r="A2" s="2" t="s">
        <v>36</v>
      </c>
      <c r="B2" s="3" t="s">
        <v>35</v>
      </c>
      <c r="C2" s="3" t="s">
        <v>18</v>
      </c>
      <c r="D2" s="5" t="s">
        <v>43</v>
      </c>
      <c r="E2" s="3" t="s">
        <v>14</v>
      </c>
      <c r="F2" s="3">
        <v>30</v>
      </c>
      <c r="G2" s="3" t="s">
        <v>40</v>
      </c>
      <c r="H2" s="3">
        <v>3</v>
      </c>
      <c r="I2" s="3" t="s">
        <v>41</v>
      </c>
      <c r="J2" s="3">
        <v>2010</v>
      </c>
      <c r="K2" s="3">
        <v>2013</v>
      </c>
      <c r="L2" s="5">
        <v>300</v>
      </c>
      <c r="M2" s="8" t="s">
        <v>44</v>
      </c>
      <c r="N2" s="3" t="s">
        <v>20</v>
      </c>
      <c r="O2" s="5" t="s">
        <v>45</v>
      </c>
      <c r="P2" s="7" t="s">
        <v>42</v>
      </c>
      <c r="Q2" s="3" t="s">
        <v>17</v>
      </c>
      <c r="R2" s="12" t="s">
        <v>149</v>
      </c>
      <c r="S2" t="b">
        <f t="shared" ref="S2:S24" si="0">L2&gt;60</f>
        <v>1</v>
      </c>
    </row>
    <row r="3" spans="1:19" ht="30" customHeight="1" x14ac:dyDescent="0.25">
      <c r="A3" s="2" t="s">
        <v>37</v>
      </c>
      <c r="B3" s="3" t="s">
        <v>35</v>
      </c>
      <c r="C3" s="3" t="s">
        <v>18</v>
      </c>
      <c r="D3" s="5" t="s">
        <v>43</v>
      </c>
      <c r="E3" s="3" t="s">
        <v>14</v>
      </c>
      <c r="F3" s="3">
        <v>30</v>
      </c>
      <c r="G3" s="3" t="s">
        <v>40</v>
      </c>
      <c r="H3" s="3">
        <v>2</v>
      </c>
      <c r="I3" s="3" t="s">
        <v>41</v>
      </c>
      <c r="J3" s="3">
        <v>2010</v>
      </c>
      <c r="K3" s="3">
        <v>2014</v>
      </c>
      <c r="L3" s="5">
        <v>78200</v>
      </c>
      <c r="M3" s="8" t="s">
        <v>44</v>
      </c>
      <c r="N3" s="3" t="s">
        <v>20</v>
      </c>
      <c r="O3" s="5" t="s">
        <v>46</v>
      </c>
      <c r="P3" s="7" t="s">
        <v>47</v>
      </c>
      <c r="Q3" s="3" t="s">
        <v>17</v>
      </c>
      <c r="R3" s="11" t="s">
        <v>150</v>
      </c>
      <c r="S3" t="b">
        <f t="shared" si="0"/>
        <v>1</v>
      </c>
    </row>
    <row r="4" spans="1:19" ht="30" hidden="1" customHeight="1" x14ac:dyDescent="0.25">
      <c r="A4" s="15" t="s">
        <v>38</v>
      </c>
      <c r="B4" s="3" t="s">
        <v>35</v>
      </c>
      <c r="C4" s="3" t="s">
        <v>19</v>
      </c>
      <c r="D4" s="6" t="s">
        <v>48</v>
      </c>
      <c r="E4" s="3" t="s">
        <v>14</v>
      </c>
      <c r="F4" s="3">
        <v>1</v>
      </c>
      <c r="G4" s="3" t="s">
        <v>40</v>
      </c>
      <c r="H4" s="3">
        <v>3</v>
      </c>
      <c r="I4" s="3" t="s">
        <v>49</v>
      </c>
      <c r="J4" s="3">
        <v>2014</v>
      </c>
      <c r="K4" s="3">
        <v>2014</v>
      </c>
      <c r="L4" s="5">
        <v>6</v>
      </c>
      <c r="M4" s="8" t="s">
        <v>50</v>
      </c>
      <c r="N4" s="3" t="s">
        <v>20</v>
      </c>
      <c r="O4" s="5" t="s">
        <v>51</v>
      </c>
      <c r="P4" s="7" t="s">
        <v>52</v>
      </c>
      <c r="Q4" s="3" t="s">
        <v>17</v>
      </c>
      <c r="R4" s="13" t="s">
        <v>151</v>
      </c>
      <c r="S4" t="b">
        <f t="shared" si="0"/>
        <v>0</v>
      </c>
    </row>
    <row r="5" spans="1:19" ht="30" hidden="1" customHeight="1" x14ac:dyDescent="0.25">
      <c r="A5" s="4" t="s">
        <v>39</v>
      </c>
      <c r="B5" s="3" t="s">
        <v>35</v>
      </c>
      <c r="C5" s="3" t="s">
        <v>19</v>
      </c>
      <c r="D5" s="5" t="s">
        <v>64</v>
      </c>
      <c r="E5" s="3" t="s">
        <v>14</v>
      </c>
      <c r="F5" s="3">
        <v>15</v>
      </c>
      <c r="G5" s="3" t="s">
        <v>40</v>
      </c>
      <c r="L5" s="5">
        <v>7000000</v>
      </c>
      <c r="P5" s="7" t="s">
        <v>53</v>
      </c>
      <c r="Q5" s="3" t="s">
        <v>28</v>
      </c>
      <c r="R5" s="11" t="s">
        <v>152</v>
      </c>
      <c r="S5" t="b">
        <f t="shared" si="0"/>
        <v>1</v>
      </c>
    </row>
    <row r="6" spans="1:19" ht="30" hidden="1" customHeight="1" x14ac:dyDescent="0.25">
      <c r="A6" s="14" t="s">
        <v>164</v>
      </c>
      <c r="B6" s="3" t="s">
        <v>35</v>
      </c>
      <c r="C6" s="3" t="s">
        <v>19</v>
      </c>
      <c r="D6" s="5" t="s">
        <v>64</v>
      </c>
      <c r="E6" s="3" t="s">
        <v>15</v>
      </c>
      <c r="F6" s="3">
        <v>1</v>
      </c>
      <c r="G6" s="3" t="s">
        <v>40</v>
      </c>
      <c r="H6" s="3">
        <v>1</v>
      </c>
      <c r="I6" s="3" t="s">
        <v>41</v>
      </c>
      <c r="J6" s="3">
        <v>2016</v>
      </c>
      <c r="K6" s="3">
        <v>2016</v>
      </c>
      <c r="L6" s="5">
        <v>6</v>
      </c>
      <c r="M6" s="8" t="s">
        <v>54</v>
      </c>
      <c r="N6" s="3" t="s">
        <v>20</v>
      </c>
      <c r="O6" s="5" t="s">
        <v>55</v>
      </c>
      <c r="Q6" s="3" t="s">
        <v>17</v>
      </c>
      <c r="R6" s="11" t="s">
        <v>153</v>
      </c>
      <c r="S6" t="b">
        <f t="shared" si="0"/>
        <v>0</v>
      </c>
    </row>
    <row r="7" spans="1:19" ht="30" customHeight="1" x14ac:dyDescent="0.25">
      <c r="A7" s="14" t="s">
        <v>56</v>
      </c>
      <c r="B7" s="3" t="s">
        <v>35</v>
      </c>
      <c r="C7" s="3" t="s">
        <v>18</v>
      </c>
      <c r="D7" s="5" t="s">
        <v>57</v>
      </c>
      <c r="E7" s="3" t="s">
        <v>15</v>
      </c>
      <c r="F7" s="3">
        <v>30</v>
      </c>
      <c r="G7" s="3" t="s">
        <v>40</v>
      </c>
      <c r="H7" s="3">
        <v>5</v>
      </c>
      <c r="I7" s="3" t="s">
        <v>41</v>
      </c>
      <c r="J7" s="3">
        <v>2013</v>
      </c>
      <c r="K7" s="3">
        <v>2017</v>
      </c>
      <c r="L7" s="5">
        <v>163</v>
      </c>
      <c r="M7" s="8" t="s">
        <v>58</v>
      </c>
      <c r="N7" s="3" t="s">
        <v>20</v>
      </c>
      <c r="O7" s="5" t="s">
        <v>59</v>
      </c>
      <c r="P7" s="9" t="s">
        <v>143</v>
      </c>
      <c r="Q7" s="3" t="s">
        <v>26</v>
      </c>
      <c r="R7" s="11" t="s">
        <v>154</v>
      </c>
      <c r="S7" t="b">
        <f t="shared" si="0"/>
        <v>1</v>
      </c>
    </row>
    <row r="8" spans="1:19" ht="30" customHeight="1" x14ac:dyDescent="0.25">
      <c r="A8" s="1" t="s">
        <v>60</v>
      </c>
      <c r="B8" s="3" t="s">
        <v>35</v>
      </c>
      <c r="C8" s="3" t="s">
        <v>18</v>
      </c>
      <c r="D8" s="5" t="s">
        <v>61</v>
      </c>
      <c r="E8" s="3" t="s">
        <v>15</v>
      </c>
      <c r="F8" s="3">
        <v>1</v>
      </c>
      <c r="G8" s="3" t="s">
        <v>40</v>
      </c>
      <c r="H8" s="3">
        <v>1</v>
      </c>
      <c r="I8" s="3" t="s">
        <v>41</v>
      </c>
      <c r="J8" s="3">
        <v>2013</v>
      </c>
      <c r="K8" s="3">
        <v>2013</v>
      </c>
      <c r="L8" s="5">
        <v>60</v>
      </c>
      <c r="M8" s="8" t="s">
        <v>54</v>
      </c>
      <c r="N8" s="3" t="s">
        <v>20</v>
      </c>
      <c r="O8" s="5" t="s">
        <v>62</v>
      </c>
      <c r="P8" s="9" t="s">
        <v>144</v>
      </c>
      <c r="Q8" s="3" t="s">
        <v>27</v>
      </c>
      <c r="R8" s="11" t="s">
        <v>155</v>
      </c>
      <c r="S8" t="b">
        <f t="shared" si="0"/>
        <v>0</v>
      </c>
    </row>
    <row r="9" spans="1:19" ht="30" hidden="1" customHeight="1" x14ac:dyDescent="0.25">
      <c r="A9" s="1" t="s">
        <v>63</v>
      </c>
      <c r="B9" s="3" t="s">
        <v>35</v>
      </c>
      <c r="C9" s="3" t="s">
        <v>19</v>
      </c>
      <c r="D9" s="5" t="s">
        <v>64</v>
      </c>
      <c r="E9" s="3" t="s">
        <v>15</v>
      </c>
      <c r="F9" s="3">
        <v>3</v>
      </c>
      <c r="G9" s="3" t="s">
        <v>65</v>
      </c>
      <c r="H9" s="3">
        <v>3</v>
      </c>
      <c r="I9" s="3" t="s">
        <v>66</v>
      </c>
      <c r="J9" s="3">
        <v>2011</v>
      </c>
      <c r="K9" s="3">
        <v>2011</v>
      </c>
      <c r="L9" s="5">
        <v>6</v>
      </c>
      <c r="M9" s="8" t="s">
        <v>67</v>
      </c>
      <c r="N9" s="3" t="s">
        <v>20</v>
      </c>
      <c r="O9" s="5" t="s">
        <v>69</v>
      </c>
      <c r="P9" s="9" t="s">
        <v>68</v>
      </c>
      <c r="Q9" s="3" t="s">
        <v>27</v>
      </c>
      <c r="R9" s="11" t="s">
        <v>156</v>
      </c>
      <c r="S9" t="b">
        <f t="shared" si="0"/>
        <v>0</v>
      </c>
    </row>
    <row r="10" spans="1:19" ht="30" hidden="1" customHeight="1" x14ac:dyDescent="0.25">
      <c r="A10" s="1" t="s">
        <v>70</v>
      </c>
      <c r="B10" s="3" t="s">
        <v>35</v>
      </c>
      <c r="C10" s="3" t="s">
        <v>19</v>
      </c>
      <c r="D10" s="5" t="s">
        <v>71</v>
      </c>
      <c r="E10" s="3" t="s">
        <v>15</v>
      </c>
      <c r="F10" s="3">
        <v>10</v>
      </c>
      <c r="G10" s="3" t="s">
        <v>40</v>
      </c>
      <c r="H10" s="3">
        <v>11</v>
      </c>
      <c r="I10" s="3" t="s">
        <v>49</v>
      </c>
      <c r="J10" s="3">
        <v>1999</v>
      </c>
      <c r="K10" s="3">
        <v>2005</v>
      </c>
      <c r="L10" s="5">
        <v>100</v>
      </c>
      <c r="M10" s="8" t="s">
        <v>54</v>
      </c>
      <c r="N10" s="3" t="s">
        <v>20</v>
      </c>
      <c r="O10" s="5" t="s">
        <v>72</v>
      </c>
      <c r="P10" s="9" t="s">
        <v>145</v>
      </c>
      <c r="Q10" s="3" t="s">
        <v>27</v>
      </c>
      <c r="R10" s="11" t="s">
        <v>157</v>
      </c>
      <c r="S10" t="b">
        <f t="shared" si="0"/>
        <v>1</v>
      </c>
    </row>
    <row r="11" spans="1:19" ht="30" hidden="1" customHeight="1" x14ac:dyDescent="0.25">
      <c r="A11" s="1" t="s">
        <v>77</v>
      </c>
      <c r="B11" s="3" t="s">
        <v>33</v>
      </c>
      <c r="C11" s="3" t="s">
        <v>18</v>
      </c>
      <c r="D11" s="5" t="s">
        <v>78</v>
      </c>
      <c r="E11" s="3" t="s">
        <v>16</v>
      </c>
      <c r="F11" s="3">
        <v>30</v>
      </c>
      <c r="G11" s="3" t="s">
        <v>40</v>
      </c>
      <c r="H11" s="3">
        <v>10</v>
      </c>
      <c r="I11" s="3" t="s">
        <v>41</v>
      </c>
      <c r="J11" s="3">
        <v>2008</v>
      </c>
      <c r="K11" s="3">
        <v>2020</v>
      </c>
      <c r="L11" s="5">
        <v>500</v>
      </c>
      <c r="M11" s="8" t="s">
        <v>79</v>
      </c>
      <c r="N11" s="3" t="s">
        <v>20</v>
      </c>
      <c r="O11" s="5" t="s">
        <v>45</v>
      </c>
      <c r="P11" s="9" t="s">
        <v>146</v>
      </c>
      <c r="Q11" s="3" t="s">
        <v>17</v>
      </c>
      <c r="R11" s="11" t="s">
        <v>158</v>
      </c>
      <c r="S11" t="b">
        <f t="shared" si="0"/>
        <v>1</v>
      </c>
    </row>
    <row r="12" spans="1:19" ht="30" hidden="1" customHeight="1" x14ac:dyDescent="0.25">
      <c r="A12" s="1" t="s">
        <v>80</v>
      </c>
      <c r="B12" s="3" t="s">
        <v>33</v>
      </c>
      <c r="C12" s="3" t="s">
        <v>18</v>
      </c>
      <c r="D12" s="5" t="s">
        <v>81</v>
      </c>
      <c r="E12" s="3" t="s">
        <v>104</v>
      </c>
      <c r="F12" s="3">
        <v>30</v>
      </c>
      <c r="G12" s="3" t="s">
        <v>40</v>
      </c>
      <c r="H12" s="3">
        <v>18</v>
      </c>
      <c r="I12" s="3" t="s">
        <v>41</v>
      </c>
      <c r="J12" s="3">
        <v>2002</v>
      </c>
      <c r="K12" s="3">
        <v>2020</v>
      </c>
      <c r="L12" s="5">
        <v>21</v>
      </c>
      <c r="M12" s="8" t="s">
        <v>82</v>
      </c>
      <c r="N12" s="3" t="s">
        <v>20</v>
      </c>
      <c r="O12" s="5" t="s">
        <v>80</v>
      </c>
      <c r="P12" s="7" t="s">
        <v>83</v>
      </c>
      <c r="Q12" s="3" t="s">
        <v>17</v>
      </c>
      <c r="R12" s="11" t="s">
        <v>159</v>
      </c>
      <c r="S12" t="b">
        <f t="shared" si="0"/>
        <v>0</v>
      </c>
    </row>
    <row r="13" spans="1:19" ht="30" hidden="1" customHeight="1" x14ac:dyDescent="0.25">
      <c r="A13" s="15" t="s">
        <v>38</v>
      </c>
      <c r="B13" s="3" t="s">
        <v>33</v>
      </c>
      <c r="C13" s="3" t="s">
        <v>19</v>
      </c>
      <c r="D13" s="5" t="s">
        <v>48</v>
      </c>
      <c r="E13" s="3" t="s">
        <v>16</v>
      </c>
      <c r="F13" s="3">
        <v>10</v>
      </c>
      <c r="G13" s="3" t="s">
        <v>40</v>
      </c>
      <c r="H13" s="3">
        <v>5</v>
      </c>
      <c r="I13" s="3" t="s">
        <v>49</v>
      </c>
      <c r="J13" s="3">
        <v>2014</v>
      </c>
      <c r="K13" s="3">
        <v>2014</v>
      </c>
      <c r="L13" s="5">
        <v>20</v>
      </c>
      <c r="M13" s="8" t="s">
        <v>89</v>
      </c>
      <c r="N13" s="3" t="s">
        <v>20</v>
      </c>
      <c r="O13" s="5" t="s">
        <v>51</v>
      </c>
      <c r="Q13" s="3" t="s">
        <v>17</v>
      </c>
      <c r="R13" s="13" t="s">
        <v>151</v>
      </c>
      <c r="S13" t="b">
        <f t="shared" si="0"/>
        <v>0</v>
      </c>
    </row>
    <row r="14" spans="1:19" ht="30" customHeight="1" x14ac:dyDescent="0.25">
      <c r="A14" s="1" t="s">
        <v>73</v>
      </c>
      <c r="B14" s="3" t="s">
        <v>33</v>
      </c>
      <c r="C14" s="3" t="s">
        <v>18</v>
      </c>
      <c r="D14" s="5" t="s">
        <v>74</v>
      </c>
      <c r="E14" s="3" t="s">
        <v>14</v>
      </c>
      <c r="F14" s="3">
        <v>30</v>
      </c>
      <c r="G14" s="3" t="s">
        <v>40</v>
      </c>
      <c r="H14" s="3">
        <v>2</v>
      </c>
      <c r="I14" s="3" t="s">
        <v>41</v>
      </c>
      <c r="J14" s="3">
        <v>2011</v>
      </c>
      <c r="K14" s="3">
        <v>2013</v>
      </c>
      <c r="L14" s="5">
        <v>504</v>
      </c>
      <c r="M14" s="8" t="s">
        <v>75</v>
      </c>
      <c r="N14" s="3" t="s">
        <v>20</v>
      </c>
      <c r="O14" s="5" t="s">
        <v>45</v>
      </c>
      <c r="P14" s="9" t="s">
        <v>76</v>
      </c>
      <c r="Q14" s="3" t="s">
        <v>26</v>
      </c>
      <c r="R14" s="11" t="s">
        <v>160</v>
      </c>
      <c r="S14" t="b">
        <f t="shared" si="0"/>
        <v>1</v>
      </c>
    </row>
    <row r="15" spans="1:19" ht="30" hidden="1" customHeight="1" x14ac:dyDescent="0.25">
      <c r="A15" s="1" t="s">
        <v>84</v>
      </c>
      <c r="B15" s="3" t="s">
        <v>33</v>
      </c>
      <c r="C15" s="3" t="s">
        <v>18</v>
      </c>
      <c r="D15" s="5" t="s">
        <v>85</v>
      </c>
      <c r="E15" s="3" t="s">
        <v>15</v>
      </c>
      <c r="F15" s="3">
        <v>15</v>
      </c>
      <c r="G15" s="3" t="s">
        <v>40</v>
      </c>
      <c r="H15" s="3">
        <v>1.5</v>
      </c>
      <c r="I15" s="3" t="s">
        <v>41</v>
      </c>
      <c r="J15" s="3" t="s">
        <v>23</v>
      </c>
      <c r="K15" s="3" t="s">
        <v>23</v>
      </c>
      <c r="L15" s="5">
        <v>25</v>
      </c>
      <c r="M15" s="8" t="s">
        <v>87</v>
      </c>
      <c r="N15" s="3" t="s">
        <v>20</v>
      </c>
      <c r="O15" s="5" t="s">
        <v>88</v>
      </c>
      <c r="P15" s="9" t="s">
        <v>86</v>
      </c>
      <c r="Q15" s="3" t="s">
        <v>27</v>
      </c>
      <c r="R15" s="11" t="s">
        <v>161</v>
      </c>
      <c r="S15" t="b">
        <f t="shared" si="0"/>
        <v>0</v>
      </c>
    </row>
    <row r="16" spans="1:19" ht="30" hidden="1" customHeight="1" x14ac:dyDescent="0.25">
      <c r="A16" s="1" t="s">
        <v>90</v>
      </c>
      <c r="B16" s="3" t="s">
        <v>33</v>
      </c>
      <c r="C16" s="3" t="s">
        <v>18</v>
      </c>
      <c r="D16" s="5" t="s">
        <v>91</v>
      </c>
      <c r="E16" s="3" t="s">
        <v>14</v>
      </c>
      <c r="F16" s="3">
        <v>1</v>
      </c>
      <c r="G16" s="3" t="s">
        <v>92</v>
      </c>
      <c r="H16" s="3">
        <v>1</v>
      </c>
      <c r="I16" s="3" t="s">
        <v>41</v>
      </c>
      <c r="J16" s="3">
        <v>2033</v>
      </c>
      <c r="K16" s="3">
        <v>2033</v>
      </c>
      <c r="L16" s="5">
        <v>250</v>
      </c>
      <c r="M16" s="8" t="s">
        <v>93</v>
      </c>
      <c r="N16" s="3" t="s">
        <v>20</v>
      </c>
      <c r="O16" s="5" t="s">
        <v>59</v>
      </c>
      <c r="P16" s="7" t="s">
        <v>94</v>
      </c>
      <c r="Q16" s="3" t="s">
        <v>26</v>
      </c>
      <c r="R16" s="11" t="s">
        <v>162</v>
      </c>
      <c r="S16" t="b">
        <f t="shared" si="0"/>
        <v>1</v>
      </c>
    </row>
    <row r="17" spans="1:19" ht="30" hidden="1" customHeight="1" x14ac:dyDescent="0.25">
      <c r="A17" s="1" t="s">
        <v>95</v>
      </c>
      <c r="B17" s="3" t="s">
        <v>33</v>
      </c>
      <c r="C17" s="3" t="s">
        <v>19</v>
      </c>
      <c r="D17" s="5" t="s">
        <v>96</v>
      </c>
      <c r="E17" s="3" t="s">
        <v>14</v>
      </c>
      <c r="F17" s="3">
        <v>5.54</v>
      </c>
      <c r="G17" s="3" t="s">
        <v>65</v>
      </c>
      <c r="H17" s="3">
        <v>3</v>
      </c>
      <c r="I17" s="3" t="s">
        <v>49</v>
      </c>
      <c r="J17" s="3">
        <v>2017</v>
      </c>
      <c r="K17" s="3">
        <v>2018</v>
      </c>
      <c r="L17" s="5">
        <v>11</v>
      </c>
      <c r="M17" s="8" t="s">
        <v>97</v>
      </c>
      <c r="N17" s="3" t="s">
        <v>20</v>
      </c>
      <c r="O17" s="5" t="s">
        <v>98</v>
      </c>
      <c r="P17" s="9" t="s">
        <v>147</v>
      </c>
      <c r="Q17" s="3" t="s">
        <v>17</v>
      </c>
      <c r="R17" s="11" t="s">
        <v>163</v>
      </c>
      <c r="S17" t="b">
        <f t="shared" si="0"/>
        <v>0</v>
      </c>
    </row>
    <row r="18" spans="1:19" ht="30" hidden="1" customHeight="1" x14ac:dyDescent="0.25">
      <c r="A18" s="1" t="s">
        <v>166</v>
      </c>
      <c r="B18" s="3" t="s">
        <v>33</v>
      </c>
      <c r="C18" s="3" t="s">
        <v>19</v>
      </c>
      <c r="D18" s="5" t="s">
        <v>64</v>
      </c>
      <c r="E18" s="3" t="s">
        <v>14</v>
      </c>
      <c r="F18" s="3">
        <v>15</v>
      </c>
      <c r="G18" s="3" t="s">
        <v>40</v>
      </c>
      <c r="H18" s="3">
        <v>2</v>
      </c>
      <c r="I18" s="3" t="s">
        <v>41</v>
      </c>
      <c r="J18" s="3">
        <v>2014</v>
      </c>
      <c r="K18" s="3">
        <v>2016</v>
      </c>
      <c r="L18" s="5">
        <v>114</v>
      </c>
      <c r="M18" s="8" t="s">
        <v>54</v>
      </c>
      <c r="N18" s="3" t="s">
        <v>20</v>
      </c>
      <c r="O18" s="5" t="s">
        <v>101</v>
      </c>
      <c r="P18" s="7" t="s">
        <v>102</v>
      </c>
      <c r="Q18" s="3" t="s">
        <v>17</v>
      </c>
      <c r="R18" s="11" t="s">
        <v>153</v>
      </c>
      <c r="S18" t="b">
        <f t="shared" si="0"/>
        <v>1</v>
      </c>
    </row>
    <row r="19" spans="1:19" ht="30" hidden="1" customHeight="1" x14ac:dyDescent="0.25">
      <c r="A19" s="1" t="s">
        <v>99</v>
      </c>
      <c r="B19" s="3" t="s">
        <v>32</v>
      </c>
      <c r="C19" s="3" t="s">
        <v>18</v>
      </c>
      <c r="D19" s="5" t="s">
        <v>100</v>
      </c>
      <c r="E19" s="3" t="s">
        <v>16</v>
      </c>
      <c r="F19" s="3">
        <v>1</v>
      </c>
      <c r="G19" s="3" t="s">
        <v>92</v>
      </c>
      <c r="H19" s="3">
        <v>4</v>
      </c>
      <c r="I19" s="3" t="s">
        <v>41</v>
      </c>
      <c r="J19" s="3">
        <v>2011</v>
      </c>
      <c r="K19" s="3">
        <v>2015</v>
      </c>
      <c r="L19" s="5">
        <v>500</v>
      </c>
      <c r="M19" s="8" t="s">
        <v>54</v>
      </c>
      <c r="N19" s="3" t="s">
        <v>23</v>
      </c>
      <c r="O19" s="5" t="s">
        <v>103</v>
      </c>
      <c r="Q19" s="3" t="s">
        <v>17</v>
      </c>
      <c r="R19" s="11" t="s">
        <v>167</v>
      </c>
      <c r="S19" t="b">
        <f t="shared" si="0"/>
        <v>1</v>
      </c>
    </row>
    <row r="20" spans="1:19" ht="30" customHeight="1" x14ac:dyDescent="0.25">
      <c r="A20" s="1" t="s">
        <v>105</v>
      </c>
      <c r="B20" s="3" t="s">
        <v>32</v>
      </c>
      <c r="C20" s="3" t="s">
        <v>18</v>
      </c>
      <c r="D20" s="5" t="s">
        <v>106</v>
      </c>
      <c r="E20" s="3" t="s">
        <v>14</v>
      </c>
      <c r="F20" s="3">
        <v>5</v>
      </c>
      <c r="G20" s="3" t="s">
        <v>40</v>
      </c>
      <c r="H20" s="3">
        <v>5</v>
      </c>
      <c r="I20" s="3" t="s">
        <v>41</v>
      </c>
      <c r="J20" s="3">
        <v>2010</v>
      </c>
      <c r="K20" s="3">
        <v>2020</v>
      </c>
      <c r="L20" s="5">
        <v>5500</v>
      </c>
      <c r="M20" s="8" t="s">
        <v>54</v>
      </c>
      <c r="N20" s="3" t="s">
        <v>23</v>
      </c>
      <c r="P20" s="7" t="s">
        <v>107</v>
      </c>
      <c r="Q20" s="3" t="s">
        <v>27</v>
      </c>
      <c r="R20" s="11" t="s">
        <v>168</v>
      </c>
      <c r="S20" t="b">
        <f t="shared" si="0"/>
        <v>1</v>
      </c>
    </row>
    <row r="21" spans="1:19" ht="30" hidden="1" customHeight="1" x14ac:dyDescent="0.25">
      <c r="A21" s="1" t="s">
        <v>165</v>
      </c>
      <c r="B21" s="3" t="s">
        <v>32</v>
      </c>
      <c r="C21" s="3" t="s">
        <v>19</v>
      </c>
      <c r="D21" s="5" t="s">
        <v>64</v>
      </c>
      <c r="E21" s="3" t="s">
        <v>14</v>
      </c>
      <c r="F21" s="3">
        <v>1</v>
      </c>
      <c r="G21" s="3" t="s">
        <v>40</v>
      </c>
      <c r="H21" s="3">
        <v>1</v>
      </c>
      <c r="I21" s="3" t="s">
        <v>41</v>
      </c>
      <c r="J21" s="3">
        <v>2015</v>
      </c>
      <c r="K21" s="3">
        <v>2015</v>
      </c>
      <c r="L21" s="5">
        <v>50</v>
      </c>
      <c r="M21" s="8" t="s">
        <v>54</v>
      </c>
      <c r="N21" s="3" t="s">
        <v>20</v>
      </c>
      <c r="O21" s="5" t="s">
        <v>108</v>
      </c>
      <c r="Q21" s="3" t="s">
        <v>17</v>
      </c>
      <c r="R21" s="11" t="s">
        <v>153</v>
      </c>
      <c r="S21" t="b">
        <f t="shared" si="0"/>
        <v>0</v>
      </c>
    </row>
    <row r="22" spans="1:19" ht="30" hidden="1" customHeight="1" x14ac:dyDescent="0.25">
      <c r="A22" s="1" t="s">
        <v>109</v>
      </c>
      <c r="B22" s="3" t="s">
        <v>34</v>
      </c>
      <c r="C22" s="3" t="s">
        <v>18</v>
      </c>
      <c r="D22" s="5" t="s">
        <v>110</v>
      </c>
      <c r="E22" s="3" t="s">
        <v>104</v>
      </c>
      <c r="F22" s="3">
        <v>1</v>
      </c>
      <c r="G22" s="3" t="s">
        <v>114</v>
      </c>
      <c r="H22" s="3">
        <v>2</v>
      </c>
      <c r="I22" s="3" t="s">
        <v>41</v>
      </c>
      <c r="J22" s="3">
        <v>2019</v>
      </c>
      <c r="K22" s="3">
        <v>2020</v>
      </c>
      <c r="L22" s="5">
        <v>2000</v>
      </c>
      <c r="M22" s="8" t="s">
        <v>113</v>
      </c>
      <c r="N22" s="3" t="s">
        <v>20</v>
      </c>
      <c r="O22" s="5" t="s">
        <v>112</v>
      </c>
      <c r="Q22" s="3" t="s">
        <v>17</v>
      </c>
      <c r="R22" s="11" t="s">
        <v>169</v>
      </c>
      <c r="S22" t="b">
        <f t="shared" si="0"/>
        <v>1</v>
      </c>
    </row>
    <row r="23" spans="1:19" ht="30" hidden="1" customHeight="1" x14ac:dyDescent="0.25">
      <c r="A23" s="1" t="s">
        <v>115</v>
      </c>
      <c r="B23" s="3" t="s">
        <v>34</v>
      </c>
      <c r="C23" s="3" t="s">
        <v>18</v>
      </c>
      <c r="D23" s="5" t="s">
        <v>110</v>
      </c>
      <c r="E23" s="3" t="s">
        <v>104</v>
      </c>
      <c r="F23" s="3">
        <v>1</v>
      </c>
      <c r="G23" s="3" t="s">
        <v>40</v>
      </c>
      <c r="H23" s="3">
        <v>23</v>
      </c>
      <c r="I23" s="3" t="s">
        <v>41</v>
      </c>
      <c r="J23" s="3">
        <v>1997</v>
      </c>
      <c r="K23" s="3">
        <v>2020</v>
      </c>
      <c r="L23" s="5">
        <v>19</v>
      </c>
      <c r="M23" s="8" t="s">
        <v>116</v>
      </c>
      <c r="N23" s="3" t="s">
        <v>20</v>
      </c>
      <c r="O23" s="5" t="s">
        <v>117</v>
      </c>
      <c r="P23" s="7" t="s">
        <v>118</v>
      </c>
      <c r="Q23" s="3" t="s">
        <v>17</v>
      </c>
      <c r="R23" s="11" t="s">
        <v>171</v>
      </c>
      <c r="S23" t="b">
        <f t="shared" si="0"/>
        <v>0</v>
      </c>
    </row>
    <row r="24" spans="1:19" ht="30" hidden="1" customHeight="1" x14ac:dyDescent="0.25">
      <c r="A24" s="15" t="s">
        <v>119</v>
      </c>
      <c r="B24" s="3" t="s">
        <v>33</v>
      </c>
      <c r="C24" s="3" t="s">
        <v>19</v>
      </c>
      <c r="D24" s="5" t="s">
        <v>120</v>
      </c>
      <c r="E24" s="3" t="s">
        <v>14</v>
      </c>
      <c r="F24" s="3">
        <v>1</v>
      </c>
      <c r="G24" s="3" t="s">
        <v>92</v>
      </c>
      <c r="H24" s="3">
        <v>1</v>
      </c>
      <c r="I24" s="3" t="s">
        <v>41</v>
      </c>
      <c r="J24" s="3">
        <v>2016</v>
      </c>
      <c r="K24" s="3">
        <v>2016</v>
      </c>
      <c r="L24" s="5" t="s">
        <v>121</v>
      </c>
      <c r="M24" s="8" t="s">
        <v>122</v>
      </c>
      <c r="N24" s="3" t="s">
        <v>23</v>
      </c>
      <c r="O24" s="5" t="s">
        <v>123</v>
      </c>
      <c r="P24" s="7" t="s">
        <v>124</v>
      </c>
      <c r="Q24" s="3" t="s">
        <v>17</v>
      </c>
      <c r="R24" s="11" t="s">
        <v>170</v>
      </c>
      <c r="S24" t="b">
        <f t="shared" si="0"/>
        <v>1</v>
      </c>
    </row>
    <row r="25" spans="1:19" ht="30" hidden="1" customHeight="1" x14ac:dyDescent="0.25"/>
    <row r="26" spans="1:19" ht="30" hidden="1" customHeight="1" x14ac:dyDescent="0.25"/>
    <row r="27" spans="1:19" ht="30" hidden="1" customHeight="1" x14ac:dyDescent="0.25"/>
    <row r="28" spans="1:19" ht="30" hidden="1" customHeight="1" x14ac:dyDescent="0.25"/>
    <row r="29" spans="1:19" ht="30" hidden="1" customHeight="1" x14ac:dyDescent="0.25"/>
    <row r="30" spans="1:19" ht="30" hidden="1" customHeight="1" x14ac:dyDescent="0.25"/>
    <row r="31" spans="1:19" ht="30" hidden="1" customHeight="1" x14ac:dyDescent="0.25"/>
    <row r="32" spans="1:19" ht="30" hidden="1" customHeight="1" x14ac:dyDescent="0.25"/>
    <row r="33" ht="30" hidden="1" customHeight="1" x14ac:dyDescent="0.25"/>
    <row r="34" ht="30" hidden="1" customHeight="1" x14ac:dyDescent="0.25"/>
    <row r="35" ht="30" hidden="1" customHeight="1" x14ac:dyDescent="0.25"/>
    <row r="36" ht="30" hidden="1" customHeight="1" x14ac:dyDescent="0.25"/>
    <row r="37" ht="30" hidden="1" customHeight="1" x14ac:dyDescent="0.25"/>
    <row r="38" ht="30" hidden="1" customHeight="1" x14ac:dyDescent="0.25"/>
    <row r="39" ht="30" hidden="1" customHeight="1" x14ac:dyDescent="0.25"/>
    <row r="40" ht="30" hidden="1" customHeight="1" x14ac:dyDescent="0.25"/>
    <row r="41" ht="30" hidden="1" customHeight="1" x14ac:dyDescent="0.25"/>
    <row r="42" ht="30" hidden="1" customHeight="1" x14ac:dyDescent="0.25"/>
    <row r="43" ht="30" hidden="1" customHeight="1" x14ac:dyDescent="0.25"/>
    <row r="44" ht="30" hidden="1" customHeight="1" x14ac:dyDescent="0.25"/>
    <row r="45" ht="30" hidden="1" customHeight="1" x14ac:dyDescent="0.25"/>
  </sheetData>
  <autoFilter ref="C1:L45" xr:uid="{285E0E4F-6FC4-4DDA-854A-389A7C492D54}">
    <filterColumn colId="0">
      <filters>
        <filter val="within Australia"/>
      </filters>
    </filterColumn>
    <filterColumn colId="2">
      <filters>
        <filter val="individual"/>
        <filter val="sub-circuit"/>
      </filters>
    </filterColumn>
    <filterColumn colId="4">
      <filters>
        <filter val="min"/>
      </filters>
    </filterColumn>
    <filterColumn colId="6">
      <filters blank="1">
        <filter val="years"/>
      </filters>
    </filterColumn>
    <filterColumn colId="9">
      <customFilters>
        <customFilter operator="greaterThanOrEqual" val="60"/>
      </customFilters>
    </filterColumn>
  </autoFilter>
  <dataValidations count="2">
    <dataValidation type="list" allowBlank="1" showInputMessage="1" showErrorMessage="1" sqref="I2:I1048576" xr:uid="{D41A2DEF-3B3F-4A31-8FC4-72993017841D}">
      <formula1>"weeks,months,years"</formula1>
    </dataValidation>
    <dataValidation type="list" allowBlank="1" showInputMessage="1" showErrorMessage="1" sqref="G2:G1048576" xr:uid="{D9EB05E3-7986-427E-8FC0-BEB6352B4F27}">
      <formula1>"second,min,hour,week,month"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AB2EFEB-E7BA-461A-AB6B-97E5F5D59A0F}">
          <x14:formula1>
            <xm:f>Field!$B$6:$B$7</xm:f>
          </x14:formula1>
          <xm:sqref>C2:C1048576</xm:sqref>
        </x14:dataValidation>
        <x14:dataValidation type="list" allowBlank="1" showInputMessage="1" showErrorMessage="1" xr:uid="{AC5C1778-064B-4F7F-B2E0-A6ECFFAA0DAC}">
          <x14:formula1>
            <xm:f>Field!$C$6:$C$9</xm:f>
          </x14:formula1>
          <xm:sqref>E2:E1048576</xm:sqref>
        </x14:dataValidation>
        <x14:dataValidation type="list" allowBlank="1" showInputMessage="1" showErrorMessage="1" xr:uid="{155EA882-72AA-4633-A557-6D8FDB429C58}">
          <x14:formula1>
            <xm:f>Field!$D$6:$D$9</xm:f>
          </x14:formula1>
          <xm:sqref>N2:N1048576</xm:sqref>
        </x14:dataValidation>
        <x14:dataValidation type="list" allowBlank="1" showInputMessage="1" showErrorMessage="1" xr:uid="{5AE50A47-E490-4398-9DEA-FE83AFF856F6}">
          <x14:formula1>
            <xm:f>Field!$E$6:$E$11</xm:f>
          </x14:formula1>
          <xm:sqref>Q2:Q1048576</xm:sqref>
        </x14:dataValidation>
        <x14:dataValidation type="list" allowBlank="1" showInputMessage="1" showErrorMessage="1" xr:uid="{B708CBEC-E21B-4981-8063-1FB26FB31F90}">
          <x14:formula1>
            <xm:f>Field!$A$6:$A$9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0EBB-B668-458F-9AC2-5D95F455D09C}">
  <sheetPr codeName="Sheet3"/>
  <dimension ref="A1:J59"/>
  <sheetViews>
    <sheetView topLeftCell="A10" workbookViewId="0">
      <selection activeCell="G53" sqref="G53:H53"/>
    </sheetView>
  </sheetViews>
  <sheetFormatPr defaultRowHeight="15" x14ac:dyDescent="0.25"/>
  <sheetData>
    <row r="1" spans="1:8" x14ac:dyDescent="0.25">
      <c r="A1" s="20" t="s">
        <v>31</v>
      </c>
      <c r="B1" s="20"/>
      <c r="C1" s="20"/>
      <c r="D1" s="20"/>
      <c r="E1" s="20"/>
      <c r="F1" s="20"/>
      <c r="G1" s="20"/>
      <c r="H1" s="20"/>
    </row>
    <row r="2" spans="1:8" x14ac:dyDescent="0.25">
      <c r="A2" s="20"/>
      <c r="B2" s="20"/>
      <c r="C2" s="20"/>
      <c r="D2" s="20"/>
      <c r="E2" s="20"/>
      <c r="F2" s="20"/>
      <c r="G2" s="20"/>
      <c r="H2" s="20"/>
    </row>
    <row r="3" spans="1:8" x14ac:dyDescent="0.25">
      <c r="A3" s="20"/>
      <c r="B3" s="20"/>
      <c r="C3" s="20"/>
      <c r="D3" s="20"/>
      <c r="E3" s="20"/>
      <c r="F3" s="20"/>
      <c r="G3" s="20"/>
      <c r="H3" s="20"/>
    </row>
    <row r="4" spans="1:8" x14ac:dyDescent="0.25">
      <c r="A4" s="20"/>
      <c r="B4" s="20"/>
      <c r="C4" s="20"/>
      <c r="D4" s="20"/>
      <c r="E4" s="20"/>
      <c r="F4" s="20"/>
      <c r="G4" s="20"/>
      <c r="H4" s="20"/>
    </row>
    <row r="12" spans="1:8" x14ac:dyDescent="0.25">
      <c r="C12" s="18" t="s">
        <v>138</v>
      </c>
      <c r="D12" s="18"/>
      <c r="E12" s="18" t="s">
        <v>139</v>
      </c>
      <c r="F12" s="18"/>
      <c r="G12" s="18" t="s">
        <v>140</v>
      </c>
      <c r="H12" s="18"/>
    </row>
    <row r="13" spans="1:8" ht="15" customHeight="1" x14ac:dyDescent="0.25">
      <c r="C13" s="18"/>
      <c r="D13" s="18"/>
      <c r="E13" s="18"/>
      <c r="F13" s="18"/>
      <c r="G13" s="18" t="s">
        <v>140</v>
      </c>
      <c r="H13" s="18"/>
    </row>
    <row r="14" spans="1:8" x14ac:dyDescent="0.25">
      <c r="C14" s="19" t="s">
        <v>0</v>
      </c>
      <c r="D14" s="19"/>
      <c r="E14" s="17" t="s">
        <v>18</v>
      </c>
      <c r="F14" s="17"/>
      <c r="G14" s="17"/>
      <c r="H14" s="17"/>
    </row>
    <row r="15" spans="1:8" x14ac:dyDescent="0.25">
      <c r="C15" s="19"/>
      <c r="D15" s="19"/>
      <c r="E15" s="16" t="s">
        <v>19</v>
      </c>
      <c r="F15" s="16"/>
      <c r="G15" s="16"/>
      <c r="H15" s="16"/>
    </row>
    <row r="16" spans="1:8" x14ac:dyDescent="0.25">
      <c r="C16" s="19" t="s">
        <v>125</v>
      </c>
      <c r="D16" s="19"/>
      <c r="E16" s="17" t="s">
        <v>104</v>
      </c>
      <c r="F16" s="17"/>
      <c r="G16" s="17"/>
      <c r="H16" s="17"/>
    </row>
    <row r="17" spans="3:8" x14ac:dyDescent="0.25">
      <c r="C17" s="19"/>
      <c r="D17" s="19"/>
      <c r="E17" s="16" t="s">
        <v>16</v>
      </c>
      <c r="F17" s="16"/>
      <c r="G17" s="16"/>
      <c r="H17" s="16"/>
    </row>
    <row r="18" spans="3:8" x14ac:dyDescent="0.25">
      <c r="C18" s="19"/>
      <c r="D18" s="19"/>
      <c r="E18" s="17" t="s">
        <v>14</v>
      </c>
      <c r="F18" s="17"/>
      <c r="G18" s="17"/>
      <c r="H18" s="17"/>
    </row>
    <row r="19" spans="3:8" x14ac:dyDescent="0.25">
      <c r="C19" s="19"/>
      <c r="D19" s="19"/>
      <c r="E19" s="16" t="s">
        <v>15</v>
      </c>
      <c r="F19" s="16"/>
      <c r="G19" s="16"/>
      <c r="H19" s="16"/>
    </row>
    <row r="20" spans="3:8" x14ac:dyDescent="0.25">
      <c r="C20" s="19" t="s">
        <v>126</v>
      </c>
      <c r="D20" s="19"/>
      <c r="E20" s="17" t="s">
        <v>127</v>
      </c>
      <c r="F20" s="17"/>
      <c r="G20" s="17"/>
      <c r="H20" s="17"/>
    </row>
    <row r="21" spans="3:8" x14ac:dyDescent="0.25">
      <c r="C21" s="19"/>
      <c r="D21" s="19"/>
      <c r="E21" s="16" t="s">
        <v>128</v>
      </c>
      <c r="F21" s="16"/>
      <c r="G21" s="16"/>
      <c r="H21" s="16"/>
    </row>
    <row r="22" spans="3:8" x14ac:dyDescent="0.25">
      <c r="C22" s="19"/>
      <c r="D22" s="19"/>
      <c r="E22" s="17" t="s">
        <v>129</v>
      </c>
      <c r="F22" s="17"/>
      <c r="G22" s="17"/>
      <c r="H22" s="17"/>
    </row>
    <row r="23" spans="3:8" x14ac:dyDescent="0.25">
      <c r="C23" s="19" t="s">
        <v>130</v>
      </c>
      <c r="D23" s="19"/>
      <c r="E23" s="16" t="s">
        <v>131</v>
      </c>
      <c r="F23" s="16"/>
      <c r="G23" s="16"/>
      <c r="H23" s="16"/>
    </row>
    <row r="24" spans="3:8" x14ac:dyDescent="0.25">
      <c r="C24" s="19"/>
      <c r="D24" s="19"/>
      <c r="E24" s="17" t="s">
        <v>132</v>
      </c>
      <c r="F24" s="17"/>
      <c r="G24" s="17"/>
      <c r="H24" s="17"/>
    </row>
    <row r="25" spans="3:8" x14ac:dyDescent="0.25">
      <c r="C25" s="19" t="s">
        <v>141</v>
      </c>
      <c r="D25" s="19"/>
      <c r="E25" s="16" t="s">
        <v>133</v>
      </c>
      <c r="F25" s="16"/>
      <c r="G25" s="16"/>
      <c r="H25" s="16"/>
    </row>
    <row r="26" spans="3:8" x14ac:dyDescent="0.25">
      <c r="C26" s="19"/>
      <c r="D26" s="19"/>
      <c r="E26" s="17" t="s">
        <v>134</v>
      </c>
      <c r="F26" s="17"/>
      <c r="G26" s="17"/>
      <c r="H26" s="17"/>
    </row>
    <row r="27" spans="3:8" x14ac:dyDescent="0.25">
      <c r="C27" s="21" t="s">
        <v>142</v>
      </c>
      <c r="D27" s="21"/>
      <c r="E27" s="16">
        <v>0</v>
      </c>
      <c r="F27" s="16"/>
      <c r="G27" s="16"/>
      <c r="H27" s="16"/>
    </row>
    <row r="28" spans="3:8" x14ac:dyDescent="0.25">
      <c r="C28" s="21"/>
      <c r="D28" s="21"/>
      <c r="E28" s="17" t="s">
        <v>135</v>
      </c>
      <c r="F28" s="17"/>
      <c r="G28" s="17"/>
      <c r="H28" s="17"/>
    </row>
    <row r="29" spans="3:8" x14ac:dyDescent="0.25">
      <c r="C29" s="21"/>
      <c r="D29" s="21"/>
      <c r="E29" s="16" t="s">
        <v>136</v>
      </c>
      <c r="F29" s="16"/>
      <c r="G29" s="16"/>
      <c r="H29" s="16"/>
    </row>
    <row r="30" spans="3:8" x14ac:dyDescent="0.25">
      <c r="C30" s="21"/>
      <c r="D30" s="21"/>
      <c r="E30" s="17" t="s">
        <v>137</v>
      </c>
      <c r="F30" s="17"/>
      <c r="G30" s="17"/>
      <c r="H30" s="17"/>
    </row>
    <row r="35" spans="3:10" x14ac:dyDescent="0.25">
      <c r="C35" s="18" t="s">
        <v>138</v>
      </c>
      <c r="D35" s="18"/>
      <c r="E35" s="18" t="s">
        <v>139</v>
      </c>
      <c r="F35" s="18"/>
      <c r="G35" s="18" t="s">
        <v>140</v>
      </c>
      <c r="H35" s="18"/>
      <c r="I35" s="18" t="s">
        <v>181</v>
      </c>
      <c r="J35" s="18"/>
    </row>
    <row r="36" spans="3:10" x14ac:dyDescent="0.25">
      <c r="C36" s="18"/>
      <c r="D36" s="18"/>
      <c r="E36" s="18"/>
      <c r="F36" s="18"/>
      <c r="G36" s="18" t="s">
        <v>140</v>
      </c>
      <c r="H36" s="18"/>
      <c r="I36" s="18" t="s">
        <v>140</v>
      </c>
      <c r="J36" s="18"/>
    </row>
    <row r="37" spans="3:10" x14ac:dyDescent="0.25">
      <c r="C37" s="25" t="s">
        <v>130</v>
      </c>
      <c r="D37" s="26"/>
      <c r="E37" s="22" t="s">
        <v>176</v>
      </c>
      <c r="F37" s="16"/>
      <c r="G37" s="16"/>
      <c r="H37" s="16"/>
      <c r="I37" s="25" t="s">
        <v>132</v>
      </c>
      <c r="J37" s="26"/>
    </row>
    <row r="38" spans="3:10" x14ac:dyDescent="0.25">
      <c r="C38" s="27"/>
      <c r="D38" s="28"/>
      <c r="E38" s="24" t="s">
        <v>177</v>
      </c>
      <c r="F38" s="16"/>
      <c r="G38" s="16"/>
      <c r="H38" s="16"/>
      <c r="I38" s="27"/>
      <c r="J38" s="28"/>
    </row>
    <row r="39" spans="3:10" x14ac:dyDescent="0.25">
      <c r="C39" s="27"/>
      <c r="D39" s="28"/>
      <c r="E39" s="22" t="s">
        <v>178</v>
      </c>
      <c r="F39" s="16"/>
      <c r="G39" s="16"/>
      <c r="H39" s="16"/>
      <c r="I39" s="27"/>
      <c r="J39" s="28"/>
    </row>
    <row r="40" spans="3:10" x14ac:dyDescent="0.25">
      <c r="C40" s="27"/>
      <c r="D40" s="28"/>
      <c r="E40" s="22" t="s">
        <v>179</v>
      </c>
      <c r="F40" s="16"/>
      <c r="G40" s="16"/>
      <c r="H40" s="16"/>
      <c r="I40" s="27"/>
      <c r="J40" s="28"/>
    </row>
    <row r="41" spans="3:10" x14ac:dyDescent="0.25">
      <c r="C41" s="29"/>
      <c r="D41" s="30"/>
      <c r="E41" s="23" t="s">
        <v>180</v>
      </c>
      <c r="F41" s="17"/>
      <c r="G41" s="17"/>
      <c r="H41" s="17"/>
      <c r="I41" s="29"/>
      <c r="J41" s="30"/>
    </row>
    <row r="42" spans="3:10" x14ac:dyDescent="0.25">
      <c r="C42" s="19" t="s">
        <v>125</v>
      </c>
      <c r="D42" s="19"/>
      <c r="E42" s="17" t="s">
        <v>104</v>
      </c>
      <c r="F42" s="17"/>
      <c r="G42" s="17"/>
      <c r="H42" s="17"/>
      <c r="I42" s="19" t="s">
        <v>173</v>
      </c>
      <c r="J42" s="19"/>
    </row>
    <row r="43" spans="3:10" x14ac:dyDescent="0.25">
      <c r="C43" s="19"/>
      <c r="D43" s="19"/>
      <c r="E43" s="16" t="s">
        <v>16</v>
      </c>
      <c r="F43" s="16"/>
      <c r="G43" s="16"/>
      <c r="H43" s="16"/>
      <c r="I43" s="19"/>
      <c r="J43" s="19"/>
    </row>
    <row r="44" spans="3:10" x14ac:dyDescent="0.25">
      <c r="C44" s="19"/>
      <c r="D44" s="19"/>
      <c r="E44" s="17" t="s">
        <v>14</v>
      </c>
      <c r="F44" s="17"/>
      <c r="G44" s="17"/>
      <c r="H44" s="17"/>
      <c r="I44" s="19"/>
      <c r="J44" s="19"/>
    </row>
    <row r="45" spans="3:10" x14ac:dyDescent="0.25">
      <c r="C45" s="19"/>
      <c r="D45" s="19"/>
      <c r="E45" s="16" t="s">
        <v>15</v>
      </c>
      <c r="F45" s="16"/>
      <c r="G45" s="16"/>
      <c r="H45" s="16"/>
      <c r="I45" s="19"/>
      <c r="J45" s="19"/>
    </row>
    <row r="46" spans="3:10" x14ac:dyDescent="0.25">
      <c r="C46" s="21" t="s">
        <v>142</v>
      </c>
      <c r="D46" s="21"/>
      <c r="E46" s="16">
        <v>0</v>
      </c>
      <c r="F46" s="16"/>
      <c r="G46" s="16"/>
      <c r="H46" s="16"/>
      <c r="I46" s="21" t="s">
        <v>174</v>
      </c>
      <c r="J46" s="21"/>
    </row>
    <row r="47" spans="3:10" x14ac:dyDescent="0.25">
      <c r="C47" s="21"/>
      <c r="D47" s="21"/>
      <c r="E47" s="17" t="s">
        <v>135</v>
      </c>
      <c r="F47" s="17"/>
      <c r="G47" s="17"/>
      <c r="H47" s="17"/>
      <c r="I47" s="21"/>
      <c r="J47" s="21"/>
    </row>
    <row r="48" spans="3:10" x14ac:dyDescent="0.25">
      <c r="C48" s="21"/>
      <c r="D48" s="21"/>
      <c r="E48" s="16" t="s">
        <v>136</v>
      </c>
      <c r="F48" s="16"/>
      <c r="G48" s="16"/>
      <c r="H48" s="16"/>
      <c r="I48" s="21"/>
      <c r="J48" s="21"/>
    </row>
    <row r="49" spans="1:10" x14ac:dyDescent="0.25">
      <c r="C49" s="21"/>
      <c r="D49" s="21"/>
      <c r="E49" s="17" t="s">
        <v>137</v>
      </c>
      <c r="F49" s="17"/>
      <c r="G49" s="17"/>
      <c r="H49" s="17"/>
      <c r="I49" s="21"/>
      <c r="J49" s="21"/>
    </row>
    <row r="50" spans="1:10" x14ac:dyDescent="0.25">
      <c r="C50" s="19" t="s">
        <v>141</v>
      </c>
      <c r="D50" s="19"/>
      <c r="E50" s="16" t="s">
        <v>133</v>
      </c>
      <c r="F50" s="16"/>
      <c r="G50" s="16"/>
      <c r="H50" s="16"/>
      <c r="I50" s="19" t="s">
        <v>175</v>
      </c>
      <c r="J50" s="19"/>
    </row>
    <row r="51" spans="1:10" x14ac:dyDescent="0.25">
      <c r="C51" s="19"/>
      <c r="D51" s="19"/>
      <c r="E51" s="17" t="s">
        <v>134</v>
      </c>
      <c r="F51" s="17"/>
      <c r="G51" s="17"/>
      <c r="H51" s="17"/>
      <c r="I51" s="19"/>
      <c r="J51" s="19"/>
    </row>
    <row r="52" spans="1:10" x14ac:dyDescent="0.25">
      <c r="A52" s="40" t="s">
        <v>189</v>
      </c>
      <c r="B52" s="41"/>
      <c r="C52" s="19" t="s">
        <v>0</v>
      </c>
      <c r="D52" s="19"/>
      <c r="E52" s="17" t="s">
        <v>18</v>
      </c>
      <c r="F52" s="17"/>
      <c r="G52" s="17"/>
      <c r="H52" s="17"/>
      <c r="I52" s="19" t="s">
        <v>18</v>
      </c>
      <c r="J52" s="19"/>
    </row>
    <row r="53" spans="1:10" x14ac:dyDescent="0.25">
      <c r="A53" s="40"/>
      <c r="B53" s="41"/>
      <c r="C53" s="19"/>
      <c r="D53" s="19"/>
      <c r="E53" s="16" t="s">
        <v>19</v>
      </c>
      <c r="F53" s="16"/>
      <c r="G53" s="16"/>
      <c r="H53" s="16"/>
      <c r="I53" s="19"/>
      <c r="J53" s="19"/>
    </row>
    <row r="54" spans="1:10" x14ac:dyDescent="0.25">
      <c r="A54" s="40"/>
      <c r="B54" s="41"/>
      <c r="C54" s="19" t="s">
        <v>126</v>
      </c>
      <c r="D54" s="19"/>
      <c r="E54" s="17" t="s">
        <v>127</v>
      </c>
      <c r="F54" s="17"/>
      <c r="G54" s="17"/>
      <c r="H54" s="17"/>
      <c r="I54" s="19" t="s">
        <v>182</v>
      </c>
      <c r="J54" s="19"/>
    </row>
    <row r="55" spans="1:10" x14ac:dyDescent="0.25">
      <c r="A55" s="40"/>
      <c r="B55" s="41"/>
      <c r="C55" s="19"/>
      <c r="D55" s="19"/>
      <c r="E55" s="16" t="s">
        <v>183</v>
      </c>
      <c r="F55" s="16"/>
      <c r="G55" s="16"/>
      <c r="H55" s="16"/>
      <c r="I55" s="19"/>
      <c r="J55" s="19"/>
    </row>
    <row r="56" spans="1:10" x14ac:dyDescent="0.25">
      <c r="A56" s="40"/>
      <c r="B56" s="41"/>
      <c r="C56" s="19"/>
      <c r="D56" s="19"/>
      <c r="E56" s="17" t="s">
        <v>184</v>
      </c>
      <c r="F56" s="17"/>
      <c r="G56" s="17"/>
      <c r="H56" s="17"/>
      <c r="I56" s="19"/>
      <c r="J56" s="19"/>
    </row>
    <row r="57" spans="1:10" x14ac:dyDescent="0.25">
      <c r="A57" s="40"/>
      <c r="B57" s="41"/>
      <c r="C57" s="19" t="s">
        <v>29</v>
      </c>
      <c r="D57" s="19"/>
      <c r="E57" s="17" t="s">
        <v>185</v>
      </c>
      <c r="F57" s="17"/>
      <c r="G57" s="17"/>
      <c r="H57" s="17"/>
      <c r="I57" s="19" t="s">
        <v>188</v>
      </c>
      <c r="J57" s="19"/>
    </row>
    <row r="58" spans="1:10" x14ac:dyDescent="0.25">
      <c r="A58" s="40"/>
      <c r="B58" s="41"/>
      <c r="C58" s="19"/>
      <c r="D58" s="19"/>
      <c r="E58" s="16" t="s">
        <v>186</v>
      </c>
      <c r="F58" s="16"/>
      <c r="G58" s="16"/>
      <c r="H58" s="16"/>
      <c r="I58" s="19"/>
      <c r="J58" s="19"/>
    </row>
    <row r="59" spans="1:10" x14ac:dyDescent="0.25">
      <c r="A59" s="40"/>
      <c r="B59" s="41"/>
      <c r="C59" s="19"/>
      <c r="D59" s="19"/>
      <c r="E59" s="17" t="s">
        <v>187</v>
      </c>
      <c r="F59" s="17"/>
      <c r="G59" s="17"/>
      <c r="H59" s="17"/>
      <c r="I59" s="19"/>
      <c r="J59" s="19"/>
    </row>
  </sheetData>
  <mergeCells count="109">
    <mergeCell ref="A52:B59"/>
    <mergeCell ref="I35:J36"/>
    <mergeCell ref="C57:D59"/>
    <mergeCell ref="E57:F57"/>
    <mergeCell ref="G57:H57"/>
    <mergeCell ref="I57:J59"/>
    <mergeCell ref="E58:F58"/>
    <mergeCell ref="G58:H58"/>
    <mergeCell ref="E59:F59"/>
    <mergeCell ref="G59:H59"/>
    <mergeCell ref="I54:J56"/>
    <mergeCell ref="C37:D41"/>
    <mergeCell ref="I37:J41"/>
    <mergeCell ref="I42:J45"/>
    <mergeCell ref="I46:J49"/>
    <mergeCell ref="I50:J51"/>
    <mergeCell ref="I52:J53"/>
    <mergeCell ref="C54:D56"/>
    <mergeCell ref="E54:F54"/>
    <mergeCell ref="G54:H54"/>
    <mergeCell ref="E55:F55"/>
    <mergeCell ref="G55:H55"/>
    <mergeCell ref="E56:F56"/>
    <mergeCell ref="G56:H56"/>
    <mergeCell ref="C52:D53"/>
    <mergeCell ref="E52:F52"/>
    <mergeCell ref="G52:H52"/>
    <mergeCell ref="E53:F53"/>
    <mergeCell ref="G53:H53"/>
    <mergeCell ref="C50:D51"/>
    <mergeCell ref="E50:F50"/>
    <mergeCell ref="G50:H50"/>
    <mergeCell ref="E51:F51"/>
    <mergeCell ref="G51:H51"/>
    <mergeCell ref="C46:D49"/>
    <mergeCell ref="E46:F46"/>
    <mergeCell ref="G46:H46"/>
    <mergeCell ref="E47:F47"/>
    <mergeCell ref="G47:H47"/>
    <mergeCell ref="E48:F48"/>
    <mergeCell ref="G48:H48"/>
    <mergeCell ref="E49:F49"/>
    <mergeCell ref="G49:H49"/>
    <mergeCell ref="C42:D45"/>
    <mergeCell ref="E42:F42"/>
    <mergeCell ref="G42:H42"/>
    <mergeCell ref="E43:F43"/>
    <mergeCell ref="G43:H43"/>
    <mergeCell ref="E44:F44"/>
    <mergeCell ref="G44:H44"/>
    <mergeCell ref="E45:F45"/>
    <mergeCell ref="G45:H45"/>
    <mergeCell ref="E40:F40"/>
    <mergeCell ref="G40:H40"/>
    <mergeCell ref="E41:F41"/>
    <mergeCell ref="G41:H41"/>
    <mergeCell ref="E37:F37"/>
    <mergeCell ref="G37:H37"/>
    <mergeCell ref="E38:F38"/>
    <mergeCell ref="G38:H38"/>
    <mergeCell ref="E39:F39"/>
    <mergeCell ref="G39:H39"/>
    <mergeCell ref="C35:D36"/>
    <mergeCell ref="E35:F36"/>
    <mergeCell ref="G35:H36"/>
    <mergeCell ref="A1:H4"/>
    <mergeCell ref="C16:D19"/>
    <mergeCell ref="C20:D22"/>
    <mergeCell ref="C23:D24"/>
    <mergeCell ref="C25:D2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C27:D30"/>
    <mergeCell ref="G16:H16"/>
    <mergeCell ref="G17:H17"/>
    <mergeCell ref="G18:H18"/>
    <mergeCell ref="G19:H19"/>
    <mergeCell ref="G29:H29"/>
    <mergeCell ref="G30:H30"/>
    <mergeCell ref="E27:F27"/>
    <mergeCell ref="E28:F28"/>
    <mergeCell ref="E29:F29"/>
    <mergeCell ref="E30:F30"/>
    <mergeCell ref="G12:H13"/>
    <mergeCell ref="E12:F13"/>
    <mergeCell ref="C12:D13"/>
    <mergeCell ref="E15:F15"/>
    <mergeCell ref="E14:F14"/>
    <mergeCell ref="G15:H15"/>
    <mergeCell ref="G14:H14"/>
    <mergeCell ref="C14:D15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7D25-F0EE-4ABD-BC3E-7E708E09B2EF}">
  <sheetPr codeName="Sheet2"/>
  <dimension ref="A1:E11"/>
  <sheetViews>
    <sheetView workbookViewId="0">
      <selection activeCell="E39" sqref="E39"/>
    </sheetView>
  </sheetViews>
  <sheetFormatPr defaultRowHeight="15" x14ac:dyDescent="0.25"/>
  <cols>
    <col min="2" max="2" width="15.7109375" customWidth="1"/>
    <col min="3" max="3" width="13.140625" customWidth="1"/>
    <col min="4" max="4" width="13.7109375" customWidth="1"/>
    <col min="5" max="5" width="13.42578125" customWidth="1"/>
    <col min="6" max="6" width="11.7109375" customWidth="1"/>
    <col min="7" max="7" width="10" customWidth="1"/>
  </cols>
  <sheetData>
    <row r="1" spans="1:5" ht="15" customHeight="1" x14ac:dyDescent="0.25">
      <c r="A1" s="31" t="s">
        <v>13</v>
      </c>
      <c r="B1" s="32"/>
      <c r="C1" s="32"/>
      <c r="D1" s="33"/>
    </row>
    <row r="2" spans="1:5" x14ac:dyDescent="0.25">
      <c r="A2" s="34"/>
      <c r="B2" s="35"/>
      <c r="C2" s="35"/>
      <c r="D2" s="36"/>
    </row>
    <row r="3" spans="1:5" x14ac:dyDescent="0.25">
      <c r="A3" s="37"/>
      <c r="B3" s="38"/>
      <c r="C3" s="38"/>
      <c r="D3" s="39"/>
    </row>
    <row r="5" spans="1:5" x14ac:dyDescent="0.25">
      <c r="A5" t="s">
        <v>29</v>
      </c>
      <c r="B5" t="s">
        <v>0</v>
      </c>
      <c r="C5" t="s">
        <v>11</v>
      </c>
      <c r="D5" t="s">
        <v>7</v>
      </c>
      <c r="E5" t="s">
        <v>10</v>
      </c>
    </row>
    <row r="6" spans="1:5" x14ac:dyDescent="0.25">
      <c r="A6" t="s">
        <v>35</v>
      </c>
      <c r="B6" t="s">
        <v>18</v>
      </c>
      <c r="C6" t="s">
        <v>16</v>
      </c>
      <c r="D6" t="s">
        <v>20</v>
      </c>
      <c r="E6" t="s">
        <v>17</v>
      </c>
    </row>
    <row r="7" spans="1:5" x14ac:dyDescent="0.25">
      <c r="A7" t="s">
        <v>33</v>
      </c>
      <c r="B7" t="s">
        <v>19</v>
      </c>
      <c r="C7" t="s">
        <v>14</v>
      </c>
      <c r="D7" t="s">
        <v>21</v>
      </c>
      <c r="E7" t="s">
        <v>24</v>
      </c>
    </row>
    <row r="8" spans="1:5" x14ac:dyDescent="0.25">
      <c r="A8" t="s">
        <v>32</v>
      </c>
      <c r="C8" t="s">
        <v>15</v>
      </c>
      <c r="D8" t="s">
        <v>22</v>
      </c>
      <c r="E8" t="s">
        <v>26</v>
      </c>
    </row>
    <row r="9" spans="1:5" x14ac:dyDescent="0.25">
      <c r="A9" t="s">
        <v>34</v>
      </c>
      <c r="C9" t="s">
        <v>104</v>
      </c>
      <c r="D9" t="s">
        <v>23</v>
      </c>
      <c r="E9" t="s">
        <v>27</v>
      </c>
    </row>
    <row r="10" spans="1:5" x14ac:dyDescent="0.25">
      <c r="E10" t="s">
        <v>25</v>
      </c>
    </row>
    <row r="11" spans="1:5" x14ac:dyDescent="0.25">
      <c r="E11" t="s">
        <v>28</v>
      </c>
    </row>
  </sheetData>
  <mergeCells count="1">
    <mergeCell ref="A1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collection</vt:lpstr>
      <vt:lpstr>Benchmarking</vt:lpstr>
      <vt:lpstr>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Tam, Anson (Energy, Newcastle)</dc:creator>
  <cp:lastModifiedBy>Tam, Anson (Energy, Newcastle)</cp:lastModifiedBy>
  <dcterms:created xsi:type="dcterms:W3CDTF">2015-06-05T18:17:20Z</dcterms:created>
  <dcterms:modified xsi:type="dcterms:W3CDTF">2021-01-20T02:58:50Z</dcterms:modified>
</cp:coreProperties>
</file>