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activeTab="5"/>
  </bookViews>
  <sheets>
    <sheet name="Table 2" sheetId="1" r:id="rId1"/>
    <sheet name="Table 3" sheetId="2" r:id="rId2"/>
    <sheet name="Table 4" sheetId="3" r:id="rId3"/>
    <sheet name="Table 5" sheetId="4" r:id="rId4"/>
    <sheet name="Table 6" sheetId="5" r:id="rId5"/>
    <sheet name="Supp table 1" sheetId="6" r:id="rId6"/>
    <sheet name="Supp table 6" sheetId="7" r:id="rId7"/>
    <sheet name="Supp table 7" sheetId="8" r:id="rId8"/>
    <sheet name="Supp table 8" sheetId="10" r:id="rId9"/>
    <sheet name="Supp table 9" sheetId="9" r:id="rId10"/>
  </sheets>
  <definedNames>
    <definedName name="_xlnm._FilterDatabase" localSheetId="5" hidden="1">'Supp table 1'!$J$1:$J$434</definedName>
    <definedName name="_xlnm._FilterDatabase" localSheetId="7" hidden="1">'Supp table 7'!$A$3:$K$103</definedName>
    <definedName name="_xlnm._FilterDatabase" localSheetId="8" hidden="1">'Supp table 8'!$C$4:$K$103</definedName>
  </definedNames>
  <calcPr calcId="152511"/>
</workbook>
</file>

<file path=xl/calcChain.xml><?xml version="1.0" encoding="utf-8"?>
<calcChain xmlns="http://schemas.openxmlformats.org/spreadsheetml/2006/main">
  <c r="C38" i="5" l="1"/>
  <c r="D38" i="5"/>
  <c r="E38" i="5"/>
  <c r="F38" i="5"/>
  <c r="G38" i="5"/>
  <c r="C39" i="5"/>
  <c r="D39" i="5"/>
  <c r="E39" i="5"/>
  <c r="F39" i="5"/>
  <c r="G39" i="5"/>
  <c r="C40" i="5"/>
  <c r="D40" i="5"/>
  <c r="E40" i="5"/>
  <c r="F40" i="5"/>
  <c r="G40" i="5"/>
  <c r="C41" i="5"/>
  <c r="D41" i="5"/>
  <c r="E41" i="5"/>
  <c r="F41" i="5"/>
  <c r="G41" i="5"/>
  <c r="C42" i="5"/>
  <c r="D42" i="5"/>
  <c r="E42" i="5"/>
  <c r="F42" i="5"/>
  <c r="G42" i="5"/>
  <c r="C43" i="5"/>
  <c r="D43" i="5"/>
  <c r="E43" i="5"/>
  <c r="F43" i="5"/>
  <c r="G43" i="5"/>
  <c r="C44" i="5"/>
  <c r="D44" i="5"/>
  <c r="E44" i="5"/>
  <c r="F44" i="5"/>
  <c r="G44" i="5"/>
  <c r="C45" i="5"/>
  <c r="D45" i="5"/>
  <c r="E45" i="5"/>
  <c r="F45" i="5"/>
  <c r="G45" i="5"/>
  <c r="C46" i="5"/>
  <c r="D46" i="5"/>
  <c r="E46" i="5"/>
  <c r="F46" i="5"/>
  <c r="G46" i="5"/>
  <c r="C47" i="5"/>
  <c r="D47" i="5"/>
  <c r="E47" i="5"/>
  <c r="F47" i="5"/>
  <c r="G47" i="5"/>
  <c r="C48" i="5"/>
  <c r="D48" i="5"/>
  <c r="E48" i="5"/>
  <c r="F48" i="5"/>
  <c r="G48" i="5"/>
  <c r="D37" i="5"/>
  <c r="E37" i="5"/>
  <c r="F37" i="5"/>
  <c r="G37" i="5"/>
  <c r="C37" i="5"/>
  <c r="B40" i="4"/>
  <c r="C40" i="4"/>
  <c r="D40" i="4"/>
  <c r="E40" i="4"/>
  <c r="F40" i="4"/>
  <c r="G40" i="4"/>
  <c r="H40" i="4"/>
  <c r="I40" i="4"/>
  <c r="J40" i="4"/>
  <c r="B41" i="4"/>
  <c r="C41" i="4"/>
  <c r="D41" i="4"/>
  <c r="E41" i="4"/>
  <c r="F41" i="4"/>
  <c r="G41" i="4"/>
  <c r="H41" i="4"/>
  <c r="I41" i="4"/>
  <c r="J41" i="4"/>
  <c r="B42" i="4"/>
  <c r="C42" i="4"/>
  <c r="D42" i="4"/>
  <c r="E42" i="4"/>
  <c r="F42" i="4"/>
  <c r="G42" i="4"/>
  <c r="H42" i="4"/>
  <c r="I42" i="4"/>
  <c r="J42" i="4"/>
  <c r="B43" i="4"/>
  <c r="C43" i="4"/>
  <c r="D43" i="4"/>
  <c r="E43" i="4"/>
  <c r="F43" i="4"/>
  <c r="G43" i="4"/>
  <c r="H43" i="4"/>
  <c r="I43" i="4"/>
  <c r="J43" i="4"/>
  <c r="B44" i="4"/>
  <c r="C44" i="4"/>
  <c r="D44" i="4"/>
  <c r="E44" i="4"/>
  <c r="F44" i="4"/>
  <c r="G44" i="4"/>
  <c r="H44" i="4"/>
  <c r="I44" i="4"/>
  <c r="J44" i="4"/>
  <c r="B45" i="4"/>
  <c r="C45" i="4"/>
  <c r="D45" i="4"/>
  <c r="E45" i="4"/>
  <c r="F45" i="4"/>
  <c r="G45" i="4"/>
  <c r="H45" i="4"/>
  <c r="I45" i="4"/>
  <c r="J45" i="4"/>
  <c r="B46" i="4"/>
  <c r="C46" i="4"/>
  <c r="D46" i="4"/>
  <c r="E46" i="4"/>
  <c r="F46" i="4"/>
  <c r="G46" i="4"/>
  <c r="H46" i="4"/>
  <c r="I46" i="4"/>
  <c r="J46" i="4"/>
  <c r="B47" i="4"/>
  <c r="C47" i="4"/>
  <c r="D47" i="4"/>
  <c r="E47" i="4"/>
  <c r="F47" i="4"/>
  <c r="G47" i="4"/>
  <c r="H47" i="4"/>
  <c r="I47" i="4"/>
  <c r="J47" i="4"/>
  <c r="B48" i="4"/>
  <c r="C48" i="4"/>
  <c r="D48" i="4"/>
  <c r="E48" i="4"/>
  <c r="F48" i="4"/>
  <c r="G48" i="4"/>
  <c r="H48" i="4"/>
  <c r="I48" i="4"/>
  <c r="J48" i="4"/>
  <c r="C39" i="4"/>
  <c r="D39" i="4"/>
  <c r="E39" i="4"/>
  <c r="F39" i="4"/>
  <c r="G39" i="4"/>
  <c r="H39" i="4"/>
  <c r="I39" i="4"/>
  <c r="J39" i="4"/>
  <c r="B39" i="4"/>
  <c r="C25" i="2"/>
  <c r="D25" i="2"/>
  <c r="E25" i="2"/>
  <c r="F25" i="2"/>
  <c r="G25" i="2"/>
  <c r="C26" i="2"/>
  <c r="D26" i="2"/>
  <c r="E26" i="2"/>
  <c r="F26" i="2"/>
  <c r="G26" i="2"/>
  <c r="C27" i="2"/>
  <c r="D27" i="2"/>
  <c r="E27" i="2"/>
  <c r="F27" i="2"/>
  <c r="G27" i="2"/>
  <c r="D24" i="2"/>
  <c r="E24" i="2"/>
  <c r="F24" i="2"/>
  <c r="G24" i="2"/>
  <c r="C24" i="2"/>
  <c r="M14" i="1"/>
  <c r="M25" i="1"/>
  <c r="C68" i="1" l="1"/>
  <c r="D68" i="1"/>
  <c r="E68" i="1"/>
  <c r="F68" i="1"/>
  <c r="G68" i="1"/>
  <c r="H68" i="1"/>
  <c r="I68" i="1"/>
  <c r="J68" i="1"/>
  <c r="K68" i="1"/>
  <c r="L68" i="1"/>
  <c r="M68" i="1"/>
  <c r="N68" i="1"/>
  <c r="O68" i="1"/>
  <c r="P68" i="1"/>
  <c r="C69" i="1"/>
  <c r="D69" i="1"/>
  <c r="E69" i="1"/>
  <c r="F69" i="1"/>
  <c r="G69" i="1"/>
  <c r="H69" i="1"/>
  <c r="I69" i="1"/>
  <c r="J69" i="1"/>
  <c r="K69" i="1"/>
  <c r="L69" i="1"/>
  <c r="M69" i="1"/>
  <c r="N69" i="1"/>
  <c r="O69" i="1"/>
  <c r="P69" i="1"/>
  <c r="C70" i="1"/>
  <c r="D70" i="1"/>
  <c r="E70" i="1"/>
  <c r="F70" i="1"/>
  <c r="G70" i="1"/>
  <c r="H70" i="1"/>
  <c r="I70" i="1"/>
  <c r="J70" i="1"/>
  <c r="K70" i="1"/>
  <c r="L70" i="1"/>
  <c r="M70" i="1"/>
  <c r="N70" i="1"/>
  <c r="O70" i="1"/>
  <c r="P70" i="1"/>
  <c r="C71" i="1"/>
  <c r="D71" i="1"/>
  <c r="E71" i="1"/>
  <c r="F71" i="1"/>
  <c r="G71" i="1"/>
  <c r="H71" i="1"/>
  <c r="I71" i="1"/>
  <c r="J71" i="1"/>
  <c r="K71" i="1"/>
  <c r="L71" i="1"/>
  <c r="M71" i="1"/>
  <c r="N71" i="1"/>
  <c r="O71" i="1"/>
  <c r="P71" i="1"/>
  <c r="C72" i="1"/>
  <c r="D72" i="1"/>
  <c r="E72" i="1"/>
  <c r="F72" i="1"/>
  <c r="G72" i="1"/>
  <c r="H72" i="1"/>
  <c r="I72" i="1"/>
  <c r="J72" i="1"/>
  <c r="K72" i="1"/>
  <c r="L72" i="1"/>
  <c r="M72" i="1"/>
  <c r="N72" i="1"/>
  <c r="O72" i="1"/>
  <c r="P72" i="1"/>
  <c r="C73" i="1"/>
  <c r="D73" i="1"/>
  <c r="E73" i="1"/>
  <c r="F73" i="1"/>
  <c r="G73" i="1"/>
  <c r="H73" i="1"/>
  <c r="I73" i="1"/>
  <c r="J73" i="1"/>
  <c r="K73" i="1"/>
  <c r="L73" i="1"/>
  <c r="M73" i="1"/>
  <c r="N73" i="1"/>
  <c r="O73" i="1"/>
  <c r="P73" i="1"/>
  <c r="C74" i="1"/>
  <c r="D74" i="1"/>
  <c r="E74" i="1"/>
  <c r="F74" i="1"/>
  <c r="G74" i="1"/>
  <c r="H74" i="1"/>
  <c r="I74" i="1"/>
  <c r="J74" i="1"/>
  <c r="K74" i="1"/>
  <c r="L74" i="1"/>
  <c r="M74" i="1"/>
  <c r="N74" i="1"/>
  <c r="O74" i="1"/>
  <c r="P74" i="1"/>
  <c r="C75" i="1"/>
  <c r="D75" i="1"/>
  <c r="E75" i="1"/>
  <c r="F75" i="1"/>
  <c r="G75" i="1"/>
  <c r="H75" i="1"/>
  <c r="I75" i="1"/>
  <c r="J75" i="1"/>
  <c r="K75" i="1"/>
  <c r="L75" i="1"/>
  <c r="M75" i="1"/>
  <c r="N75" i="1"/>
  <c r="O75" i="1"/>
  <c r="P75" i="1"/>
  <c r="C76" i="1"/>
  <c r="D76" i="1"/>
  <c r="E76" i="1"/>
  <c r="F76" i="1"/>
  <c r="G76" i="1"/>
  <c r="H76" i="1"/>
  <c r="I76" i="1"/>
  <c r="J76" i="1"/>
  <c r="K76" i="1"/>
  <c r="L76" i="1"/>
  <c r="M76" i="1"/>
  <c r="N76" i="1"/>
  <c r="O76" i="1"/>
  <c r="P76" i="1"/>
  <c r="C77" i="1"/>
  <c r="D77" i="1"/>
  <c r="E77" i="1"/>
  <c r="F77" i="1"/>
  <c r="G77" i="1"/>
  <c r="H77" i="1"/>
  <c r="I77" i="1"/>
  <c r="J77" i="1"/>
  <c r="K77" i="1"/>
  <c r="L77" i="1"/>
  <c r="M77" i="1"/>
  <c r="N77" i="1"/>
  <c r="O77" i="1"/>
  <c r="P77" i="1"/>
  <c r="D78" i="1"/>
  <c r="H78" i="1"/>
  <c r="I78" i="1"/>
  <c r="M78" i="1"/>
  <c r="N78" i="1"/>
  <c r="D67" i="1"/>
  <c r="G67" i="1"/>
  <c r="H67" i="1"/>
  <c r="I67" i="1"/>
  <c r="M67" i="1"/>
  <c r="C25" i="1"/>
  <c r="C78" i="1" s="1"/>
  <c r="D25" i="1"/>
  <c r="E25" i="1"/>
  <c r="E78" i="1" s="1"/>
  <c r="F25" i="1"/>
  <c r="F78" i="1" s="1"/>
  <c r="G25" i="1"/>
  <c r="G78" i="1" s="1"/>
  <c r="H25" i="1"/>
  <c r="I25" i="1"/>
  <c r="J25" i="1"/>
  <c r="J78" i="1" s="1"/>
  <c r="K25" i="1"/>
  <c r="K78" i="1" s="1"/>
  <c r="N25" i="1"/>
  <c r="O25" i="1"/>
  <c r="O78" i="1" s="1"/>
  <c r="P25" i="1"/>
  <c r="P78" i="1" s="1"/>
  <c r="L25" i="1"/>
  <c r="L78" i="1" s="1"/>
  <c r="N14" i="1"/>
  <c r="N67" i="1" s="1"/>
  <c r="C58" i="1"/>
  <c r="D58" i="1"/>
  <c r="E58" i="1"/>
  <c r="F58" i="1"/>
  <c r="G58" i="1"/>
  <c r="H58" i="1"/>
  <c r="I58" i="1"/>
  <c r="J58" i="1"/>
  <c r="K58" i="1"/>
  <c r="L58" i="1"/>
  <c r="M58" i="1"/>
  <c r="N58" i="1"/>
  <c r="O58" i="1"/>
  <c r="P58" i="1"/>
  <c r="C59" i="1"/>
  <c r="D59" i="1"/>
  <c r="E59" i="1"/>
  <c r="F59" i="1"/>
  <c r="G59" i="1"/>
  <c r="H59" i="1"/>
  <c r="I59" i="1"/>
  <c r="J59" i="1"/>
  <c r="K59" i="1"/>
  <c r="L59" i="1"/>
  <c r="M59" i="1"/>
  <c r="N59" i="1"/>
  <c r="O59" i="1"/>
  <c r="P59" i="1"/>
  <c r="C60" i="1"/>
  <c r="D60" i="1"/>
  <c r="E60" i="1"/>
  <c r="F60" i="1"/>
  <c r="G60" i="1"/>
  <c r="H60" i="1"/>
  <c r="I60" i="1"/>
  <c r="J60" i="1"/>
  <c r="K60" i="1"/>
  <c r="L60" i="1"/>
  <c r="M60" i="1"/>
  <c r="N60" i="1"/>
  <c r="O60" i="1"/>
  <c r="P60" i="1"/>
  <c r="C61" i="1"/>
  <c r="D61" i="1"/>
  <c r="E61" i="1"/>
  <c r="F61" i="1"/>
  <c r="G61" i="1"/>
  <c r="H61" i="1"/>
  <c r="I61" i="1"/>
  <c r="J61" i="1"/>
  <c r="K61" i="1"/>
  <c r="L61" i="1"/>
  <c r="M61" i="1"/>
  <c r="N61" i="1"/>
  <c r="O61" i="1"/>
  <c r="P61" i="1"/>
  <c r="C62" i="1"/>
  <c r="D62" i="1"/>
  <c r="E62" i="1"/>
  <c r="F62" i="1"/>
  <c r="G62" i="1"/>
  <c r="H62" i="1"/>
  <c r="I62" i="1"/>
  <c r="J62" i="1"/>
  <c r="K62" i="1"/>
  <c r="L62" i="1"/>
  <c r="M62" i="1"/>
  <c r="N62" i="1"/>
  <c r="O62" i="1"/>
  <c r="P62" i="1"/>
  <c r="C63" i="1"/>
  <c r="D63" i="1"/>
  <c r="E63" i="1"/>
  <c r="F63" i="1"/>
  <c r="G63" i="1"/>
  <c r="H63" i="1"/>
  <c r="I63" i="1"/>
  <c r="J63" i="1"/>
  <c r="K63" i="1"/>
  <c r="L63" i="1"/>
  <c r="M63" i="1"/>
  <c r="N63" i="1"/>
  <c r="O63" i="1"/>
  <c r="P63" i="1"/>
  <c r="C64" i="1"/>
  <c r="D64" i="1"/>
  <c r="E64" i="1"/>
  <c r="F64" i="1"/>
  <c r="G64" i="1"/>
  <c r="H64" i="1"/>
  <c r="I64" i="1"/>
  <c r="J64" i="1"/>
  <c r="K64" i="1"/>
  <c r="L64" i="1"/>
  <c r="M64" i="1"/>
  <c r="N64" i="1"/>
  <c r="O64" i="1"/>
  <c r="P64" i="1"/>
  <c r="C65" i="1"/>
  <c r="D65" i="1"/>
  <c r="E65" i="1"/>
  <c r="F65" i="1"/>
  <c r="G65" i="1"/>
  <c r="H65" i="1"/>
  <c r="I65" i="1"/>
  <c r="J65" i="1"/>
  <c r="K65" i="1"/>
  <c r="L65" i="1"/>
  <c r="M65" i="1"/>
  <c r="N65" i="1"/>
  <c r="O65" i="1"/>
  <c r="P65" i="1"/>
  <c r="C66" i="1"/>
  <c r="D66" i="1"/>
  <c r="E66" i="1"/>
  <c r="F66" i="1"/>
  <c r="G66" i="1"/>
  <c r="H66" i="1"/>
  <c r="I66" i="1"/>
  <c r="J66" i="1"/>
  <c r="K66" i="1"/>
  <c r="L66" i="1"/>
  <c r="M66" i="1"/>
  <c r="N66" i="1"/>
  <c r="O66" i="1"/>
  <c r="P66" i="1"/>
  <c r="D57" i="1"/>
  <c r="E57" i="1"/>
  <c r="F57" i="1"/>
  <c r="G57" i="1"/>
  <c r="H57" i="1"/>
  <c r="I57" i="1"/>
  <c r="J57" i="1"/>
  <c r="K57" i="1"/>
  <c r="L57" i="1"/>
  <c r="M57" i="1"/>
  <c r="N57" i="1"/>
  <c r="O57" i="1"/>
  <c r="P57" i="1"/>
  <c r="C57" i="1"/>
  <c r="D14" i="1"/>
  <c r="E14" i="1"/>
  <c r="E67" i="1" s="1"/>
  <c r="F14" i="1"/>
  <c r="F67" i="1" s="1"/>
  <c r="G14" i="1"/>
  <c r="H14" i="1"/>
  <c r="I14" i="1"/>
  <c r="J14" i="1"/>
  <c r="J67" i="1" s="1"/>
  <c r="K14" i="1"/>
  <c r="K67" i="1" s="1"/>
  <c r="L14" i="1"/>
  <c r="L67" i="1" s="1"/>
  <c r="O14" i="1"/>
  <c r="O67" i="1" s="1"/>
  <c r="P14" i="1"/>
  <c r="P67" i="1" s="1"/>
  <c r="C14" i="1"/>
  <c r="C67" i="1" s="1"/>
</calcChain>
</file>

<file path=xl/comments1.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from calib.mod???
</t>
        </r>
      </text>
    </comment>
  </commentList>
</comments>
</file>

<file path=xl/sharedStrings.xml><?xml version="1.0" encoding="utf-8"?>
<sst xmlns="http://schemas.openxmlformats.org/spreadsheetml/2006/main" count="2634" uniqueCount="1274">
  <si>
    <r>
      <t>Table 2. Model discrimination, as measured by Area Under the Receiver Operating curve (AUC) and True Skill Statistic (TSS) values, for each model type and pseudoreplicate training dataset (“Rep”) of bias-corrected presence records from herbaria and associated pseudoabsences. Model types include generalized linear models (GLM), generalized additive models (GAM), random forests (RF), boosted regression trees (BRT), and MaxEnt (MAX). For GLM, GAM, BRT, and MAX, internal metrics (“Int”) are calculated in two ways: via resubstitution (“R”) of the training dataset and via 5-fold cross-validation (“C”) of training data. For RF, internal metrics are out-of-bag estimates, which are analogous to cross-validation. For all models, external metrics (“Ext”) are calculated for independent testing data from systematic surveys of presence and absence. Greater values indicate greater discrimination</t>
    </r>
    <r>
      <rPr>
        <sz val="9"/>
        <color theme="1"/>
        <rFont val="Cambria"/>
        <family val="1"/>
      </rPr>
      <t> </t>
    </r>
    <r>
      <rPr>
        <sz val="12"/>
        <color theme="1"/>
        <rFont val="Times New Roman"/>
        <family val="1"/>
      </rPr>
      <t>.</t>
    </r>
  </si>
  <si>
    <t>Table 3. One-way ANOVA testing for variation in suitability among latitudinal or elevational regions. For all tests, numerator degrees of freedom = 2 and denominator degrees of freedom = 237. Model abbreviations as given in Table 2.</t>
  </si>
  <si>
    <t>Table 4. Coefficient estimates and adjusted R2 for quadratic regressions of suitability vs. latitude or elevation. Model abbreviations as given in Table 2.</t>
  </si>
  <si>
    <t>Table 5. G-tests for latitudinal variation in prevalence, given suitable habitat (i.e. occupancy), for models from one pseudoreplicate training dataset applied to the testing dataset. Results for models from additional pseudoreplicate training datasets are given in Supplementary Table 6. Model abbreviations as given in Table 2.</t>
  </si>
  <si>
    <t>Table 6. Parameters of calibration curves for models applied to regional groups of testing data. Significant deviations from slopes of 1 and intercepts of 0 were tested via likelihood ratio tests of deviance from models with and without constrained parameters. Model abbreviations as given in Table 2.</t>
  </si>
  <si>
    <t>Number</t>
  </si>
  <si>
    <t>Latitude</t>
  </si>
  <si>
    <t>Longitude</t>
  </si>
  <si>
    <t>Elevation</t>
  </si>
  <si>
    <t>Accession</t>
  </si>
  <si>
    <t>Year of Collection</t>
  </si>
  <si>
    <t>herb.118</t>
  </si>
  <si>
    <t>ORE65256</t>
  </si>
  <si>
    <t>herb.121</t>
  </si>
  <si>
    <t>ORE65255</t>
  </si>
  <si>
    <t>herb.311</t>
  </si>
  <si>
    <t>herb.310</t>
  </si>
  <si>
    <t>herb.217</t>
  </si>
  <si>
    <t>Internal</t>
  </si>
  <si>
    <t>herb.130</t>
  </si>
  <si>
    <t>ORE110606</t>
  </si>
  <si>
    <t>herb.186</t>
  </si>
  <si>
    <t>herb.482</t>
  </si>
  <si>
    <t>herb.14</t>
  </si>
  <si>
    <t>herb.402</t>
  </si>
  <si>
    <t>herb.15</t>
  </si>
  <si>
    <t>herb.309</t>
  </si>
  <si>
    <t>herb.308</t>
  </si>
  <si>
    <t>herb.138</t>
  </si>
  <si>
    <t>OSC158438</t>
  </si>
  <si>
    <t>herb.307</t>
  </si>
  <si>
    <t>herb.253</t>
  </si>
  <si>
    <t>herb.445</t>
  </si>
  <si>
    <t>TISS10</t>
  </si>
  <si>
    <t>herb.124</t>
  </si>
  <si>
    <t>OSC145183</t>
  </si>
  <si>
    <t>herb.313</t>
  </si>
  <si>
    <t>herb.249</t>
  </si>
  <si>
    <t>herb.87</t>
  </si>
  <si>
    <t>WILLU26931</t>
  </si>
  <si>
    <t>herb.86</t>
  </si>
  <si>
    <t>OSC65139</t>
  </si>
  <si>
    <t>herb.380</t>
  </si>
  <si>
    <t>herb.57</t>
  </si>
  <si>
    <t>ORE38682</t>
  </si>
  <si>
    <t>herb.139</t>
  </si>
  <si>
    <t>OSC196743</t>
  </si>
  <si>
    <t>herb.472</t>
  </si>
  <si>
    <t>herb.216</t>
  </si>
  <si>
    <t>herb.443</t>
  </si>
  <si>
    <t>TISS8</t>
  </si>
  <si>
    <t>herb.97</t>
  </si>
  <si>
    <t>herb.26</t>
  </si>
  <si>
    <t>ORE81205</t>
  </si>
  <si>
    <t>herb.21</t>
  </si>
  <si>
    <t>ORE81204</t>
  </si>
  <si>
    <t>herb.185</t>
  </si>
  <si>
    <t>herb.191</t>
  </si>
  <si>
    <t>herb.110</t>
  </si>
  <si>
    <t>OSC148155</t>
  </si>
  <si>
    <t>herb.312</t>
  </si>
  <si>
    <t>herb.119</t>
  </si>
  <si>
    <t>OSC144544</t>
  </si>
  <si>
    <t>herb.306</t>
  </si>
  <si>
    <t>herb.8</t>
  </si>
  <si>
    <t>herb.215</t>
  </si>
  <si>
    <t>herb.214</t>
  </si>
  <si>
    <t>herb.213</t>
  </si>
  <si>
    <t>herb.137</t>
  </si>
  <si>
    <t>OSC158293</t>
  </si>
  <si>
    <t>herb.305</t>
  </si>
  <si>
    <t>herb.304</t>
  </si>
  <si>
    <t>herb.303</t>
  </si>
  <si>
    <t>herb.379</t>
  </si>
  <si>
    <t>herb.13</t>
  </si>
  <si>
    <t>herb.444</t>
  </si>
  <si>
    <t>TISS9</t>
  </si>
  <si>
    <t>herb.65</t>
  </si>
  <si>
    <t>UC1541514</t>
  </si>
  <si>
    <t>herb.44</t>
  </si>
  <si>
    <t>UC484059</t>
  </si>
  <si>
    <t>herb.378</t>
  </si>
  <si>
    <t>herb.377</t>
  </si>
  <si>
    <t>herb.376</t>
  </si>
  <si>
    <t>herb.375</t>
  </si>
  <si>
    <t>herb.374</t>
  </si>
  <si>
    <t>herb.438</t>
  </si>
  <si>
    <t>TISS4</t>
  </si>
  <si>
    <t>herb.90</t>
  </si>
  <si>
    <t>UC922555</t>
  </si>
  <si>
    <t>herb.373</t>
  </si>
  <si>
    <t>herb.401</t>
  </si>
  <si>
    <t>herb.442</t>
  </si>
  <si>
    <t>TISS7</t>
  </si>
  <si>
    <t>herb.94</t>
  </si>
  <si>
    <t>UC1212560</t>
  </si>
  <si>
    <t>herb.372</t>
  </si>
  <si>
    <t>herb.440</t>
  </si>
  <si>
    <t>TISS5</t>
  </si>
  <si>
    <t>herb.371</t>
  </si>
  <si>
    <t>herb.370</t>
  </si>
  <si>
    <t>herb.179</t>
  </si>
  <si>
    <t>herb.212</t>
  </si>
  <si>
    <t>herb.433</t>
  </si>
  <si>
    <t>TISS3</t>
  </si>
  <si>
    <t>herb.369</t>
  </si>
  <si>
    <t>herb.33</t>
  </si>
  <si>
    <t>UC446436</t>
  </si>
  <si>
    <t>herb.255</t>
  </si>
  <si>
    <t>herb.125</t>
  </si>
  <si>
    <t>CHSC20489</t>
  </si>
  <si>
    <t>herb.237</t>
  </si>
  <si>
    <t>herb.140</t>
  </si>
  <si>
    <t>JEPS80615</t>
  </si>
  <si>
    <t>herb.420</t>
  </si>
  <si>
    <t>CHSC102395</t>
  </si>
  <si>
    <t>herb.287</t>
  </si>
  <si>
    <t>herb.448</t>
  </si>
  <si>
    <t>TISS13</t>
  </si>
  <si>
    <t>herb.368</t>
  </si>
  <si>
    <t>herb.12</t>
  </si>
  <si>
    <t>herb.92</t>
  </si>
  <si>
    <t>CHSC1759</t>
  </si>
  <si>
    <t>herb.144</t>
  </si>
  <si>
    <t>CHSC42717</t>
  </si>
  <si>
    <t>herb.11</t>
  </si>
  <si>
    <t>herb.181</t>
  </si>
  <si>
    <t>CHSC4611</t>
  </si>
  <si>
    <t>herb.132</t>
  </si>
  <si>
    <t>CHSC31914</t>
  </si>
  <si>
    <t>herb.367</t>
  </si>
  <si>
    <t>herb.471</t>
  </si>
  <si>
    <t>Ch</t>
  </si>
  <si>
    <t>herb.366</t>
  </si>
  <si>
    <t>herb.150</t>
  </si>
  <si>
    <t>UC1562490</t>
  </si>
  <si>
    <t>herb.365</t>
  </si>
  <si>
    <t>herb.364</t>
  </si>
  <si>
    <t>herb.10</t>
  </si>
  <si>
    <t>herb.231</t>
  </si>
  <si>
    <t>herb.363</t>
  </si>
  <si>
    <t>herb.286</t>
  </si>
  <si>
    <t>herb.362</t>
  </si>
  <si>
    <t>herb.176</t>
  </si>
  <si>
    <t>CHSC65178</t>
  </si>
  <si>
    <t>herb.389</t>
  </si>
  <si>
    <t>herb.361</t>
  </si>
  <si>
    <t>herb.148</t>
  </si>
  <si>
    <t>UC1585840</t>
  </si>
  <si>
    <t>herb.239</t>
  </si>
  <si>
    <t>UCD41519</t>
  </si>
  <si>
    <t>herb.240</t>
  </si>
  <si>
    <t>UCD42017</t>
  </si>
  <si>
    <t>herb.441</t>
  </si>
  <si>
    <t>TISS6</t>
  </si>
  <si>
    <t>herb.238</t>
  </si>
  <si>
    <t>UCD42023</t>
  </si>
  <si>
    <t>herb.314</t>
  </si>
  <si>
    <t>herb.429</t>
  </si>
  <si>
    <t>herb.105</t>
  </si>
  <si>
    <t>CHSC11052</t>
  </si>
  <si>
    <t>herb.360</t>
  </si>
  <si>
    <t>herb.410</t>
  </si>
  <si>
    <t>herb.359</t>
  </si>
  <si>
    <t>herb.358</t>
  </si>
  <si>
    <t>herb.357</t>
  </si>
  <si>
    <t>herb.356</t>
  </si>
  <si>
    <t>herb.355</t>
  </si>
  <si>
    <t>herb.72</t>
  </si>
  <si>
    <t>herb.354</t>
  </si>
  <si>
    <t>herb.353</t>
  </si>
  <si>
    <t>herb.352</t>
  </si>
  <si>
    <t>herb.3</t>
  </si>
  <si>
    <t>herb.122</t>
  </si>
  <si>
    <t>UC1736354</t>
  </si>
  <si>
    <t>herb.351</t>
  </si>
  <si>
    <t>herb.397</t>
  </si>
  <si>
    <t>UCR196874</t>
  </si>
  <si>
    <t>herb.189</t>
  </si>
  <si>
    <t>CDA14108</t>
  </si>
  <si>
    <t>herb.350</t>
  </si>
  <si>
    <t>herb.349</t>
  </si>
  <si>
    <t>herb.348</t>
  </si>
  <si>
    <t>herb.347</t>
  </si>
  <si>
    <t>herb.346</t>
  </si>
  <si>
    <t>herb.428</t>
  </si>
  <si>
    <t>herb.345</t>
  </si>
  <si>
    <t>herb.101</t>
  </si>
  <si>
    <t>herb.324</t>
  </si>
  <si>
    <t>UCD59396</t>
  </si>
  <si>
    <t>herb.283</t>
  </si>
  <si>
    <t>UCR170578</t>
  </si>
  <si>
    <t>herb.344</t>
  </si>
  <si>
    <t>herb.230</t>
  </si>
  <si>
    <t>herb.128</t>
  </si>
  <si>
    <t>herb.51</t>
  </si>
  <si>
    <t>UC1063114</t>
  </si>
  <si>
    <t>herb.447</t>
  </si>
  <si>
    <t>TISS12</t>
  </si>
  <si>
    <t>herb.422</t>
  </si>
  <si>
    <t>CHSC102277</t>
  </si>
  <si>
    <t>herb.219</t>
  </si>
  <si>
    <t>UCD18915</t>
  </si>
  <si>
    <t>herb.23</t>
  </si>
  <si>
    <t>herb.25</t>
  </si>
  <si>
    <t>JEPS10259</t>
  </si>
  <si>
    <t>herb.449</t>
  </si>
  <si>
    <t>TISS14</t>
  </si>
  <si>
    <t>herb.343</t>
  </si>
  <si>
    <t>herb.342</t>
  </si>
  <si>
    <t>herb.450</t>
  </si>
  <si>
    <t>TISS15</t>
  </si>
  <si>
    <t>herb.341</t>
  </si>
  <si>
    <t>herb.340</t>
  </si>
  <si>
    <t>herb.56</t>
  </si>
  <si>
    <t>UC1063117</t>
  </si>
  <si>
    <t>herb.228</t>
  </si>
  <si>
    <t>herb.209</t>
  </si>
  <si>
    <t>herb.451</t>
  </si>
  <si>
    <t>TISS16</t>
  </si>
  <si>
    <t>herb.227</t>
  </si>
  <si>
    <t>herb.339</t>
  </si>
  <si>
    <t>herb.226</t>
  </si>
  <si>
    <t>herb.225</t>
  </si>
  <si>
    <t>herb.224</t>
  </si>
  <si>
    <t>herb.243</t>
  </si>
  <si>
    <t>herb.452</t>
  </si>
  <si>
    <t>TISS17</t>
  </si>
  <si>
    <t>herb.223</t>
  </si>
  <si>
    <t>herb.211</t>
  </si>
  <si>
    <t>herb.222</t>
  </si>
  <si>
    <t>herb.208</t>
  </si>
  <si>
    <t>herb.47</t>
  </si>
  <si>
    <t>UC691621</t>
  </si>
  <si>
    <t>herb.331</t>
  </si>
  <si>
    <t>herb.221</t>
  </si>
  <si>
    <t>herb.207</t>
  </si>
  <si>
    <t>herb.206</t>
  </si>
  <si>
    <t>herb.210</t>
  </si>
  <si>
    <t>herb.205</t>
  </si>
  <si>
    <t>herb.330</t>
  </si>
  <si>
    <t>herb.329</t>
  </si>
  <si>
    <t>herb.328</t>
  </si>
  <si>
    <t>herb.248</t>
  </si>
  <si>
    <t>herb.430</t>
  </si>
  <si>
    <t>TISS1</t>
  </si>
  <si>
    <t>herb.142</t>
  </si>
  <si>
    <t>UC1550060</t>
  </si>
  <si>
    <t>herb.470</t>
  </si>
  <si>
    <t>TISS31</t>
  </si>
  <si>
    <t>herb.204</t>
  </si>
  <si>
    <t>herb.203</t>
  </si>
  <si>
    <t>herb.77</t>
  </si>
  <si>
    <t>UCR197873</t>
  </si>
  <si>
    <t>herb.202</t>
  </si>
  <si>
    <t>herb.338</t>
  </si>
  <si>
    <t>herb.50</t>
  </si>
  <si>
    <t>herb.337</t>
  </si>
  <si>
    <t>herb.336</t>
  </si>
  <si>
    <t>herb.201</t>
  </si>
  <si>
    <t>herb.43</t>
  </si>
  <si>
    <t>UC1297560</t>
  </si>
  <si>
    <t>herb.200</t>
  </si>
  <si>
    <t>herb.335</t>
  </si>
  <si>
    <t>herb.199</t>
  </si>
  <si>
    <t>herb.334</t>
  </si>
  <si>
    <t>herb.151</t>
  </si>
  <si>
    <t>herb.477</t>
  </si>
  <si>
    <t>herb.431</t>
  </si>
  <si>
    <t>TISS2</t>
  </si>
  <si>
    <t>herb.469</t>
  </si>
  <si>
    <t>TISS30</t>
  </si>
  <si>
    <t>herb.333</t>
  </si>
  <si>
    <t>herb.89</t>
  </si>
  <si>
    <t>UC1564107</t>
  </si>
  <si>
    <t>herb.454</t>
  </si>
  <si>
    <t>TISS19</t>
  </si>
  <si>
    <t>herb.332</t>
  </si>
  <si>
    <t>herb.2</t>
  </si>
  <si>
    <t>herb.446</t>
  </si>
  <si>
    <t>TISS11</t>
  </si>
  <si>
    <t>herb.453</t>
  </si>
  <si>
    <t>TISS18</t>
  </si>
  <si>
    <t>herb.114</t>
  </si>
  <si>
    <t>UCR10181</t>
  </si>
  <si>
    <t>herb.145</t>
  </si>
  <si>
    <t>UCR166390</t>
  </si>
  <si>
    <t>herb.166</t>
  </si>
  <si>
    <t>herb.165</t>
  </si>
  <si>
    <t>herb.174</t>
  </si>
  <si>
    <t>herb.109</t>
  </si>
  <si>
    <t>JEPS53974</t>
  </si>
  <si>
    <t>herb.247</t>
  </si>
  <si>
    <t>UC1927309</t>
  </si>
  <si>
    <t>herb.459</t>
  </si>
  <si>
    <t>TISS24</t>
  </si>
  <si>
    <t>herb.163</t>
  </si>
  <si>
    <t>herb.95</t>
  </si>
  <si>
    <t>SBBG107430</t>
  </si>
  <si>
    <t>herb.319</t>
  </si>
  <si>
    <t>UCR-186187</t>
  </si>
  <si>
    <t>herb.455</t>
  </si>
  <si>
    <t>TISS20</t>
  </si>
  <si>
    <t>herb.85</t>
  </si>
  <si>
    <t>UCR46643</t>
  </si>
  <si>
    <t>herb.61</t>
  </si>
  <si>
    <t>UC1063118</t>
  </si>
  <si>
    <t>herb.103</t>
  </si>
  <si>
    <t>SBBG24043</t>
  </si>
  <si>
    <t>herb.162</t>
  </si>
  <si>
    <t>herb.107</t>
  </si>
  <si>
    <t>SBBG25368</t>
  </si>
  <si>
    <t>herb.93</t>
  </si>
  <si>
    <t>SBBG87320</t>
  </si>
  <si>
    <t>herb.456</t>
  </si>
  <si>
    <t>TISS21</t>
  </si>
  <si>
    <t>herb.115</t>
  </si>
  <si>
    <t>SBBG42788</t>
  </si>
  <si>
    <t>herb.83</t>
  </si>
  <si>
    <t>SBBG66759</t>
  </si>
  <si>
    <t>herb.266</t>
  </si>
  <si>
    <t>UCSB67874</t>
  </si>
  <si>
    <t>herb.102</t>
  </si>
  <si>
    <t>SBBG26438</t>
  </si>
  <si>
    <t>herb.435</t>
  </si>
  <si>
    <t>TISSA2</t>
  </si>
  <si>
    <t>herb.38</t>
  </si>
  <si>
    <t>SBBG66757</t>
  </si>
  <si>
    <t>herb.325</t>
  </si>
  <si>
    <t>RSA723151</t>
  </si>
  <si>
    <t>herb.82</t>
  </si>
  <si>
    <t>SBBG6987</t>
  </si>
  <si>
    <t>herb.434</t>
  </si>
  <si>
    <t>TISSA1</t>
  </si>
  <si>
    <t>herb.96</t>
  </si>
  <si>
    <t>SBBG44791</t>
  </si>
  <si>
    <t>herb.79</t>
  </si>
  <si>
    <t>SBBG92784</t>
  </si>
  <si>
    <t>herb.234</t>
  </si>
  <si>
    <t>SBBG120939</t>
  </si>
  <si>
    <t>herb.113</t>
  </si>
  <si>
    <t>SBBG39361</t>
  </si>
  <si>
    <t>herb.413</t>
  </si>
  <si>
    <t>herb.268</t>
  </si>
  <si>
    <t>UCR162513</t>
  </si>
  <si>
    <t>herb.120</t>
  </si>
  <si>
    <t>UCR141150</t>
  </si>
  <si>
    <t>herb.395</t>
  </si>
  <si>
    <t>UCR210254</t>
  </si>
  <si>
    <t>herb.112</t>
  </si>
  <si>
    <t>SBBG35678</t>
  </si>
  <si>
    <t>herb.327</t>
  </si>
  <si>
    <t>UCR186604</t>
  </si>
  <si>
    <t>herb.481</t>
  </si>
  <si>
    <t>herb.396</t>
  </si>
  <si>
    <t>UCR209600</t>
  </si>
  <si>
    <t>herb.49</t>
  </si>
  <si>
    <t>UCR124667</t>
  </si>
  <si>
    <t>herb.194</t>
  </si>
  <si>
    <t>UCR192842</t>
  </si>
  <si>
    <t>herb.218</t>
  </si>
  <si>
    <t>herb.182</t>
  </si>
  <si>
    <t>UCR149936</t>
  </si>
  <si>
    <t>herb.254</t>
  </si>
  <si>
    <t>herb.183</t>
  </si>
  <si>
    <t>UCR181008</t>
  </si>
  <si>
    <t>herb.155</t>
  </si>
  <si>
    <t>herb.156</t>
  </si>
  <si>
    <t>UC1595435</t>
  </si>
  <si>
    <t>herb.193</t>
  </si>
  <si>
    <t>UCR190811</t>
  </si>
  <si>
    <t>herb.436</t>
  </si>
  <si>
    <t>TISSA3</t>
  </si>
  <si>
    <t>herb.458</t>
  </si>
  <si>
    <t>TISS23</t>
  </si>
  <si>
    <t>herb.411</t>
  </si>
  <si>
    <t>herb.36</t>
  </si>
  <si>
    <t>UCR168406</t>
  </si>
  <si>
    <t>herb.267</t>
  </si>
  <si>
    <t>herb.457</t>
  </si>
  <si>
    <t>TISS22</t>
  </si>
  <si>
    <t>herb.168</t>
  </si>
  <si>
    <t>UCR93193</t>
  </si>
  <si>
    <t>herb.188</t>
  </si>
  <si>
    <t>UCR182652</t>
  </si>
  <si>
    <t>herb.235</t>
  </si>
  <si>
    <t>UC1870294</t>
  </si>
  <si>
    <t>herb.233</t>
  </si>
  <si>
    <t>CHSC95478</t>
  </si>
  <si>
    <t>herb.398</t>
  </si>
  <si>
    <t>UCR210717</t>
  </si>
  <si>
    <t>herb.184</t>
  </si>
  <si>
    <t>UCR179473</t>
  </si>
  <si>
    <t>herb.177</t>
  </si>
  <si>
    <t>UCR96830</t>
  </si>
  <si>
    <t>herb.412</t>
  </si>
  <si>
    <t>herb.285</t>
  </si>
  <si>
    <t>herb.167</t>
  </si>
  <si>
    <t>UCR103748</t>
  </si>
  <si>
    <t>herb.198</t>
  </si>
  <si>
    <t>UCR189692</t>
  </si>
  <si>
    <t>herb.409</t>
  </si>
  <si>
    <t>herb.252</t>
  </si>
  <si>
    <t>UCR132310</t>
  </si>
  <si>
    <t>herb.157</t>
  </si>
  <si>
    <t>UCR76385</t>
  </si>
  <si>
    <t>herb.394</t>
  </si>
  <si>
    <t>herb.241</t>
  </si>
  <si>
    <t>UCR199986</t>
  </si>
  <si>
    <t>herb.427</t>
  </si>
  <si>
    <t>herb.196</t>
  </si>
  <si>
    <t>UCR194351</t>
  </si>
  <si>
    <t>herb.480</t>
  </si>
  <si>
    <t>herb.100</t>
  </si>
  <si>
    <t>UCR3455</t>
  </si>
  <si>
    <t>herb.55</t>
  </si>
  <si>
    <t>UC1063113</t>
  </si>
  <si>
    <t>herb.421</t>
  </si>
  <si>
    <t>RSA752693</t>
  </si>
  <si>
    <t>herb.418</t>
  </si>
  <si>
    <t>RSA750665</t>
  </si>
  <si>
    <t>herb.146</t>
  </si>
  <si>
    <t>UC1546684</t>
  </si>
  <si>
    <t>herb.31</t>
  </si>
  <si>
    <t>UC125156</t>
  </si>
  <si>
    <t>herb.426</t>
  </si>
  <si>
    <t>herb.408</t>
  </si>
  <si>
    <t>herb.388</t>
  </si>
  <si>
    <t>herb.425</t>
  </si>
  <si>
    <t>herb.302</t>
  </si>
  <si>
    <t>UCR174533</t>
  </si>
  <si>
    <t>herb.399</t>
  </si>
  <si>
    <t>UCR210238</t>
  </si>
  <si>
    <t>herb.473</t>
  </si>
  <si>
    <t>UCR217822</t>
  </si>
  <si>
    <t>herb.158</t>
  </si>
  <si>
    <t>UCR76932</t>
  </si>
  <si>
    <t>herb.159</t>
  </si>
  <si>
    <t>UCR84676</t>
  </si>
  <si>
    <t>herb.301</t>
  </si>
  <si>
    <t>UCR174593</t>
  </si>
  <si>
    <t>herb.468</t>
  </si>
  <si>
    <t>herb.251</t>
  </si>
  <si>
    <t>herb.169</t>
  </si>
  <si>
    <t>UCR117631</t>
  </si>
  <si>
    <t>herb.462</t>
  </si>
  <si>
    <t>TISS27</t>
  </si>
  <si>
    <t>herb.161</t>
  </si>
  <si>
    <t>herb.417</t>
  </si>
  <si>
    <t>herb.133</t>
  </si>
  <si>
    <t>RSA296178</t>
  </si>
  <si>
    <t>herb.439</t>
  </si>
  <si>
    <t>TISSA5</t>
  </si>
  <si>
    <t>herb.127</t>
  </si>
  <si>
    <t>UCR145962</t>
  </si>
  <si>
    <t>herb.135</t>
  </si>
  <si>
    <t>UCR21170</t>
  </si>
  <si>
    <t>herb.416</t>
  </si>
  <si>
    <t>herb.88</t>
  </si>
  <si>
    <t>SBBG66754</t>
  </si>
  <si>
    <t>herb.134</t>
  </si>
  <si>
    <t>UCR21993</t>
  </si>
  <si>
    <t>herb.99</t>
  </si>
  <si>
    <t>UCR3735</t>
  </si>
  <si>
    <t>herb.108</t>
  </si>
  <si>
    <t>herb.299</t>
  </si>
  <si>
    <t>UCR187497</t>
  </si>
  <si>
    <t>herb.479</t>
  </si>
  <si>
    <t>herb.281</t>
  </si>
  <si>
    <t>UCR167797</t>
  </si>
  <si>
    <t>herb.414</t>
  </si>
  <si>
    <t>herb.476</t>
  </si>
  <si>
    <t>herb.280</t>
  </si>
  <si>
    <t>UCR167674</t>
  </si>
  <si>
    <t>herb.284</t>
  </si>
  <si>
    <t>UCR161406</t>
  </si>
  <si>
    <t>herb.387</t>
  </si>
  <si>
    <t>herb.415</t>
  </si>
  <si>
    <t>herb.460</t>
  </si>
  <si>
    <t>TISS25</t>
  </si>
  <si>
    <t>herb.195</t>
  </si>
  <si>
    <t>UCR101801</t>
  </si>
  <si>
    <t>herb.300</t>
  </si>
  <si>
    <t>UCR174193</t>
  </si>
  <si>
    <t>herb.1</t>
  </si>
  <si>
    <t>herb.154</t>
  </si>
  <si>
    <t>herb.279</t>
  </si>
  <si>
    <t>UCR154376</t>
  </si>
  <si>
    <t>herb.269</t>
  </si>
  <si>
    <t>herb.173</t>
  </si>
  <si>
    <t>herb.317</t>
  </si>
  <si>
    <t>SD195470</t>
  </si>
  <si>
    <t>herb.273</t>
  </si>
  <si>
    <t>SD174059</t>
  </si>
  <si>
    <t>herb.116</t>
  </si>
  <si>
    <t>SDSU13595</t>
  </si>
  <si>
    <t>herb.393</t>
  </si>
  <si>
    <t>SDSU19246</t>
  </si>
  <si>
    <t>herb.386</t>
  </si>
  <si>
    <t>herb.143</t>
  </si>
  <si>
    <t>SDSU15063</t>
  </si>
  <si>
    <t>herb.385</t>
  </si>
  <si>
    <t>herb.123</t>
  </si>
  <si>
    <t>UC1483354</t>
  </si>
  <si>
    <t>herb.24</t>
  </si>
  <si>
    <t>herb.475</t>
  </si>
  <si>
    <t>herb.478</t>
  </si>
  <si>
    <t>herb.98</t>
  </si>
  <si>
    <t>SBBG12817</t>
  </si>
  <si>
    <t>herb.48</t>
  </si>
  <si>
    <t>UC886130</t>
  </si>
  <si>
    <t>herb.187</t>
  </si>
  <si>
    <t>herb.172</t>
  </si>
  <si>
    <t>herb.171</t>
  </si>
  <si>
    <t>herb.106</t>
  </si>
  <si>
    <t>SBBG31157</t>
  </si>
  <si>
    <t>herb.104</t>
  </si>
  <si>
    <t>SBBG31345</t>
  </si>
  <si>
    <t>herb.244</t>
  </si>
  <si>
    <t>SD162393</t>
  </si>
  <si>
    <t>herb.53</t>
  </si>
  <si>
    <t>SD11976</t>
  </si>
  <si>
    <t>herb.392</t>
  </si>
  <si>
    <t>SD206309</t>
  </si>
  <si>
    <t>herb.275</t>
  </si>
  <si>
    <t>SD177012</t>
  </si>
  <si>
    <t>herb.67</t>
  </si>
  <si>
    <t>SD22158</t>
  </si>
  <si>
    <t>herb.245</t>
  </si>
  <si>
    <t>SDSU15970</t>
  </si>
  <si>
    <t>herb.282</t>
  </si>
  <si>
    <t>UCR162802</t>
  </si>
  <si>
    <t>herb.407</t>
  </si>
  <si>
    <t>herb.298</t>
  </si>
  <si>
    <t>SD177598</t>
  </si>
  <si>
    <t>herb.75</t>
  </si>
  <si>
    <t>SD27635</t>
  </si>
  <si>
    <t>herb.259</t>
  </si>
  <si>
    <t>SD158624</t>
  </si>
  <si>
    <t>herb.270</t>
  </si>
  <si>
    <t>SD167430</t>
  </si>
  <si>
    <t>herb.390</t>
  </si>
  <si>
    <t>SD187189</t>
  </si>
  <si>
    <t>herb.400</t>
  </si>
  <si>
    <t>herb.294</t>
  </si>
  <si>
    <t>SD191440</t>
  </si>
  <si>
    <t>herb.242</t>
  </si>
  <si>
    <t>UCR122229</t>
  </si>
  <si>
    <t>herb.406</t>
  </si>
  <si>
    <t>herb.258</t>
  </si>
  <si>
    <t>herb.257</t>
  </si>
  <si>
    <t>SD157074</t>
  </si>
  <si>
    <t>herb.461</t>
  </si>
  <si>
    <t>TISS26</t>
  </si>
  <si>
    <t>herb.384</t>
  </si>
  <si>
    <t>herb.29</t>
  </si>
  <si>
    <t>SD4700</t>
  </si>
  <si>
    <t>herb.288</t>
  </si>
  <si>
    <t>SD188261</t>
  </si>
  <si>
    <t>herb.437</t>
  </si>
  <si>
    <t>TISSA4</t>
  </si>
  <si>
    <t>herb.274</t>
  </si>
  <si>
    <t>SD173735</t>
  </si>
  <si>
    <t>herb.424</t>
  </si>
  <si>
    <t>herb.383</t>
  </si>
  <si>
    <t>herb.293</t>
  </si>
  <si>
    <t>SD195469</t>
  </si>
  <si>
    <t>herb.58</t>
  </si>
  <si>
    <t>SD16154</t>
  </si>
  <si>
    <t>herb.405</t>
  </si>
  <si>
    <t>herb.318</t>
  </si>
  <si>
    <t>SD194087</t>
  </si>
  <si>
    <t>herb.264</t>
  </si>
  <si>
    <t>SD161685</t>
  </si>
  <si>
    <t>herb.474</t>
  </si>
  <si>
    <t>herb.16</t>
  </si>
  <si>
    <t>SD7091</t>
  </si>
  <si>
    <t>herb.322</t>
  </si>
  <si>
    <t>SD198720</t>
  </si>
  <si>
    <t>herb.292</t>
  </si>
  <si>
    <t>SD181270</t>
  </si>
  <si>
    <t>herb.271</t>
  </si>
  <si>
    <t>SD185938</t>
  </si>
  <si>
    <t>herb.277</t>
  </si>
  <si>
    <t>SD173734</t>
  </si>
  <si>
    <t>herb.404</t>
  </si>
  <si>
    <t>herb.403</t>
  </si>
  <si>
    <t>herb.291</t>
  </si>
  <si>
    <t>SD188259</t>
  </si>
  <si>
    <t>herb.295</t>
  </si>
  <si>
    <t>SD189950</t>
  </si>
  <si>
    <t>herb.382</t>
  </si>
  <si>
    <t>herb.289</t>
  </si>
  <si>
    <t>SD184932</t>
  </si>
  <si>
    <t>herb.290</t>
  </si>
  <si>
    <t>SD182471</t>
  </si>
  <si>
    <t>herb.7</t>
  </si>
  <si>
    <t>SD6206</t>
  </si>
  <si>
    <t>herb.320</t>
  </si>
  <si>
    <t>SD198719</t>
  </si>
  <si>
    <t>herb.262</t>
  </si>
  <si>
    <t>SD170493</t>
  </si>
  <si>
    <t>herb.465</t>
  </si>
  <si>
    <t>CuTiss</t>
  </si>
  <si>
    <t>herb.323</t>
  </si>
  <si>
    <t>SD203687</t>
  </si>
  <si>
    <t>herb.263</t>
  </si>
  <si>
    <t>SD165120</t>
  </si>
  <si>
    <t>herb.391</t>
  </si>
  <si>
    <t>SDSU18590</t>
  </si>
  <si>
    <t>herb.250</t>
  </si>
  <si>
    <t>SD164141</t>
  </si>
  <si>
    <t>herb.256</t>
  </si>
  <si>
    <t>SD164140</t>
  </si>
  <si>
    <t>herb.246</t>
  </si>
  <si>
    <t>SD156216</t>
  </si>
  <si>
    <t>herb.4</t>
  </si>
  <si>
    <t>SD4706</t>
  </si>
  <si>
    <t>herb.17</t>
  </si>
  <si>
    <t>SD7092</t>
  </si>
  <si>
    <t>herb.260</t>
  </si>
  <si>
    <t>SD158056</t>
  </si>
  <si>
    <t>herb.126</t>
  </si>
  <si>
    <t>herb.64</t>
  </si>
  <si>
    <t>SD18712</t>
  </si>
  <si>
    <t>herb.6</t>
  </si>
  <si>
    <t>SD4703</t>
  </si>
  <si>
    <t>herb.463</t>
  </si>
  <si>
    <t>TISS28</t>
  </si>
  <si>
    <t>herb.261</t>
  </si>
  <si>
    <t>SD182470</t>
  </si>
  <si>
    <t>herb.63</t>
  </si>
  <si>
    <t>SD18329</t>
  </si>
  <si>
    <t>herb.276</t>
  </si>
  <si>
    <t>SD176460</t>
  </si>
  <si>
    <t>herb.321</t>
  </si>
  <si>
    <t>SD179478</t>
  </si>
  <si>
    <t>herb.5</t>
  </si>
  <si>
    <t>SD4701</t>
  </si>
  <si>
    <t>herb.52</t>
  </si>
  <si>
    <t>SD11627</t>
  </si>
  <si>
    <t>herb.265</t>
  </si>
  <si>
    <t>UCR156680</t>
  </si>
  <si>
    <t>herb.19</t>
  </si>
  <si>
    <t>SD7047</t>
  </si>
  <si>
    <t>herb.175</t>
  </si>
  <si>
    <t>SD138130</t>
  </si>
  <si>
    <t>herb.131</t>
  </si>
  <si>
    <t>SD106608</t>
  </si>
  <si>
    <t>herb.466</t>
  </si>
  <si>
    <t>KiTiss1</t>
  </si>
  <si>
    <t>herb.278</t>
  </si>
  <si>
    <t>herb.81</t>
  </si>
  <si>
    <t>herb.467</t>
  </si>
  <si>
    <t>KiTiss2</t>
  </si>
  <si>
    <t>herb.381</t>
  </si>
  <si>
    <t>herb.326</t>
  </si>
  <si>
    <t>RSA733263</t>
  </si>
  <si>
    <t>herb.272</t>
  </si>
  <si>
    <t>SD173736</t>
  </si>
  <si>
    <t>herb.316</t>
  </si>
  <si>
    <t>SD179479</t>
  </si>
  <si>
    <t>herb.297</t>
  </si>
  <si>
    <t>SD194088</t>
  </si>
  <si>
    <t>herb.40</t>
  </si>
  <si>
    <t>herb.80</t>
  </si>
  <si>
    <t>SD33063</t>
  </si>
  <si>
    <t>herb.20</t>
  </si>
  <si>
    <t>SD7049</t>
  </si>
  <si>
    <t>herb.464</t>
  </si>
  <si>
    <t>TISS29</t>
  </si>
  <si>
    <t>herb.141</t>
  </si>
  <si>
    <t>SD118603</t>
  </si>
  <si>
    <t>herb.423</t>
  </si>
  <si>
    <t>herb.180</t>
  </si>
  <si>
    <t>SD139466</t>
  </si>
  <si>
    <t>herb.54</t>
  </si>
  <si>
    <t>SD12184</t>
  </si>
  <si>
    <t>herb.296</t>
  </si>
  <si>
    <t>SD188260</t>
  </si>
  <si>
    <t>Supplementary Table 6. Parameters of calibration curves for training (“Internal”) and testing (“External”) datasets. Significant deviations from slopes of 1 and intercepts of 0 were tested via likelihood ratio tests of deviance from models with and without constrained parameters. Model abbreviations as given in Supplementary Table 4.</t>
  </si>
  <si>
    <t>Supplementary Table 7. G-tests for latitudinal variation in occupancy (i.e. prevalence, given suitable habitat). Model abbreviations as given in Supplementary Table 4</t>
  </si>
  <si>
    <t>GLM</t>
  </si>
  <si>
    <t>GAM</t>
  </si>
  <si>
    <t>RF</t>
  </si>
  <si>
    <t>BRT</t>
  </si>
  <si>
    <t>MAX</t>
  </si>
  <si>
    <t>Metric</t>
  </si>
  <si>
    <t>Rep</t>
  </si>
  <si>
    <t>Int-R</t>
  </si>
  <si>
    <t>Int-C</t>
  </si>
  <si>
    <t>Ext</t>
  </si>
  <si>
    <t>AUC</t>
  </si>
  <si>
    <t>Mean</t>
  </si>
  <si>
    <t>TSS</t>
  </si>
  <si>
    <t>F</t>
  </si>
  <si>
    <t>P</t>
  </si>
  <si>
    <t>Presences</t>
  </si>
  <si>
    <t>Absences</t>
  </si>
  <si>
    <t>Observed</t>
  </si>
  <si>
    <t>Expected</t>
  </si>
  <si>
    <t>SDM</t>
  </si>
  <si>
    <t>Pres</t>
  </si>
  <si>
    <t>South</t>
  </si>
  <si>
    <t>Center</t>
  </si>
  <si>
    <t>North</t>
  </si>
  <si>
    <r>
      <t>χ</t>
    </r>
    <r>
      <rPr>
        <vertAlign val="superscript"/>
        <sz val="12"/>
        <color rgb="FF000000"/>
        <rFont val="Times New Roman"/>
        <family val="1"/>
      </rPr>
      <t>2</t>
    </r>
  </si>
  <si>
    <t>Slope</t>
  </si>
  <si>
    <t>Intercept</t>
  </si>
  <si>
    <t>Low</t>
  </si>
  <si>
    <t>Mid</t>
  </si>
  <si>
    <t>High</t>
  </si>
  <si>
    <t>External</t>
  </si>
  <si>
    <t>Prior to correction</t>
  </si>
  <si>
    <t>difference (Sept - Aug)</t>
  </si>
  <si>
    <t>&lt;0.0001</t>
  </si>
  <si>
    <r>
      <t>Latitude</t>
    </r>
    <r>
      <rPr>
        <vertAlign val="superscript"/>
        <sz val="12"/>
        <color rgb="FF0070C0"/>
        <rFont val="Times New Roman"/>
        <family val="1"/>
      </rPr>
      <t>2</t>
    </r>
  </si>
  <si>
    <r>
      <t>Adj. R</t>
    </r>
    <r>
      <rPr>
        <vertAlign val="superscript"/>
        <sz val="12"/>
        <color rgb="FF0070C0"/>
        <rFont val="Times New Roman"/>
        <family val="1"/>
      </rPr>
      <t>2</t>
    </r>
  </si>
  <si>
    <r>
      <t>Elevation</t>
    </r>
    <r>
      <rPr>
        <vertAlign val="superscript"/>
        <sz val="12"/>
        <color rgb="FF0070C0"/>
        <rFont val="Times New Roman"/>
        <family val="1"/>
      </rPr>
      <t>2</t>
    </r>
  </si>
  <si>
    <r>
      <t>Latitude</t>
    </r>
    <r>
      <rPr>
        <vertAlign val="superscript"/>
        <sz val="12"/>
        <color rgb="FFFF0000"/>
        <rFont val="Times New Roman"/>
        <family val="1"/>
      </rPr>
      <t>2</t>
    </r>
  </si>
  <si>
    <r>
      <t>Adj. R</t>
    </r>
    <r>
      <rPr>
        <vertAlign val="superscript"/>
        <sz val="12"/>
        <color rgb="FFFF0000"/>
        <rFont val="Times New Roman"/>
        <family val="1"/>
      </rPr>
      <t>2</t>
    </r>
  </si>
  <si>
    <r>
      <t>Elevation</t>
    </r>
    <r>
      <rPr>
        <vertAlign val="superscript"/>
        <sz val="12"/>
        <color rgb="FFFF0000"/>
        <rFont val="Times New Roman"/>
        <family val="1"/>
      </rPr>
      <t>2</t>
    </r>
  </si>
  <si>
    <r>
      <t xml:space="preserve">Differences Sept/Aug (final </t>
    </r>
    <r>
      <rPr>
        <b/>
        <sz val="22"/>
        <color rgb="FFFF0000"/>
        <rFont val="Calibri"/>
        <family val="2"/>
      </rPr>
      <t>÷</t>
    </r>
    <r>
      <rPr>
        <b/>
        <sz val="22"/>
        <color rgb="FFFF0000"/>
        <rFont val="Times New Roman"/>
        <family val="1"/>
      </rPr>
      <t xml:space="preserve"> prior to error)</t>
    </r>
  </si>
  <si>
    <r>
      <t>χ</t>
    </r>
    <r>
      <rPr>
        <vertAlign val="superscript"/>
        <sz val="12"/>
        <color rgb="FF0070C0"/>
        <rFont val="Times New Roman"/>
        <family val="1"/>
      </rPr>
      <t>2</t>
    </r>
  </si>
  <si>
    <t>difference (final - initial)</t>
  </si>
  <si>
    <r>
      <t>χ</t>
    </r>
    <r>
      <rPr>
        <vertAlign val="superscript"/>
        <sz val="12"/>
        <color rgb="FFFF0000"/>
        <rFont val="Times New Roman"/>
        <family val="1"/>
      </rPr>
      <t>2</t>
    </r>
  </si>
  <si>
    <r>
      <t xml:space="preserve">Difference (final </t>
    </r>
    <r>
      <rPr>
        <b/>
        <sz val="22"/>
        <color rgb="FFFF0000"/>
        <rFont val="Calibri"/>
        <family val="2"/>
      </rPr>
      <t>÷</t>
    </r>
    <r>
      <rPr>
        <b/>
        <sz val="22"/>
        <color rgb="FFFF0000"/>
        <rFont val="Times New Roman"/>
        <family val="1"/>
      </rPr>
      <t xml:space="preserve"> initial) </t>
    </r>
  </si>
  <si>
    <r>
      <t>+</t>
    </r>
    <r>
      <rPr>
        <sz val="12"/>
        <color theme="1"/>
        <rFont val="Times New Roman"/>
        <family val="1"/>
      </rPr>
      <t xml:space="preserve">P&lt;0.10; </t>
    </r>
    <r>
      <rPr>
        <vertAlign val="superscript"/>
        <sz val="12"/>
        <color theme="1"/>
        <rFont val="Times New Roman"/>
        <family val="1"/>
      </rPr>
      <t>*</t>
    </r>
    <r>
      <rPr>
        <sz val="12"/>
        <color theme="1"/>
        <rFont val="Times New Roman"/>
        <family val="1"/>
      </rPr>
      <t xml:space="preserve">P&lt;0.05; </t>
    </r>
    <r>
      <rPr>
        <vertAlign val="superscript"/>
        <sz val="12"/>
        <color theme="1"/>
        <rFont val="Times New Roman"/>
        <family val="1"/>
      </rPr>
      <t>**</t>
    </r>
    <r>
      <rPr>
        <sz val="12"/>
        <color theme="1"/>
        <rFont val="Times New Roman"/>
        <family val="1"/>
      </rPr>
      <t xml:space="preserve">P&lt;0.01; </t>
    </r>
    <r>
      <rPr>
        <vertAlign val="superscript"/>
        <sz val="12"/>
        <color theme="1"/>
        <rFont val="Times New Roman"/>
        <family val="1"/>
      </rPr>
      <t>***</t>
    </r>
    <r>
      <rPr>
        <sz val="12"/>
        <color theme="1"/>
        <rFont val="Times New Roman"/>
        <family val="1"/>
      </rPr>
      <t xml:space="preserve">P&lt;0.001; </t>
    </r>
    <r>
      <rPr>
        <vertAlign val="superscript"/>
        <sz val="12"/>
        <color theme="1"/>
        <rFont val="Times New Roman"/>
        <family val="1"/>
      </rPr>
      <t>****</t>
    </r>
    <r>
      <rPr>
        <sz val="12"/>
        <color theme="1"/>
        <rFont val="Times New Roman"/>
        <family val="1"/>
      </rPr>
      <t>P&lt;0.0001</t>
    </r>
  </si>
  <si>
    <t>-1.241****</t>
  </si>
  <si>
    <t>1.763+</t>
  </si>
  <si>
    <t>-1.213**</t>
  </si>
  <si>
    <t>1.572</t>
  </si>
  <si>
    <t>-0.755+</t>
  </si>
  <si>
    <t>-1.153****</t>
  </si>
  <si>
    <t>1.716+</t>
  </si>
  <si>
    <t>-1.214***</t>
  </si>
  <si>
    <t>1.921*</t>
  </si>
  <si>
    <t>-0.919+</t>
  </si>
  <si>
    <t>-0.581+</t>
  </si>
  <si>
    <t>1.879+</t>
  </si>
  <si>
    <t>1.703*</t>
  </si>
  <si>
    <t>1.677+</t>
  </si>
  <si>
    <t>-0.706***</t>
  </si>
  <si>
    <t>-1.275****</t>
  </si>
  <si>
    <t>1.848*</t>
  </si>
  <si>
    <t>-1.114*</t>
  </si>
  <si>
    <t>-0.65*</t>
  </si>
  <si>
    <t>1.807*</t>
  </si>
  <si>
    <t>1.562****</t>
  </si>
  <si>
    <t>0.862****</t>
  </si>
  <si>
    <t>-0.611*</t>
  </si>
  <si>
    <t>-1.435****</t>
  </si>
  <si>
    <t>-1.217****</t>
  </si>
  <si>
    <t>-1.224***</t>
  </si>
  <si>
    <r>
      <t>+</t>
    </r>
    <r>
      <rPr>
        <sz val="12"/>
        <rFont val="Times New Roman"/>
        <family val="1"/>
      </rPr>
      <t xml:space="preserve">P&lt;0.10; </t>
    </r>
    <r>
      <rPr>
        <vertAlign val="superscript"/>
        <sz val="12"/>
        <rFont val="Times New Roman"/>
        <family val="1"/>
      </rPr>
      <t>*</t>
    </r>
    <r>
      <rPr>
        <sz val="12"/>
        <rFont val="Times New Roman"/>
        <family val="1"/>
      </rPr>
      <t xml:space="preserve">P&lt;0.05; </t>
    </r>
    <r>
      <rPr>
        <vertAlign val="superscript"/>
        <sz val="12"/>
        <rFont val="Times New Roman"/>
        <family val="1"/>
      </rPr>
      <t>**</t>
    </r>
    <r>
      <rPr>
        <sz val="12"/>
        <rFont val="Times New Roman"/>
        <family val="1"/>
      </rPr>
      <t xml:space="preserve">P&lt;0.01; </t>
    </r>
    <r>
      <rPr>
        <vertAlign val="superscript"/>
        <sz val="12"/>
        <rFont val="Times New Roman"/>
        <family val="1"/>
      </rPr>
      <t>***</t>
    </r>
    <r>
      <rPr>
        <sz val="12"/>
        <rFont val="Times New Roman"/>
        <family val="1"/>
      </rPr>
      <t xml:space="preserve">P&lt;0.001; </t>
    </r>
    <r>
      <rPr>
        <vertAlign val="superscript"/>
        <sz val="12"/>
        <rFont val="Times New Roman"/>
        <family val="1"/>
      </rPr>
      <t>****</t>
    </r>
    <r>
      <rPr>
        <sz val="12"/>
        <rFont val="Times New Roman"/>
        <family val="1"/>
      </rPr>
      <t>P&lt;0.0001</t>
    </r>
  </si>
  <si>
    <t>2.925*</t>
  </si>
  <si>
    <t>2.392*</t>
  </si>
  <si>
    <t>0.716+</t>
  </si>
  <si>
    <t>-0.717***</t>
  </si>
  <si>
    <t>3.806**</t>
  </si>
  <si>
    <t>-0.671*</t>
  </si>
  <si>
    <t>4.242***</t>
  </si>
  <si>
    <t>3.34**</t>
  </si>
  <si>
    <t xml:space="preserve">1 2 3 4 5 7 10   </t>
  </si>
  <si>
    <t xml:space="preserve">3 4 5 6 8     </t>
  </si>
  <si>
    <t xml:space="preserve">1 2 3 8      </t>
  </si>
  <si>
    <t xml:space="preserve">1 2 3 4 6 7 9 10  </t>
  </si>
  <si>
    <t xml:space="preserve">1 2 3 4 5 6 7 8 9 </t>
  </si>
  <si>
    <t>1 2 3 4 5 6 7 8 9 10</t>
  </si>
  <si>
    <t xml:space="preserve">4 5 6 10      </t>
  </si>
  <si>
    <t xml:space="preserve">3 5 6 7 8 9    </t>
  </si>
  <si>
    <t xml:space="preserve">4 5 6 9 10     </t>
  </si>
  <si>
    <t xml:space="preserve">4 5 7 9 10     </t>
  </si>
  <si>
    <t xml:space="preserve">         </t>
  </si>
  <si>
    <t xml:space="preserve">1 2 4 5 6 7 8 9 10 </t>
  </si>
  <si>
    <t xml:space="preserve">1 2 3 4 5 6 7 8 10 </t>
  </si>
  <si>
    <t xml:space="preserve">2 3 5 6 7     </t>
  </si>
  <si>
    <t xml:space="preserve">2 3 4 6 8 10    </t>
  </si>
  <si>
    <t xml:space="preserve">1 2 3 5 7 8 9   </t>
  </si>
  <si>
    <t xml:space="preserve">1 2 3 4 5 7    </t>
  </si>
  <si>
    <t xml:space="preserve">1 2 3 4 7 9 10   </t>
  </si>
  <si>
    <t xml:space="preserve">1 3 6 8 9     </t>
  </si>
  <si>
    <t xml:space="preserve">2 4 5 6 7 9 10   </t>
  </si>
  <si>
    <t xml:space="preserve">3 6 7       </t>
  </si>
  <si>
    <t xml:space="preserve">1 2 5 6 7 8 9 10  </t>
  </si>
  <si>
    <t xml:space="preserve">1 2 3 4 5 6 7 9 10 </t>
  </si>
  <si>
    <t xml:space="preserve">1 3 5 6 7 8 10   </t>
  </si>
  <si>
    <t xml:space="preserve">1 3 5 6 7 8 9 10  </t>
  </si>
  <si>
    <t xml:space="preserve">5 7        </t>
  </si>
  <si>
    <t xml:space="preserve">2 3 4 5 7 8 10   </t>
  </si>
  <si>
    <t xml:space="preserve">3 5 7 8 9 10    </t>
  </si>
  <si>
    <t xml:space="preserve">1 2 3 4 5 7 8 9 10 </t>
  </si>
  <si>
    <t xml:space="preserve">1 10        </t>
  </si>
  <si>
    <t xml:space="preserve">1 2 3 4 5 7 9 10  </t>
  </si>
  <si>
    <t xml:space="preserve">2 3 4 5 7 8 9 10  </t>
  </si>
  <si>
    <t xml:space="preserve">2 3 4 5 6 7 8 9 10 </t>
  </si>
  <si>
    <t xml:space="preserve">2 3 5 6 7 8 10   </t>
  </si>
  <si>
    <t xml:space="preserve">1 2 3 5 6 7 8 9 10 </t>
  </si>
  <si>
    <t xml:space="preserve">1 2 4 5 6 7 8 10  </t>
  </si>
  <si>
    <t xml:space="preserve">6 8        </t>
  </si>
  <si>
    <t xml:space="preserve">1 3 4 5 6 7 8 9 10 </t>
  </si>
  <si>
    <t xml:space="preserve">2 4 5 6 7 8    </t>
  </si>
  <si>
    <t xml:space="preserve">2 9        </t>
  </si>
  <si>
    <t xml:space="preserve">1 2 4 5 8 9 10   </t>
  </si>
  <si>
    <t xml:space="preserve">2 4 5 6 7 8 10   </t>
  </si>
  <si>
    <t xml:space="preserve">2 3 5 6 7 8 9 10  </t>
  </si>
  <si>
    <t xml:space="preserve">1 3 6       </t>
  </si>
  <si>
    <t xml:space="preserve">2 3 4 8 9 10    </t>
  </si>
  <si>
    <t xml:space="preserve">1 2 5       </t>
  </si>
  <si>
    <t xml:space="preserve">4 10        </t>
  </si>
  <si>
    <t xml:space="preserve">1 3 4 5 6 9 10   </t>
  </si>
  <si>
    <t xml:space="preserve">1 4 5 8 9     </t>
  </si>
  <si>
    <t xml:space="preserve">2 3 4 5 6 7 8 9  </t>
  </si>
  <si>
    <t xml:space="preserve">4 5 6       </t>
  </si>
  <si>
    <t xml:space="preserve">1 4 5 9      </t>
  </si>
  <si>
    <t xml:space="preserve">3 8        </t>
  </si>
  <si>
    <t xml:space="preserve">1 2 5 8 9 10    </t>
  </si>
  <si>
    <t xml:space="preserve">2 3 7       </t>
  </si>
  <si>
    <t xml:space="preserve">1 2 3 4 5 6 8 9  </t>
  </si>
  <si>
    <t xml:space="preserve">3 10        </t>
  </si>
  <si>
    <t xml:space="preserve">3 4 5 7 9     </t>
  </si>
  <si>
    <t xml:space="preserve">2 4 6       </t>
  </si>
  <si>
    <t xml:space="preserve">1 3 7 9 10     </t>
  </si>
  <si>
    <t xml:space="preserve">3 6 7 10      </t>
  </si>
  <si>
    <t xml:space="preserve">1 2 3 7 9     </t>
  </si>
  <si>
    <t xml:space="preserve">2 3 6 9      </t>
  </si>
  <si>
    <t xml:space="preserve">1 2 4 6      </t>
  </si>
  <si>
    <t xml:space="preserve">6 8 9       </t>
  </si>
  <si>
    <t xml:space="preserve">1 3 6 7 9 10    </t>
  </si>
  <si>
    <t xml:space="preserve">2 4 8       </t>
  </si>
  <si>
    <t xml:space="preserve">1 3 4 5 6 7 9 10  </t>
  </si>
  <si>
    <t xml:space="preserve">1 2 4 6 7 9 10   </t>
  </si>
  <si>
    <t xml:space="preserve">2 3 4 5 6 7 8 10  </t>
  </si>
  <si>
    <t xml:space="preserve">1 4 6 8 9 10    </t>
  </si>
  <si>
    <t xml:space="preserve">5 6 8 9      </t>
  </si>
  <si>
    <t xml:space="preserve">2 3 4 5 6 7    </t>
  </si>
  <si>
    <t xml:space="preserve">2 3 4 6 7 8 9   </t>
  </si>
  <si>
    <t xml:space="preserve">1 2 3 4 5 6 8 10  </t>
  </si>
  <si>
    <t xml:space="preserve">3 4 5 8 9     </t>
  </si>
  <si>
    <t xml:space="preserve">1 2 3 5 6 7 8   </t>
  </si>
  <si>
    <t xml:space="preserve">1 4 5 6 7 8 9 10  </t>
  </si>
  <si>
    <t xml:space="preserve">1 2 4 5 6 7 8   </t>
  </si>
  <si>
    <t xml:space="preserve">1 3 4 6 7 8 10   </t>
  </si>
  <si>
    <t xml:space="preserve">2 3 5 6 10     </t>
  </si>
  <si>
    <t xml:space="preserve">1 2 3 4 5 7 9   </t>
  </si>
  <si>
    <t xml:space="preserve">1 3 8 9 10     </t>
  </si>
  <si>
    <t xml:space="preserve">2 5 6 7 8 9    </t>
  </si>
  <si>
    <t xml:space="preserve">2 3 7 9 10     </t>
  </si>
  <si>
    <t xml:space="preserve">1 2 3 4 8 9    </t>
  </si>
  <si>
    <t xml:space="preserve">1 2 3 4 7 10    </t>
  </si>
  <si>
    <t xml:space="preserve">4 7 8 9 10     </t>
  </si>
  <si>
    <t xml:space="preserve">1 2 3 4 5 6 8 9 10 </t>
  </si>
  <si>
    <t xml:space="preserve">1 2 7 10      </t>
  </si>
  <si>
    <t xml:space="preserve">3 8 9 10      </t>
  </si>
  <si>
    <t xml:space="preserve">1 9 10       </t>
  </si>
  <si>
    <t xml:space="preserve">2 3 4 7 9 10    </t>
  </si>
  <si>
    <t xml:space="preserve">2 4 5 6      </t>
  </si>
  <si>
    <t xml:space="preserve">1 2 3 5 6 7 8 9  </t>
  </si>
  <si>
    <t xml:space="preserve">1 7 8 10      </t>
  </si>
  <si>
    <t xml:space="preserve">3 5 7 8 10     </t>
  </si>
  <si>
    <t xml:space="preserve">1 2 3 4 5 6 9   </t>
  </si>
  <si>
    <t xml:space="preserve">1 2 4 5 6 8 10   </t>
  </si>
  <si>
    <t xml:space="preserve">1 2 5 6 7 9 10   </t>
  </si>
  <si>
    <t xml:space="preserve">3 9 10       </t>
  </si>
  <si>
    <t xml:space="preserve">1 2 5 6      </t>
  </si>
  <si>
    <t xml:space="preserve">1 4 5 6 7 8 10   </t>
  </si>
  <si>
    <t xml:space="preserve">1 4 6 8 10     </t>
  </si>
  <si>
    <t xml:space="preserve">1 5 7 8 9     </t>
  </si>
  <si>
    <t xml:space="preserve">2 3 4 6 7 10    </t>
  </si>
  <si>
    <t xml:space="preserve">1 5        </t>
  </si>
  <si>
    <t xml:space="preserve">1 2 4 7 9 10    </t>
  </si>
  <si>
    <t xml:space="preserve">1 3 4 6 7     </t>
  </si>
  <si>
    <t xml:space="preserve">3 5        </t>
  </si>
  <si>
    <t xml:space="preserve">4 5        </t>
  </si>
  <si>
    <t xml:space="preserve">1 8        </t>
  </si>
  <si>
    <t xml:space="preserve">1 7 9       </t>
  </si>
  <si>
    <t xml:space="preserve">1 5 7       </t>
  </si>
  <si>
    <t xml:space="preserve">1 2 6 8 10     </t>
  </si>
  <si>
    <t xml:space="preserve">1 2 3 5 7 9 10   </t>
  </si>
  <si>
    <t xml:space="preserve">1 2 4 5 8 9    </t>
  </si>
  <si>
    <t xml:space="preserve">1 2 3 4 5 6 9 10  </t>
  </si>
  <si>
    <t xml:space="preserve">1 4 9 10      </t>
  </si>
  <si>
    <t xml:space="preserve">1 3 5 8 9 10    </t>
  </si>
  <si>
    <t xml:space="preserve">1 2 3 4 5 6 10   </t>
  </si>
  <si>
    <t xml:space="preserve">1 3 4 6 8 9 10   </t>
  </si>
  <si>
    <t xml:space="preserve">1 4 5 6 7 8 9   </t>
  </si>
  <si>
    <t xml:space="preserve">8 10        </t>
  </si>
  <si>
    <t xml:space="preserve">1 4 7 9      </t>
  </si>
  <si>
    <t xml:space="preserve">3 4 6 7      </t>
  </si>
  <si>
    <t xml:space="preserve">2 3 4 6 7 8 9 10  </t>
  </si>
  <si>
    <t xml:space="preserve">1 2 3 4 6 7 9   </t>
  </si>
  <si>
    <t xml:space="preserve">2 3 4 5 6 8 9   </t>
  </si>
  <si>
    <t xml:space="preserve">1 2 3 6      </t>
  </si>
  <si>
    <t xml:space="preserve">1 5 8       </t>
  </si>
  <si>
    <t xml:space="preserve">4 8 9 10      </t>
  </si>
  <si>
    <t xml:space="preserve">4 5 6 7 8     </t>
  </si>
  <si>
    <t xml:space="preserve">2 3 6 7 8 10    </t>
  </si>
  <si>
    <t xml:space="preserve">1 4 8 9      </t>
  </si>
  <si>
    <t xml:space="preserve">1 4 6 7 9     </t>
  </si>
  <si>
    <t xml:space="preserve">4 5 6 9      </t>
  </si>
  <si>
    <t xml:space="preserve">2 3 4 5 7 9 10   </t>
  </si>
  <si>
    <t xml:space="preserve">3 4 5 8      </t>
  </si>
  <si>
    <t xml:space="preserve">2 3 4 8 10     </t>
  </si>
  <si>
    <t xml:space="preserve">1 5 6 7 9 10    </t>
  </si>
  <si>
    <t xml:space="preserve">3 4 7       </t>
  </si>
  <si>
    <t xml:space="preserve">1 2 3 6 7 8 9   </t>
  </si>
  <si>
    <t xml:space="preserve">1 3 5 6 7 8 9   </t>
  </si>
  <si>
    <t xml:space="preserve">1 2 3 4 5 6 7 10  </t>
  </si>
  <si>
    <t xml:space="preserve">1 2 9 10      </t>
  </si>
  <si>
    <t xml:space="preserve">3 6 10       </t>
  </si>
  <si>
    <t xml:space="preserve">3 6 7 8 9 10    </t>
  </si>
  <si>
    <t xml:space="preserve">1 4 6 7 9 10    </t>
  </si>
  <si>
    <t xml:space="preserve">2 3 4 5 8 9 10   </t>
  </si>
  <si>
    <t xml:space="preserve">1 2 4 5 6 8 9   </t>
  </si>
  <si>
    <t xml:space="preserve">1 2 3 6 7 8 10   </t>
  </si>
  <si>
    <t xml:space="preserve">1 3 4 6 7 8 9 10  </t>
  </si>
  <si>
    <t xml:space="preserve">1 2 3 4 6 8 10   </t>
  </si>
  <si>
    <t xml:space="preserve">3 4 5 6 8 9 10   </t>
  </si>
  <si>
    <t xml:space="preserve">2 3 4 6 7 8 10   </t>
  </si>
  <si>
    <t xml:space="preserve">2 3 4 5 7 9    </t>
  </si>
  <si>
    <t xml:space="preserve">1 5 6 7 8     </t>
  </si>
  <si>
    <t xml:space="preserve">1 3 4 5 8 9 10   </t>
  </si>
  <si>
    <t xml:space="preserve">1 2 5 9 10     </t>
  </si>
  <si>
    <t xml:space="preserve">9 10        </t>
  </si>
  <si>
    <t xml:space="preserve">1 4 10       </t>
  </si>
  <si>
    <t xml:space="preserve">4 5 6 7 8 9 10   </t>
  </si>
  <si>
    <t xml:space="preserve">2 4 7       </t>
  </si>
  <si>
    <t xml:space="preserve">4 5 8       </t>
  </si>
  <si>
    <t xml:space="preserve">6 10        </t>
  </si>
  <si>
    <t xml:space="preserve">2 5        </t>
  </si>
  <si>
    <t xml:space="preserve">1 4 8 10      </t>
  </si>
  <si>
    <t xml:space="preserve">2 3 8 10      </t>
  </si>
  <si>
    <t xml:space="preserve">8 9        </t>
  </si>
  <si>
    <t xml:space="preserve">4 9        </t>
  </si>
  <si>
    <t xml:space="preserve">2 5 9 10      </t>
  </si>
  <si>
    <t xml:space="preserve">2 6 9       </t>
  </si>
  <si>
    <t xml:space="preserve">4 6        </t>
  </si>
  <si>
    <t xml:space="preserve">1 8 9       </t>
  </si>
  <si>
    <t xml:space="preserve">3 4 5       </t>
  </si>
  <si>
    <t xml:space="preserve">4 8 9       </t>
  </si>
  <si>
    <t xml:space="preserve">2 4 10       </t>
  </si>
  <si>
    <t xml:space="preserve">2 4 7 8 10     </t>
  </si>
  <si>
    <t xml:space="preserve">1 2 3 4 6 7 8 9 10 </t>
  </si>
  <si>
    <t xml:space="preserve">1 4 5 6 8 9 10   </t>
  </si>
  <si>
    <t xml:space="preserve">3 4 5 6 7 8 9 10  </t>
  </si>
  <si>
    <t xml:space="preserve">1 4 8 9 10     </t>
  </si>
  <si>
    <t xml:space="preserve">2 3 4 5 7 8 9   </t>
  </si>
  <si>
    <t xml:space="preserve">2 3 6 8      </t>
  </si>
  <si>
    <t xml:space="preserve">2 6 7 9 10     </t>
  </si>
  <si>
    <t xml:space="preserve">2 3 5 6 8 9 10   </t>
  </si>
  <si>
    <t xml:space="preserve">1 2 3 5 6 7 9   </t>
  </si>
  <si>
    <t xml:space="preserve">2 3 4 5 7     </t>
  </si>
  <si>
    <t xml:space="preserve">4 5 7 8 9 10    </t>
  </si>
  <si>
    <t xml:space="preserve">1 3 4 6 7 10    </t>
  </si>
  <si>
    <t xml:space="preserve">4 5 6 7      </t>
  </si>
  <si>
    <t xml:space="preserve">1 2 3 6 7 9 10   </t>
  </si>
  <si>
    <t xml:space="preserve">5 6        </t>
  </si>
  <si>
    <t xml:space="preserve">2 3 6 8 10     </t>
  </si>
  <si>
    <t xml:space="preserve">2 7        </t>
  </si>
  <si>
    <t xml:space="preserve">3 9        </t>
  </si>
  <si>
    <t xml:space="preserve">6 7 10       </t>
  </si>
  <si>
    <t xml:space="preserve">1 2 3 4 6 9    </t>
  </si>
  <si>
    <t xml:space="preserve">1 2 3 5 7 9    </t>
  </si>
  <si>
    <t xml:space="preserve">1 2 3       </t>
  </si>
  <si>
    <t xml:space="preserve">8 9 10       </t>
  </si>
  <si>
    <t xml:space="preserve">3 5 6 7 8 9 10   </t>
  </si>
  <si>
    <t xml:space="preserve">1 2 5 6 7 8    </t>
  </si>
  <si>
    <t xml:space="preserve">2 5 6 7      </t>
  </si>
  <si>
    <t xml:space="preserve">3 7 9 10      </t>
  </si>
  <si>
    <t xml:space="preserve">6 7        </t>
  </si>
  <si>
    <t xml:space="preserve">7 10        </t>
  </si>
  <si>
    <t xml:space="preserve">1 2 3 4 5 8 9   </t>
  </si>
  <si>
    <t xml:space="preserve">5 9        </t>
  </si>
  <si>
    <t xml:space="preserve">2 4 5 6 7 8 9 10  </t>
  </si>
  <si>
    <t xml:space="preserve">1 3 4 5 6 7 8 9  </t>
  </si>
  <si>
    <t xml:space="preserve">4 5 6 8 9     </t>
  </si>
  <si>
    <t xml:space="preserve">2 3 7 8 9 10    </t>
  </si>
  <si>
    <t xml:space="preserve">1 3 4 8 10     </t>
  </si>
  <si>
    <t xml:space="preserve">3 4 5 6 7 8 10   </t>
  </si>
  <si>
    <t xml:space="preserve">1 2 3 6 7 9    </t>
  </si>
  <si>
    <t xml:space="preserve">1 2 3 5 6 8 10   </t>
  </si>
  <si>
    <t xml:space="preserve">3 6 9 10      </t>
  </si>
  <si>
    <t xml:space="preserve">1 2 3 5 6 9 10   </t>
  </si>
  <si>
    <t xml:space="preserve">2 3 4 7 8 9 10   </t>
  </si>
  <si>
    <t xml:space="preserve">1 2 3 4 6 8 9   </t>
  </si>
  <si>
    <t xml:space="preserve">1 4        </t>
  </si>
  <si>
    <t>Pseudoreplicates</t>
  </si>
  <si>
    <t>NA</t>
  </si>
  <si>
    <r>
      <t>1.8e-01</t>
    </r>
    <r>
      <rPr>
        <vertAlign val="superscript"/>
        <sz val="12"/>
        <color rgb="FF0070C0"/>
        <rFont val="Times New Roman"/>
        <family val="1"/>
      </rPr>
      <t>*</t>
    </r>
  </si>
  <si>
    <r>
      <t>2.7e-01</t>
    </r>
    <r>
      <rPr>
        <vertAlign val="superscript"/>
        <sz val="12"/>
        <color rgb="FF0070C0"/>
        <rFont val="Times New Roman"/>
        <family val="1"/>
      </rPr>
      <t>**</t>
    </r>
  </si>
  <si>
    <r>
      <t>2.8e-01</t>
    </r>
    <r>
      <rPr>
        <vertAlign val="superscript"/>
        <sz val="12"/>
        <color rgb="FF0070C0"/>
        <rFont val="Times New Roman"/>
        <family val="1"/>
      </rPr>
      <t>*</t>
    </r>
  </si>
  <si>
    <r>
      <t>1.4e-01</t>
    </r>
    <r>
      <rPr>
        <vertAlign val="superscript"/>
        <sz val="12"/>
        <color rgb="FF0070C0"/>
        <rFont val="Times New Roman"/>
        <family val="1"/>
      </rPr>
      <t>**</t>
    </r>
  </si>
  <si>
    <r>
      <t>-2.6e-03</t>
    </r>
    <r>
      <rPr>
        <vertAlign val="superscript"/>
        <sz val="12"/>
        <color rgb="FF0070C0"/>
        <rFont val="Times New Roman"/>
        <family val="1"/>
      </rPr>
      <t>*</t>
    </r>
  </si>
  <si>
    <r>
      <t>-3.8e-03</t>
    </r>
    <r>
      <rPr>
        <vertAlign val="superscript"/>
        <sz val="12"/>
        <color rgb="FF0070C0"/>
        <rFont val="Times New Roman"/>
        <family val="1"/>
      </rPr>
      <t>**</t>
    </r>
  </si>
  <si>
    <r>
      <t>-3.7e-03</t>
    </r>
    <r>
      <rPr>
        <vertAlign val="superscript"/>
        <sz val="12"/>
        <color rgb="FF0070C0"/>
        <rFont val="Times New Roman"/>
        <family val="1"/>
      </rPr>
      <t>*</t>
    </r>
  </si>
  <si>
    <r>
      <t>-3.9e-03</t>
    </r>
    <r>
      <rPr>
        <vertAlign val="superscript"/>
        <sz val="12"/>
        <color rgb="FF0070C0"/>
        <rFont val="Times New Roman"/>
        <family val="1"/>
      </rPr>
      <t>*</t>
    </r>
  </si>
  <si>
    <r>
      <t>-2.0e-03</t>
    </r>
    <r>
      <rPr>
        <vertAlign val="superscript"/>
        <sz val="12"/>
        <color rgb="FF0070C0"/>
        <rFont val="Times New Roman"/>
        <family val="1"/>
      </rPr>
      <t>***</t>
    </r>
  </si>
  <si>
    <r>
      <t>3.2e-01</t>
    </r>
    <r>
      <rPr>
        <vertAlign val="superscript"/>
        <sz val="12"/>
        <color rgb="FF0070C0"/>
        <rFont val="Times New Roman"/>
        <family val="1"/>
      </rPr>
      <t>**</t>
    </r>
  </si>
  <si>
    <r>
      <t>3.1e-01</t>
    </r>
    <r>
      <rPr>
        <vertAlign val="superscript"/>
        <sz val="12"/>
        <color rgb="FF0070C0"/>
        <rFont val="Times New Roman"/>
        <family val="1"/>
      </rPr>
      <t>*</t>
    </r>
  </si>
  <si>
    <r>
      <t>3.2e-01</t>
    </r>
    <r>
      <rPr>
        <vertAlign val="superscript"/>
        <sz val="12"/>
        <color rgb="FF0070C0"/>
        <rFont val="Times New Roman"/>
        <family val="1"/>
      </rPr>
      <t>*</t>
    </r>
  </si>
  <si>
    <r>
      <t>-2.4e-03</t>
    </r>
    <r>
      <rPr>
        <vertAlign val="superscript"/>
        <sz val="12"/>
        <color rgb="FF0070C0"/>
        <rFont val="Times New Roman"/>
        <family val="1"/>
      </rPr>
      <t>+</t>
    </r>
  </si>
  <si>
    <r>
      <t>-4.3e-03</t>
    </r>
    <r>
      <rPr>
        <vertAlign val="superscript"/>
        <sz val="12"/>
        <color rgb="FF0070C0"/>
        <rFont val="Times New Roman"/>
        <family val="1"/>
      </rPr>
      <t>**</t>
    </r>
  </si>
  <si>
    <r>
      <t>-4.2e-03</t>
    </r>
    <r>
      <rPr>
        <vertAlign val="superscript"/>
        <sz val="12"/>
        <color rgb="FF0070C0"/>
        <rFont val="Times New Roman"/>
        <family val="1"/>
      </rPr>
      <t>**</t>
    </r>
  </si>
  <si>
    <r>
      <t>-4.7e-03</t>
    </r>
    <r>
      <rPr>
        <vertAlign val="superscript"/>
        <sz val="12"/>
        <color rgb="FF0070C0"/>
        <rFont val="Times New Roman"/>
        <family val="1"/>
      </rPr>
      <t>*</t>
    </r>
  </si>
  <si>
    <r>
      <t>2.0e-04</t>
    </r>
    <r>
      <rPr>
        <vertAlign val="superscript"/>
        <sz val="12"/>
        <color rgb="FF0070C0"/>
        <rFont val="Times New Roman"/>
        <family val="1"/>
      </rPr>
      <t>*</t>
    </r>
  </si>
  <si>
    <r>
      <t>1.6e-04</t>
    </r>
    <r>
      <rPr>
        <vertAlign val="superscript"/>
        <sz val="12"/>
        <color rgb="FF0070C0"/>
        <rFont val="Times New Roman"/>
        <family val="1"/>
      </rPr>
      <t>+</t>
    </r>
  </si>
  <si>
    <r>
      <t>8.6e-05</t>
    </r>
    <r>
      <rPr>
        <vertAlign val="superscript"/>
        <sz val="12"/>
        <color rgb="FF0070C0"/>
        <rFont val="Times New Roman"/>
        <family val="1"/>
      </rPr>
      <t>*</t>
    </r>
  </si>
  <si>
    <r>
      <t>-9.4e-08</t>
    </r>
    <r>
      <rPr>
        <vertAlign val="superscript"/>
        <sz val="12"/>
        <color rgb="FF0070C0"/>
        <rFont val="Times New Roman"/>
        <family val="1"/>
      </rPr>
      <t>*</t>
    </r>
  </si>
  <si>
    <r>
      <t>-1.5e-07</t>
    </r>
    <r>
      <rPr>
        <vertAlign val="superscript"/>
        <sz val="12"/>
        <color rgb="FF0070C0"/>
        <rFont val="Times New Roman"/>
        <family val="1"/>
      </rPr>
      <t>***</t>
    </r>
  </si>
  <si>
    <r>
      <t>-1.2e-07</t>
    </r>
    <r>
      <rPr>
        <vertAlign val="superscript"/>
        <sz val="12"/>
        <color rgb="FF0070C0"/>
        <rFont val="Times New Roman"/>
        <family val="1"/>
      </rPr>
      <t>*</t>
    </r>
  </si>
  <si>
    <r>
      <t>-9.4e-08</t>
    </r>
    <r>
      <rPr>
        <vertAlign val="superscript"/>
        <sz val="12"/>
        <color rgb="FF0070C0"/>
        <rFont val="Times New Roman"/>
        <family val="1"/>
      </rPr>
      <t>+</t>
    </r>
  </si>
  <si>
    <r>
      <t>-6.6e-08</t>
    </r>
    <r>
      <rPr>
        <vertAlign val="superscript"/>
        <sz val="12"/>
        <color rgb="FF0070C0"/>
        <rFont val="Times New Roman"/>
        <family val="1"/>
      </rPr>
      <t>***</t>
    </r>
  </si>
  <si>
    <r>
      <t>-1.7e-04</t>
    </r>
    <r>
      <rPr>
        <vertAlign val="superscript"/>
        <sz val="12"/>
        <color rgb="FF0070C0"/>
        <rFont val="Times New Roman"/>
        <family val="1"/>
      </rPr>
      <t>*</t>
    </r>
  </si>
  <si>
    <r>
      <t>-1.6e-04</t>
    </r>
    <r>
      <rPr>
        <vertAlign val="superscript"/>
        <sz val="12"/>
        <color rgb="FF0070C0"/>
        <rFont val="Times New Roman"/>
        <family val="1"/>
      </rPr>
      <t>+</t>
    </r>
  </si>
  <si>
    <r>
      <t>-2.5e-04</t>
    </r>
    <r>
      <rPr>
        <vertAlign val="superscript"/>
        <sz val="12"/>
        <color rgb="FF0070C0"/>
        <rFont val="Times New Roman"/>
        <family val="1"/>
      </rPr>
      <t>**</t>
    </r>
  </si>
  <si>
    <r>
      <t>-4.3e-04</t>
    </r>
    <r>
      <rPr>
        <vertAlign val="superscript"/>
        <sz val="12"/>
        <color rgb="FF0070C0"/>
        <rFont val="Times New Roman"/>
        <family val="1"/>
      </rPr>
      <t>**</t>
    </r>
  </si>
  <si>
    <r>
      <t>-9.9e-05</t>
    </r>
    <r>
      <rPr>
        <vertAlign val="superscript"/>
        <sz val="12"/>
        <color rgb="FF0070C0"/>
        <rFont val="Times New Roman"/>
        <family val="1"/>
      </rPr>
      <t>+</t>
    </r>
  </si>
  <si>
    <r>
      <t>1.3e-07</t>
    </r>
    <r>
      <rPr>
        <vertAlign val="superscript"/>
        <sz val="12"/>
        <color rgb="FF0070C0"/>
        <rFont val="Times New Roman"/>
        <family val="1"/>
      </rPr>
      <t>*</t>
    </r>
  </si>
  <si>
    <t>1.5E-01**</t>
  </si>
  <si>
    <t>2.3E-01**</t>
  </si>
  <si>
    <t>2.8E-01*</t>
  </si>
  <si>
    <t>1.0E-01**</t>
  </si>
  <si>
    <r>
      <t>Latitude</t>
    </r>
    <r>
      <rPr>
        <vertAlign val="superscript"/>
        <sz val="12"/>
        <color rgb="FF000000"/>
        <rFont val="Times New Roman"/>
        <family val="1"/>
      </rPr>
      <t>2</t>
    </r>
  </si>
  <si>
    <t>-2.2E-03+</t>
  </si>
  <si>
    <t>-3.2E-03*</t>
  </si>
  <si>
    <t>-3.7E-03*</t>
  </si>
  <si>
    <t>-3.8E-03*</t>
  </si>
  <si>
    <t>-1.5E-03*</t>
  </si>
  <si>
    <r>
      <t>Adj. R</t>
    </r>
    <r>
      <rPr>
        <vertAlign val="superscript"/>
        <sz val="12"/>
        <color rgb="FF000000"/>
        <rFont val="Times New Roman"/>
        <family val="1"/>
      </rPr>
      <t>2</t>
    </r>
  </si>
  <si>
    <t>1.2E-01*</t>
  </si>
  <si>
    <t>2.4E-01**</t>
  </si>
  <si>
    <t>2.4E-01***</t>
  </si>
  <si>
    <t>1.9E-01***</t>
  </si>
  <si>
    <t>8.2E-02**</t>
  </si>
  <si>
    <t>-3.3E-03*</t>
  </si>
  <si>
    <t>2.4E-04**</t>
  </si>
  <si>
    <t>2.9E-04*</t>
  </si>
  <si>
    <t>3.0E-04*</t>
  </si>
  <si>
    <t>1.4E-04***</t>
  </si>
  <si>
    <r>
      <t>Elevation</t>
    </r>
    <r>
      <rPr>
        <vertAlign val="superscript"/>
        <sz val="12"/>
        <color rgb="FF000000"/>
        <rFont val="Times New Roman"/>
        <family val="1"/>
      </rPr>
      <t>2</t>
    </r>
  </si>
  <si>
    <t>-1.6E-07***</t>
  </si>
  <si>
    <t>-1.8E-07***</t>
  </si>
  <si>
    <t>-1.9E-07***</t>
  </si>
  <si>
    <t>-1.2E-07*</t>
  </si>
  <si>
    <t>-9.5E-08***</t>
  </si>
  <si>
    <t>-8.9E-05***</t>
  </si>
  <si>
    <t>-1.4E-04***</t>
  </si>
  <si>
    <t>-2.4E-04***</t>
  </si>
  <si>
    <t>-4.7E-04***</t>
  </si>
  <si>
    <t>-8.8E-05***</t>
  </si>
  <si>
    <t>1.4E-07*</t>
  </si>
  <si>
    <r>
      <t>+</t>
    </r>
    <r>
      <rPr>
        <sz val="12"/>
        <color rgb="FF000000"/>
        <rFont val="Times New Roman"/>
        <family val="1"/>
      </rPr>
      <t xml:space="preserve">P&lt;0.10; </t>
    </r>
    <r>
      <rPr>
        <vertAlign val="superscript"/>
        <sz val="12"/>
        <color rgb="FF000000"/>
        <rFont val="Times New Roman"/>
        <family val="1"/>
      </rPr>
      <t>*</t>
    </r>
    <r>
      <rPr>
        <sz val="12"/>
        <color rgb="FF000000"/>
        <rFont val="Times New Roman"/>
        <family val="1"/>
      </rPr>
      <t xml:space="preserve">P&lt;0.05; </t>
    </r>
    <r>
      <rPr>
        <vertAlign val="superscript"/>
        <sz val="12"/>
        <color rgb="FF000000"/>
        <rFont val="Times New Roman"/>
        <family val="1"/>
      </rPr>
      <t>**</t>
    </r>
    <r>
      <rPr>
        <sz val="12"/>
        <color rgb="FF000000"/>
        <rFont val="Times New Roman"/>
        <family val="1"/>
      </rPr>
      <t xml:space="preserve">P&lt;0.01; </t>
    </r>
    <r>
      <rPr>
        <vertAlign val="superscript"/>
        <sz val="12"/>
        <color rgb="FF000000"/>
        <rFont val="Times New Roman"/>
        <family val="1"/>
      </rPr>
      <t>***</t>
    </r>
    <r>
      <rPr>
        <sz val="12"/>
        <color rgb="FF000000"/>
        <rFont val="Times New Roman"/>
        <family val="1"/>
      </rPr>
      <t>P&lt;0.001</t>
    </r>
  </si>
  <si>
    <t>Pseudoreplicate</t>
  </si>
  <si>
    <t>Term</t>
  </si>
  <si>
    <t>Bio2</t>
  </si>
  <si>
    <t>**</t>
  </si>
  <si>
    <t>–</t>
  </si>
  <si>
    <t>ns</t>
  </si>
  <si>
    <t>***</t>
  </si>
  <si>
    <t>+</t>
  </si>
  <si>
    <t>*</t>
  </si>
  <si>
    <t>Bio3</t>
  </si>
  <si>
    <t>Bio4</t>
  </si>
  <si>
    <t>Bio10</t>
  </si>
  <si>
    <t>Bio11</t>
  </si>
  <si>
    <t>Bio12</t>
  </si>
  <si>
    <t>Bio14</t>
  </si>
  <si>
    <t>Bio15</t>
  </si>
  <si>
    <t>Bio2:Latitude</t>
  </si>
  <si>
    <t>Bio3:Latitude</t>
  </si>
  <si>
    <t>Bio4:Latitude</t>
  </si>
  <si>
    <t>Bio10:Latitude</t>
  </si>
  <si>
    <t>Bio11:Latitude</t>
  </si>
  <si>
    <t>Bio12:Latitude</t>
  </si>
  <si>
    <t>Bio14:Latitude</t>
  </si>
  <si>
    <t>Bio15:Latitude</t>
  </si>
  <si>
    <r>
      <t xml:space="preserve">ns P&gt;0.10; </t>
    </r>
    <r>
      <rPr>
        <vertAlign val="superscript"/>
        <sz val="12"/>
        <color theme="1"/>
        <rFont val="Times New Roman"/>
        <family val="1"/>
      </rPr>
      <t>+</t>
    </r>
    <r>
      <rPr>
        <sz val="12"/>
        <color theme="1"/>
        <rFont val="Times New Roman"/>
        <family val="1"/>
      </rPr>
      <t xml:space="preserve">P&lt;0.10; </t>
    </r>
    <r>
      <rPr>
        <vertAlign val="superscript"/>
        <sz val="12"/>
        <color theme="1"/>
        <rFont val="Times New Roman"/>
        <family val="1"/>
      </rPr>
      <t>*</t>
    </r>
    <r>
      <rPr>
        <sz val="12"/>
        <color theme="1"/>
        <rFont val="Times New Roman"/>
        <family val="1"/>
      </rPr>
      <t xml:space="preserve">P&lt;0.05; </t>
    </r>
    <r>
      <rPr>
        <vertAlign val="superscript"/>
        <sz val="12"/>
        <color theme="1"/>
        <rFont val="Times New Roman"/>
        <family val="1"/>
      </rPr>
      <t>**</t>
    </r>
    <r>
      <rPr>
        <sz val="12"/>
        <color theme="1"/>
        <rFont val="Times New Roman"/>
        <family val="1"/>
      </rPr>
      <t xml:space="preserve">P&lt;0.01; </t>
    </r>
    <r>
      <rPr>
        <vertAlign val="superscript"/>
        <sz val="12"/>
        <color theme="1"/>
        <rFont val="Times New Roman"/>
        <family val="1"/>
      </rPr>
      <t>***</t>
    </r>
    <r>
      <rPr>
        <sz val="12"/>
        <color theme="1"/>
        <rFont val="Times New Roman"/>
        <family val="1"/>
      </rPr>
      <t>P&lt;0.001</t>
    </r>
  </si>
  <si>
    <t>_</t>
  </si>
  <si>
    <t>Source</t>
  </si>
  <si>
    <t>OFP</t>
  </si>
  <si>
    <t>INTERNAL</t>
  </si>
  <si>
    <t>ORE119903</t>
  </si>
  <si>
    <t>OSC105001</t>
  </si>
  <si>
    <t>JEP</t>
  </si>
  <si>
    <t>Supplementary Table 8.  G-tests for elevational variation in occupancy (i.e., prevalence, given suitable habitat). Model abbreviations as given in Supplementary Table 4.</t>
  </si>
  <si>
    <r>
      <t>χ</t>
    </r>
    <r>
      <rPr>
        <vertAlign val="superscript"/>
        <sz val="12"/>
        <color rgb="FF002060"/>
        <rFont val="Times New Roman"/>
        <family val="1"/>
      </rPr>
      <t>2</t>
    </r>
  </si>
  <si>
    <t>LCEU2728</t>
  </si>
  <si>
    <t>BLMM1776</t>
  </si>
  <si>
    <t>WTU349201</t>
  </si>
  <si>
    <t>BLMM727B</t>
  </si>
  <si>
    <r>
      <t>-6.7e-01</t>
    </r>
    <r>
      <rPr>
        <vertAlign val="superscript"/>
        <sz val="12"/>
        <color rgb="FF0070C0"/>
        <rFont val="Times New Roman"/>
        <family val="1"/>
      </rPr>
      <t>****</t>
    </r>
  </si>
  <si>
    <r>
      <t>-6.4e-01</t>
    </r>
    <r>
      <rPr>
        <vertAlign val="superscript"/>
        <sz val="12"/>
        <color rgb="FF0070C0"/>
        <rFont val="Times New Roman"/>
        <family val="1"/>
      </rPr>
      <t>****</t>
    </r>
  </si>
  <si>
    <r>
      <t>-7.1e-01</t>
    </r>
    <r>
      <rPr>
        <vertAlign val="superscript"/>
        <sz val="12"/>
        <color rgb="FF0070C0"/>
        <rFont val="Times New Roman"/>
        <family val="1"/>
      </rPr>
      <t>***</t>
    </r>
  </si>
  <si>
    <r>
      <t>1.59</t>
    </r>
    <r>
      <rPr>
        <vertAlign val="superscript"/>
        <sz val="12"/>
        <color rgb="FF0070C0"/>
        <rFont val="Times New Roman"/>
        <family val="1"/>
      </rPr>
      <t>*</t>
    </r>
  </si>
  <si>
    <r>
      <t>-7.0e-01</t>
    </r>
    <r>
      <rPr>
        <vertAlign val="superscript"/>
        <sz val="12"/>
        <color rgb="FF0070C0"/>
        <rFont val="Times New Roman"/>
        <family val="1"/>
      </rPr>
      <t>****</t>
    </r>
  </si>
  <si>
    <r>
      <t>1.41</t>
    </r>
    <r>
      <rPr>
        <vertAlign val="superscript"/>
        <sz val="12"/>
        <color rgb="FF0070C0"/>
        <rFont val="Times New Roman"/>
        <family val="1"/>
      </rPr>
      <t>+</t>
    </r>
  </si>
  <si>
    <r>
      <t>-6.5e-01</t>
    </r>
    <r>
      <rPr>
        <vertAlign val="superscript"/>
        <sz val="12"/>
        <color rgb="FF0070C0"/>
        <rFont val="Times New Roman"/>
        <family val="1"/>
      </rPr>
      <t>****</t>
    </r>
  </si>
  <si>
    <r>
      <t>-7.3e-01</t>
    </r>
    <r>
      <rPr>
        <vertAlign val="superscript"/>
        <sz val="12"/>
        <color rgb="FF0070C0"/>
        <rFont val="Times New Roman"/>
        <family val="1"/>
      </rPr>
      <t>****</t>
    </r>
  </si>
  <si>
    <r>
      <t>-8.0e-01</t>
    </r>
    <r>
      <rPr>
        <vertAlign val="superscript"/>
        <sz val="12"/>
        <color rgb="FF0070C0"/>
        <rFont val="Times New Roman"/>
        <family val="1"/>
      </rPr>
      <t>****</t>
    </r>
  </si>
  <si>
    <r>
      <t>1.40</t>
    </r>
    <r>
      <rPr>
        <vertAlign val="superscript"/>
        <sz val="12"/>
        <color rgb="FF0070C0"/>
        <rFont val="Times New Roman"/>
        <family val="1"/>
      </rPr>
      <t>*</t>
    </r>
  </si>
  <si>
    <r>
      <t>-7.4e-01</t>
    </r>
    <r>
      <rPr>
        <vertAlign val="superscript"/>
        <sz val="12"/>
        <color rgb="FF0070C0"/>
        <rFont val="Times New Roman"/>
        <family val="1"/>
      </rPr>
      <t>****</t>
    </r>
  </si>
  <si>
    <r>
      <t>-7.5e-01</t>
    </r>
    <r>
      <rPr>
        <vertAlign val="superscript"/>
        <sz val="12"/>
        <color rgb="FF0070C0"/>
        <rFont val="Times New Roman"/>
        <family val="1"/>
      </rPr>
      <t>****</t>
    </r>
  </si>
  <si>
    <r>
      <t>1.47</t>
    </r>
    <r>
      <rPr>
        <vertAlign val="superscript"/>
        <sz val="12"/>
        <color rgb="FF0070C0"/>
        <rFont val="Times New Roman"/>
        <family val="1"/>
      </rPr>
      <t>*</t>
    </r>
  </si>
  <si>
    <r>
      <t>1.27</t>
    </r>
    <r>
      <rPr>
        <vertAlign val="superscript"/>
        <sz val="12"/>
        <color rgb="FF0070C0"/>
        <rFont val="Times New Roman"/>
        <family val="1"/>
      </rPr>
      <t>*</t>
    </r>
  </si>
  <si>
    <r>
      <t>1.30</t>
    </r>
    <r>
      <rPr>
        <vertAlign val="superscript"/>
        <sz val="12"/>
        <color rgb="FF0070C0"/>
        <rFont val="Times New Roman"/>
        <family val="1"/>
      </rPr>
      <t>*</t>
    </r>
  </si>
  <si>
    <r>
      <t>1.29</t>
    </r>
    <r>
      <rPr>
        <vertAlign val="superscript"/>
        <sz val="12"/>
        <color rgb="FF0070C0"/>
        <rFont val="Times New Roman"/>
        <family val="1"/>
      </rPr>
      <t>*</t>
    </r>
  </si>
  <si>
    <r>
      <t>1.44</t>
    </r>
    <r>
      <rPr>
        <vertAlign val="superscript"/>
        <sz val="12"/>
        <color rgb="FF0070C0"/>
        <rFont val="Times New Roman"/>
        <family val="1"/>
      </rPr>
      <t>*</t>
    </r>
  </si>
  <si>
    <r>
      <t>1.37</t>
    </r>
    <r>
      <rPr>
        <vertAlign val="superscript"/>
        <sz val="12"/>
        <color rgb="FF0070C0"/>
        <rFont val="Times New Roman"/>
        <family val="1"/>
      </rPr>
      <t>**</t>
    </r>
  </si>
  <si>
    <r>
      <t>-7.6e-01</t>
    </r>
    <r>
      <rPr>
        <vertAlign val="superscript"/>
        <sz val="12"/>
        <color rgb="FF0070C0"/>
        <rFont val="Times New Roman"/>
        <family val="1"/>
      </rPr>
      <t>****</t>
    </r>
  </si>
  <si>
    <r>
      <t>1.33</t>
    </r>
    <r>
      <rPr>
        <vertAlign val="superscript"/>
        <sz val="12"/>
        <color rgb="FF0070C0"/>
        <rFont val="Times New Roman"/>
        <family val="1"/>
      </rPr>
      <t>**</t>
    </r>
  </si>
  <si>
    <r>
      <t>-7.2e-01</t>
    </r>
    <r>
      <rPr>
        <vertAlign val="superscript"/>
        <sz val="12"/>
        <color rgb="FF0070C0"/>
        <rFont val="Times New Roman"/>
        <family val="1"/>
      </rPr>
      <t>****</t>
    </r>
  </si>
  <si>
    <r>
      <t>1.36</t>
    </r>
    <r>
      <rPr>
        <vertAlign val="superscript"/>
        <sz val="12"/>
        <color rgb="FF0070C0"/>
        <rFont val="Times New Roman"/>
        <family val="1"/>
      </rPr>
      <t>+</t>
    </r>
  </si>
  <si>
    <r>
      <t>1.26</t>
    </r>
    <r>
      <rPr>
        <vertAlign val="superscript"/>
        <sz val="12"/>
        <color rgb="FF0070C0"/>
        <rFont val="Times New Roman"/>
        <family val="1"/>
      </rPr>
      <t>*</t>
    </r>
  </si>
  <si>
    <r>
      <t>-7.8e-01</t>
    </r>
    <r>
      <rPr>
        <vertAlign val="superscript"/>
        <sz val="12"/>
        <color rgb="FF0070C0"/>
        <rFont val="Times New Roman"/>
        <family val="1"/>
      </rPr>
      <t>****</t>
    </r>
  </si>
  <si>
    <r>
      <t>1.34</t>
    </r>
    <r>
      <rPr>
        <vertAlign val="superscript"/>
        <sz val="12"/>
        <color rgb="FF0070C0"/>
        <rFont val="Times New Roman"/>
        <family val="1"/>
      </rPr>
      <t>+</t>
    </r>
  </si>
  <si>
    <r>
      <t>1.19</t>
    </r>
    <r>
      <rPr>
        <vertAlign val="superscript"/>
        <sz val="12"/>
        <color rgb="FF0070C0"/>
        <rFont val="Times New Roman"/>
        <family val="1"/>
      </rPr>
      <t>+</t>
    </r>
  </si>
  <si>
    <r>
      <t>-6.3e-01</t>
    </r>
    <r>
      <rPr>
        <vertAlign val="superscript"/>
        <sz val="12"/>
        <color rgb="FF0070C0"/>
        <rFont val="Times New Roman"/>
        <family val="1"/>
      </rPr>
      <t>****</t>
    </r>
  </si>
  <si>
    <r>
      <t>1.31</t>
    </r>
    <r>
      <rPr>
        <vertAlign val="superscript"/>
        <sz val="12"/>
        <color rgb="FF0070C0"/>
        <rFont val="Times New Roman"/>
        <family val="1"/>
      </rPr>
      <t>*</t>
    </r>
  </si>
  <si>
    <r>
      <t>-7.1e-01</t>
    </r>
    <r>
      <rPr>
        <vertAlign val="superscript"/>
        <sz val="12"/>
        <color rgb="FF0070C0"/>
        <rFont val="Times New Roman"/>
        <family val="1"/>
      </rPr>
      <t>****</t>
    </r>
  </si>
  <si>
    <r>
      <t>1.43</t>
    </r>
    <r>
      <rPr>
        <vertAlign val="superscript"/>
        <sz val="12"/>
        <color rgb="FF0070C0"/>
        <rFont val="Times New Roman"/>
        <family val="1"/>
      </rPr>
      <t>*</t>
    </r>
  </si>
  <si>
    <r>
      <t>-9.5e-01</t>
    </r>
    <r>
      <rPr>
        <vertAlign val="superscript"/>
        <sz val="12"/>
        <color rgb="FF0070C0"/>
        <rFont val="Times New Roman"/>
        <family val="1"/>
      </rPr>
      <t>****</t>
    </r>
  </si>
  <si>
    <r>
      <t>1.24</t>
    </r>
    <r>
      <rPr>
        <vertAlign val="superscript"/>
        <sz val="12"/>
        <color rgb="FF0070C0"/>
        <rFont val="Times New Roman"/>
        <family val="1"/>
      </rPr>
      <t>*</t>
    </r>
  </si>
  <si>
    <r>
      <t>-8.1e-01</t>
    </r>
    <r>
      <rPr>
        <vertAlign val="superscript"/>
        <sz val="12"/>
        <color rgb="FF0070C0"/>
        <rFont val="Times New Roman"/>
        <family val="1"/>
      </rPr>
      <t>****</t>
    </r>
  </si>
  <si>
    <r>
      <t>-1.0</t>
    </r>
    <r>
      <rPr>
        <vertAlign val="superscript"/>
        <sz val="12"/>
        <color rgb="FF0070C0"/>
        <rFont val="Times New Roman"/>
        <family val="1"/>
      </rPr>
      <t>****</t>
    </r>
  </si>
  <si>
    <r>
      <t>1.25</t>
    </r>
    <r>
      <rPr>
        <vertAlign val="superscript"/>
        <sz val="12"/>
        <color rgb="FF0070C0"/>
        <rFont val="Times New Roman"/>
        <family val="1"/>
      </rPr>
      <t>*</t>
    </r>
  </si>
  <si>
    <r>
      <t>1.29</t>
    </r>
    <r>
      <rPr>
        <vertAlign val="superscript"/>
        <sz val="12"/>
        <color rgb="FF0070C0"/>
        <rFont val="Times New Roman"/>
        <family val="1"/>
      </rPr>
      <t>**</t>
    </r>
  </si>
  <si>
    <r>
      <t>-9.4e-01</t>
    </r>
    <r>
      <rPr>
        <vertAlign val="superscript"/>
        <sz val="12"/>
        <color rgb="FF0070C0"/>
        <rFont val="Times New Roman"/>
        <family val="1"/>
      </rPr>
      <t>****</t>
    </r>
  </si>
  <si>
    <r>
      <t>1.20</t>
    </r>
    <r>
      <rPr>
        <vertAlign val="superscript"/>
        <sz val="12"/>
        <color rgb="FF0070C0"/>
        <rFont val="Times New Roman"/>
        <family val="1"/>
      </rPr>
      <t>+</t>
    </r>
  </si>
  <si>
    <r>
      <t>1.17</t>
    </r>
    <r>
      <rPr>
        <vertAlign val="superscript"/>
        <sz val="12"/>
        <color rgb="FF0070C0"/>
        <rFont val="Times New Roman"/>
        <family val="1"/>
      </rPr>
      <t>+</t>
    </r>
  </si>
  <si>
    <r>
      <t>-9.8e-01</t>
    </r>
    <r>
      <rPr>
        <vertAlign val="superscript"/>
        <sz val="12"/>
        <color rgb="FF0070C0"/>
        <rFont val="Times New Roman"/>
        <family val="1"/>
      </rPr>
      <t>****</t>
    </r>
  </si>
  <si>
    <r>
      <t>-1.1</t>
    </r>
    <r>
      <rPr>
        <vertAlign val="superscript"/>
        <sz val="12"/>
        <color rgb="FF0070C0"/>
        <rFont val="Times New Roman"/>
        <family val="1"/>
      </rPr>
      <t>****</t>
    </r>
  </si>
  <si>
    <r>
      <t>1.21</t>
    </r>
    <r>
      <rPr>
        <vertAlign val="superscript"/>
        <sz val="12"/>
        <color rgb="FF0070C0"/>
        <rFont val="Times New Roman"/>
        <family val="1"/>
      </rPr>
      <t>+</t>
    </r>
  </si>
  <si>
    <r>
      <t>1.35</t>
    </r>
    <r>
      <rPr>
        <vertAlign val="superscript"/>
        <sz val="12"/>
        <color rgb="FF0070C0"/>
        <rFont val="Times New Roman"/>
        <family val="1"/>
      </rPr>
      <t>*</t>
    </r>
  </si>
  <si>
    <r>
      <t>3.8</t>
    </r>
    <r>
      <rPr>
        <vertAlign val="superscript"/>
        <sz val="12"/>
        <color rgb="FF0070C0"/>
        <rFont val="Times New Roman"/>
        <family val="1"/>
      </rPr>
      <t>****</t>
    </r>
  </si>
  <si>
    <r>
      <t>4.7</t>
    </r>
    <r>
      <rPr>
        <vertAlign val="superscript"/>
        <sz val="12"/>
        <color rgb="FF0070C0"/>
        <rFont val="Times New Roman"/>
        <family val="1"/>
      </rPr>
      <t>****</t>
    </r>
  </si>
  <si>
    <r>
      <t>8.2</t>
    </r>
    <r>
      <rPr>
        <vertAlign val="superscript"/>
        <sz val="12"/>
        <color rgb="FF0070C0"/>
        <rFont val="Times New Roman"/>
        <family val="1"/>
      </rPr>
      <t>****</t>
    </r>
  </si>
  <si>
    <r>
      <t>119.4</t>
    </r>
    <r>
      <rPr>
        <vertAlign val="superscript"/>
        <sz val="12"/>
        <color rgb="FF0070C0"/>
        <rFont val="Times New Roman"/>
        <family val="1"/>
      </rPr>
      <t>****</t>
    </r>
  </si>
  <si>
    <r>
      <t>3.2</t>
    </r>
    <r>
      <rPr>
        <vertAlign val="superscript"/>
        <sz val="12"/>
        <color rgb="FF0070C0"/>
        <rFont val="Times New Roman"/>
        <family val="1"/>
      </rPr>
      <t>****</t>
    </r>
  </si>
  <si>
    <r>
      <t>43.4</t>
    </r>
    <r>
      <rPr>
        <vertAlign val="superscript"/>
        <sz val="12"/>
        <color rgb="FF0070C0"/>
        <rFont val="Times New Roman"/>
        <family val="1"/>
      </rPr>
      <t>****</t>
    </r>
  </si>
  <si>
    <r>
      <t>43.1</t>
    </r>
    <r>
      <rPr>
        <vertAlign val="superscript"/>
        <sz val="12"/>
        <color rgb="FF0070C0"/>
        <rFont val="Times New Roman"/>
        <family val="1"/>
      </rPr>
      <t>****</t>
    </r>
  </si>
  <si>
    <r>
      <t>3.1</t>
    </r>
    <r>
      <rPr>
        <vertAlign val="superscript"/>
        <sz val="12"/>
        <color rgb="FF0070C0"/>
        <rFont val="Times New Roman"/>
        <family val="1"/>
      </rPr>
      <t>****</t>
    </r>
  </si>
  <si>
    <r>
      <t>4.6</t>
    </r>
    <r>
      <rPr>
        <vertAlign val="superscript"/>
        <sz val="12"/>
        <color rgb="FF0070C0"/>
        <rFont val="Times New Roman"/>
        <family val="1"/>
      </rPr>
      <t>****</t>
    </r>
  </si>
  <si>
    <r>
      <t>-1.2</t>
    </r>
    <r>
      <rPr>
        <vertAlign val="superscript"/>
        <sz val="12"/>
        <color rgb="FF0070C0"/>
        <rFont val="Times New Roman"/>
        <family val="1"/>
      </rPr>
      <t>****</t>
    </r>
  </si>
  <si>
    <r>
      <t>1.35</t>
    </r>
    <r>
      <rPr>
        <vertAlign val="superscript"/>
        <sz val="12"/>
        <color rgb="FF0070C0"/>
        <rFont val="Times New Roman"/>
        <family val="1"/>
      </rPr>
      <t>+</t>
    </r>
  </si>
  <si>
    <r>
      <t>6.3e-01</t>
    </r>
    <r>
      <rPr>
        <vertAlign val="superscript"/>
        <sz val="12"/>
        <color rgb="FF0070C0"/>
        <rFont val="Times New Roman"/>
        <family val="1"/>
      </rPr>
      <t>**</t>
    </r>
  </si>
  <si>
    <r>
      <t>3.5</t>
    </r>
    <r>
      <rPr>
        <vertAlign val="superscript"/>
        <sz val="12"/>
        <color rgb="FF0070C0"/>
        <rFont val="Times New Roman"/>
        <family val="1"/>
      </rPr>
      <t>****</t>
    </r>
  </si>
  <si>
    <r>
      <t>-2.5e-01</t>
    </r>
    <r>
      <rPr>
        <vertAlign val="superscript"/>
        <sz val="12"/>
        <color rgb="FF0070C0"/>
        <rFont val="Times New Roman"/>
        <family val="1"/>
      </rPr>
      <t>+</t>
    </r>
  </si>
  <si>
    <r>
      <t>2.6</t>
    </r>
    <r>
      <rPr>
        <vertAlign val="superscript"/>
        <sz val="12"/>
        <color rgb="FF0070C0"/>
        <rFont val="Times New Roman"/>
        <family val="1"/>
      </rPr>
      <t>****</t>
    </r>
  </si>
  <si>
    <r>
      <t>6.2e-01</t>
    </r>
    <r>
      <rPr>
        <vertAlign val="superscript"/>
        <sz val="12"/>
        <color rgb="FF0070C0"/>
        <rFont val="Times New Roman"/>
        <family val="1"/>
      </rPr>
      <t>*</t>
    </r>
  </si>
  <si>
    <r>
      <t>4.1</t>
    </r>
    <r>
      <rPr>
        <vertAlign val="superscript"/>
        <sz val="12"/>
        <color rgb="FF0070C0"/>
        <rFont val="Times New Roman"/>
        <family val="1"/>
      </rPr>
      <t>****</t>
    </r>
  </si>
  <si>
    <r>
      <t>-3.0e-01</t>
    </r>
    <r>
      <rPr>
        <vertAlign val="superscript"/>
        <sz val="12"/>
        <color rgb="FF0070C0"/>
        <rFont val="Times New Roman"/>
        <family val="1"/>
      </rPr>
      <t>+</t>
    </r>
  </si>
  <si>
    <r>
      <t>6.1e-01</t>
    </r>
    <r>
      <rPr>
        <vertAlign val="superscript"/>
        <sz val="12"/>
        <color rgb="FF0070C0"/>
        <rFont val="Times New Roman"/>
        <family val="1"/>
      </rPr>
      <t>**</t>
    </r>
  </si>
  <si>
    <r>
      <t>3.4</t>
    </r>
    <r>
      <rPr>
        <vertAlign val="superscript"/>
        <sz val="12"/>
        <color rgb="FF0070C0"/>
        <rFont val="Times New Roman"/>
        <family val="1"/>
      </rPr>
      <t>****</t>
    </r>
  </si>
  <si>
    <r>
      <t>-2.9e-01</t>
    </r>
    <r>
      <rPr>
        <vertAlign val="superscript"/>
        <sz val="12"/>
        <color rgb="FF0070C0"/>
        <rFont val="Times New Roman"/>
        <family val="1"/>
      </rPr>
      <t>+</t>
    </r>
  </si>
  <si>
    <r>
      <t>6.7e-01</t>
    </r>
    <r>
      <rPr>
        <vertAlign val="superscript"/>
        <sz val="12"/>
        <color rgb="FF0070C0"/>
        <rFont val="Times New Roman"/>
        <family val="1"/>
      </rPr>
      <t>*</t>
    </r>
  </si>
  <si>
    <r>
      <t>4.0</t>
    </r>
    <r>
      <rPr>
        <vertAlign val="superscript"/>
        <sz val="12"/>
        <color rgb="FF0070C0"/>
        <rFont val="Times New Roman"/>
        <family val="1"/>
      </rPr>
      <t>****</t>
    </r>
  </si>
  <si>
    <r>
      <t>-3.7e-01</t>
    </r>
    <r>
      <rPr>
        <vertAlign val="superscript"/>
        <sz val="12"/>
        <color rgb="FF0070C0"/>
        <rFont val="Times New Roman"/>
        <family val="1"/>
      </rPr>
      <t>*</t>
    </r>
  </si>
  <si>
    <r>
      <t>2.9</t>
    </r>
    <r>
      <rPr>
        <vertAlign val="superscript"/>
        <sz val="12"/>
        <color rgb="FF0070C0"/>
        <rFont val="Times New Roman"/>
        <family val="1"/>
      </rPr>
      <t>****</t>
    </r>
  </si>
  <si>
    <r>
      <t>7.8e-01</t>
    </r>
    <r>
      <rPr>
        <vertAlign val="superscript"/>
        <sz val="12"/>
        <color rgb="FF0070C0"/>
        <rFont val="Times New Roman"/>
        <family val="1"/>
      </rPr>
      <t>**</t>
    </r>
  </si>
  <si>
    <r>
      <t>3.0</t>
    </r>
    <r>
      <rPr>
        <vertAlign val="superscript"/>
        <sz val="12"/>
        <color rgb="FF0070C0"/>
        <rFont val="Times New Roman"/>
        <family val="1"/>
      </rPr>
      <t>****</t>
    </r>
  </si>
  <si>
    <r>
      <t>-2.4e-01</t>
    </r>
    <r>
      <rPr>
        <vertAlign val="superscript"/>
        <sz val="12"/>
        <color rgb="FF0070C0"/>
        <rFont val="Times New Roman"/>
        <family val="1"/>
      </rPr>
      <t>+</t>
    </r>
  </si>
  <si>
    <r>
      <t>2.5</t>
    </r>
    <r>
      <rPr>
        <vertAlign val="superscript"/>
        <sz val="12"/>
        <color rgb="FF0070C0"/>
        <rFont val="Times New Roman"/>
        <family val="1"/>
      </rPr>
      <t>****</t>
    </r>
  </si>
  <si>
    <r>
      <t>6.3e-01</t>
    </r>
    <r>
      <rPr>
        <vertAlign val="superscript"/>
        <sz val="12"/>
        <color rgb="FF0070C0"/>
        <rFont val="Times New Roman"/>
        <family val="1"/>
      </rPr>
      <t>*</t>
    </r>
  </si>
  <si>
    <r>
      <t>3.6</t>
    </r>
    <r>
      <rPr>
        <vertAlign val="superscript"/>
        <sz val="12"/>
        <color rgb="FF0070C0"/>
        <rFont val="Times New Roman"/>
        <family val="1"/>
      </rPr>
      <t>****</t>
    </r>
  </si>
  <si>
    <r>
      <t>-2.9e-01</t>
    </r>
    <r>
      <rPr>
        <vertAlign val="superscript"/>
        <sz val="12"/>
        <color rgb="FF0070C0"/>
        <rFont val="Times New Roman"/>
        <family val="1"/>
      </rPr>
      <t>*</t>
    </r>
  </si>
  <si>
    <r>
      <t>2.8</t>
    </r>
    <r>
      <rPr>
        <vertAlign val="superscript"/>
        <sz val="12"/>
        <color rgb="FF0070C0"/>
        <rFont val="Times New Roman"/>
        <family val="1"/>
      </rPr>
      <t>****</t>
    </r>
  </si>
  <si>
    <r>
      <t>6.8e-01</t>
    </r>
    <r>
      <rPr>
        <vertAlign val="superscript"/>
        <sz val="12"/>
        <color rgb="FF0070C0"/>
        <rFont val="Times New Roman"/>
        <family val="1"/>
      </rPr>
      <t>**</t>
    </r>
  </si>
  <si>
    <r>
      <t>-3.0e-01</t>
    </r>
    <r>
      <rPr>
        <vertAlign val="superscript"/>
        <sz val="12"/>
        <color rgb="FF0070C0"/>
        <rFont val="Times New Roman"/>
        <family val="1"/>
      </rPr>
      <t>*</t>
    </r>
  </si>
  <si>
    <r>
      <t>6.7e-01</t>
    </r>
    <r>
      <rPr>
        <vertAlign val="superscript"/>
        <sz val="12"/>
        <color rgb="FF0070C0"/>
        <rFont val="Times New Roman"/>
        <family val="1"/>
      </rPr>
      <t>**</t>
    </r>
  </si>
  <si>
    <r>
      <t>-3.1e-01</t>
    </r>
    <r>
      <rPr>
        <vertAlign val="superscript"/>
        <sz val="12"/>
        <color rgb="FF0070C0"/>
        <rFont val="Times New Roman"/>
        <family val="1"/>
      </rPr>
      <t>*</t>
    </r>
  </si>
  <si>
    <r>
      <t>5.4e-01</t>
    </r>
    <r>
      <rPr>
        <vertAlign val="superscript"/>
        <sz val="12"/>
        <color rgb="FF0070C0"/>
        <rFont val="Times New Roman"/>
        <family val="1"/>
      </rPr>
      <t>*</t>
    </r>
  </si>
  <si>
    <r>
      <t>-3.4e-01</t>
    </r>
    <r>
      <rPr>
        <vertAlign val="superscript"/>
        <sz val="12"/>
        <color rgb="FF0070C0"/>
        <rFont val="Times New Roman"/>
        <family val="1"/>
      </rPr>
      <t>*</t>
    </r>
  </si>
  <si>
    <t>-0.76****</t>
  </si>
  <si>
    <t>-0.73****</t>
  </si>
  <si>
    <t>-0.63****</t>
  </si>
  <si>
    <t>-0.66****</t>
  </si>
  <si>
    <t>-0.74****</t>
  </si>
  <si>
    <t>-0.62***</t>
  </si>
  <si>
    <t>-0.69****</t>
  </si>
  <si>
    <t>-0.72****</t>
  </si>
  <si>
    <t>-0.67****</t>
  </si>
  <si>
    <t>-0.55***</t>
  </si>
  <si>
    <t>1.21</t>
  </si>
  <si>
    <t>1.25+</t>
  </si>
  <si>
    <t>1.27*</t>
  </si>
  <si>
    <t>1.22+</t>
  </si>
  <si>
    <t>1.23+</t>
  </si>
  <si>
    <t>1.29*</t>
  </si>
  <si>
    <t>1.24+</t>
  </si>
  <si>
    <t>-0.65***</t>
  </si>
  <si>
    <t>-0.72***</t>
  </si>
  <si>
    <t>-0.81****</t>
  </si>
  <si>
    <t>-0.75****</t>
  </si>
  <si>
    <t>-0.8****</t>
  </si>
  <si>
    <t>-0.68****</t>
  </si>
  <si>
    <t>-0.9****</t>
  </si>
  <si>
    <t>1.48*</t>
  </si>
  <si>
    <t>1.41*</t>
  </si>
  <si>
    <t>1.24*</t>
  </si>
  <si>
    <t>1.28*</t>
  </si>
  <si>
    <t>1.39**</t>
  </si>
  <si>
    <t>1.2+</t>
  </si>
  <si>
    <t>1.32+</t>
  </si>
  <si>
    <t>-0.83****</t>
  </si>
  <si>
    <t>-0.88****</t>
  </si>
  <si>
    <t>-0.99****</t>
  </si>
  <si>
    <t>-0.87****</t>
  </si>
  <si>
    <t>-0.78****</t>
  </si>
  <si>
    <t>-0.84****</t>
  </si>
  <si>
    <t>-0.94****</t>
  </si>
  <si>
    <t>30.5****</t>
  </si>
  <si>
    <t>3.9****</t>
  </si>
  <si>
    <t>3.1****</t>
  </si>
  <si>
    <t>375.1****</t>
  </si>
  <si>
    <t>11****</t>
  </si>
  <si>
    <t>296.5****</t>
  </si>
  <si>
    <t>3****</t>
  </si>
  <si>
    <t>113.2****</t>
  </si>
  <si>
    <t>2.2****</t>
  </si>
  <si>
    <t>4****</t>
  </si>
  <si>
    <t>-1****</t>
  </si>
  <si>
    <t>-1.1****</t>
  </si>
  <si>
    <t>1.45*</t>
  </si>
  <si>
    <t>6.2E-01**</t>
  </si>
  <si>
    <t>6.6E-01*</t>
  </si>
  <si>
    <t>6.6E-01**</t>
  </si>
  <si>
    <t>5.8E-01*</t>
  </si>
  <si>
    <t>6.0E-01*</t>
  </si>
  <si>
    <t>6.0E-01**</t>
  </si>
  <si>
    <t>6.4E-01*</t>
  </si>
  <si>
    <t>8.3E-01**</t>
  </si>
  <si>
    <t>3.7****</t>
  </si>
  <si>
    <t>3.4****</t>
  </si>
  <si>
    <t>3.3****</t>
  </si>
  <si>
    <t>3.5****</t>
  </si>
  <si>
    <t>3.6****</t>
  </si>
  <si>
    <t>2.9****</t>
  </si>
  <si>
    <t>2.83****</t>
  </si>
  <si>
    <t>2.92****</t>
  </si>
  <si>
    <t>3.2****</t>
  </si>
  <si>
    <t>3.06****</t>
  </si>
  <si>
    <t>2.71****</t>
  </si>
  <si>
    <t>2.81****</t>
  </si>
  <si>
    <t>2.46****</t>
  </si>
  <si>
    <t>2.75****</t>
  </si>
  <si>
    <t>2.64****</t>
  </si>
  <si>
    <t>-0.22</t>
  </si>
  <si>
    <t>-0.24+</t>
  </si>
  <si>
    <t>-0.23+</t>
  </si>
  <si>
    <t>-0.18</t>
  </si>
  <si>
    <t>-0.3+</t>
  </si>
  <si>
    <t>-0.37*</t>
  </si>
  <si>
    <t>-0.25+</t>
  </si>
  <si>
    <r>
      <rPr>
        <b/>
        <sz val="11"/>
        <color theme="1"/>
        <rFont val="Times New Roman"/>
        <family val="1"/>
      </rPr>
      <t>Supplementary Table 9.</t>
    </r>
    <r>
      <rPr>
        <sz val="11"/>
        <color theme="1"/>
        <rFont val="Times New Roman"/>
        <family val="1"/>
      </rPr>
      <t xml:space="preserve"> Summary of generalized linear models (GLM) including interactions between bioclimatic variables and latitude for each of 10 pseudoreplicate datasets of thinned herbarium presence records and associated pseudoabsences. GLM were built through stepwise variable selection; – indicates variables were not included in the final model.</t>
    </r>
  </si>
  <si>
    <t>UCR-239936</t>
  </si>
  <si>
    <t>UCR-117557</t>
  </si>
  <si>
    <t>UCR-103748</t>
  </si>
  <si>
    <t>UCR-209860</t>
  </si>
  <si>
    <t>UCR-35251</t>
  </si>
  <si>
    <t>UCR-193808</t>
  </si>
  <si>
    <t>UCR-174193</t>
  </si>
  <si>
    <t>DES00029720</t>
  </si>
  <si>
    <t>UCR-171305</t>
  </si>
  <si>
    <t>SEINET</t>
  </si>
  <si>
    <t>UTC52497</t>
  </si>
  <si>
    <t>UTC154244</t>
  </si>
  <si>
    <t>UC26898</t>
  </si>
  <si>
    <t>UC597360</t>
  </si>
  <si>
    <t>RSA702438</t>
  </si>
  <si>
    <t>RSA689458</t>
  </si>
  <si>
    <t>UC103758</t>
  </si>
  <si>
    <t>CCH</t>
  </si>
  <si>
    <t>COLAB</t>
  </si>
  <si>
    <t xml:space="preserve">Supplementary Table 1. Cleaned herbarium records, subjected to random thinning and then used as training data for model building. Source coorisponds to database, project or survey from which a record was obtained (JEP - Jepson Interchange; OFP - Oregon Flora Project; SEINET - Southwest Enviornmental Information Netowrk; CCH - California Consortium of Herbaria; COLAB - Collaborators &amp; collegues; INTERNAL - Internal records. Accession index numbers corrispond to the source of each record.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</si>
</sst>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0.0000"/>
    <numFmt numFmtId="166" formatCode="0.0E+00"/>
    <numFmt numFmtId="167" formatCode="0.0"/>
    <numFmt numFmtId="168" formatCode="0.00000"/>
  </numFmts>
  <fonts count="36" x14ac:knownFonts="1">
    <font>
      <sz val="11"/>
      <color theme="1"/>
      <name val="Calibri"/>
      <family val="2"/>
      <scheme val="minor"/>
    </font>
    <font>
      <b/>
      <sz val="11"/>
      <color theme="1"/>
      <name val="Calibri"/>
      <family val="2"/>
      <scheme val="minor"/>
    </font>
    <font>
      <sz val="12"/>
      <color theme="1"/>
      <name val="Cambria"/>
      <family val="1"/>
    </font>
    <font>
      <sz val="12"/>
      <color theme="1"/>
      <name val="Times New Roman"/>
      <family val="1"/>
    </font>
    <font>
      <sz val="9"/>
      <color theme="1"/>
      <name val="Cambria"/>
      <family val="1"/>
    </font>
    <font>
      <sz val="12"/>
      <color rgb="FF000000"/>
      <name val="Times New Roman"/>
      <family val="1"/>
    </font>
    <font>
      <b/>
      <sz val="12"/>
      <color theme="1"/>
      <name val="Times New Roman"/>
      <family val="1"/>
    </font>
    <font>
      <b/>
      <sz val="12"/>
      <color rgb="FF000000"/>
      <name val="Times New Roman"/>
      <family val="1"/>
    </font>
    <font>
      <vertAlign val="superscript"/>
      <sz val="12"/>
      <color theme="1"/>
      <name val="Times New Roman"/>
      <family val="1"/>
    </font>
    <font>
      <vertAlign val="superscript"/>
      <sz val="12"/>
      <color rgb="FF000000"/>
      <name val="Times New Roman"/>
      <family val="1"/>
    </font>
    <font>
      <sz val="12"/>
      <color rgb="FFFF0000"/>
      <name val="Times New Roman"/>
      <family val="1"/>
    </font>
    <font>
      <b/>
      <sz val="12"/>
      <color rgb="FFFF0000"/>
      <name val="Times New Roman"/>
      <family val="1"/>
    </font>
    <font>
      <sz val="12"/>
      <color theme="3"/>
      <name val="Times New Roman"/>
      <family val="1"/>
    </font>
    <font>
      <b/>
      <sz val="12"/>
      <color theme="3"/>
      <name val="Times New Roman"/>
      <family val="1"/>
    </font>
    <font>
      <b/>
      <sz val="18"/>
      <color rgb="FFFF0000"/>
      <name val="Calibri"/>
      <family val="2"/>
      <scheme val="minor"/>
    </font>
    <font>
      <b/>
      <sz val="22"/>
      <color theme="3"/>
      <name val="Times New Roman"/>
      <family val="1"/>
    </font>
    <font>
      <sz val="11"/>
      <color rgb="FFFF0000"/>
      <name val="Calibri"/>
      <family val="2"/>
      <scheme val="minor"/>
    </font>
    <font>
      <b/>
      <sz val="22"/>
      <color rgb="FF0070C0"/>
      <name val="Times New Roman"/>
      <family val="1"/>
    </font>
    <font>
      <sz val="11"/>
      <color rgb="FF0070C0"/>
      <name val="Calibri"/>
      <family val="2"/>
      <scheme val="minor"/>
    </font>
    <font>
      <sz val="12"/>
      <color rgb="FF0070C0"/>
      <name val="Times New Roman"/>
      <family val="1"/>
    </font>
    <font>
      <vertAlign val="superscript"/>
      <sz val="12"/>
      <color rgb="FF0070C0"/>
      <name val="Times New Roman"/>
      <family val="1"/>
    </font>
    <font>
      <b/>
      <sz val="22"/>
      <color rgb="FFFF0000"/>
      <name val="Times New Roman"/>
      <family val="1"/>
    </font>
    <font>
      <vertAlign val="superscript"/>
      <sz val="12"/>
      <color rgb="FFFF0000"/>
      <name val="Times New Roman"/>
      <family val="1"/>
    </font>
    <font>
      <b/>
      <sz val="22"/>
      <color rgb="FFFF0000"/>
      <name val="Calibri"/>
      <family val="2"/>
    </font>
    <font>
      <sz val="9"/>
      <color indexed="81"/>
      <name val="Tahoma"/>
      <family val="2"/>
    </font>
    <font>
      <b/>
      <sz val="9"/>
      <color indexed="81"/>
      <name val="Tahoma"/>
      <family val="2"/>
    </font>
    <font>
      <vertAlign val="superscript"/>
      <sz val="12"/>
      <name val="Times New Roman"/>
      <family val="1"/>
    </font>
    <font>
      <sz val="12"/>
      <name val="Times New Roman"/>
      <family val="1"/>
    </font>
    <font>
      <sz val="11"/>
      <name val="Calibri"/>
      <family val="2"/>
      <scheme val="minor"/>
    </font>
    <font>
      <sz val="11"/>
      <color theme="1"/>
      <name val="Garamond"/>
      <family val="1"/>
    </font>
    <font>
      <sz val="12"/>
      <color rgb="FF002060"/>
      <name val="Times New Roman"/>
      <family val="1"/>
    </font>
    <font>
      <vertAlign val="superscript"/>
      <sz val="12"/>
      <color rgb="FF002060"/>
      <name val="Times New Roman"/>
      <family val="1"/>
    </font>
    <font>
      <sz val="12"/>
      <color rgb="FF0070C0"/>
      <name val="Cambria"/>
      <family val="1"/>
    </font>
    <font>
      <sz val="11"/>
      <color rgb="FF000000"/>
      <name val="Times New Roman"/>
      <family val="1"/>
    </font>
    <font>
      <sz val="11"/>
      <color theme="1"/>
      <name val="Times New Roman"/>
      <family val="1"/>
    </font>
    <font>
      <b/>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06">
    <xf numFmtId="0" fontId="0" fillId="0" borderId="0" xfId="0"/>
    <xf numFmtId="0" fontId="2" fillId="0" borderId="0" xfId="0" applyFont="1"/>
    <xf numFmtId="0" fontId="0" fillId="0" borderId="0" xfId="0" applyAlignment="1">
      <alignment horizontal="left" vertical="top"/>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vertical="center" wrapText="1"/>
    </xf>
    <xf numFmtId="0" fontId="6" fillId="0" borderId="0" xfId="0" applyFont="1" applyAlignment="1">
      <alignment vertical="center" wrapText="1"/>
    </xf>
    <xf numFmtId="0" fontId="8" fillId="0" borderId="0" xfId="0" applyFont="1" applyAlignment="1">
      <alignment vertical="center"/>
    </xf>
    <xf numFmtId="0" fontId="5" fillId="0" borderId="0" xfId="0" applyFont="1" applyAlignment="1">
      <alignment horizontal="center" vertical="center" wrapText="1"/>
    </xf>
    <xf numFmtId="0" fontId="3" fillId="0" borderId="0" xfId="0" applyFont="1" applyAlignment="1">
      <alignment horizontal="right" vertical="center" wrapText="1"/>
    </xf>
    <xf numFmtId="0" fontId="5" fillId="0" borderId="0" xfId="0" applyFont="1" applyAlignment="1">
      <alignment horizontal="right" vertical="center" wrapText="1"/>
    </xf>
    <xf numFmtId="0" fontId="5" fillId="0" borderId="0" xfId="0" applyFont="1" applyAlignment="1">
      <alignment vertical="center"/>
    </xf>
    <xf numFmtId="0" fontId="3" fillId="0" borderId="0" xfId="0" applyFont="1"/>
    <xf numFmtId="0" fontId="10" fillId="0" borderId="0" xfId="0" applyFont="1" applyAlignment="1">
      <alignment vertical="center" wrapText="1"/>
    </xf>
    <xf numFmtId="0" fontId="10" fillId="0" borderId="0" xfId="0" applyFont="1" applyAlignment="1">
      <alignment horizontal="center" vertical="center" wrapText="1"/>
    </xf>
    <xf numFmtId="0" fontId="11" fillId="0" borderId="0" xfId="0" applyFont="1" applyAlignment="1">
      <alignment vertical="center" wrapText="1"/>
    </xf>
    <xf numFmtId="0" fontId="12" fillId="0" borderId="0" xfId="0" applyFont="1" applyAlignment="1">
      <alignment vertical="center" wrapText="1"/>
    </xf>
    <xf numFmtId="0" fontId="12" fillId="0" borderId="0" xfId="0" applyFont="1" applyAlignment="1">
      <alignment horizontal="center" vertical="center" wrapText="1"/>
    </xf>
    <xf numFmtId="0" fontId="13" fillId="0" borderId="0" xfId="0" applyFont="1" applyAlignment="1">
      <alignment vertical="center" wrapText="1"/>
    </xf>
    <xf numFmtId="164" fontId="3" fillId="0" borderId="0" xfId="0" applyNumberFormat="1" applyFont="1"/>
    <xf numFmtId="164" fontId="7" fillId="0" borderId="0" xfId="0" applyNumberFormat="1" applyFont="1" applyAlignment="1">
      <alignment vertical="center" wrapText="1"/>
    </xf>
    <xf numFmtId="2" fontId="10" fillId="0" borderId="0" xfId="0" applyNumberFormat="1" applyFont="1" applyAlignment="1">
      <alignment vertical="center" wrapText="1"/>
    </xf>
    <xf numFmtId="2" fontId="11" fillId="0" borderId="0" xfId="0" applyNumberFormat="1" applyFont="1" applyAlignment="1">
      <alignment vertical="center" wrapText="1"/>
    </xf>
    <xf numFmtId="0" fontId="12" fillId="0" borderId="0" xfId="0" applyFont="1"/>
    <xf numFmtId="0" fontId="14" fillId="0" borderId="0" xfId="0" applyFont="1"/>
    <xf numFmtId="0" fontId="15" fillId="0" borderId="0" xfId="0" applyFont="1"/>
    <xf numFmtId="0" fontId="3" fillId="0" borderId="0" xfId="0" applyFont="1" applyAlignment="1">
      <alignment horizontal="left" vertical="top" wrapText="1"/>
    </xf>
    <xf numFmtId="0" fontId="17" fillId="0" borderId="0" xfId="0" applyFont="1"/>
    <xf numFmtId="0" fontId="18" fillId="0" borderId="0" xfId="0" applyFont="1"/>
    <xf numFmtId="0" fontId="19" fillId="0" borderId="0" xfId="0" applyFont="1" applyAlignment="1">
      <alignment vertical="center" wrapText="1"/>
    </xf>
    <xf numFmtId="2" fontId="3" fillId="0" borderId="0" xfId="0" applyNumberFormat="1" applyFont="1" applyAlignment="1">
      <alignment vertical="center" wrapText="1"/>
    </xf>
    <xf numFmtId="0" fontId="21" fillId="0" borderId="0" xfId="0" applyFont="1"/>
    <xf numFmtId="0" fontId="16" fillId="0" borderId="0" xfId="0" applyFont="1"/>
    <xf numFmtId="165" fontId="10" fillId="0" borderId="0" xfId="0" applyNumberFormat="1" applyFont="1" applyAlignment="1">
      <alignment vertical="center" wrapText="1"/>
    </xf>
    <xf numFmtId="0" fontId="19" fillId="0" borderId="0" xfId="0" applyFont="1" applyAlignment="1">
      <alignment horizontal="center" vertical="center" wrapText="1"/>
    </xf>
    <xf numFmtId="0" fontId="19" fillId="0" borderId="0" xfId="0" applyFont="1" applyAlignment="1">
      <alignment horizontal="right" vertical="center" wrapText="1"/>
    </xf>
    <xf numFmtId="0" fontId="10" fillId="0" borderId="0" xfId="0" applyFont="1" applyAlignment="1">
      <alignment horizontal="right" vertical="center" wrapText="1"/>
    </xf>
    <xf numFmtId="0" fontId="3" fillId="0" borderId="0" xfId="0" applyFont="1" applyAlignment="1">
      <alignment horizontal="center" vertical="center" wrapText="1"/>
    </xf>
    <xf numFmtId="49" fontId="3" fillId="0" borderId="0" xfId="0" applyNumberFormat="1" applyFont="1"/>
    <xf numFmtId="49" fontId="3" fillId="0" borderId="0" xfId="0" quotePrefix="1" applyNumberFormat="1" applyFont="1"/>
    <xf numFmtId="0" fontId="26" fillId="0" borderId="0" xfId="0" applyFont="1" applyFill="1" applyAlignment="1">
      <alignment vertical="center"/>
    </xf>
    <xf numFmtId="0" fontId="28" fillId="0" borderId="0" xfId="0" applyFont="1" applyFill="1"/>
    <xf numFmtId="0" fontId="19" fillId="0" borderId="0" xfId="0" applyFont="1" applyFill="1" applyAlignment="1">
      <alignment vertical="center" wrapText="1"/>
    </xf>
    <xf numFmtId="11" fontId="19" fillId="0" borderId="0" xfId="0" applyNumberFormat="1" applyFont="1" applyFill="1" applyAlignment="1">
      <alignment vertical="center" wrapText="1"/>
    </xf>
    <xf numFmtId="0" fontId="29" fillId="0" borderId="0" xfId="0" applyFont="1"/>
    <xf numFmtId="0" fontId="29" fillId="0" borderId="0" xfId="0" applyFont="1" applyAlignment="1">
      <alignment vertical="center" wrapText="1"/>
    </xf>
    <xf numFmtId="11" fontId="5" fillId="0" borderId="0" xfId="0" applyNumberFormat="1" applyFont="1" applyAlignment="1">
      <alignment horizontal="right" vertical="center" wrapText="1"/>
    </xf>
    <xf numFmtId="0" fontId="9" fillId="0" borderId="0" xfId="0" applyFont="1" applyAlignment="1">
      <alignment vertical="center"/>
    </xf>
    <xf numFmtId="165" fontId="0" fillId="0" borderId="0" xfId="0" applyNumberFormat="1"/>
    <xf numFmtId="0" fontId="3" fillId="0" borderId="0" xfId="0" applyFont="1" applyAlignment="1">
      <alignment horizontal="center" vertical="center" wrapText="1"/>
    </xf>
    <xf numFmtId="0" fontId="5" fillId="0" borderId="0" xfId="0" applyFont="1" applyAlignment="1">
      <alignment horizontal="center" vertical="center" wrapText="1"/>
    </xf>
    <xf numFmtId="0" fontId="20" fillId="0" borderId="0" xfId="0" applyFont="1" applyAlignment="1">
      <alignment vertical="center" wrapText="1"/>
    </xf>
    <xf numFmtId="0" fontId="3" fillId="0" borderId="0" xfId="0" applyFont="1" applyAlignment="1">
      <alignment vertical="center"/>
    </xf>
    <xf numFmtId="0" fontId="8" fillId="0" borderId="0" xfId="0" applyFont="1" applyAlignment="1">
      <alignment horizontal="left" vertical="top" wrapText="1"/>
    </xf>
    <xf numFmtId="0" fontId="30" fillId="0" borderId="0" xfId="0" applyFont="1" applyAlignment="1">
      <alignment vertical="center" wrapText="1"/>
    </xf>
    <xf numFmtId="0" fontId="30" fillId="0" borderId="0" xfId="0" applyFont="1" applyAlignment="1">
      <alignment horizontal="center" vertical="center" wrapText="1"/>
    </xf>
    <xf numFmtId="0" fontId="30" fillId="0" borderId="0" xfId="0" applyFont="1" applyAlignment="1">
      <alignment horizontal="right" vertical="center" wrapText="1"/>
    </xf>
    <xf numFmtId="165" fontId="3" fillId="0" borderId="0" xfId="0" applyNumberFormat="1" applyFont="1" applyAlignment="1">
      <alignment horizontal="right" vertical="center" wrapText="1"/>
    </xf>
    <xf numFmtId="11" fontId="0" fillId="0" borderId="0" xfId="0" applyNumberFormat="1"/>
    <xf numFmtId="0" fontId="19" fillId="0" borderId="0" xfId="0" applyFont="1" applyAlignment="1">
      <alignment vertical="center"/>
    </xf>
    <xf numFmtId="11" fontId="19" fillId="0" borderId="0" xfId="0" applyNumberFormat="1" applyFont="1" applyAlignment="1">
      <alignment vertical="center"/>
    </xf>
    <xf numFmtId="0" fontId="32" fillId="0" borderId="0" xfId="0" applyFont="1"/>
    <xf numFmtId="0" fontId="19" fillId="0" borderId="0" xfId="0" applyFont="1" applyAlignment="1">
      <alignment horizontal="left" vertical="top"/>
    </xf>
    <xf numFmtId="0" fontId="19" fillId="0" borderId="0" xfId="0" applyFont="1" applyAlignment="1">
      <alignment horizontal="left" vertical="top" wrapText="1"/>
    </xf>
    <xf numFmtId="11" fontId="19" fillId="0" borderId="0" xfId="0" applyNumberFormat="1" applyFont="1" applyAlignment="1">
      <alignment horizontal="left" vertical="top"/>
    </xf>
    <xf numFmtId="0" fontId="32" fillId="0" borderId="0" xfId="0" applyFont="1" applyAlignment="1">
      <alignment horizontal="left" vertical="top"/>
    </xf>
    <xf numFmtId="0" fontId="19" fillId="0" borderId="0" xfId="0" applyNumberFormat="1" applyFont="1" applyAlignment="1">
      <alignment horizontal="left" vertical="top" wrapText="1"/>
    </xf>
    <xf numFmtId="166" fontId="0" fillId="0" borderId="0" xfId="0" applyNumberFormat="1"/>
    <xf numFmtId="2" fontId="0" fillId="0" borderId="0" xfId="0" applyNumberFormat="1"/>
    <xf numFmtId="2" fontId="3" fillId="0" borderId="0" xfId="0" applyNumberFormat="1" applyFont="1" applyAlignment="1">
      <alignment horizontal="right" vertical="center" wrapText="1"/>
    </xf>
    <xf numFmtId="49" fontId="34" fillId="0" borderId="0" xfId="0" applyNumberFormat="1" applyFont="1" applyAlignment="1">
      <alignment horizontal="left" vertical="top"/>
    </xf>
    <xf numFmtId="11" fontId="33" fillId="0" borderId="0" xfId="0" applyNumberFormat="1" applyFont="1" applyAlignment="1">
      <alignment horizontal="left" vertical="top"/>
    </xf>
    <xf numFmtId="0" fontId="33" fillId="0" borderId="0" xfId="0" applyFont="1" applyAlignment="1">
      <alignment horizontal="left" vertical="top"/>
    </xf>
    <xf numFmtId="49" fontId="33" fillId="0" borderId="0" xfId="0" applyNumberFormat="1" applyFont="1" applyAlignment="1">
      <alignment horizontal="left" vertical="top"/>
    </xf>
    <xf numFmtId="49" fontId="33" fillId="0" borderId="0" xfId="0" applyNumberFormat="1" applyFont="1" applyAlignment="1">
      <alignment horizontal="left" vertical="top" wrapText="1"/>
    </xf>
    <xf numFmtId="167" fontId="0" fillId="0" borderId="0" xfId="0" applyNumberFormat="1"/>
    <xf numFmtId="164" fontId="0" fillId="0" borderId="0" xfId="0" applyNumberFormat="1"/>
    <xf numFmtId="168" fontId="0" fillId="0" borderId="0" xfId="0" applyNumberFormat="1"/>
    <xf numFmtId="0" fontId="0" fillId="0" borderId="0" xfId="0" applyNumberFormat="1"/>
    <xf numFmtId="166" fontId="34" fillId="0" borderId="0" xfId="0" applyNumberFormat="1" applyFont="1" applyAlignment="1">
      <alignment horizontal="left" vertical="top"/>
    </xf>
    <xf numFmtId="2" fontId="3" fillId="0" borderId="0" xfId="0" applyNumberFormat="1" applyFont="1"/>
    <xf numFmtId="165" fontId="3" fillId="0" borderId="0" xfId="0" applyNumberFormat="1" applyFont="1"/>
    <xf numFmtId="0" fontId="3" fillId="0" borderId="0" xfId="0" applyFont="1" applyAlignment="1">
      <alignment horizontal="left" vertical="top" wrapText="1"/>
    </xf>
    <xf numFmtId="0" fontId="34" fillId="0" borderId="0" xfId="0" applyFont="1"/>
    <xf numFmtId="0" fontId="3" fillId="0" borderId="0" xfId="0" applyFont="1" applyAlignment="1">
      <alignment horizontal="left" vertical="top" wrapText="1"/>
    </xf>
    <xf numFmtId="0" fontId="0" fillId="0" borderId="0" xfId="0" applyAlignment="1">
      <alignment horizontal="left" vertical="top" wrapText="1"/>
    </xf>
    <xf numFmtId="0" fontId="3" fillId="0" borderId="0" xfId="0" applyFont="1" applyAlignment="1">
      <alignment horizontal="center" vertical="center" wrapText="1"/>
    </xf>
    <xf numFmtId="0" fontId="12" fillId="0" borderId="0" xfId="0" applyFont="1" applyAlignment="1">
      <alignment horizontal="center" vertical="center" wrapText="1"/>
    </xf>
    <xf numFmtId="0" fontId="10" fillId="0" borderId="0" xfId="0" applyFont="1" applyAlignment="1">
      <alignment horizontal="center" vertical="center" wrapText="1"/>
    </xf>
    <xf numFmtId="0" fontId="9" fillId="0" borderId="0" xfId="0" applyFont="1" applyAlignment="1">
      <alignment vertical="center"/>
    </xf>
    <xf numFmtId="0" fontId="19"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19" fillId="0" borderId="0" xfId="0" applyFont="1" applyAlignment="1">
      <alignment horizontal="center" vertical="center"/>
    </xf>
    <xf numFmtId="0" fontId="30" fillId="0" borderId="0" xfId="0" applyFont="1" applyAlignment="1">
      <alignment horizontal="center" vertical="center" wrapText="1"/>
    </xf>
    <xf numFmtId="0" fontId="34" fillId="0" borderId="0" xfId="0" applyFont="1" applyAlignment="1">
      <alignment horizontal="left" vertical="top" wrapText="1"/>
    </xf>
    <xf numFmtId="0" fontId="34" fillId="0" borderId="0" xfId="0" applyFont="1" applyAlignment="1"/>
    <xf numFmtId="0" fontId="3"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0" xfId="0" applyFill="1" applyBorder="1"/>
    <xf numFmtId="165" fontId="0" fillId="0" borderId="0" xfId="0" applyNumberFormat="1" applyFill="1" applyBorder="1"/>
    <xf numFmtId="0" fontId="1" fillId="0" borderId="0" xfId="0" applyFont="1" applyFill="1" applyBorder="1"/>
    <xf numFmtId="0" fontId="0" fillId="0" borderId="0" xfId="0" applyFill="1" applyBorder="1" applyAlignment="1">
      <alignment horizontal="left" vertical="top"/>
    </xf>
    <xf numFmtId="0" fontId="1" fillId="0" borderId="0" xfId="0" applyFont="1" applyFill="1" applyBorder="1" applyAlignment="1">
      <alignment horizontal="left"/>
    </xf>
    <xf numFmtId="0" fontId="0" fillId="0" borderId="0" xfId="0" applyFill="1"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8"/>
  <sheetViews>
    <sheetView zoomScaleNormal="100" workbookViewId="0">
      <selection sqref="A1:N1"/>
    </sheetView>
  </sheetViews>
  <sheetFormatPr defaultRowHeight="15" x14ac:dyDescent="0.25"/>
  <sheetData>
    <row r="1" spans="1:17" s="2" customFormat="1" ht="127.5" customHeight="1" x14ac:dyDescent="0.25">
      <c r="A1" s="85" t="s">
        <v>0</v>
      </c>
      <c r="B1" s="86"/>
      <c r="C1" s="86"/>
      <c r="D1" s="86"/>
      <c r="E1" s="86"/>
      <c r="F1" s="86"/>
      <c r="G1" s="86"/>
      <c r="H1" s="86"/>
      <c r="I1" s="86"/>
      <c r="J1" s="86"/>
      <c r="K1" s="86"/>
      <c r="L1" s="86"/>
      <c r="M1" s="86"/>
      <c r="N1" s="86"/>
    </row>
    <row r="2" spans="1:17" ht="15.75" customHeight="1" x14ac:dyDescent="0.25">
      <c r="A2" s="3"/>
      <c r="B2" s="3"/>
      <c r="C2" s="87" t="s">
        <v>682</v>
      </c>
      <c r="D2" s="87"/>
      <c r="E2" s="87"/>
      <c r="F2" s="87" t="s">
        <v>683</v>
      </c>
      <c r="G2" s="87"/>
      <c r="H2" s="87"/>
      <c r="I2" s="87" t="s">
        <v>684</v>
      </c>
      <c r="J2" s="87"/>
      <c r="K2" s="87" t="s">
        <v>685</v>
      </c>
      <c r="L2" s="87"/>
      <c r="M2" s="87"/>
      <c r="N2" s="87" t="s">
        <v>686</v>
      </c>
      <c r="O2" s="87"/>
      <c r="P2" s="87"/>
      <c r="Q2" s="13"/>
    </row>
    <row r="3" spans="1:17" ht="15.75" x14ac:dyDescent="0.25">
      <c r="A3" s="5" t="s">
        <v>687</v>
      </c>
      <c r="B3" s="5" t="s">
        <v>688</v>
      </c>
      <c r="C3" s="5" t="s">
        <v>689</v>
      </c>
      <c r="D3" s="5" t="s">
        <v>690</v>
      </c>
      <c r="E3" s="5" t="s">
        <v>691</v>
      </c>
      <c r="F3" s="5" t="s">
        <v>689</v>
      </c>
      <c r="G3" s="5" t="s">
        <v>690</v>
      </c>
      <c r="H3" s="5" t="s">
        <v>691</v>
      </c>
      <c r="I3" s="5" t="s">
        <v>690</v>
      </c>
      <c r="J3" s="5" t="s">
        <v>691</v>
      </c>
      <c r="K3" s="5" t="s">
        <v>689</v>
      </c>
      <c r="L3" s="5" t="s">
        <v>690</v>
      </c>
      <c r="M3" s="5" t="s">
        <v>691</v>
      </c>
      <c r="N3" s="5" t="s">
        <v>689</v>
      </c>
      <c r="O3" s="5" t="s">
        <v>690</v>
      </c>
      <c r="P3" s="5" t="s">
        <v>691</v>
      </c>
      <c r="Q3" s="13"/>
    </row>
    <row r="4" spans="1:17" ht="15.75" x14ac:dyDescent="0.25">
      <c r="A4" s="3" t="s">
        <v>692</v>
      </c>
      <c r="B4" s="3">
        <v>1</v>
      </c>
      <c r="C4" s="20">
        <v>0.78030869128295</v>
      </c>
      <c r="D4" s="20">
        <v>0.75080522559200202</v>
      </c>
      <c r="E4" s="20">
        <v>0.77213541666666696</v>
      </c>
      <c r="F4" s="20">
        <v>0.82601973768971104</v>
      </c>
      <c r="G4" s="20">
        <v>0.724754567239558</v>
      </c>
      <c r="H4" s="20">
        <v>0.79853877314814803</v>
      </c>
      <c r="I4" s="20">
        <v>0.86398773480378299</v>
      </c>
      <c r="J4" s="20">
        <v>0.847837094907407</v>
      </c>
      <c r="K4" s="20">
        <v>1</v>
      </c>
      <c r="L4" s="20">
        <v>0.89324641191476195</v>
      </c>
      <c r="M4" s="20">
        <v>0.79427083333333304</v>
      </c>
      <c r="N4" s="20">
        <v>0.84735499497539202</v>
      </c>
      <c r="O4" s="20">
        <v>0.77188281068824205</v>
      </c>
      <c r="P4" s="20">
        <v>0.79275173611111105</v>
      </c>
      <c r="Q4" s="13"/>
    </row>
    <row r="5" spans="1:17" ht="15.75" x14ac:dyDescent="0.25">
      <c r="A5" s="3"/>
      <c r="B5" s="3">
        <v>2</v>
      </c>
      <c r="C5" s="20">
        <v>0.77059829059829099</v>
      </c>
      <c r="D5" s="20">
        <v>0.73417488494411598</v>
      </c>
      <c r="E5" s="20">
        <v>0.76707175925925897</v>
      </c>
      <c r="F5" s="20">
        <v>0.816620644312952</v>
      </c>
      <c r="G5" s="20">
        <v>0.7044838921762</v>
      </c>
      <c r="H5" s="20">
        <v>0.80606192129629595</v>
      </c>
      <c r="I5" s="20">
        <v>0.82491781722550905</v>
      </c>
      <c r="J5" s="20">
        <v>0.81448929398148195</v>
      </c>
      <c r="K5" s="20">
        <v>0.99537146614069705</v>
      </c>
      <c r="L5" s="20">
        <v>0.84465483234714001</v>
      </c>
      <c r="M5" s="20">
        <v>0.79694733796296302</v>
      </c>
      <c r="N5" s="20">
        <v>0.84023668639053295</v>
      </c>
      <c r="O5" s="20">
        <v>0.74114398422090699</v>
      </c>
      <c r="P5" s="20">
        <v>0.78327546296296302</v>
      </c>
      <c r="Q5" s="13"/>
    </row>
    <row r="6" spans="1:17" ht="15.75" x14ac:dyDescent="0.25">
      <c r="A6" s="3"/>
      <c r="B6" s="3">
        <v>3</v>
      </c>
      <c r="C6" s="20">
        <v>0.76367122925345499</v>
      </c>
      <c r="D6" s="20">
        <v>0.73237232471511404</v>
      </c>
      <c r="E6" s="20">
        <v>0.73958333333333304</v>
      </c>
      <c r="F6" s="20">
        <v>0.81156736978994504</v>
      </c>
      <c r="G6" s="20">
        <v>0.66075954947210602</v>
      </c>
      <c r="H6" s="20">
        <v>0.74768518518518501</v>
      </c>
      <c r="I6" s="20">
        <v>0.81203024091339904</v>
      </c>
      <c r="J6" s="20">
        <v>0.83658854166666696</v>
      </c>
      <c r="K6" s="20">
        <v>0.99283651832749198</v>
      </c>
      <c r="L6" s="20">
        <v>0.86034516960920404</v>
      </c>
      <c r="M6" s="20">
        <v>0.79553674768518501</v>
      </c>
      <c r="N6" s="20">
        <v>0.86821397870792805</v>
      </c>
      <c r="O6" s="20">
        <v>0.76294386034517003</v>
      </c>
      <c r="P6" s="20">
        <v>0.79600694444444398</v>
      </c>
      <c r="Q6" s="13"/>
    </row>
    <row r="7" spans="1:17" ht="15.75" x14ac:dyDescent="0.25">
      <c r="A7" s="3"/>
      <c r="B7" s="3">
        <v>4</v>
      </c>
      <c r="C7" s="20">
        <v>0.76197096804599895</v>
      </c>
      <c r="D7" s="20">
        <v>0.72678857573758104</v>
      </c>
      <c r="E7" s="20">
        <v>0.77466724537037002</v>
      </c>
      <c r="F7" s="20">
        <v>0.80155999622961605</v>
      </c>
      <c r="G7" s="20">
        <v>0.69137053445188001</v>
      </c>
      <c r="H7" s="20">
        <v>0.77401620370370405</v>
      </c>
      <c r="I7" s="20">
        <v>0.85175322839098899</v>
      </c>
      <c r="J7" s="20">
        <v>0.82052951388888895</v>
      </c>
      <c r="K7" s="20">
        <v>1</v>
      </c>
      <c r="L7" s="20">
        <v>0.88066735790366701</v>
      </c>
      <c r="M7" s="20">
        <v>0.79137731481481499</v>
      </c>
      <c r="N7" s="20">
        <v>0.862310302573287</v>
      </c>
      <c r="O7" s="20">
        <v>0.74040908662456395</v>
      </c>
      <c r="P7" s="20">
        <v>0.78125</v>
      </c>
      <c r="Q7" s="13"/>
    </row>
    <row r="8" spans="1:17" ht="15.75" x14ac:dyDescent="0.25">
      <c r="A8" s="3"/>
      <c r="B8" s="3">
        <v>5</v>
      </c>
      <c r="C8" s="20">
        <v>0.75607243423914305</v>
      </c>
      <c r="D8" s="20">
        <v>0.72431949817998698</v>
      </c>
      <c r="E8" s="20">
        <v>0.75643807870370405</v>
      </c>
      <c r="F8" s="20">
        <v>0.80018772464000398</v>
      </c>
      <c r="G8" s="20">
        <v>0.66385842814953899</v>
      </c>
      <c r="H8" s="20">
        <v>0.77907986111111105</v>
      </c>
      <c r="I8" s="20">
        <v>0.85595567867036004</v>
      </c>
      <c r="J8" s="20">
        <v>0.78316695601851805</v>
      </c>
      <c r="K8" s="20">
        <v>0.99995421350243796</v>
      </c>
      <c r="L8" s="20">
        <v>0.87243881779263299</v>
      </c>
      <c r="M8" s="20">
        <v>0.74471932870370405</v>
      </c>
      <c r="N8" s="20">
        <v>0.85279641033859099</v>
      </c>
      <c r="O8" s="20">
        <v>0.74963943133169997</v>
      </c>
      <c r="P8" s="20">
        <v>0.76728877314814803</v>
      </c>
      <c r="Q8" s="13"/>
    </row>
    <row r="9" spans="1:17" ht="15.75" x14ac:dyDescent="0.25">
      <c r="A9" s="3"/>
      <c r="B9" s="3">
        <v>6</v>
      </c>
      <c r="C9" s="20">
        <v>0.75453336133865401</v>
      </c>
      <c r="D9" s="20">
        <v>0.73203575345982397</v>
      </c>
      <c r="E9" s="20">
        <v>0.77553530092592604</v>
      </c>
      <c r="F9" s="20">
        <v>0.79945856379378699</v>
      </c>
      <c r="G9" s="20">
        <v>0.69243156199677902</v>
      </c>
      <c r="H9" s="20">
        <v>0.79730902777777801</v>
      </c>
      <c r="I9" s="20">
        <v>0.84464048169152095</v>
      </c>
      <c r="J9" s="20">
        <v>0.82801649305555602</v>
      </c>
      <c r="K9" s="20">
        <v>1</v>
      </c>
      <c r="L9" s="20">
        <v>0.88041727928306401</v>
      </c>
      <c r="M9" s="20">
        <v>0.800600405092593</v>
      </c>
      <c r="N9" s="20">
        <v>0.84993815491610103</v>
      </c>
      <c r="O9" s="20">
        <v>0.77224672687810703</v>
      </c>
      <c r="P9" s="20">
        <v>0.794126157407407</v>
      </c>
      <c r="Q9" s="13"/>
    </row>
    <row r="10" spans="1:17" ht="15.75" x14ac:dyDescent="0.25">
      <c r="A10" s="3"/>
      <c r="B10" s="3">
        <v>7</v>
      </c>
      <c r="C10" s="20">
        <v>0.78944666153235799</v>
      </c>
      <c r="D10" s="20">
        <v>0.75959765688814196</v>
      </c>
      <c r="E10" s="20">
        <v>0.74710648148148195</v>
      </c>
      <c r="F10" s="20">
        <v>0.81710191603071203</v>
      </c>
      <c r="G10" s="20">
        <v>0.68190622885014796</v>
      </c>
      <c r="H10" s="20">
        <v>0.782045717592593</v>
      </c>
      <c r="I10" s="20">
        <v>0.82319307335060299</v>
      </c>
      <c r="J10" s="20">
        <v>0.81973379629629595</v>
      </c>
      <c r="K10" s="20">
        <v>0.990711568531354</v>
      </c>
      <c r="L10" s="20">
        <v>0.85836308898690705</v>
      </c>
      <c r="M10" s="20">
        <v>0.79629629629629595</v>
      </c>
      <c r="N10" s="20">
        <v>0.84524726364675995</v>
      </c>
      <c r="O10" s="20">
        <v>0.749259025881584</v>
      </c>
      <c r="P10" s="20">
        <v>0.803530092592593</v>
      </c>
      <c r="Q10" s="13"/>
    </row>
    <row r="11" spans="1:17" ht="15.75" x14ac:dyDescent="0.25">
      <c r="A11" s="3"/>
      <c r="B11" s="3">
        <v>8</v>
      </c>
      <c r="C11" s="20">
        <v>0.77415823914336701</v>
      </c>
      <c r="D11" s="20">
        <v>0.74581796549672796</v>
      </c>
      <c r="E11" s="20">
        <v>0.75434027777777801</v>
      </c>
      <c r="F11" s="20">
        <v>0.81137418203450296</v>
      </c>
      <c r="G11" s="20">
        <v>0.68728138013087403</v>
      </c>
      <c r="H11" s="20">
        <v>0.77162905092592604</v>
      </c>
      <c r="I11" s="20">
        <v>0.81394408090422399</v>
      </c>
      <c r="J11" s="20">
        <v>0.83658854166666696</v>
      </c>
      <c r="K11" s="20">
        <v>1</v>
      </c>
      <c r="L11" s="20">
        <v>0.87888161808447396</v>
      </c>
      <c r="M11" s="20">
        <v>0.83051215277777801</v>
      </c>
      <c r="N11" s="20">
        <v>0.85879833432480701</v>
      </c>
      <c r="O11" s="20">
        <v>0.75845330160618696</v>
      </c>
      <c r="P11" s="20">
        <v>0.8046875</v>
      </c>
      <c r="Q11" s="13"/>
    </row>
    <row r="12" spans="1:17" ht="15.75" x14ac:dyDescent="0.25">
      <c r="A12" s="3"/>
      <c r="B12" s="3">
        <v>9</v>
      </c>
      <c r="C12" s="20">
        <v>0.77195011337868502</v>
      </c>
      <c r="D12" s="20">
        <v>0.72247165532879798</v>
      </c>
      <c r="E12" s="20">
        <v>0.75824652777777801</v>
      </c>
      <c r="F12" s="20">
        <v>0.810975056689342</v>
      </c>
      <c r="G12" s="20">
        <v>0.69401360544217705</v>
      </c>
      <c r="H12" s="20">
        <v>0.81271701388888895</v>
      </c>
      <c r="I12" s="20">
        <v>0.81265306122448999</v>
      </c>
      <c r="J12" s="20">
        <v>0.81438078703703698</v>
      </c>
      <c r="K12" s="20">
        <v>0.96108843537415001</v>
      </c>
      <c r="L12" s="20">
        <v>0.83462585034013603</v>
      </c>
      <c r="M12" s="20">
        <v>0.79213686342592604</v>
      </c>
      <c r="N12" s="20">
        <v>0.88140589569160999</v>
      </c>
      <c r="O12" s="20">
        <v>0.78469387755102005</v>
      </c>
      <c r="P12" s="20">
        <v>0.789858217592593</v>
      </c>
      <c r="Q12" s="13"/>
    </row>
    <row r="13" spans="1:17" ht="15.75" x14ac:dyDescent="0.25">
      <c r="A13" s="3"/>
      <c r="B13" s="3">
        <v>10</v>
      </c>
      <c r="C13" s="20">
        <v>0.75242833964305</v>
      </c>
      <c r="D13" s="20">
        <v>0.727787993510005</v>
      </c>
      <c r="E13" s="20">
        <v>0.76128472222222199</v>
      </c>
      <c r="F13" s="20">
        <v>0.80051919956733397</v>
      </c>
      <c r="G13" s="20">
        <v>0.66319091400757202</v>
      </c>
      <c r="H13" s="20">
        <v>0.794921875</v>
      </c>
      <c r="I13" s="20">
        <v>0.83796646836127597</v>
      </c>
      <c r="J13" s="20">
        <v>0.81875723379629595</v>
      </c>
      <c r="K13" s="20">
        <v>0.99842076798269297</v>
      </c>
      <c r="L13" s="20">
        <v>0.90702001081665795</v>
      </c>
      <c r="M13" s="20">
        <v>0.77086950231481499</v>
      </c>
      <c r="N13" s="20">
        <v>0.87418063818280201</v>
      </c>
      <c r="O13" s="20">
        <v>0.77689561925365103</v>
      </c>
      <c r="P13" s="20">
        <v>0.78674768518518501</v>
      </c>
      <c r="Q13" s="13"/>
    </row>
    <row r="14" spans="1:17" ht="15.75" x14ac:dyDescent="0.25">
      <c r="A14" s="7"/>
      <c r="B14" s="7" t="s">
        <v>693</v>
      </c>
      <c r="C14" s="21">
        <f>AVERAGE(C4:C13)</f>
        <v>0.76751383284559527</v>
      </c>
      <c r="D14" s="21">
        <f t="shared" ref="D14:P14" si="0">AVERAGE(D4:D13)</f>
        <v>0.73561715338522971</v>
      </c>
      <c r="E14" s="21">
        <f t="shared" si="0"/>
        <v>0.76064091435185188</v>
      </c>
      <c r="F14" s="21">
        <f t="shared" si="0"/>
        <v>0.80953843907779066</v>
      </c>
      <c r="G14" s="21">
        <f t="shared" si="0"/>
        <v>0.6864050661916834</v>
      </c>
      <c r="H14" s="21">
        <f t="shared" si="0"/>
        <v>0.78640046296296295</v>
      </c>
      <c r="I14" s="21">
        <f t="shared" si="0"/>
        <v>0.8341041865536154</v>
      </c>
      <c r="J14" s="21">
        <f t="shared" si="0"/>
        <v>0.82200882523148144</v>
      </c>
      <c r="K14" s="21">
        <f t="shared" si="0"/>
        <v>0.99383829698588255</v>
      </c>
      <c r="L14" s="21">
        <f t="shared" si="0"/>
        <v>0.87106604370786445</v>
      </c>
      <c r="M14" s="21">
        <f>AVERAGE(M4:M13)</f>
        <v>0.79132667824074088</v>
      </c>
      <c r="N14" s="21">
        <f>AVERAGE(N4:N13)</f>
        <v>0.85804826597478123</v>
      </c>
      <c r="O14" s="21">
        <f t="shared" si="0"/>
        <v>0.76075677243811335</v>
      </c>
      <c r="P14" s="21">
        <f t="shared" si="0"/>
        <v>0.78995225694444449</v>
      </c>
      <c r="Q14" s="13"/>
    </row>
    <row r="15" spans="1:17" ht="15.75" x14ac:dyDescent="0.25">
      <c r="A15" s="3" t="s">
        <v>694</v>
      </c>
      <c r="B15" s="3">
        <v>1</v>
      </c>
      <c r="C15" s="20">
        <v>0.44670050761421298</v>
      </c>
      <c r="D15" s="20">
        <v>0.41116751269035501</v>
      </c>
      <c r="E15" s="20">
        <v>0.45138888888888901</v>
      </c>
      <c r="F15" s="20">
        <v>0.52791878172588802</v>
      </c>
      <c r="G15" s="20">
        <v>0.38578680203045701</v>
      </c>
      <c r="H15" s="20">
        <v>0.47569444444444398</v>
      </c>
      <c r="I15" s="20">
        <v>0.59390862944162404</v>
      </c>
      <c r="J15" s="20">
        <v>0.57638888888888895</v>
      </c>
      <c r="K15" s="20">
        <v>1</v>
      </c>
      <c r="L15" s="20">
        <v>0.68527918781725905</v>
      </c>
      <c r="M15" s="20">
        <v>0.4479167</v>
      </c>
      <c r="N15" s="20">
        <v>0.50253807106599002</v>
      </c>
      <c r="O15" s="20">
        <v>0.45177664974619303</v>
      </c>
      <c r="P15" s="20">
        <v>0.44791666666666702</v>
      </c>
      <c r="Q15" s="13"/>
    </row>
    <row r="16" spans="1:17" ht="15.75" x14ac:dyDescent="0.25">
      <c r="A16" s="3"/>
      <c r="B16" s="3">
        <v>2</v>
      </c>
      <c r="C16" s="20">
        <v>0.44102564102564101</v>
      </c>
      <c r="D16" s="20">
        <v>0.36410256410256397</v>
      </c>
      <c r="E16" s="20">
        <v>0.46875</v>
      </c>
      <c r="F16" s="20">
        <v>0.487179487179487</v>
      </c>
      <c r="G16" s="20">
        <v>0.31282051282051299</v>
      </c>
      <c r="H16" s="20">
        <v>0.50347222222222199</v>
      </c>
      <c r="I16" s="20">
        <v>0.54871794871794899</v>
      </c>
      <c r="J16" s="20">
        <v>0.47222222222222199</v>
      </c>
      <c r="K16" s="20">
        <v>0.92820512820512802</v>
      </c>
      <c r="L16" s="20">
        <v>0.53846153846153799</v>
      </c>
      <c r="M16" s="20">
        <v>0.49652780000000002</v>
      </c>
      <c r="N16" s="20">
        <v>0.53846153846153799</v>
      </c>
      <c r="O16" s="20">
        <v>0.37948717948717903</v>
      </c>
      <c r="P16" s="20">
        <v>0.4375</v>
      </c>
      <c r="Q16" s="13"/>
    </row>
    <row r="17" spans="1:17" ht="15.75" x14ac:dyDescent="0.25">
      <c r="A17" s="3"/>
      <c r="B17" s="3">
        <v>3</v>
      </c>
      <c r="C17" s="20">
        <v>0.40375586854460099</v>
      </c>
      <c r="D17" s="20">
        <v>0.37558685446009399</v>
      </c>
      <c r="E17" s="20">
        <v>0.38194444444444398</v>
      </c>
      <c r="F17" s="20">
        <v>0.48826291079812201</v>
      </c>
      <c r="G17" s="20">
        <v>0.28169014084506999</v>
      </c>
      <c r="H17" s="20">
        <v>0.36805555555555602</v>
      </c>
      <c r="I17" s="20">
        <v>0.52582159624413105</v>
      </c>
      <c r="J17" s="20">
        <v>0.53472222222222199</v>
      </c>
      <c r="K17" s="20">
        <v>0.92018779342723001</v>
      </c>
      <c r="L17" s="20">
        <v>0.57276995305164302</v>
      </c>
      <c r="M17" s="20">
        <v>0.4583333</v>
      </c>
      <c r="N17" s="20">
        <v>0.568075117370892</v>
      </c>
      <c r="O17" s="20">
        <v>0.39906103286384997</v>
      </c>
      <c r="P17" s="20">
        <v>0.44444444444444398</v>
      </c>
      <c r="Q17" s="13"/>
    </row>
    <row r="18" spans="1:17" ht="15.75" x14ac:dyDescent="0.25">
      <c r="A18" s="3"/>
      <c r="B18" s="3">
        <v>4</v>
      </c>
      <c r="C18" s="20">
        <v>0.39320388349514601</v>
      </c>
      <c r="D18" s="20">
        <v>0.36407766990291301</v>
      </c>
      <c r="E18" s="20">
        <v>0.41319444444444398</v>
      </c>
      <c r="F18" s="20">
        <v>0.43689320388349501</v>
      </c>
      <c r="G18" s="20">
        <v>0.29611650485436902</v>
      </c>
      <c r="H18" s="20">
        <v>0.43055555555555602</v>
      </c>
      <c r="I18" s="20">
        <v>0.55339805825242705</v>
      </c>
      <c r="J18" s="20">
        <v>0.48958333333333298</v>
      </c>
      <c r="K18" s="20">
        <v>1</v>
      </c>
      <c r="L18" s="20">
        <v>0.62621359223300999</v>
      </c>
      <c r="M18" s="20">
        <v>0.46875</v>
      </c>
      <c r="N18" s="20">
        <v>0.55339805825242705</v>
      </c>
      <c r="O18" s="20">
        <v>0.35922330097087402</v>
      </c>
      <c r="P18" s="20">
        <v>0.4375</v>
      </c>
      <c r="Q18" s="13"/>
    </row>
    <row r="19" spans="1:17" ht="15.75" x14ac:dyDescent="0.25">
      <c r="A19" s="3"/>
      <c r="B19" s="3">
        <v>5</v>
      </c>
      <c r="C19" s="20">
        <v>0.41148325358851701</v>
      </c>
      <c r="D19" s="20">
        <v>0.38755980861243999</v>
      </c>
      <c r="E19" s="20">
        <v>0.4375</v>
      </c>
      <c r="F19" s="20">
        <v>0.44497607655502402</v>
      </c>
      <c r="G19" s="20">
        <v>0.291866028708134</v>
      </c>
      <c r="H19" s="20">
        <v>0.47222222222222199</v>
      </c>
      <c r="I19" s="20">
        <v>0.57894736842105299</v>
      </c>
      <c r="J19" s="20">
        <v>0.47569444444444497</v>
      </c>
      <c r="K19" s="20">
        <v>0.995215311004785</v>
      </c>
      <c r="L19" s="20">
        <v>0.598086124401914</v>
      </c>
      <c r="M19" s="20">
        <v>0.45486110000000002</v>
      </c>
      <c r="N19" s="20">
        <v>0.55023923444976097</v>
      </c>
      <c r="O19" s="20">
        <v>0.42105263157894701</v>
      </c>
      <c r="P19" s="20">
        <v>0.45138888888888901</v>
      </c>
      <c r="Q19" s="13"/>
    </row>
    <row r="20" spans="1:17" ht="15.75" x14ac:dyDescent="0.25">
      <c r="A20" s="3"/>
      <c r="B20" s="3">
        <v>6</v>
      </c>
      <c r="C20" s="20">
        <v>0.41545893719806798</v>
      </c>
      <c r="D20" s="20">
        <v>0.376811594202898</v>
      </c>
      <c r="E20" s="20">
        <v>0.46875</v>
      </c>
      <c r="F20" s="20">
        <v>0.49275362318840599</v>
      </c>
      <c r="G20" s="20">
        <v>0.31400966183574902</v>
      </c>
      <c r="H20" s="20">
        <v>0.50347222222222199</v>
      </c>
      <c r="I20" s="20">
        <v>0.55072463768115898</v>
      </c>
      <c r="J20" s="20">
        <v>0.51388888888888895</v>
      </c>
      <c r="K20" s="20">
        <v>1</v>
      </c>
      <c r="L20" s="20">
        <v>0.623188405797102</v>
      </c>
      <c r="M20" s="20">
        <v>0.50694439999999996</v>
      </c>
      <c r="N20" s="20">
        <v>0.565217391304348</v>
      </c>
      <c r="O20" s="20">
        <v>0.434782608695652</v>
      </c>
      <c r="P20" s="20">
        <v>0.45138888888888901</v>
      </c>
      <c r="Q20" s="13"/>
    </row>
    <row r="21" spans="1:17" ht="15.75" x14ac:dyDescent="0.25">
      <c r="A21" s="3"/>
      <c r="B21" s="3">
        <v>7</v>
      </c>
      <c r="C21" s="20">
        <v>0.48309178743961301</v>
      </c>
      <c r="D21" s="20">
        <v>0.44444444444444398</v>
      </c>
      <c r="E21" s="20">
        <v>0.44791666666666702</v>
      </c>
      <c r="F21" s="20">
        <v>0.51207729468598995</v>
      </c>
      <c r="G21" s="20">
        <v>0.29951690821256</v>
      </c>
      <c r="H21" s="20">
        <v>0.49305555555555503</v>
      </c>
      <c r="I21" s="20">
        <v>0.52657004830917897</v>
      </c>
      <c r="J21" s="20">
        <v>0.57291666666666696</v>
      </c>
      <c r="K21" s="20">
        <v>0.893719806763285</v>
      </c>
      <c r="L21" s="20">
        <v>0.58937198067632801</v>
      </c>
      <c r="M21" s="20">
        <v>0.52777779999999996</v>
      </c>
      <c r="N21" s="20">
        <v>0.541062801932367</v>
      </c>
      <c r="O21" s="20">
        <v>0.376811594202898</v>
      </c>
      <c r="P21" s="20">
        <v>0.50347222222222199</v>
      </c>
      <c r="Q21" s="13"/>
    </row>
    <row r="22" spans="1:17" ht="15.75" x14ac:dyDescent="0.25">
      <c r="A22" s="3"/>
      <c r="B22" s="3">
        <v>8</v>
      </c>
      <c r="C22" s="20">
        <v>0.439024390243902</v>
      </c>
      <c r="D22" s="20">
        <v>0.40975609756097597</v>
      </c>
      <c r="E22" s="20">
        <v>0.45833333333333298</v>
      </c>
      <c r="F22" s="20">
        <v>0.47804878048780503</v>
      </c>
      <c r="G22" s="20">
        <v>0.31219512195121901</v>
      </c>
      <c r="H22" s="20">
        <v>0.51388888888888895</v>
      </c>
      <c r="I22" s="20">
        <v>0.517073170731707</v>
      </c>
      <c r="J22" s="20">
        <v>0.55208333333333304</v>
      </c>
      <c r="K22" s="20">
        <v>1</v>
      </c>
      <c r="L22" s="20">
        <v>0.63414634146341498</v>
      </c>
      <c r="M22" s="20">
        <v>0.48263889999999998</v>
      </c>
      <c r="N22" s="20">
        <v>0.53658536585365901</v>
      </c>
      <c r="O22" s="20">
        <v>0.404878048780488</v>
      </c>
      <c r="P22" s="20">
        <v>0.47222222222222199</v>
      </c>
      <c r="Q22" s="13"/>
    </row>
    <row r="23" spans="1:17" ht="15.75" x14ac:dyDescent="0.25">
      <c r="A23" s="3"/>
      <c r="B23" s="3">
        <v>9</v>
      </c>
      <c r="C23" s="20">
        <v>0.43333333333333302</v>
      </c>
      <c r="D23" s="20">
        <v>0.371428571428571</v>
      </c>
      <c r="E23" s="20">
        <v>0.41319444444444398</v>
      </c>
      <c r="F23" s="20">
        <v>0.50476190476190497</v>
      </c>
      <c r="G23" s="20">
        <v>0.28571428571428598</v>
      </c>
      <c r="H23" s="20">
        <v>0.46875</v>
      </c>
      <c r="I23" s="20">
        <v>0.50952380952380905</v>
      </c>
      <c r="J23" s="20">
        <v>0.51041666666666696</v>
      </c>
      <c r="K23" s="20">
        <v>0.76666666666666705</v>
      </c>
      <c r="L23" s="20">
        <v>0.55714285714285705</v>
      </c>
      <c r="M23" s="20">
        <v>0.4375</v>
      </c>
      <c r="N23" s="20">
        <v>0.57142857142857195</v>
      </c>
      <c r="O23" s="20">
        <v>0.42857142857142799</v>
      </c>
      <c r="P23" s="20">
        <v>0.44097222222222199</v>
      </c>
      <c r="Q23" s="13"/>
    </row>
    <row r="24" spans="1:17" ht="15.75" x14ac:dyDescent="0.25">
      <c r="A24" s="3"/>
      <c r="B24" s="3">
        <v>10</v>
      </c>
      <c r="C24" s="20">
        <v>0.42790697674418599</v>
      </c>
      <c r="D24" s="20">
        <v>0.39069767441860498</v>
      </c>
      <c r="E24" s="20">
        <v>0.44444444444444398</v>
      </c>
      <c r="F24" s="20">
        <v>0.497674418604651</v>
      </c>
      <c r="G24" s="20">
        <v>0.28372093023255801</v>
      </c>
      <c r="H24" s="20">
        <v>0.46180555555555602</v>
      </c>
      <c r="I24" s="20">
        <v>0.56279069767441903</v>
      </c>
      <c r="J24" s="20">
        <v>0.51736111111111105</v>
      </c>
      <c r="K24" s="20">
        <v>0.96744186046511604</v>
      </c>
      <c r="L24" s="20">
        <v>0.669767441860465</v>
      </c>
      <c r="M24" s="20">
        <v>0.44444440000000002</v>
      </c>
      <c r="N24" s="20">
        <v>0.59534883720930198</v>
      </c>
      <c r="O24" s="20">
        <v>0.42790697674418599</v>
      </c>
      <c r="P24" s="20">
        <v>0.5</v>
      </c>
      <c r="Q24" s="13"/>
    </row>
    <row r="25" spans="1:17" ht="15.75" x14ac:dyDescent="0.25">
      <c r="A25" s="7"/>
      <c r="B25" s="7" t="s">
        <v>693</v>
      </c>
      <c r="C25" s="21">
        <f t="shared" ref="C25" si="1">AVERAGE(C15:C24)</f>
        <v>0.42949845792272201</v>
      </c>
      <c r="D25" s="21">
        <f t="shared" ref="D25" si="2">AVERAGE(D15:D24)</f>
        <v>0.38956327918238598</v>
      </c>
      <c r="E25" s="21">
        <f t="shared" ref="E25" si="3">AVERAGE(E15:E24)</f>
        <v>0.43854166666666644</v>
      </c>
      <c r="F25" s="21">
        <f t="shared" ref="F25" si="4">AVERAGE(F15:F24)</f>
        <v>0.48705464818707733</v>
      </c>
      <c r="G25" s="21">
        <f t="shared" ref="G25" si="5">AVERAGE(G15:G24)</f>
        <v>0.30634368972049153</v>
      </c>
      <c r="H25" s="21">
        <f t="shared" ref="H25" si="6">AVERAGE(H15:H24)</f>
        <v>0.46909722222222222</v>
      </c>
      <c r="I25" s="21">
        <f t="shared" ref="I25" si="7">AVERAGE(I15:I24)</f>
        <v>0.5467475964997458</v>
      </c>
      <c r="J25" s="21">
        <f t="shared" ref="J25" si="8">AVERAGE(J15:J24)</f>
        <v>0.52152777777777781</v>
      </c>
      <c r="K25" s="21">
        <f t="shared" ref="K25" si="9">AVERAGE(K15:K24)</f>
        <v>0.9471436566532212</v>
      </c>
      <c r="L25" s="21">
        <f t="shared" ref="L25" si="10">AVERAGE(L15:L24)</f>
        <v>0.60944274229055306</v>
      </c>
      <c r="M25" s="21">
        <f>AVERAGE(M15:M24)</f>
        <v>0.47256944000000001</v>
      </c>
      <c r="N25" s="21">
        <f t="shared" ref="N25" si="11">AVERAGE(N15:N24)</f>
        <v>0.55223549873288558</v>
      </c>
      <c r="O25" s="21">
        <f t="shared" ref="O25" si="12">AVERAGE(O15:O24)</f>
        <v>0.40835514516416949</v>
      </c>
      <c r="P25" s="21">
        <f t="shared" ref="P25" si="13">AVERAGE(P15:P24)</f>
        <v>0.45868055555555542</v>
      </c>
      <c r="Q25" s="13"/>
    </row>
    <row r="26" spans="1:17" ht="15.75" x14ac:dyDescent="0.25">
      <c r="A26" s="13"/>
      <c r="B26" s="13"/>
      <c r="C26" s="20"/>
      <c r="D26" s="20"/>
      <c r="E26" s="20"/>
      <c r="F26" s="20"/>
      <c r="G26" s="20"/>
      <c r="H26" s="20"/>
      <c r="I26" s="20"/>
      <c r="J26" s="20"/>
      <c r="K26" s="20"/>
      <c r="L26" s="20"/>
      <c r="M26" s="20"/>
      <c r="N26" s="20"/>
      <c r="O26" s="20"/>
      <c r="P26" s="20"/>
      <c r="Q26" s="13"/>
    </row>
    <row r="27" spans="1:17" ht="15.75" x14ac:dyDescent="0.25">
      <c r="A27" s="13"/>
      <c r="B27" s="13"/>
      <c r="C27" s="13"/>
      <c r="D27" s="13"/>
      <c r="E27" s="13"/>
      <c r="F27" s="13"/>
      <c r="G27" s="13"/>
      <c r="H27" s="13"/>
      <c r="I27" s="13"/>
      <c r="J27" s="13"/>
      <c r="K27" s="13"/>
      <c r="L27" s="13"/>
      <c r="M27" s="13"/>
      <c r="N27" s="13"/>
      <c r="O27" s="13"/>
      <c r="P27" s="13"/>
      <c r="Q27" s="13"/>
    </row>
    <row r="28" spans="1:17" ht="27" x14ac:dyDescent="0.35">
      <c r="A28" s="26" t="s">
        <v>713</v>
      </c>
      <c r="B28" s="24"/>
      <c r="C28" s="24"/>
      <c r="D28" s="24"/>
      <c r="E28" s="24"/>
      <c r="F28" s="24"/>
      <c r="G28" s="24"/>
      <c r="H28" s="24"/>
      <c r="I28" s="24"/>
      <c r="J28" s="24"/>
      <c r="K28" s="24"/>
      <c r="L28" s="24"/>
      <c r="M28" s="24"/>
      <c r="N28" s="24"/>
      <c r="O28" s="24"/>
      <c r="P28" s="24"/>
      <c r="Q28" s="13"/>
    </row>
    <row r="29" spans="1:17" ht="15.75" customHeight="1" x14ac:dyDescent="0.25">
      <c r="A29" s="17"/>
      <c r="B29" s="17"/>
      <c r="C29" s="88" t="s">
        <v>682</v>
      </c>
      <c r="D29" s="88"/>
      <c r="E29" s="88"/>
      <c r="F29" s="88" t="s">
        <v>683</v>
      </c>
      <c r="G29" s="88"/>
      <c r="H29" s="88"/>
      <c r="I29" s="88" t="s">
        <v>684</v>
      </c>
      <c r="J29" s="88"/>
      <c r="K29" s="88" t="s">
        <v>685</v>
      </c>
      <c r="L29" s="88"/>
      <c r="M29" s="88"/>
      <c r="N29" s="88" t="s">
        <v>686</v>
      </c>
      <c r="O29" s="88"/>
      <c r="P29" s="88"/>
      <c r="Q29" s="13"/>
    </row>
    <row r="30" spans="1:17" ht="15.75" x14ac:dyDescent="0.25">
      <c r="A30" s="18" t="s">
        <v>687</v>
      </c>
      <c r="B30" s="18" t="s">
        <v>688</v>
      </c>
      <c r="C30" s="18" t="s">
        <v>689</v>
      </c>
      <c r="D30" s="18" t="s">
        <v>690</v>
      </c>
      <c r="E30" s="18" t="s">
        <v>691</v>
      </c>
      <c r="F30" s="18" t="s">
        <v>689</v>
      </c>
      <c r="G30" s="18" t="s">
        <v>690</v>
      </c>
      <c r="H30" s="18" t="s">
        <v>691</v>
      </c>
      <c r="I30" s="18" t="s">
        <v>690</v>
      </c>
      <c r="J30" s="18" t="s">
        <v>691</v>
      </c>
      <c r="K30" s="18" t="s">
        <v>689</v>
      </c>
      <c r="L30" s="18" t="s">
        <v>690</v>
      </c>
      <c r="M30" s="18" t="s">
        <v>691</v>
      </c>
      <c r="N30" s="18" t="s">
        <v>689</v>
      </c>
      <c r="O30" s="18" t="s">
        <v>690</v>
      </c>
      <c r="P30" s="18" t="s">
        <v>691</v>
      </c>
    </row>
    <row r="31" spans="1:17" ht="15.75" x14ac:dyDescent="0.25">
      <c r="A31" s="17" t="s">
        <v>692</v>
      </c>
      <c r="B31" s="17">
        <v>1</v>
      </c>
      <c r="C31" s="17">
        <v>0.74399999999999999</v>
      </c>
      <c r="D31" s="17">
        <v>0.69899999999999995</v>
      </c>
      <c r="E31" s="17">
        <v>0.754</v>
      </c>
      <c r="F31" s="17">
        <v>0.80400000000000005</v>
      </c>
      <c r="G31" s="17">
        <v>0.70799999999999996</v>
      </c>
      <c r="H31" s="17">
        <v>0.78700000000000003</v>
      </c>
      <c r="I31" s="17">
        <v>0.80700000000000005</v>
      </c>
      <c r="J31" s="17">
        <v>0.82699999999999996</v>
      </c>
      <c r="K31" s="17">
        <v>0.99399999999999999</v>
      </c>
      <c r="L31" s="17">
        <v>0.86899999999999999</v>
      </c>
      <c r="M31" s="17">
        <v>0.79800000000000004</v>
      </c>
      <c r="N31" s="17">
        <v>0.86599999999999999</v>
      </c>
      <c r="O31" s="17">
        <v>0.76200000000000001</v>
      </c>
      <c r="P31" s="17">
        <v>0.78200000000000003</v>
      </c>
    </row>
    <row r="32" spans="1:17" ht="15.75" x14ac:dyDescent="0.25">
      <c r="A32" s="17"/>
      <c r="B32" s="17">
        <v>2</v>
      </c>
      <c r="C32" s="17">
        <v>0.753</v>
      </c>
      <c r="D32" s="17">
        <v>0.72399999999999998</v>
      </c>
      <c r="E32" s="17">
        <v>0.76600000000000001</v>
      </c>
      <c r="F32" s="17">
        <v>0.81200000000000006</v>
      </c>
      <c r="G32" s="17">
        <v>0.65400000000000003</v>
      </c>
      <c r="H32" s="17">
        <v>0.79200000000000004</v>
      </c>
      <c r="I32" s="17">
        <v>0.84299999999999997</v>
      </c>
      <c r="J32" s="17">
        <v>0.81299999999999994</v>
      </c>
      <c r="K32" s="17">
        <v>0.999</v>
      </c>
      <c r="L32" s="17">
        <v>0.88</v>
      </c>
      <c r="M32" s="17">
        <v>0.79500000000000004</v>
      </c>
      <c r="N32" s="17">
        <v>0.87</v>
      </c>
      <c r="O32" s="17">
        <v>0.74399999999999999</v>
      </c>
      <c r="P32" s="17">
        <v>0.79700000000000004</v>
      </c>
    </row>
    <row r="33" spans="1:16" ht="15.75" x14ac:dyDescent="0.25">
      <c r="A33" s="17"/>
      <c r="B33" s="17">
        <v>3</v>
      </c>
      <c r="C33" s="17">
        <v>0.72899999999999998</v>
      </c>
      <c r="D33" s="17">
        <v>0.70899999999999996</v>
      </c>
      <c r="E33" s="17">
        <v>0.76600000000000001</v>
      </c>
      <c r="F33" s="17">
        <v>0.81</v>
      </c>
      <c r="G33" s="17">
        <v>0.69399999999999995</v>
      </c>
      <c r="H33" s="17">
        <v>0.78900000000000003</v>
      </c>
      <c r="I33" s="17">
        <v>0.83599999999999997</v>
      </c>
      <c r="J33" s="17">
        <v>0.85299999999999998</v>
      </c>
      <c r="K33" s="17">
        <v>1</v>
      </c>
      <c r="L33" s="17">
        <v>0.86599999999999999</v>
      </c>
      <c r="M33" s="17">
        <v>0.80800000000000005</v>
      </c>
      <c r="N33" s="17">
        <v>0.86499999999999999</v>
      </c>
      <c r="O33" s="17">
        <v>0.76600000000000001</v>
      </c>
      <c r="P33" s="17">
        <v>0.79300000000000004</v>
      </c>
    </row>
    <row r="34" spans="1:16" ht="15.75" x14ac:dyDescent="0.25">
      <c r="A34" s="17"/>
      <c r="B34" s="17">
        <v>4</v>
      </c>
      <c r="C34" s="17">
        <v>0.72299999999999998</v>
      </c>
      <c r="D34" s="17">
        <v>0.67700000000000005</v>
      </c>
      <c r="E34" s="17">
        <v>0.754</v>
      </c>
      <c r="F34" s="17">
        <v>0.79400000000000004</v>
      </c>
      <c r="G34" s="17">
        <v>0.64300000000000002</v>
      </c>
      <c r="H34" s="17">
        <v>0.79800000000000004</v>
      </c>
      <c r="I34" s="17">
        <v>0.82299999999999995</v>
      </c>
      <c r="J34" s="17">
        <v>0.80900000000000005</v>
      </c>
      <c r="K34" s="17">
        <v>1</v>
      </c>
      <c r="L34" s="17">
        <v>0.89800000000000002</v>
      </c>
      <c r="M34" s="17">
        <v>0.76900000000000002</v>
      </c>
      <c r="N34" s="17">
        <v>0.872</v>
      </c>
      <c r="O34" s="17">
        <v>0.76700000000000002</v>
      </c>
      <c r="P34" s="17">
        <v>0.78100000000000003</v>
      </c>
    </row>
    <row r="35" spans="1:16" ht="15.75" x14ac:dyDescent="0.25">
      <c r="A35" s="17"/>
      <c r="B35" s="17">
        <v>5</v>
      </c>
      <c r="C35" s="17">
        <v>0.73299999999999998</v>
      </c>
      <c r="D35" s="17">
        <v>0.69299999999999995</v>
      </c>
      <c r="E35" s="17">
        <v>0.75</v>
      </c>
      <c r="F35" s="17">
        <v>0.80200000000000005</v>
      </c>
      <c r="G35" s="17">
        <v>0.625</v>
      </c>
      <c r="H35" s="17">
        <v>0.78800000000000003</v>
      </c>
      <c r="I35" s="17">
        <v>0.84699999999999998</v>
      </c>
      <c r="J35" s="17">
        <v>0.82299999999999995</v>
      </c>
      <c r="K35" s="17">
        <v>0.99299999999999999</v>
      </c>
      <c r="L35" s="17">
        <v>0.88100000000000001</v>
      </c>
      <c r="M35" s="17">
        <v>0.78600000000000003</v>
      </c>
      <c r="N35" s="17">
        <v>0.88900000000000001</v>
      </c>
      <c r="O35" s="17">
        <v>0.82599999999999996</v>
      </c>
      <c r="P35" s="17">
        <v>0.78400000000000003</v>
      </c>
    </row>
    <row r="36" spans="1:16" ht="15.75" x14ac:dyDescent="0.25">
      <c r="A36" s="17"/>
      <c r="B36" s="17">
        <v>6</v>
      </c>
      <c r="C36" s="17">
        <v>0.76200000000000001</v>
      </c>
      <c r="D36" s="17">
        <v>0.73899999999999999</v>
      </c>
      <c r="E36" s="17">
        <v>0.78300000000000003</v>
      </c>
      <c r="F36" s="17">
        <v>0.81299999999999994</v>
      </c>
      <c r="G36" s="17">
        <v>0.68700000000000006</v>
      </c>
      <c r="H36" s="17">
        <v>0.78500000000000003</v>
      </c>
      <c r="I36" s="17">
        <v>0.86299999999999999</v>
      </c>
      <c r="J36" s="17">
        <v>0.81699999999999995</v>
      </c>
      <c r="K36" s="17">
        <v>1</v>
      </c>
      <c r="L36" s="17">
        <v>0.90200000000000002</v>
      </c>
      <c r="M36" s="17">
        <v>0.79300000000000004</v>
      </c>
      <c r="N36" s="17">
        <v>0.871</v>
      </c>
      <c r="O36" s="17">
        <v>0.76200000000000001</v>
      </c>
      <c r="P36" s="17">
        <v>0.78200000000000003</v>
      </c>
    </row>
    <row r="37" spans="1:16" ht="15.75" x14ac:dyDescent="0.25">
      <c r="A37" s="17"/>
      <c r="B37" s="17">
        <v>7</v>
      </c>
      <c r="C37" s="17">
        <v>0.746</v>
      </c>
      <c r="D37" s="17">
        <v>0.71799999999999997</v>
      </c>
      <c r="E37" s="17">
        <v>0.78900000000000003</v>
      </c>
      <c r="F37" s="17">
        <v>0.80200000000000005</v>
      </c>
      <c r="G37" s="17">
        <v>0.64400000000000002</v>
      </c>
      <c r="H37" s="17">
        <v>0.8</v>
      </c>
      <c r="I37" s="17">
        <v>0.83799999999999997</v>
      </c>
      <c r="J37" s="17">
        <v>0.83599999999999997</v>
      </c>
      <c r="K37" s="17">
        <v>1</v>
      </c>
      <c r="L37" s="17">
        <v>0.90300000000000002</v>
      </c>
      <c r="M37" s="17">
        <v>0.79700000000000004</v>
      </c>
      <c r="N37" s="17">
        <v>0.85499999999999998</v>
      </c>
      <c r="O37" s="17">
        <v>0.745</v>
      </c>
      <c r="P37" s="17">
        <v>0.79</v>
      </c>
    </row>
    <row r="38" spans="1:16" ht="15.75" x14ac:dyDescent="0.25">
      <c r="A38" s="17"/>
      <c r="B38" s="17">
        <v>8</v>
      </c>
      <c r="C38" s="17">
        <v>0.75</v>
      </c>
      <c r="D38" s="17">
        <v>0.72899999999999998</v>
      </c>
      <c r="E38" s="17">
        <v>0.77</v>
      </c>
      <c r="F38" s="17">
        <v>0.80100000000000005</v>
      </c>
      <c r="G38" s="17">
        <v>0.71199999999999997</v>
      </c>
      <c r="H38" s="17">
        <v>0.77400000000000002</v>
      </c>
      <c r="I38" s="17">
        <v>0.83499999999999996</v>
      </c>
      <c r="J38" s="17">
        <v>0.83199999999999996</v>
      </c>
      <c r="K38" s="17">
        <v>0.99199999999999999</v>
      </c>
      <c r="L38" s="17">
        <v>0.88800000000000001</v>
      </c>
      <c r="M38" s="17">
        <v>0.77700000000000002</v>
      </c>
      <c r="N38" s="17">
        <v>0.86599999999999999</v>
      </c>
      <c r="O38" s="17">
        <v>0.77100000000000002</v>
      </c>
      <c r="P38" s="17">
        <v>0.78400000000000003</v>
      </c>
    </row>
    <row r="39" spans="1:16" ht="15.75" x14ac:dyDescent="0.25">
      <c r="A39" s="17"/>
      <c r="B39" s="17">
        <v>9</v>
      </c>
      <c r="C39" s="17">
        <v>0.76600000000000001</v>
      </c>
      <c r="D39" s="17">
        <v>0.74199999999999999</v>
      </c>
      <c r="E39" s="17">
        <v>0.76500000000000001</v>
      </c>
      <c r="F39" s="17">
        <v>0.79800000000000004</v>
      </c>
      <c r="G39" s="17">
        <v>0.70699999999999996</v>
      </c>
      <c r="H39" s="17">
        <v>0.78300000000000003</v>
      </c>
      <c r="I39" s="17">
        <v>0.85699999999999998</v>
      </c>
      <c r="J39" s="17">
        <v>0.84399999999999997</v>
      </c>
      <c r="K39" s="17">
        <v>0.999</v>
      </c>
      <c r="L39" s="17">
        <v>0.89300000000000002</v>
      </c>
      <c r="M39" s="17">
        <v>0.80300000000000005</v>
      </c>
      <c r="N39" s="17">
        <v>0.85399999999999998</v>
      </c>
      <c r="O39" s="17">
        <v>0.754</v>
      </c>
      <c r="P39" s="17">
        <v>0.78600000000000003</v>
      </c>
    </row>
    <row r="40" spans="1:16" ht="15.75" x14ac:dyDescent="0.25">
      <c r="A40" s="17"/>
      <c r="B40" s="17">
        <v>10</v>
      </c>
      <c r="C40" s="17">
        <v>0.71399999999999997</v>
      </c>
      <c r="D40" s="17">
        <v>0.67800000000000005</v>
      </c>
      <c r="E40" s="17">
        <v>0.76300000000000001</v>
      </c>
      <c r="F40" s="17">
        <v>0.78600000000000003</v>
      </c>
      <c r="G40" s="17">
        <v>0.64900000000000002</v>
      </c>
      <c r="H40" s="17">
        <v>0.78900000000000003</v>
      </c>
      <c r="I40" s="17">
        <v>0.82699999999999996</v>
      </c>
      <c r="J40" s="17">
        <v>0.83899999999999997</v>
      </c>
      <c r="K40" s="17">
        <v>0.998</v>
      </c>
      <c r="L40" s="17">
        <v>0.88</v>
      </c>
      <c r="M40" s="17">
        <v>0.80200000000000005</v>
      </c>
      <c r="N40" s="17">
        <v>0.85399999999999998</v>
      </c>
      <c r="O40" s="17">
        <v>0.74299999999999999</v>
      </c>
      <c r="P40" s="17">
        <v>0.80100000000000005</v>
      </c>
    </row>
    <row r="41" spans="1:16" ht="15.75" x14ac:dyDescent="0.25">
      <c r="A41" s="19"/>
      <c r="B41" s="19" t="s">
        <v>693</v>
      </c>
      <c r="C41" s="19">
        <v>0.74199999999999999</v>
      </c>
      <c r="D41" s="19">
        <v>0.71099999999999997</v>
      </c>
      <c r="E41" s="19">
        <v>0.76600000000000001</v>
      </c>
      <c r="F41" s="19">
        <v>0.80200000000000005</v>
      </c>
      <c r="G41" s="19">
        <v>0.67200000000000004</v>
      </c>
      <c r="H41" s="19">
        <v>0.78800000000000003</v>
      </c>
      <c r="I41" s="19">
        <v>0.83799999999999997</v>
      </c>
      <c r="J41" s="19">
        <v>0.82899999999999996</v>
      </c>
      <c r="K41" s="19">
        <v>0.998</v>
      </c>
      <c r="L41" s="19">
        <v>0.88600000000000001</v>
      </c>
      <c r="M41" s="19">
        <v>0.79300000000000004</v>
      </c>
      <c r="N41" s="19">
        <v>0.86599999999999999</v>
      </c>
      <c r="O41" s="19">
        <v>0.76400000000000001</v>
      </c>
      <c r="P41" s="19">
        <v>0.78800000000000003</v>
      </c>
    </row>
    <row r="42" spans="1:16" ht="15.75" x14ac:dyDescent="0.25">
      <c r="A42" s="17" t="s">
        <v>694</v>
      </c>
      <c r="B42" s="17">
        <v>1</v>
      </c>
      <c r="C42" s="17">
        <v>0.379</v>
      </c>
      <c r="D42" s="17">
        <v>0.313</v>
      </c>
      <c r="E42" s="17">
        <v>0.441</v>
      </c>
      <c r="F42" s="17">
        <v>0.44500000000000001</v>
      </c>
      <c r="G42" s="17">
        <v>0.35199999999999998</v>
      </c>
      <c r="H42" s="17">
        <v>0.46200000000000002</v>
      </c>
      <c r="I42" s="17">
        <v>0.53700000000000003</v>
      </c>
      <c r="J42" s="17">
        <v>0.53800000000000003</v>
      </c>
      <c r="K42" s="17">
        <v>0.93400000000000005</v>
      </c>
      <c r="L42" s="17">
        <v>0.60399999999999998</v>
      </c>
      <c r="M42" s="17">
        <v>0.51700000000000002</v>
      </c>
      <c r="N42" s="17">
        <v>0.58099999999999996</v>
      </c>
      <c r="O42" s="17">
        <v>0.39600000000000002</v>
      </c>
      <c r="P42" s="17">
        <v>0.441</v>
      </c>
    </row>
    <row r="43" spans="1:16" ht="15.75" x14ac:dyDescent="0.25">
      <c r="A43" s="17"/>
      <c r="B43" s="17">
        <v>2</v>
      </c>
      <c r="C43" s="17">
        <v>0.42199999999999999</v>
      </c>
      <c r="D43" s="17">
        <v>0.36399999999999999</v>
      </c>
      <c r="E43" s="17">
        <v>0.45100000000000001</v>
      </c>
      <c r="F43" s="17">
        <v>0.502</v>
      </c>
      <c r="G43" s="17">
        <v>0.25800000000000001</v>
      </c>
      <c r="H43" s="17">
        <v>0.45800000000000002</v>
      </c>
      <c r="I43" s="17">
        <v>0.52900000000000003</v>
      </c>
      <c r="J43" s="17">
        <v>0.53800000000000003</v>
      </c>
      <c r="K43" s="17">
        <v>0.97299999999999998</v>
      </c>
      <c r="L43" s="17">
        <v>0.59599999999999997</v>
      </c>
      <c r="M43" s="17">
        <v>0.48299999999999998</v>
      </c>
      <c r="N43" s="17">
        <v>0.56399999999999995</v>
      </c>
      <c r="O43" s="17">
        <v>0.36899999999999999</v>
      </c>
      <c r="P43" s="17">
        <v>0.45100000000000001</v>
      </c>
    </row>
    <row r="44" spans="1:16" ht="15.75" x14ac:dyDescent="0.25">
      <c r="A44" s="17"/>
      <c r="B44" s="17">
        <v>3</v>
      </c>
      <c r="C44" s="17">
        <v>0.30199999999999999</v>
      </c>
      <c r="D44" s="17">
        <v>0.311</v>
      </c>
      <c r="E44" s="17">
        <v>0.44800000000000001</v>
      </c>
      <c r="F44" s="17">
        <v>0.47699999999999998</v>
      </c>
      <c r="G44" s="17">
        <v>0.32400000000000001</v>
      </c>
      <c r="H44" s="17">
        <v>0.42</v>
      </c>
      <c r="I44" s="17">
        <v>0.55900000000000005</v>
      </c>
      <c r="J44" s="17">
        <v>0.59699999999999998</v>
      </c>
      <c r="K44" s="17">
        <v>0.98599999999999999</v>
      </c>
      <c r="L44" s="17">
        <v>0.57699999999999996</v>
      </c>
      <c r="M44" s="17">
        <v>0.48299999999999998</v>
      </c>
      <c r="N44" s="17">
        <v>0.55900000000000005</v>
      </c>
      <c r="O44" s="17">
        <v>0.437</v>
      </c>
      <c r="P44" s="17">
        <v>0.45100000000000001</v>
      </c>
    </row>
    <row r="45" spans="1:16" ht="15.75" x14ac:dyDescent="0.25">
      <c r="A45" s="17"/>
      <c r="B45" s="17">
        <v>4</v>
      </c>
      <c r="C45" s="17">
        <v>0.34799999999999998</v>
      </c>
      <c r="D45" s="17">
        <v>0.28599999999999998</v>
      </c>
      <c r="E45" s="17">
        <v>0.42399999999999999</v>
      </c>
      <c r="F45" s="17">
        <v>0.45800000000000002</v>
      </c>
      <c r="G45" s="17">
        <v>0.22900000000000001</v>
      </c>
      <c r="H45" s="17">
        <v>0.48299999999999998</v>
      </c>
      <c r="I45" s="17">
        <v>0.51500000000000001</v>
      </c>
      <c r="J45" s="17">
        <v>0.48299999999999998</v>
      </c>
      <c r="K45" s="17">
        <v>1</v>
      </c>
      <c r="L45" s="17">
        <v>0.63400000000000001</v>
      </c>
      <c r="M45" s="17">
        <v>0.41699999999999998</v>
      </c>
      <c r="N45" s="17">
        <v>0.56799999999999995</v>
      </c>
      <c r="O45" s="17">
        <v>0.38800000000000001</v>
      </c>
      <c r="P45" s="17">
        <v>0.434</v>
      </c>
    </row>
    <row r="46" spans="1:16" ht="15.75" x14ac:dyDescent="0.25">
      <c r="A46" s="17"/>
      <c r="B46" s="17">
        <v>5</v>
      </c>
      <c r="C46" s="17">
        <v>0.375</v>
      </c>
      <c r="D46" s="17">
        <v>0.313</v>
      </c>
      <c r="E46" s="17">
        <v>0.38500000000000001</v>
      </c>
      <c r="F46" s="17">
        <v>0.438</v>
      </c>
      <c r="G46" s="17">
        <v>0.217</v>
      </c>
      <c r="H46" s="17">
        <v>0.46500000000000002</v>
      </c>
      <c r="I46" s="17">
        <v>0.58299999999999996</v>
      </c>
      <c r="J46" s="17">
        <v>0.55200000000000005</v>
      </c>
      <c r="K46" s="17">
        <v>0.9</v>
      </c>
      <c r="L46" s="17">
        <v>0.625</v>
      </c>
      <c r="M46" s="17">
        <v>0.45800000000000002</v>
      </c>
      <c r="N46" s="17">
        <v>0.58799999999999997</v>
      </c>
      <c r="O46" s="17">
        <v>0.49199999999999999</v>
      </c>
      <c r="P46" s="17">
        <v>0.434</v>
      </c>
    </row>
    <row r="47" spans="1:16" ht="15.75" x14ac:dyDescent="0.25">
      <c r="A47" s="17"/>
      <c r="B47" s="17">
        <v>6</v>
      </c>
      <c r="C47" s="17">
        <v>0.441</v>
      </c>
      <c r="D47" s="17">
        <v>0.40100000000000002</v>
      </c>
      <c r="E47" s="17">
        <v>0.434</v>
      </c>
      <c r="F47" s="17">
        <v>0.51100000000000001</v>
      </c>
      <c r="G47" s="17">
        <v>0.32600000000000001</v>
      </c>
      <c r="H47" s="17">
        <v>0.46500000000000002</v>
      </c>
      <c r="I47" s="17">
        <v>0.59499999999999997</v>
      </c>
      <c r="J47" s="17">
        <v>0.54900000000000004</v>
      </c>
      <c r="K47" s="17">
        <v>1</v>
      </c>
      <c r="L47" s="17">
        <v>0.68700000000000006</v>
      </c>
      <c r="M47" s="17">
        <v>0.48599999999999999</v>
      </c>
      <c r="N47" s="17">
        <v>0.59</v>
      </c>
      <c r="O47" s="17">
        <v>0.34799999999999998</v>
      </c>
      <c r="P47" s="17">
        <v>0.45500000000000002</v>
      </c>
    </row>
    <row r="48" spans="1:16" ht="15.75" x14ac:dyDescent="0.25">
      <c r="A48" s="17"/>
      <c r="B48" s="17">
        <v>7</v>
      </c>
      <c r="C48" s="17">
        <v>0.40200000000000002</v>
      </c>
      <c r="D48" s="17">
        <v>0.377</v>
      </c>
      <c r="E48" s="17">
        <v>0.48599999999999999</v>
      </c>
      <c r="F48" s="17">
        <v>0.49399999999999999</v>
      </c>
      <c r="G48" s="17">
        <v>0.247</v>
      </c>
      <c r="H48" s="17">
        <v>0.47599999999999998</v>
      </c>
      <c r="I48" s="17">
        <v>0.55200000000000005</v>
      </c>
      <c r="J48" s="17">
        <v>0.55600000000000005</v>
      </c>
      <c r="K48" s="17">
        <v>1</v>
      </c>
      <c r="L48" s="17">
        <v>0.67400000000000004</v>
      </c>
      <c r="M48" s="17">
        <v>0.45800000000000002</v>
      </c>
      <c r="N48" s="17">
        <v>0.54800000000000004</v>
      </c>
      <c r="O48" s="17">
        <v>0.36399999999999999</v>
      </c>
      <c r="P48" s="17">
        <v>0.42699999999999999</v>
      </c>
    </row>
    <row r="49" spans="1:16" ht="15.75" x14ac:dyDescent="0.25">
      <c r="A49" s="17"/>
      <c r="B49" s="17">
        <v>8</v>
      </c>
      <c r="C49" s="17">
        <v>0.42799999999999999</v>
      </c>
      <c r="D49" s="17">
        <v>0.40300000000000002</v>
      </c>
      <c r="E49" s="17">
        <v>0.46899999999999997</v>
      </c>
      <c r="F49" s="17">
        <v>0.47</v>
      </c>
      <c r="G49" s="17">
        <v>0.33500000000000002</v>
      </c>
      <c r="H49" s="17">
        <v>0.45100000000000001</v>
      </c>
      <c r="I49" s="17">
        <v>0.55500000000000005</v>
      </c>
      <c r="J49" s="17">
        <v>0.51700000000000002</v>
      </c>
      <c r="K49" s="17">
        <v>0.877</v>
      </c>
      <c r="L49" s="17">
        <v>0.67400000000000004</v>
      </c>
      <c r="M49" s="17">
        <v>0.45500000000000002</v>
      </c>
      <c r="N49" s="17">
        <v>0.59299999999999997</v>
      </c>
      <c r="O49" s="17">
        <v>0.39800000000000002</v>
      </c>
      <c r="P49" s="17">
        <v>0.43099999999999999</v>
      </c>
    </row>
    <row r="50" spans="1:16" ht="15.75" x14ac:dyDescent="0.25">
      <c r="A50" s="17"/>
      <c r="B50" s="17">
        <v>9</v>
      </c>
      <c r="C50" s="17">
        <v>0.41799999999999998</v>
      </c>
      <c r="D50" s="17">
        <v>0.38400000000000001</v>
      </c>
      <c r="E50" s="17">
        <v>0.48299999999999998</v>
      </c>
      <c r="F50" s="17">
        <v>0.48099999999999998</v>
      </c>
      <c r="G50" s="17">
        <v>0.35</v>
      </c>
      <c r="H50" s="17">
        <v>0.44800000000000001</v>
      </c>
      <c r="I50" s="17">
        <v>0.59099999999999997</v>
      </c>
      <c r="J50" s="17">
        <v>0.52800000000000002</v>
      </c>
      <c r="K50" s="17">
        <v>0.97499999999999998</v>
      </c>
      <c r="L50" s="17">
        <v>0.66200000000000003</v>
      </c>
      <c r="M50" s="17">
        <v>0.46899999999999997</v>
      </c>
      <c r="N50" s="17">
        <v>0.55300000000000005</v>
      </c>
      <c r="O50" s="17">
        <v>0.38400000000000001</v>
      </c>
      <c r="P50" s="17">
        <v>0.44800000000000001</v>
      </c>
    </row>
    <row r="51" spans="1:16" ht="15.75" x14ac:dyDescent="0.25">
      <c r="A51" s="17"/>
      <c r="B51" s="17">
        <v>10</v>
      </c>
      <c r="C51" s="17">
        <v>0.35</v>
      </c>
      <c r="D51" s="17">
        <v>0.32500000000000001</v>
      </c>
      <c r="E51" s="17">
        <v>0.43099999999999999</v>
      </c>
      <c r="F51" s="17">
        <v>0.433</v>
      </c>
      <c r="G51" s="17">
        <v>0.25800000000000001</v>
      </c>
      <c r="H51" s="17">
        <v>0.47599999999999998</v>
      </c>
      <c r="I51" s="17">
        <v>0.53800000000000003</v>
      </c>
      <c r="J51" s="17">
        <v>0.53100000000000003</v>
      </c>
      <c r="K51" s="17">
        <v>0.96299999999999997</v>
      </c>
      <c r="L51" s="17">
        <v>0.61299999999999999</v>
      </c>
      <c r="M51" s="17">
        <v>0.49</v>
      </c>
      <c r="N51" s="17">
        <v>0.55000000000000004</v>
      </c>
      <c r="O51" s="17">
        <v>0.35</v>
      </c>
      <c r="P51" s="17">
        <v>0.49</v>
      </c>
    </row>
    <row r="52" spans="1:16" ht="15.75" x14ac:dyDescent="0.25">
      <c r="A52" s="19"/>
      <c r="B52" s="19" t="s">
        <v>693</v>
      </c>
      <c r="C52" s="19">
        <v>0.38600000000000001</v>
      </c>
      <c r="D52" s="19">
        <v>0.34799999999999998</v>
      </c>
      <c r="E52" s="19">
        <v>0.44500000000000001</v>
      </c>
      <c r="F52" s="19">
        <v>0.47099999999999997</v>
      </c>
      <c r="G52" s="19">
        <v>0.28999999999999998</v>
      </c>
      <c r="H52" s="19">
        <v>0.46</v>
      </c>
      <c r="I52" s="19">
        <v>0.55500000000000005</v>
      </c>
      <c r="J52" s="19">
        <v>0.53900000000000003</v>
      </c>
      <c r="K52" s="19">
        <v>0.96099999999999997</v>
      </c>
      <c r="L52" s="19">
        <v>0.63400000000000001</v>
      </c>
      <c r="M52" s="19">
        <v>0.47199999999999998</v>
      </c>
      <c r="N52" s="19">
        <v>0.56899999999999995</v>
      </c>
      <c r="O52" s="19">
        <v>0.39300000000000002</v>
      </c>
      <c r="P52" s="19">
        <v>0.44600000000000001</v>
      </c>
    </row>
    <row r="54" spans="1:16" ht="23.25" x14ac:dyDescent="0.35">
      <c r="A54" s="25" t="s">
        <v>714</v>
      </c>
    </row>
    <row r="55" spans="1:16" ht="15.75" customHeight="1" x14ac:dyDescent="0.25">
      <c r="A55" s="14"/>
      <c r="B55" s="14"/>
      <c r="C55" s="89" t="s">
        <v>682</v>
      </c>
      <c r="D55" s="89"/>
      <c r="E55" s="89"/>
      <c r="F55" s="89" t="s">
        <v>683</v>
      </c>
      <c r="G55" s="89"/>
      <c r="H55" s="89"/>
      <c r="I55" s="89" t="s">
        <v>684</v>
      </c>
      <c r="J55" s="89"/>
      <c r="K55" s="89" t="s">
        <v>685</v>
      </c>
      <c r="L55" s="89"/>
      <c r="M55" s="89"/>
      <c r="N55" s="89" t="s">
        <v>686</v>
      </c>
      <c r="O55" s="89"/>
      <c r="P55" s="89"/>
    </row>
    <row r="56" spans="1:16" ht="15.75" x14ac:dyDescent="0.25">
      <c r="A56" s="15" t="s">
        <v>687</v>
      </c>
      <c r="B56" s="15" t="s">
        <v>688</v>
      </c>
      <c r="C56" s="15" t="s">
        <v>689</v>
      </c>
      <c r="D56" s="15" t="s">
        <v>690</v>
      </c>
      <c r="E56" s="15" t="s">
        <v>691</v>
      </c>
      <c r="F56" s="15" t="s">
        <v>689</v>
      </c>
      <c r="G56" s="15" t="s">
        <v>690</v>
      </c>
      <c r="H56" s="15" t="s">
        <v>691</v>
      </c>
      <c r="I56" s="15" t="s">
        <v>690</v>
      </c>
      <c r="J56" s="15" t="s">
        <v>691</v>
      </c>
      <c r="K56" s="15" t="s">
        <v>689</v>
      </c>
      <c r="L56" s="15" t="s">
        <v>690</v>
      </c>
      <c r="M56" s="15" t="s">
        <v>691</v>
      </c>
      <c r="N56" s="15" t="s">
        <v>689</v>
      </c>
      <c r="O56" s="15" t="s">
        <v>690</v>
      </c>
      <c r="P56" s="15" t="s">
        <v>691</v>
      </c>
    </row>
    <row r="57" spans="1:16" ht="15.75" x14ac:dyDescent="0.25">
      <c r="A57" s="14" t="s">
        <v>692</v>
      </c>
      <c r="B57" s="14">
        <v>1</v>
      </c>
      <c r="C57" s="22">
        <f t="shared" ref="C57:P57" si="14">C4-C31</f>
        <v>3.6308691282950001E-2</v>
      </c>
      <c r="D57" s="22">
        <f t="shared" si="14"/>
        <v>5.1805225592002069E-2</v>
      </c>
      <c r="E57" s="22">
        <f t="shared" si="14"/>
        <v>1.8135416666666959E-2</v>
      </c>
      <c r="F57" s="22">
        <f t="shared" si="14"/>
        <v>2.2019737689710994E-2</v>
      </c>
      <c r="G57" s="22">
        <f t="shared" si="14"/>
        <v>1.6754567239558038E-2</v>
      </c>
      <c r="H57" s="22">
        <f t="shared" si="14"/>
        <v>1.1538773148147996E-2</v>
      </c>
      <c r="I57" s="22">
        <f t="shared" si="14"/>
        <v>5.6987734803782941E-2</v>
      </c>
      <c r="J57" s="22">
        <f t="shared" si="14"/>
        <v>2.0837094907407039E-2</v>
      </c>
      <c r="K57" s="22">
        <f t="shared" si="14"/>
        <v>6.0000000000000053E-3</v>
      </c>
      <c r="L57" s="22">
        <f t="shared" si="14"/>
        <v>2.4246411914761956E-2</v>
      </c>
      <c r="M57" s="22">
        <f t="shared" si="14"/>
        <v>-3.7291666666670054E-3</v>
      </c>
      <c r="N57" s="22">
        <f t="shared" si="14"/>
        <v>-1.8645005024607975E-2</v>
      </c>
      <c r="O57" s="22">
        <f t="shared" si="14"/>
        <v>9.8828106882420386E-3</v>
      </c>
      <c r="P57" s="22">
        <f t="shared" si="14"/>
        <v>1.0751736111111021E-2</v>
      </c>
    </row>
    <row r="58" spans="1:16" ht="15.75" x14ac:dyDescent="0.25">
      <c r="A58" s="14"/>
      <c r="B58" s="14">
        <v>2</v>
      </c>
      <c r="C58" s="22">
        <f t="shared" ref="C58:P58" si="15">C5-C32</f>
        <v>1.7598290598290989E-2</v>
      </c>
      <c r="D58" s="22">
        <f t="shared" si="15"/>
        <v>1.0174884944116003E-2</v>
      </c>
      <c r="E58" s="22">
        <f t="shared" si="15"/>
        <v>1.0717592592589531E-3</v>
      </c>
      <c r="F58" s="22">
        <f t="shared" si="15"/>
        <v>4.6206443129519492E-3</v>
      </c>
      <c r="G58" s="22">
        <f t="shared" si="15"/>
        <v>5.0483892176199974E-2</v>
      </c>
      <c r="H58" s="22">
        <f t="shared" si="15"/>
        <v>1.4061921296295909E-2</v>
      </c>
      <c r="I58" s="22">
        <f t="shared" si="15"/>
        <v>-1.8082182774490918E-2</v>
      </c>
      <c r="J58" s="22">
        <f t="shared" si="15"/>
        <v>1.4892939814820094E-3</v>
      </c>
      <c r="K58" s="22">
        <f t="shared" si="15"/>
        <v>-3.6285338593029515E-3</v>
      </c>
      <c r="L58" s="22">
        <f t="shared" si="15"/>
        <v>-3.5345167652859999E-2</v>
      </c>
      <c r="M58" s="22">
        <f t="shared" si="15"/>
        <v>1.9473379629629806E-3</v>
      </c>
      <c r="N58" s="22">
        <f t="shared" si="15"/>
        <v>-2.9763313609467046E-2</v>
      </c>
      <c r="O58" s="22">
        <f t="shared" si="15"/>
        <v>-2.8560157790930019E-3</v>
      </c>
      <c r="P58" s="22">
        <f t="shared" si="15"/>
        <v>-1.3724537037037021E-2</v>
      </c>
    </row>
    <row r="59" spans="1:16" ht="15.75" x14ac:dyDescent="0.25">
      <c r="A59" s="14"/>
      <c r="B59" s="14">
        <v>3</v>
      </c>
      <c r="C59" s="22">
        <f t="shared" ref="C59:P59" si="16">C6-C33</f>
        <v>3.4671229253455005E-2</v>
      </c>
      <c r="D59" s="22">
        <f t="shared" si="16"/>
        <v>2.3372324715114079E-2</v>
      </c>
      <c r="E59" s="22">
        <f t="shared" si="16"/>
        <v>-2.6416666666666977E-2</v>
      </c>
      <c r="F59" s="22">
        <f t="shared" si="16"/>
        <v>1.5673697899449834E-3</v>
      </c>
      <c r="G59" s="22">
        <f t="shared" si="16"/>
        <v>-3.3240450527893928E-2</v>
      </c>
      <c r="H59" s="22">
        <f t="shared" si="16"/>
        <v>-4.1314814814815026E-2</v>
      </c>
      <c r="I59" s="22">
        <f t="shared" si="16"/>
        <v>-2.3969759086600928E-2</v>
      </c>
      <c r="J59" s="22">
        <f t="shared" si="16"/>
        <v>-1.6411458333333018E-2</v>
      </c>
      <c r="K59" s="22">
        <f t="shared" si="16"/>
        <v>-7.1634816725080208E-3</v>
      </c>
      <c r="L59" s="22">
        <f t="shared" si="16"/>
        <v>-5.6548303907959507E-3</v>
      </c>
      <c r="M59" s="22">
        <f t="shared" si="16"/>
        <v>-1.2463252314815043E-2</v>
      </c>
      <c r="N59" s="22">
        <f t="shared" si="16"/>
        <v>3.2139787079280557E-3</v>
      </c>
      <c r="O59" s="22">
        <f t="shared" si="16"/>
        <v>-3.0561396548299813E-3</v>
      </c>
      <c r="P59" s="22">
        <f t="shared" si="16"/>
        <v>3.0069444444439375E-3</v>
      </c>
    </row>
    <row r="60" spans="1:16" ht="15.75" x14ac:dyDescent="0.25">
      <c r="A60" s="14"/>
      <c r="B60" s="14">
        <v>4</v>
      </c>
      <c r="C60" s="22">
        <f t="shared" ref="C60:P60" si="17">C7-C34</f>
        <v>3.8970968045998977E-2</v>
      </c>
      <c r="D60" s="22">
        <f t="shared" si="17"/>
        <v>4.9788575737580998E-2</v>
      </c>
      <c r="E60" s="22">
        <f t="shared" si="17"/>
        <v>2.0667245370370013E-2</v>
      </c>
      <c r="F60" s="22">
        <f t="shared" si="17"/>
        <v>7.5599962296160061E-3</v>
      </c>
      <c r="G60" s="22">
        <f t="shared" si="17"/>
        <v>4.8370534451879998E-2</v>
      </c>
      <c r="H60" s="22">
        <f t="shared" si="17"/>
        <v>-2.3983796296295989E-2</v>
      </c>
      <c r="I60" s="22">
        <f t="shared" si="17"/>
        <v>2.8753228390989038E-2</v>
      </c>
      <c r="J60" s="22">
        <f t="shared" si="17"/>
        <v>1.1529513888888898E-2</v>
      </c>
      <c r="K60" s="22">
        <f t="shared" si="17"/>
        <v>0</v>
      </c>
      <c r="L60" s="22">
        <f t="shared" si="17"/>
        <v>-1.7332642096333006E-2</v>
      </c>
      <c r="M60" s="22">
        <f t="shared" si="17"/>
        <v>2.2377314814814975E-2</v>
      </c>
      <c r="N60" s="22">
        <f t="shared" si="17"/>
        <v>-9.6896974267129954E-3</v>
      </c>
      <c r="O60" s="22">
        <f t="shared" si="17"/>
        <v>-2.6590913375436065E-2</v>
      </c>
      <c r="P60" s="22">
        <f t="shared" si="17"/>
        <v>2.4999999999997247E-4</v>
      </c>
    </row>
    <row r="61" spans="1:16" ht="15.75" x14ac:dyDescent="0.25">
      <c r="A61" s="14"/>
      <c r="B61" s="14">
        <v>5</v>
      </c>
      <c r="C61" s="22">
        <f t="shared" ref="C61:P61" si="18">C8-C35</f>
        <v>2.3072434239143069E-2</v>
      </c>
      <c r="D61" s="22">
        <f t="shared" si="18"/>
        <v>3.1319498179987026E-2</v>
      </c>
      <c r="E61" s="22">
        <f t="shared" si="18"/>
        <v>6.4380787037040532E-3</v>
      </c>
      <c r="F61" s="22">
        <f t="shared" si="18"/>
        <v>-1.8122753599960628E-3</v>
      </c>
      <c r="G61" s="22">
        <f t="shared" si="18"/>
        <v>3.8858428149538993E-2</v>
      </c>
      <c r="H61" s="22">
        <f t="shared" si="18"/>
        <v>-8.9201388888889843E-3</v>
      </c>
      <c r="I61" s="22">
        <f t="shared" si="18"/>
        <v>8.9556786703600677E-3</v>
      </c>
      <c r="J61" s="22">
        <f t="shared" si="18"/>
        <v>-3.9833043981481908E-2</v>
      </c>
      <c r="K61" s="22">
        <f t="shared" si="18"/>
        <v>6.954213502437967E-3</v>
      </c>
      <c r="L61" s="22">
        <f t="shared" si="18"/>
        <v>-8.561182207367013E-3</v>
      </c>
      <c r="M61" s="22">
        <f t="shared" si="18"/>
        <v>-4.1280671296295979E-2</v>
      </c>
      <c r="N61" s="22">
        <f t="shared" si="18"/>
        <v>-3.6203589661409019E-2</v>
      </c>
      <c r="O61" s="22">
        <f t="shared" si="18"/>
        <v>-7.6360568668299988E-2</v>
      </c>
      <c r="P61" s="22">
        <f t="shared" si="18"/>
        <v>-1.6711226851852001E-2</v>
      </c>
    </row>
    <row r="62" spans="1:16" ht="15.75" x14ac:dyDescent="0.25">
      <c r="A62" s="14"/>
      <c r="B62" s="14">
        <v>6</v>
      </c>
      <c r="C62" s="22">
        <f t="shared" ref="C62:P62" si="19">C9-C36</f>
        <v>-7.4666386613460034E-3</v>
      </c>
      <c r="D62" s="22">
        <f t="shared" si="19"/>
        <v>-6.9642465401760223E-3</v>
      </c>
      <c r="E62" s="22">
        <f t="shared" si="19"/>
        <v>-7.4646990740739882E-3</v>
      </c>
      <c r="F62" s="22">
        <f t="shared" si="19"/>
        <v>-1.3541436206212953E-2</v>
      </c>
      <c r="G62" s="22">
        <f t="shared" si="19"/>
        <v>5.4315619967789663E-3</v>
      </c>
      <c r="H62" s="22">
        <f t="shared" si="19"/>
        <v>1.2309027777777981E-2</v>
      </c>
      <c r="I62" s="22">
        <f t="shared" si="19"/>
        <v>-1.8359518308479039E-2</v>
      </c>
      <c r="J62" s="22">
        <f t="shared" si="19"/>
        <v>1.1016493055556076E-2</v>
      </c>
      <c r="K62" s="22">
        <f t="shared" si="19"/>
        <v>0</v>
      </c>
      <c r="L62" s="22">
        <f t="shared" si="19"/>
        <v>-2.158272071693601E-2</v>
      </c>
      <c r="M62" s="22">
        <f t="shared" si="19"/>
        <v>7.6004050925929656E-3</v>
      </c>
      <c r="N62" s="22">
        <f t="shared" si="19"/>
        <v>-2.1061845083898967E-2</v>
      </c>
      <c r="O62" s="22">
        <f t="shared" si="19"/>
        <v>1.0246726878107015E-2</v>
      </c>
      <c r="P62" s="22">
        <f t="shared" si="19"/>
        <v>1.2126157407406968E-2</v>
      </c>
    </row>
    <row r="63" spans="1:16" ht="15.75" x14ac:dyDescent="0.25">
      <c r="A63" s="14"/>
      <c r="B63" s="14">
        <v>7</v>
      </c>
      <c r="C63" s="22">
        <f t="shared" ref="C63:P63" si="20">C10-C37</f>
        <v>4.3446661532357989E-2</v>
      </c>
      <c r="D63" s="22">
        <f t="shared" si="20"/>
        <v>4.1597656888141987E-2</v>
      </c>
      <c r="E63" s="22">
        <f t="shared" si="20"/>
        <v>-4.189351851851808E-2</v>
      </c>
      <c r="F63" s="22">
        <f t="shared" si="20"/>
        <v>1.5101916030711982E-2</v>
      </c>
      <c r="G63" s="22">
        <f t="shared" si="20"/>
        <v>3.7906228850147938E-2</v>
      </c>
      <c r="H63" s="22">
        <f t="shared" si="20"/>
        <v>-1.7954282407407041E-2</v>
      </c>
      <c r="I63" s="22">
        <f t="shared" si="20"/>
        <v>-1.4806926649396979E-2</v>
      </c>
      <c r="J63" s="22">
        <f t="shared" si="20"/>
        <v>-1.6266203703704019E-2</v>
      </c>
      <c r="K63" s="22">
        <f t="shared" si="20"/>
        <v>-9.2884314686459968E-3</v>
      </c>
      <c r="L63" s="22">
        <f t="shared" si="20"/>
        <v>-4.4636911013092972E-2</v>
      </c>
      <c r="M63" s="22">
        <f t="shared" si="20"/>
        <v>-7.0370370370409496E-4</v>
      </c>
      <c r="N63" s="22">
        <f t="shared" si="20"/>
        <v>-9.7527363532400324E-3</v>
      </c>
      <c r="O63" s="22">
        <f t="shared" si="20"/>
        <v>4.2590258815839999E-3</v>
      </c>
      <c r="P63" s="22">
        <f t="shared" si="20"/>
        <v>1.3530092592592968E-2</v>
      </c>
    </row>
    <row r="64" spans="1:16" ht="15.75" x14ac:dyDescent="0.25">
      <c r="A64" s="14"/>
      <c r="B64" s="14">
        <v>8</v>
      </c>
      <c r="C64" s="22">
        <f t="shared" ref="C64:P64" si="21">C11-C38</f>
        <v>2.4158239143367011E-2</v>
      </c>
      <c r="D64" s="22">
        <f t="shared" si="21"/>
        <v>1.6817965496727982E-2</v>
      </c>
      <c r="E64" s="22">
        <f t="shared" si="21"/>
        <v>-1.5659722222222006E-2</v>
      </c>
      <c r="F64" s="22">
        <f t="shared" si="21"/>
        <v>1.037418203450291E-2</v>
      </c>
      <c r="G64" s="22">
        <f t="shared" si="21"/>
        <v>-2.4718619869125935E-2</v>
      </c>
      <c r="H64" s="22">
        <f t="shared" si="21"/>
        <v>-2.3709490740739803E-3</v>
      </c>
      <c r="I64" s="22">
        <f t="shared" si="21"/>
        <v>-2.1055919095775977E-2</v>
      </c>
      <c r="J64" s="22">
        <f t="shared" si="21"/>
        <v>4.5885416666670009E-3</v>
      </c>
      <c r="K64" s="22">
        <f t="shared" si="21"/>
        <v>8.0000000000000071E-3</v>
      </c>
      <c r="L64" s="22">
        <f t="shared" si="21"/>
        <v>-9.1183819155260526E-3</v>
      </c>
      <c r="M64" s="22">
        <f t="shared" si="21"/>
        <v>5.3512152777777988E-2</v>
      </c>
      <c r="N64" s="22">
        <f t="shared" si="21"/>
        <v>-7.2016656751929808E-3</v>
      </c>
      <c r="O64" s="22">
        <f t="shared" si="21"/>
        <v>-1.2546698393813061E-2</v>
      </c>
      <c r="P64" s="22">
        <f t="shared" si="21"/>
        <v>2.068749999999997E-2</v>
      </c>
    </row>
    <row r="65" spans="1:16" ht="15.75" x14ac:dyDescent="0.25">
      <c r="A65" s="14"/>
      <c r="B65" s="14">
        <v>9</v>
      </c>
      <c r="C65" s="22">
        <f t="shared" ref="C65:P65" si="22">C12-C39</f>
        <v>5.9501133786850069E-3</v>
      </c>
      <c r="D65" s="22">
        <f t="shared" si="22"/>
        <v>-1.9528344671202014E-2</v>
      </c>
      <c r="E65" s="22">
        <f t="shared" si="22"/>
        <v>-6.7534722222220012E-3</v>
      </c>
      <c r="F65" s="22">
        <f t="shared" si="22"/>
        <v>1.2975056689341957E-2</v>
      </c>
      <c r="G65" s="22">
        <f t="shared" si="22"/>
        <v>-1.2986394557822911E-2</v>
      </c>
      <c r="H65" s="22">
        <f t="shared" si="22"/>
        <v>2.9717013888888921E-2</v>
      </c>
      <c r="I65" s="22">
        <f t="shared" si="22"/>
        <v>-4.4346938775509992E-2</v>
      </c>
      <c r="J65" s="22">
        <f t="shared" si="22"/>
        <v>-2.9619212962962993E-2</v>
      </c>
      <c r="K65" s="22">
        <f t="shared" si="22"/>
        <v>-3.7911564625849992E-2</v>
      </c>
      <c r="L65" s="22">
        <f t="shared" si="22"/>
        <v>-5.8374149659863983E-2</v>
      </c>
      <c r="M65" s="22">
        <f t="shared" si="22"/>
        <v>-1.0863136574074006E-2</v>
      </c>
      <c r="N65" s="22">
        <f t="shared" si="22"/>
        <v>2.7405895691610005E-2</v>
      </c>
      <c r="O65" s="22">
        <f t="shared" si="22"/>
        <v>3.0693877551020043E-2</v>
      </c>
      <c r="P65" s="22">
        <f t="shared" si="22"/>
        <v>3.8582175925929718E-3</v>
      </c>
    </row>
    <row r="66" spans="1:16" ht="15.75" x14ac:dyDescent="0.25">
      <c r="A66" s="14"/>
      <c r="B66" s="14">
        <v>10</v>
      </c>
      <c r="C66" s="22">
        <f t="shared" ref="C66:P66" si="23">C13-C40</f>
        <v>3.8428339643050036E-2</v>
      </c>
      <c r="D66" s="22">
        <f t="shared" si="23"/>
        <v>4.9787993510004958E-2</v>
      </c>
      <c r="E66" s="22">
        <f t="shared" si="23"/>
        <v>-1.7152777777780237E-3</v>
      </c>
      <c r="F66" s="22">
        <f t="shared" si="23"/>
        <v>1.451919956733394E-2</v>
      </c>
      <c r="G66" s="22">
        <f t="shared" si="23"/>
        <v>1.4190914007571998E-2</v>
      </c>
      <c r="H66" s="22">
        <f t="shared" si="23"/>
        <v>5.9218749999999654E-3</v>
      </c>
      <c r="I66" s="22">
        <f t="shared" si="23"/>
        <v>1.0966468361276016E-2</v>
      </c>
      <c r="J66" s="22">
        <f t="shared" si="23"/>
        <v>-2.0242766203704021E-2</v>
      </c>
      <c r="K66" s="22">
        <f t="shared" si="23"/>
        <v>4.2076798269297111E-4</v>
      </c>
      <c r="L66" s="22">
        <f t="shared" si="23"/>
        <v>2.7020010816657947E-2</v>
      </c>
      <c r="M66" s="22">
        <f t="shared" si="23"/>
        <v>-3.1130497685185055E-2</v>
      </c>
      <c r="N66" s="22">
        <f t="shared" si="23"/>
        <v>2.0180638182802024E-2</v>
      </c>
      <c r="O66" s="22">
        <f t="shared" si="23"/>
        <v>3.3895619253651033E-2</v>
      </c>
      <c r="P66" s="22">
        <f t="shared" si="23"/>
        <v>-1.4252314814815037E-2</v>
      </c>
    </row>
    <row r="67" spans="1:16" ht="15.75" x14ac:dyDescent="0.25">
      <c r="A67" s="16"/>
      <c r="B67" s="16" t="s">
        <v>693</v>
      </c>
      <c r="C67" s="23">
        <f t="shared" ref="C67:P67" si="24">C14-C41</f>
        <v>2.5513832845595275E-2</v>
      </c>
      <c r="D67" s="23">
        <f t="shared" si="24"/>
        <v>2.461715338522974E-2</v>
      </c>
      <c r="E67" s="23">
        <f t="shared" si="24"/>
        <v>-5.3590856481481319E-3</v>
      </c>
      <c r="F67" s="23">
        <f t="shared" si="24"/>
        <v>7.5384390777906152E-3</v>
      </c>
      <c r="G67" s="23">
        <f t="shared" si="24"/>
        <v>1.4405066191683358E-2</v>
      </c>
      <c r="H67" s="23">
        <f t="shared" si="24"/>
        <v>-1.5995370370370798E-3</v>
      </c>
      <c r="I67" s="23">
        <f t="shared" si="24"/>
        <v>-3.8958134463845662E-3</v>
      </c>
      <c r="J67" s="23">
        <f t="shared" si="24"/>
        <v>-6.9911747685185155E-3</v>
      </c>
      <c r="K67" s="23">
        <f t="shared" si="24"/>
        <v>-4.161703014117446E-3</v>
      </c>
      <c r="L67" s="23">
        <f t="shared" si="24"/>
        <v>-1.4933956292135564E-2</v>
      </c>
      <c r="M67" s="23">
        <f t="shared" si="24"/>
        <v>-1.6733217592591609E-3</v>
      </c>
      <c r="N67" s="23">
        <f t="shared" si="24"/>
        <v>-7.9517340252187596E-3</v>
      </c>
      <c r="O67" s="23">
        <f t="shared" si="24"/>
        <v>-3.2432275618866635E-3</v>
      </c>
      <c r="P67" s="23">
        <f t="shared" si="24"/>
        <v>1.9522569444444526E-3</v>
      </c>
    </row>
    <row r="68" spans="1:16" ht="15.75" x14ac:dyDescent="0.25">
      <c r="A68" s="14" t="s">
        <v>694</v>
      </c>
      <c r="B68" s="14">
        <v>1</v>
      </c>
      <c r="C68" s="22">
        <f t="shared" ref="C68:P68" si="25">C15-C42</f>
        <v>6.7700507614212979E-2</v>
      </c>
      <c r="D68" s="22">
        <f t="shared" si="25"/>
        <v>9.8167512690355008E-2</v>
      </c>
      <c r="E68" s="22">
        <f t="shared" si="25"/>
        <v>1.0388888888889003E-2</v>
      </c>
      <c r="F68" s="22">
        <f t="shared" si="25"/>
        <v>8.2918781725888013E-2</v>
      </c>
      <c r="G68" s="22">
        <f t="shared" si="25"/>
        <v>3.378680203045703E-2</v>
      </c>
      <c r="H68" s="22">
        <f t="shared" si="25"/>
        <v>1.3694444444443954E-2</v>
      </c>
      <c r="I68" s="22">
        <f t="shared" si="25"/>
        <v>5.6908629441624003E-2</v>
      </c>
      <c r="J68" s="22">
        <f t="shared" si="25"/>
        <v>3.8388888888888917E-2</v>
      </c>
      <c r="K68" s="22">
        <f t="shared" si="25"/>
        <v>6.5999999999999948E-2</v>
      </c>
      <c r="L68" s="22">
        <f t="shared" si="25"/>
        <v>8.1279187817259069E-2</v>
      </c>
      <c r="M68" s="22">
        <f t="shared" si="25"/>
        <v>-6.9083300000000014E-2</v>
      </c>
      <c r="N68" s="22">
        <f t="shared" si="25"/>
        <v>-7.8461928934009939E-2</v>
      </c>
      <c r="O68" s="22">
        <f t="shared" si="25"/>
        <v>5.5776649746193008E-2</v>
      </c>
      <c r="P68" s="22">
        <f t="shared" si="25"/>
        <v>6.9166666666670151E-3</v>
      </c>
    </row>
    <row r="69" spans="1:16" ht="15.75" x14ac:dyDescent="0.25">
      <c r="A69" s="14"/>
      <c r="B69" s="14">
        <v>2</v>
      </c>
      <c r="C69" s="22">
        <f t="shared" ref="C69:P69" si="26">C16-C43</f>
        <v>1.9025641025641027E-2</v>
      </c>
      <c r="D69" s="22">
        <f t="shared" si="26"/>
        <v>1.0256410256398452E-4</v>
      </c>
      <c r="E69" s="22">
        <f t="shared" si="26"/>
        <v>1.7749999999999988E-2</v>
      </c>
      <c r="F69" s="22">
        <f t="shared" si="26"/>
        <v>-1.4820512820512999E-2</v>
      </c>
      <c r="G69" s="22">
        <f t="shared" si="26"/>
        <v>5.4820512820512979E-2</v>
      </c>
      <c r="H69" s="22">
        <f t="shared" si="26"/>
        <v>4.547222222222197E-2</v>
      </c>
      <c r="I69" s="22">
        <f t="shared" si="26"/>
        <v>1.9717948717948963E-2</v>
      </c>
      <c r="J69" s="22">
        <f t="shared" si="26"/>
        <v>-6.5777777777778046E-2</v>
      </c>
      <c r="K69" s="22">
        <f t="shared" si="26"/>
        <v>-4.479487179487196E-2</v>
      </c>
      <c r="L69" s="22">
        <f t="shared" si="26"/>
        <v>-5.7538461538461982E-2</v>
      </c>
      <c r="M69" s="22">
        <f t="shared" si="26"/>
        <v>1.3527800000000034E-2</v>
      </c>
      <c r="N69" s="22">
        <f t="shared" si="26"/>
        <v>-2.5538461538461954E-2</v>
      </c>
      <c r="O69" s="22">
        <f t="shared" si="26"/>
        <v>1.0487179487179032E-2</v>
      </c>
      <c r="P69" s="22">
        <f t="shared" si="26"/>
        <v>-1.3500000000000012E-2</v>
      </c>
    </row>
    <row r="70" spans="1:16" ht="15.75" x14ac:dyDescent="0.25">
      <c r="A70" s="14"/>
      <c r="B70" s="14">
        <v>3</v>
      </c>
      <c r="C70" s="22">
        <f t="shared" ref="C70:P70" si="27">C17-C44</f>
        <v>0.101755868544601</v>
      </c>
      <c r="D70" s="22">
        <f t="shared" si="27"/>
        <v>6.458685446009399E-2</v>
      </c>
      <c r="E70" s="22">
        <f t="shared" si="27"/>
        <v>-6.6055555555556034E-2</v>
      </c>
      <c r="F70" s="22">
        <f t="shared" si="27"/>
        <v>1.1262910798122028E-2</v>
      </c>
      <c r="G70" s="22">
        <f t="shared" si="27"/>
        <v>-4.2309859154930018E-2</v>
      </c>
      <c r="H70" s="22">
        <f t="shared" si="27"/>
        <v>-5.194444444444396E-2</v>
      </c>
      <c r="I70" s="22">
        <f t="shared" si="27"/>
        <v>-3.3178403755869001E-2</v>
      </c>
      <c r="J70" s="22">
        <f t="shared" si="27"/>
        <v>-6.2277777777777987E-2</v>
      </c>
      <c r="K70" s="22">
        <f t="shared" si="27"/>
        <v>-6.5812206572769982E-2</v>
      </c>
      <c r="L70" s="22">
        <f t="shared" si="27"/>
        <v>-4.2300469483569358E-3</v>
      </c>
      <c r="M70" s="22">
        <f t="shared" si="27"/>
        <v>-2.4666699999999986E-2</v>
      </c>
      <c r="N70" s="22">
        <f t="shared" si="27"/>
        <v>9.0751173708919497E-3</v>
      </c>
      <c r="O70" s="22">
        <f t="shared" si="27"/>
        <v>-3.7938967136150026E-2</v>
      </c>
      <c r="P70" s="22">
        <f t="shared" si="27"/>
        <v>-6.5555555555560363E-3</v>
      </c>
    </row>
    <row r="71" spans="1:16" ht="15.75" x14ac:dyDescent="0.25">
      <c r="A71" s="14"/>
      <c r="B71" s="14">
        <v>4</v>
      </c>
      <c r="C71" s="22">
        <f t="shared" ref="C71:P71" si="28">C18-C45</f>
        <v>4.5203883495146036E-2</v>
      </c>
      <c r="D71" s="22">
        <f t="shared" si="28"/>
        <v>7.8077669902913038E-2</v>
      </c>
      <c r="E71" s="22">
        <f t="shared" si="28"/>
        <v>-1.0805555555556012E-2</v>
      </c>
      <c r="F71" s="22">
        <f t="shared" si="28"/>
        <v>-2.1106796116505011E-2</v>
      </c>
      <c r="G71" s="22">
        <f t="shared" si="28"/>
        <v>6.7116504854369013E-2</v>
      </c>
      <c r="H71" s="22">
        <f t="shared" si="28"/>
        <v>-5.2444444444443961E-2</v>
      </c>
      <c r="I71" s="22">
        <f t="shared" si="28"/>
        <v>3.8398058252427036E-2</v>
      </c>
      <c r="J71" s="22">
        <f t="shared" si="28"/>
        <v>6.5833333333329969E-3</v>
      </c>
      <c r="K71" s="22">
        <f t="shared" si="28"/>
        <v>0</v>
      </c>
      <c r="L71" s="22">
        <f t="shared" si="28"/>
        <v>-7.7864077669900222E-3</v>
      </c>
      <c r="M71" s="22">
        <f t="shared" si="28"/>
        <v>5.1750000000000018E-2</v>
      </c>
      <c r="N71" s="22">
        <f t="shared" si="28"/>
        <v>-1.46019417475729E-2</v>
      </c>
      <c r="O71" s="22">
        <f t="shared" si="28"/>
        <v>-2.8776699029125996E-2</v>
      </c>
      <c r="P71" s="22">
        <f t="shared" si="28"/>
        <v>3.5000000000000031E-3</v>
      </c>
    </row>
    <row r="72" spans="1:16" ht="15.75" x14ac:dyDescent="0.25">
      <c r="A72" s="14"/>
      <c r="B72" s="14">
        <v>5</v>
      </c>
      <c r="C72" s="22">
        <f t="shared" ref="C72:P72" si="29">C19-C46</f>
        <v>3.6483253588517006E-2</v>
      </c>
      <c r="D72" s="22">
        <f t="shared" si="29"/>
        <v>7.4559808612439993E-2</v>
      </c>
      <c r="E72" s="22">
        <f t="shared" si="29"/>
        <v>5.2499999999999991E-2</v>
      </c>
      <c r="F72" s="22">
        <f t="shared" si="29"/>
        <v>6.9760765550240245E-3</v>
      </c>
      <c r="G72" s="22">
        <f t="shared" si="29"/>
        <v>7.4866028708133997E-2</v>
      </c>
      <c r="H72" s="22">
        <f t="shared" si="29"/>
        <v>7.2222222222219634E-3</v>
      </c>
      <c r="I72" s="22">
        <f t="shared" si="29"/>
        <v>-4.0526315789469747E-3</v>
      </c>
      <c r="J72" s="22">
        <f t="shared" si="29"/>
        <v>-7.6305555555555071E-2</v>
      </c>
      <c r="K72" s="22">
        <f t="shared" si="29"/>
        <v>9.5215311004784975E-2</v>
      </c>
      <c r="L72" s="22">
        <f t="shared" si="29"/>
        <v>-2.6913875598086001E-2</v>
      </c>
      <c r="M72" s="22">
        <f t="shared" si="29"/>
        <v>-3.1389E-3</v>
      </c>
      <c r="N72" s="22">
        <f t="shared" si="29"/>
        <v>-3.7760765550238995E-2</v>
      </c>
      <c r="O72" s="22">
        <f t="shared" si="29"/>
        <v>-7.0947368421052981E-2</v>
      </c>
      <c r="P72" s="22">
        <f t="shared" si="29"/>
        <v>1.7388888888889009E-2</v>
      </c>
    </row>
    <row r="73" spans="1:16" ht="15.75" x14ac:dyDescent="0.25">
      <c r="A73" s="14"/>
      <c r="B73" s="14">
        <v>6</v>
      </c>
      <c r="C73" s="22">
        <f t="shared" ref="C73:P73" si="30">C20-C47</f>
        <v>-2.5541062801932024E-2</v>
      </c>
      <c r="D73" s="22">
        <f t="shared" si="30"/>
        <v>-2.4188405797102019E-2</v>
      </c>
      <c r="E73" s="22">
        <f t="shared" si="30"/>
        <v>3.4750000000000003E-2</v>
      </c>
      <c r="F73" s="22">
        <f t="shared" si="30"/>
        <v>-1.8246376811594023E-2</v>
      </c>
      <c r="G73" s="22">
        <f t="shared" si="30"/>
        <v>-1.1990338164250991E-2</v>
      </c>
      <c r="H73" s="22">
        <f t="shared" si="30"/>
        <v>3.8472222222221963E-2</v>
      </c>
      <c r="I73" s="22">
        <f t="shared" si="30"/>
        <v>-4.4275362318840994E-2</v>
      </c>
      <c r="J73" s="22">
        <f t="shared" si="30"/>
        <v>-3.5111111111111093E-2</v>
      </c>
      <c r="K73" s="22">
        <f t="shared" si="30"/>
        <v>0</v>
      </c>
      <c r="L73" s="22">
        <f t="shared" si="30"/>
        <v>-6.3811594202898059E-2</v>
      </c>
      <c r="M73" s="22">
        <f t="shared" si="30"/>
        <v>2.0944399999999974E-2</v>
      </c>
      <c r="N73" s="22">
        <f t="shared" si="30"/>
        <v>-2.4782608695651964E-2</v>
      </c>
      <c r="O73" s="22">
        <f t="shared" si="30"/>
        <v>8.6782608695652019E-2</v>
      </c>
      <c r="P73" s="22">
        <f t="shared" si="30"/>
        <v>-3.6111111111110095E-3</v>
      </c>
    </row>
    <row r="74" spans="1:16" ht="15.75" x14ac:dyDescent="0.25">
      <c r="A74" s="14"/>
      <c r="B74" s="14">
        <v>7</v>
      </c>
      <c r="C74" s="22">
        <f t="shared" ref="C74:P74" si="31">C21-C48</f>
        <v>8.1091787439612983E-2</v>
      </c>
      <c r="D74" s="22">
        <f t="shared" si="31"/>
        <v>6.7444444444443974E-2</v>
      </c>
      <c r="E74" s="22">
        <f t="shared" si="31"/>
        <v>-3.8083333333332969E-2</v>
      </c>
      <c r="F74" s="22">
        <f t="shared" si="31"/>
        <v>1.8077294685989953E-2</v>
      </c>
      <c r="G74" s="22">
        <f t="shared" si="31"/>
        <v>5.2516908212559998E-2</v>
      </c>
      <c r="H74" s="22">
        <f t="shared" si="31"/>
        <v>1.7055555555555046E-2</v>
      </c>
      <c r="I74" s="22">
        <f t="shared" si="31"/>
        <v>-2.5429951690821073E-2</v>
      </c>
      <c r="J74" s="22">
        <f t="shared" si="31"/>
        <v>1.6916666666666913E-2</v>
      </c>
      <c r="K74" s="22">
        <f t="shared" si="31"/>
        <v>-0.106280193236715</v>
      </c>
      <c r="L74" s="22">
        <f t="shared" si="31"/>
        <v>-8.4628019323672032E-2</v>
      </c>
      <c r="M74" s="22">
        <f t="shared" si="31"/>
        <v>6.9777799999999945E-2</v>
      </c>
      <c r="N74" s="22">
        <f t="shared" si="31"/>
        <v>-6.9371980676330436E-3</v>
      </c>
      <c r="O74" s="22">
        <f t="shared" si="31"/>
        <v>1.2811594202898013E-2</v>
      </c>
      <c r="P74" s="22">
        <f t="shared" si="31"/>
        <v>7.6472222222221997E-2</v>
      </c>
    </row>
    <row r="75" spans="1:16" ht="15.75" x14ac:dyDescent="0.25">
      <c r="A75" s="14"/>
      <c r="B75" s="14">
        <v>8</v>
      </c>
      <c r="C75" s="22">
        <f t="shared" ref="C75:P75" si="32">C22-C49</f>
        <v>1.1024390243902005E-2</v>
      </c>
      <c r="D75" s="22">
        <f t="shared" si="32"/>
        <v>6.7560975609759488E-3</v>
      </c>
      <c r="E75" s="22">
        <f t="shared" si="32"/>
        <v>-1.0666666666666991E-2</v>
      </c>
      <c r="F75" s="22">
        <f t="shared" si="32"/>
        <v>8.0487804878050517E-3</v>
      </c>
      <c r="G75" s="22">
        <f t="shared" si="32"/>
        <v>-2.2804878048781008E-2</v>
      </c>
      <c r="H75" s="22">
        <f t="shared" si="32"/>
        <v>6.2888888888888939E-2</v>
      </c>
      <c r="I75" s="22">
        <f t="shared" si="32"/>
        <v>-3.792682926829305E-2</v>
      </c>
      <c r="J75" s="22">
        <f t="shared" si="32"/>
        <v>3.5083333333333022E-2</v>
      </c>
      <c r="K75" s="22">
        <f t="shared" si="32"/>
        <v>0.123</v>
      </c>
      <c r="L75" s="22">
        <f t="shared" si="32"/>
        <v>-3.9853658536585068E-2</v>
      </c>
      <c r="M75" s="22">
        <f t="shared" si="32"/>
        <v>2.7638899999999966E-2</v>
      </c>
      <c r="N75" s="22">
        <f t="shared" si="32"/>
        <v>-5.6414634146340958E-2</v>
      </c>
      <c r="O75" s="22">
        <f t="shared" si="32"/>
        <v>6.8780487804879775E-3</v>
      </c>
      <c r="P75" s="22">
        <f t="shared" si="32"/>
        <v>4.1222222222221994E-2</v>
      </c>
    </row>
    <row r="76" spans="1:16" ht="15.75" x14ac:dyDescent="0.25">
      <c r="A76" s="14"/>
      <c r="B76" s="14">
        <v>9</v>
      </c>
      <c r="C76" s="22">
        <f t="shared" ref="C76:P76" si="33">C23-C50</f>
        <v>1.5333333333333032E-2</v>
      </c>
      <c r="D76" s="22">
        <f t="shared" si="33"/>
        <v>-1.2571428571429011E-2</v>
      </c>
      <c r="E76" s="22">
        <f t="shared" si="33"/>
        <v>-6.9805555555556009E-2</v>
      </c>
      <c r="F76" s="22">
        <f t="shared" si="33"/>
        <v>2.3761904761904984E-2</v>
      </c>
      <c r="G76" s="22">
        <f t="shared" si="33"/>
        <v>-6.4285714285714002E-2</v>
      </c>
      <c r="H76" s="22">
        <f t="shared" si="33"/>
        <v>2.0749999999999991E-2</v>
      </c>
      <c r="I76" s="22">
        <f t="shared" si="33"/>
        <v>-8.1476190476190924E-2</v>
      </c>
      <c r="J76" s="22">
        <f t="shared" si="33"/>
        <v>-1.7583333333333062E-2</v>
      </c>
      <c r="K76" s="22">
        <f t="shared" si="33"/>
        <v>-0.20833333333333293</v>
      </c>
      <c r="L76" s="22">
        <f t="shared" si="33"/>
        <v>-0.10485714285714298</v>
      </c>
      <c r="M76" s="22">
        <f t="shared" si="33"/>
        <v>-3.1499999999999972E-2</v>
      </c>
      <c r="N76" s="22">
        <f t="shared" si="33"/>
        <v>1.8428571428571905E-2</v>
      </c>
      <c r="O76" s="22">
        <f t="shared" si="33"/>
        <v>4.4571428571427985E-2</v>
      </c>
      <c r="P76" s="22">
        <f t="shared" si="33"/>
        <v>-7.0277777777780215E-3</v>
      </c>
    </row>
    <row r="77" spans="1:16" ht="15.75" x14ac:dyDescent="0.25">
      <c r="A77" s="14"/>
      <c r="B77" s="14">
        <v>10</v>
      </c>
      <c r="C77" s="22">
        <f t="shared" ref="C77:P77" si="34">C24-C51</f>
        <v>7.7906976744186007E-2</v>
      </c>
      <c r="D77" s="22">
        <f t="shared" si="34"/>
        <v>6.5697674418604968E-2</v>
      </c>
      <c r="E77" s="22">
        <f t="shared" si="34"/>
        <v>1.3444444444443981E-2</v>
      </c>
      <c r="F77" s="22">
        <f t="shared" si="34"/>
        <v>6.4674418604651007E-2</v>
      </c>
      <c r="G77" s="22">
        <f t="shared" si="34"/>
        <v>2.5720930232558004E-2</v>
      </c>
      <c r="H77" s="22">
        <f t="shared" si="34"/>
        <v>-1.4194444444443954E-2</v>
      </c>
      <c r="I77" s="22">
        <f t="shared" si="34"/>
        <v>2.4790697674418993E-2</v>
      </c>
      <c r="J77" s="22">
        <f t="shared" si="34"/>
        <v>-1.3638888888888978E-2</v>
      </c>
      <c r="K77" s="22">
        <f t="shared" si="34"/>
        <v>4.4418604651160765E-3</v>
      </c>
      <c r="L77" s="22">
        <f t="shared" si="34"/>
        <v>5.6767441860465007E-2</v>
      </c>
      <c r="M77" s="22">
        <f t="shared" si="34"/>
        <v>-4.5555599999999974E-2</v>
      </c>
      <c r="N77" s="22">
        <f t="shared" si="34"/>
        <v>4.534883720930194E-2</v>
      </c>
      <c r="O77" s="22">
        <f t="shared" si="34"/>
        <v>7.7906976744186007E-2</v>
      </c>
      <c r="P77" s="22">
        <f t="shared" si="34"/>
        <v>1.0000000000000009E-2</v>
      </c>
    </row>
    <row r="78" spans="1:16" ht="15.75" x14ac:dyDescent="0.25">
      <c r="A78" s="16"/>
      <c r="B78" s="16" t="s">
        <v>693</v>
      </c>
      <c r="C78" s="23">
        <f t="shared" ref="C78:P78" si="35">C25-C52</f>
        <v>4.3498457922722E-2</v>
      </c>
      <c r="D78" s="23">
        <f t="shared" si="35"/>
        <v>4.1563279182386004E-2</v>
      </c>
      <c r="E78" s="23">
        <f t="shared" si="35"/>
        <v>-6.4583333333335657E-3</v>
      </c>
      <c r="F78" s="23">
        <f t="shared" si="35"/>
        <v>1.6054648187077358E-2</v>
      </c>
      <c r="G78" s="23">
        <f t="shared" si="35"/>
        <v>1.634368972049155E-2</v>
      </c>
      <c r="H78" s="23">
        <f t="shared" si="35"/>
        <v>9.097222222222201E-3</v>
      </c>
      <c r="I78" s="23">
        <f t="shared" si="35"/>
        <v>-8.2524035002542462E-3</v>
      </c>
      <c r="J78" s="23">
        <f t="shared" si="35"/>
        <v>-1.7472222222222222E-2</v>
      </c>
      <c r="K78" s="23">
        <f t="shared" si="35"/>
        <v>-1.3856343346778766E-2</v>
      </c>
      <c r="L78" s="23">
        <f t="shared" si="35"/>
        <v>-2.4557257709446945E-2</v>
      </c>
      <c r="M78" s="23">
        <f t="shared" si="35"/>
        <v>5.6944000000003214E-4</v>
      </c>
      <c r="N78" s="23">
        <f t="shared" si="35"/>
        <v>-1.6764501267114373E-2</v>
      </c>
      <c r="O78" s="23">
        <f t="shared" si="35"/>
        <v>1.535514516416947E-2</v>
      </c>
      <c r="P78" s="23">
        <f t="shared" si="35"/>
        <v>1.2680555555555417E-2</v>
      </c>
    </row>
  </sheetData>
  <mergeCells count="16">
    <mergeCell ref="C55:E55"/>
    <mergeCell ref="F55:H55"/>
    <mergeCell ref="I55:J55"/>
    <mergeCell ref="K55:M55"/>
    <mergeCell ref="N55:P55"/>
    <mergeCell ref="C29:E29"/>
    <mergeCell ref="F29:H29"/>
    <mergeCell ref="I29:J29"/>
    <mergeCell ref="K29:M29"/>
    <mergeCell ref="N29:P29"/>
    <mergeCell ref="A1:N1"/>
    <mergeCell ref="C2:E2"/>
    <mergeCell ref="F2:H2"/>
    <mergeCell ref="I2:J2"/>
    <mergeCell ref="K2:M2"/>
    <mergeCell ref="N2:P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U43"/>
  <sheetViews>
    <sheetView workbookViewId="0">
      <selection activeCell="L3" sqref="L3"/>
    </sheetView>
  </sheetViews>
  <sheetFormatPr defaultRowHeight="15" x14ac:dyDescent="0.25"/>
  <cols>
    <col min="1" max="1" width="16.85546875" customWidth="1"/>
    <col min="2" max="11" width="4.7109375" customWidth="1"/>
  </cols>
  <sheetData>
    <row r="1" spans="1:21" ht="111.75" customHeight="1" x14ac:dyDescent="0.25">
      <c r="A1" s="96" t="s">
        <v>1253</v>
      </c>
      <c r="B1" s="97"/>
      <c r="C1" s="97"/>
      <c r="D1" s="97"/>
      <c r="E1" s="97"/>
      <c r="F1" s="97"/>
      <c r="G1" s="97"/>
      <c r="H1" s="97"/>
      <c r="I1" s="97"/>
      <c r="J1" s="97"/>
      <c r="K1" s="97"/>
    </row>
    <row r="2" spans="1:21" ht="15.75" customHeight="1" x14ac:dyDescent="0.25">
      <c r="A2" s="3"/>
      <c r="B2" s="87" t="s">
        <v>1052</v>
      </c>
      <c r="C2" s="87"/>
      <c r="D2" s="87"/>
      <c r="E2" s="87"/>
      <c r="F2" s="87"/>
      <c r="G2" s="87"/>
      <c r="H2" s="87"/>
      <c r="I2" s="87"/>
      <c r="J2" s="87"/>
      <c r="K2" s="87"/>
    </row>
    <row r="3" spans="1:21" ht="15.75" x14ac:dyDescent="0.25">
      <c r="A3" s="3" t="s">
        <v>1053</v>
      </c>
      <c r="B3" s="3">
        <v>1</v>
      </c>
      <c r="C3" s="3">
        <v>2</v>
      </c>
      <c r="D3" s="3">
        <v>3</v>
      </c>
      <c r="E3" s="3">
        <v>4</v>
      </c>
      <c r="F3" s="3">
        <v>5</v>
      </c>
      <c r="G3" s="3">
        <v>6</v>
      </c>
      <c r="H3" s="3">
        <v>7</v>
      </c>
      <c r="I3" s="3">
        <v>8</v>
      </c>
      <c r="J3" s="3">
        <v>9</v>
      </c>
      <c r="K3" s="3">
        <v>10</v>
      </c>
      <c r="M3" s="30"/>
      <c r="N3" s="30"/>
      <c r="O3" s="30"/>
      <c r="P3" s="30"/>
      <c r="Q3" s="30"/>
      <c r="R3" s="30"/>
      <c r="S3" s="30"/>
      <c r="T3" s="30"/>
      <c r="U3" s="30"/>
    </row>
    <row r="4" spans="1:21" ht="18.75" customHeight="1" x14ac:dyDescent="0.25">
      <c r="A4" s="3" t="s">
        <v>1054</v>
      </c>
      <c r="B4" s="54" t="s">
        <v>1058</v>
      </c>
      <c r="C4" s="54" t="s">
        <v>1077</v>
      </c>
      <c r="D4" s="54" t="s">
        <v>1077</v>
      </c>
      <c r="E4" s="83" t="s">
        <v>1055</v>
      </c>
      <c r="F4" s="83" t="s">
        <v>1059</v>
      </c>
      <c r="G4" s="54" t="s">
        <v>1060</v>
      </c>
      <c r="H4" s="83" t="s">
        <v>1059</v>
      </c>
      <c r="I4" s="54" t="s">
        <v>1077</v>
      </c>
      <c r="J4" s="54" t="s">
        <v>1059</v>
      </c>
      <c r="K4" s="54" t="s">
        <v>1077</v>
      </c>
      <c r="M4" s="52"/>
      <c r="N4" s="52"/>
      <c r="O4" s="30"/>
      <c r="P4" s="30"/>
      <c r="Q4" s="52"/>
      <c r="R4" s="30"/>
      <c r="S4" s="52"/>
      <c r="T4" s="52"/>
      <c r="U4" s="30"/>
    </row>
    <row r="5" spans="1:21" ht="18.75" customHeight="1" x14ac:dyDescent="0.25">
      <c r="A5" s="3" t="s">
        <v>1061</v>
      </c>
      <c r="B5" s="54" t="s">
        <v>1058</v>
      </c>
      <c r="C5" s="54" t="s">
        <v>1057</v>
      </c>
      <c r="D5" s="54" t="s">
        <v>1077</v>
      </c>
      <c r="E5" s="83" t="s">
        <v>1060</v>
      </c>
      <c r="F5" s="83" t="s">
        <v>1057</v>
      </c>
      <c r="G5" s="54" t="s">
        <v>1059</v>
      </c>
      <c r="H5" s="54" t="s">
        <v>1077</v>
      </c>
      <c r="I5" s="54" t="s">
        <v>1077</v>
      </c>
      <c r="J5" s="54" t="s">
        <v>1055</v>
      </c>
      <c r="K5" s="54" t="s">
        <v>1077</v>
      </c>
      <c r="M5" s="52"/>
      <c r="N5" s="52"/>
      <c r="O5" s="30"/>
      <c r="P5" s="30"/>
      <c r="Q5" s="52"/>
      <c r="R5" s="52"/>
      <c r="S5" s="52"/>
      <c r="T5" s="52"/>
      <c r="U5" s="52"/>
    </row>
    <row r="6" spans="1:21" ht="18.75" customHeight="1" x14ac:dyDescent="0.25">
      <c r="A6" s="3" t="s">
        <v>1062</v>
      </c>
      <c r="B6" s="54" t="s">
        <v>1058</v>
      </c>
      <c r="C6" s="54" t="s">
        <v>1057</v>
      </c>
      <c r="D6" s="54" t="s">
        <v>1055</v>
      </c>
      <c r="E6" s="54" t="s">
        <v>1060</v>
      </c>
      <c r="F6" s="54" t="s">
        <v>1055</v>
      </c>
      <c r="G6" s="54" t="s">
        <v>1060</v>
      </c>
      <c r="H6" s="54" t="s">
        <v>1055</v>
      </c>
      <c r="I6" s="54" t="s">
        <v>1058</v>
      </c>
      <c r="J6" s="54" t="s">
        <v>1060</v>
      </c>
      <c r="K6" s="83" t="s">
        <v>1057</v>
      </c>
      <c r="M6" s="52"/>
      <c r="N6" s="52"/>
      <c r="O6" s="52"/>
      <c r="P6" s="52"/>
      <c r="Q6" s="52"/>
      <c r="R6" s="52"/>
      <c r="S6" s="52"/>
      <c r="T6" s="52"/>
      <c r="U6" s="30"/>
    </row>
    <row r="7" spans="1:21" ht="18.75" customHeight="1" x14ac:dyDescent="0.25">
      <c r="A7" s="3" t="s">
        <v>1063</v>
      </c>
      <c r="B7" s="54" t="s">
        <v>1058</v>
      </c>
      <c r="C7" s="54" t="s">
        <v>1057</v>
      </c>
      <c r="D7" s="54" t="s">
        <v>1058</v>
      </c>
      <c r="E7" s="54" t="s">
        <v>1060</v>
      </c>
      <c r="F7" s="54" t="s">
        <v>1055</v>
      </c>
      <c r="G7" s="54" t="s">
        <v>1055</v>
      </c>
      <c r="H7" s="54" t="s">
        <v>1058</v>
      </c>
      <c r="I7" s="54" t="s">
        <v>1058</v>
      </c>
      <c r="J7" s="54" t="s">
        <v>1057</v>
      </c>
      <c r="K7" s="54" t="s">
        <v>1057</v>
      </c>
      <c r="M7" s="52"/>
      <c r="N7" s="52"/>
      <c r="O7" s="52"/>
      <c r="P7" s="52"/>
      <c r="Q7" s="52"/>
      <c r="R7" s="52"/>
      <c r="S7" s="52"/>
      <c r="T7" s="52"/>
      <c r="U7" s="52"/>
    </row>
    <row r="8" spans="1:21" ht="18.75" customHeight="1" x14ac:dyDescent="0.25">
      <c r="A8" s="3" t="s">
        <v>1064</v>
      </c>
      <c r="B8" s="54" t="s">
        <v>1055</v>
      </c>
      <c r="C8" s="54" t="s">
        <v>1060</v>
      </c>
      <c r="D8" s="54" t="s">
        <v>1077</v>
      </c>
      <c r="E8" s="83" t="s">
        <v>1059</v>
      </c>
      <c r="F8" s="54" t="s">
        <v>1077</v>
      </c>
      <c r="G8" s="54" t="s">
        <v>1077</v>
      </c>
      <c r="H8" s="54" t="s">
        <v>1077</v>
      </c>
      <c r="I8" s="54" t="s">
        <v>1077</v>
      </c>
      <c r="J8" s="54" t="s">
        <v>1059</v>
      </c>
      <c r="K8" s="54" t="s">
        <v>1058</v>
      </c>
      <c r="M8" s="52"/>
      <c r="N8" s="52"/>
      <c r="O8" s="30"/>
      <c r="P8" s="52"/>
      <c r="Q8" s="52"/>
      <c r="R8" s="30"/>
      <c r="S8" s="30"/>
      <c r="T8" s="52"/>
      <c r="U8" s="52"/>
    </row>
    <row r="9" spans="1:21" ht="18.75" customHeight="1" x14ac:dyDescent="0.25">
      <c r="A9" s="3" t="s">
        <v>1065</v>
      </c>
      <c r="B9" s="54" t="s">
        <v>1058</v>
      </c>
      <c r="C9" s="54" t="s">
        <v>1058</v>
      </c>
      <c r="D9" s="54" t="s">
        <v>1058</v>
      </c>
      <c r="E9" s="54" t="s">
        <v>1058</v>
      </c>
      <c r="F9" s="54" t="s">
        <v>1058</v>
      </c>
      <c r="G9" s="54" t="s">
        <v>1055</v>
      </c>
      <c r="H9" s="54" t="s">
        <v>1058</v>
      </c>
      <c r="I9" s="54" t="s">
        <v>1058</v>
      </c>
      <c r="J9" s="54" t="s">
        <v>1058</v>
      </c>
      <c r="K9" s="54" t="s">
        <v>1058</v>
      </c>
      <c r="M9" s="52"/>
      <c r="N9" s="52"/>
      <c r="O9" s="52"/>
      <c r="P9" s="52"/>
      <c r="Q9" s="52"/>
      <c r="R9" s="52"/>
      <c r="S9" s="52"/>
      <c r="T9" s="52"/>
      <c r="U9" s="52"/>
    </row>
    <row r="10" spans="1:21" ht="18.75" customHeight="1" x14ac:dyDescent="0.25">
      <c r="A10" s="3" t="s">
        <v>1066</v>
      </c>
      <c r="B10" s="54" t="s">
        <v>1055</v>
      </c>
      <c r="C10" s="54" t="s">
        <v>1055</v>
      </c>
      <c r="D10" s="54" t="s">
        <v>1060</v>
      </c>
      <c r="E10" s="54" t="s">
        <v>1059</v>
      </c>
      <c r="F10" s="54" t="s">
        <v>1058</v>
      </c>
      <c r="G10" s="54" t="s">
        <v>1060</v>
      </c>
      <c r="H10" s="54" t="s">
        <v>1060</v>
      </c>
      <c r="I10" s="54" t="s">
        <v>1059</v>
      </c>
      <c r="J10" s="54" t="s">
        <v>1055</v>
      </c>
      <c r="K10" s="54" t="s">
        <v>1059</v>
      </c>
      <c r="M10" s="52"/>
      <c r="N10" s="52"/>
      <c r="O10" s="52"/>
      <c r="P10" s="52"/>
      <c r="Q10" s="52"/>
      <c r="R10" s="52"/>
      <c r="S10" s="52"/>
      <c r="T10" s="52"/>
      <c r="U10" s="52"/>
    </row>
    <row r="11" spans="1:21" ht="18.75" customHeight="1" x14ac:dyDescent="0.25">
      <c r="A11" s="3" t="s">
        <v>1067</v>
      </c>
      <c r="B11" s="54" t="s">
        <v>1060</v>
      </c>
      <c r="C11" s="54" t="s">
        <v>1077</v>
      </c>
      <c r="D11" s="83" t="s">
        <v>1060</v>
      </c>
      <c r="E11" s="54" t="s">
        <v>1077</v>
      </c>
      <c r="F11" s="83" t="s">
        <v>1060</v>
      </c>
      <c r="G11" s="54" t="s">
        <v>1059</v>
      </c>
      <c r="H11" s="54" t="s">
        <v>1077</v>
      </c>
      <c r="I11" s="54" t="s">
        <v>1077</v>
      </c>
      <c r="J11" s="83" t="s">
        <v>1060</v>
      </c>
      <c r="K11" s="54" t="s">
        <v>1057</v>
      </c>
      <c r="M11" s="52"/>
      <c r="N11" s="30"/>
      <c r="O11" s="52"/>
      <c r="P11" s="30"/>
      <c r="Q11" s="52"/>
      <c r="R11" s="30"/>
      <c r="S11" s="52"/>
      <c r="T11" s="30"/>
      <c r="U11" s="52"/>
    </row>
    <row r="12" spans="1:21" ht="18.75" customHeight="1" x14ac:dyDescent="0.25">
      <c r="A12" s="3" t="s">
        <v>1068</v>
      </c>
      <c r="B12" s="54" t="s">
        <v>1058</v>
      </c>
      <c r="C12" s="54" t="s">
        <v>1077</v>
      </c>
      <c r="D12" s="54" t="s">
        <v>1059</v>
      </c>
      <c r="E12" s="83" t="s">
        <v>1055</v>
      </c>
      <c r="F12" s="54" t="s">
        <v>1060</v>
      </c>
      <c r="G12" s="54" t="s">
        <v>1060</v>
      </c>
      <c r="H12" s="54" t="s">
        <v>1077</v>
      </c>
      <c r="I12" s="54" t="s">
        <v>1077</v>
      </c>
      <c r="J12" s="54" t="s">
        <v>1060</v>
      </c>
      <c r="K12" s="54" t="s">
        <v>1077</v>
      </c>
      <c r="M12" s="52"/>
      <c r="N12" s="52"/>
      <c r="O12" s="30"/>
      <c r="P12" s="52"/>
      <c r="Q12" s="52"/>
      <c r="R12" s="30"/>
      <c r="S12" s="52"/>
      <c r="T12" s="52"/>
      <c r="U12" s="30"/>
    </row>
    <row r="13" spans="1:21" ht="18.75" customHeight="1" x14ac:dyDescent="0.25">
      <c r="A13" s="3" t="s">
        <v>1069</v>
      </c>
      <c r="B13" s="54" t="s">
        <v>1058</v>
      </c>
      <c r="C13" s="54" t="s">
        <v>1057</v>
      </c>
      <c r="D13" s="54" t="s">
        <v>1059</v>
      </c>
      <c r="E13" s="83" t="s">
        <v>1060</v>
      </c>
      <c r="F13" s="54" t="s">
        <v>1060</v>
      </c>
      <c r="G13" s="54" t="s">
        <v>1060</v>
      </c>
      <c r="H13" s="54" t="s">
        <v>1077</v>
      </c>
      <c r="I13" s="54" t="s">
        <v>1077</v>
      </c>
      <c r="J13" s="54" t="s">
        <v>1077</v>
      </c>
      <c r="K13" s="54" t="s">
        <v>1077</v>
      </c>
      <c r="M13" s="52"/>
      <c r="N13" s="52"/>
      <c r="O13" s="30"/>
      <c r="P13" s="52"/>
      <c r="Q13" s="52"/>
      <c r="R13" s="52"/>
      <c r="S13" s="52"/>
      <c r="T13" s="52"/>
      <c r="U13" s="52"/>
    </row>
    <row r="14" spans="1:21" ht="18.75" customHeight="1" x14ac:dyDescent="0.25">
      <c r="A14" s="3" t="s">
        <v>1070</v>
      </c>
      <c r="B14" s="54" t="s">
        <v>1058</v>
      </c>
      <c r="C14" s="54" t="s">
        <v>1055</v>
      </c>
      <c r="D14" s="54" t="s">
        <v>1058</v>
      </c>
      <c r="E14" s="54" t="s">
        <v>1060</v>
      </c>
      <c r="F14" s="54" t="s">
        <v>1058</v>
      </c>
      <c r="G14" s="54" t="s">
        <v>1055</v>
      </c>
      <c r="H14" s="54" t="s">
        <v>1055</v>
      </c>
      <c r="I14" s="54" t="s">
        <v>1077</v>
      </c>
      <c r="J14" s="54" t="s">
        <v>1058</v>
      </c>
      <c r="K14" s="83" t="s">
        <v>1058</v>
      </c>
      <c r="M14" s="52"/>
      <c r="N14" s="52"/>
      <c r="O14" s="52"/>
      <c r="P14" s="52"/>
      <c r="Q14" s="52"/>
      <c r="R14" s="52"/>
      <c r="S14" s="52"/>
      <c r="T14" s="52"/>
      <c r="U14" s="30"/>
    </row>
    <row r="15" spans="1:21" ht="18.75" customHeight="1" x14ac:dyDescent="0.25">
      <c r="A15" s="3" t="s">
        <v>1071</v>
      </c>
      <c r="B15" s="54" t="s">
        <v>1058</v>
      </c>
      <c r="C15" s="54" t="s">
        <v>1058</v>
      </c>
      <c r="D15" s="54" t="s">
        <v>1058</v>
      </c>
      <c r="E15" s="54" t="s">
        <v>1055</v>
      </c>
      <c r="F15" s="54" t="s">
        <v>1058</v>
      </c>
      <c r="G15" s="54" t="s">
        <v>1058</v>
      </c>
      <c r="H15" s="54" t="s">
        <v>1058</v>
      </c>
      <c r="I15" s="54" t="s">
        <v>1058</v>
      </c>
      <c r="J15" s="54" t="s">
        <v>1058</v>
      </c>
      <c r="K15" s="54" t="s">
        <v>1058</v>
      </c>
      <c r="M15" s="52"/>
      <c r="N15" s="52"/>
      <c r="O15" s="52"/>
      <c r="P15" s="52"/>
      <c r="Q15" s="52"/>
      <c r="R15" s="52"/>
      <c r="S15" s="52"/>
      <c r="T15" s="52"/>
      <c r="U15" s="52"/>
    </row>
    <row r="16" spans="1:21" ht="18.75" customHeight="1" x14ac:dyDescent="0.25">
      <c r="A16" s="3" t="s">
        <v>1072</v>
      </c>
      <c r="B16" s="54" t="s">
        <v>1058</v>
      </c>
      <c r="C16" s="54" t="s">
        <v>1077</v>
      </c>
      <c r="D16" s="54" t="s">
        <v>1077</v>
      </c>
      <c r="E16" s="83" t="s">
        <v>1059</v>
      </c>
      <c r="F16" s="54" t="s">
        <v>1077</v>
      </c>
      <c r="G16" s="54" t="s">
        <v>1077</v>
      </c>
      <c r="H16" s="54" t="s">
        <v>1077</v>
      </c>
      <c r="I16" s="54" t="s">
        <v>1077</v>
      </c>
      <c r="J16" s="54" t="s">
        <v>1077</v>
      </c>
      <c r="K16" s="54" t="s">
        <v>1077</v>
      </c>
      <c r="M16" s="52"/>
      <c r="N16" s="52"/>
      <c r="O16" s="30"/>
      <c r="P16" s="30"/>
      <c r="Q16" s="52"/>
      <c r="R16" s="30"/>
      <c r="S16" s="30"/>
      <c r="T16" s="52"/>
      <c r="U16" s="52"/>
    </row>
    <row r="17" spans="1:21" ht="18.75" customHeight="1" x14ac:dyDescent="0.25">
      <c r="A17" s="3" t="s">
        <v>1073</v>
      </c>
      <c r="B17" s="54" t="s">
        <v>1058</v>
      </c>
      <c r="C17" s="54" t="s">
        <v>1058</v>
      </c>
      <c r="D17" s="54" t="s">
        <v>1058</v>
      </c>
      <c r="E17" s="54" t="s">
        <v>1058</v>
      </c>
      <c r="F17" s="54" t="s">
        <v>1058</v>
      </c>
      <c r="G17" s="54" t="s">
        <v>1055</v>
      </c>
      <c r="H17" s="54" t="s">
        <v>1058</v>
      </c>
      <c r="I17" s="54" t="s">
        <v>1058</v>
      </c>
      <c r="J17" s="54" t="s">
        <v>1058</v>
      </c>
      <c r="K17" s="54" t="s">
        <v>1058</v>
      </c>
      <c r="M17" s="52"/>
      <c r="N17" s="52"/>
      <c r="O17" s="52"/>
      <c r="P17" s="52"/>
      <c r="Q17" s="52"/>
      <c r="R17" s="52"/>
      <c r="S17" s="52"/>
      <c r="T17" s="52"/>
      <c r="U17" s="52"/>
    </row>
    <row r="18" spans="1:21" ht="18.75" customHeight="1" x14ac:dyDescent="0.25">
      <c r="A18" s="3" t="s">
        <v>1074</v>
      </c>
      <c r="B18" s="54" t="s">
        <v>1058</v>
      </c>
      <c r="C18" s="54" t="s">
        <v>1077</v>
      </c>
      <c r="D18" s="54" t="s">
        <v>1060</v>
      </c>
      <c r="E18" s="54" t="s">
        <v>1059</v>
      </c>
      <c r="F18" s="54" t="s">
        <v>1058</v>
      </c>
      <c r="G18" s="54" t="s">
        <v>1060</v>
      </c>
      <c r="H18" s="54" t="s">
        <v>1060</v>
      </c>
      <c r="I18" s="54" t="s">
        <v>1060</v>
      </c>
      <c r="J18" s="54" t="s">
        <v>1055</v>
      </c>
      <c r="K18" s="54" t="s">
        <v>1059</v>
      </c>
      <c r="M18" s="52"/>
      <c r="N18" s="52"/>
      <c r="O18" s="52"/>
      <c r="P18" s="52"/>
      <c r="Q18" s="52"/>
      <c r="R18" s="52"/>
      <c r="S18" s="52"/>
      <c r="T18" s="52"/>
      <c r="U18" s="52"/>
    </row>
    <row r="19" spans="1:21" ht="18.75" customHeight="1" x14ac:dyDescent="0.25">
      <c r="A19" s="3" t="s">
        <v>1075</v>
      </c>
      <c r="B19" s="54" t="s">
        <v>1060</v>
      </c>
      <c r="C19" s="54" t="s">
        <v>1077</v>
      </c>
      <c r="D19" s="83" t="s">
        <v>1060</v>
      </c>
      <c r="E19" s="54" t="s">
        <v>1077</v>
      </c>
      <c r="F19" s="83" t="s">
        <v>1060</v>
      </c>
      <c r="G19" s="54" t="s">
        <v>1059</v>
      </c>
      <c r="H19" s="54" t="s">
        <v>1077</v>
      </c>
      <c r="I19" s="54" t="s">
        <v>1077</v>
      </c>
      <c r="J19" s="83" t="s">
        <v>1060</v>
      </c>
      <c r="K19" s="54" t="s">
        <v>1057</v>
      </c>
      <c r="M19" s="52"/>
      <c r="N19" s="30"/>
      <c r="O19" s="52"/>
      <c r="P19" s="30"/>
      <c r="Q19" s="52"/>
      <c r="R19" s="30"/>
      <c r="S19" s="52"/>
      <c r="T19" s="30"/>
      <c r="U19" s="52"/>
    </row>
    <row r="20" spans="1:21" ht="18.75" x14ac:dyDescent="0.25">
      <c r="A20" s="53" t="s">
        <v>1076</v>
      </c>
      <c r="B20" s="84"/>
      <c r="C20" s="84"/>
      <c r="D20" s="84"/>
      <c r="E20" s="84"/>
      <c r="F20" s="84"/>
      <c r="G20" s="84"/>
      <c r="H20" s="84"/>
      <c r="I20" s="84"/>
      <c r="J20" s="84"/>
      <c r="K20" s="84"/>
    </row>
    <row r="26" spans="1:21" ht="15.75" customHeight="1" x14ac:dyDescent="0.25">
      <c r="A26" s="30"/>
      <c r="B26" s="91" t="s">
        <v>1052</v>
      </c>
      <c r="C26" s="91"/>
      <c r="D26" s="91"/>
      <c r="E26" s="91"/>
      <c r="F26" s="91"/>
      <c r="G26" s="91"/>
      <c r="H26" s="91"/>
      <c r="I26" s="91"/>
      <c r="J26" s="91"/>
      <c r="K26" s="91"/>
    </row>
    <row r="27" spans="1:21" ht="15.75" x14ac:dyDescent="0.25">
      <c r="A27" s="30" t="s">
        <v>1053</v>
      </c>
      <c r="B27" s="30">
        <v>1</v>
      </c>
      <c r="C27" s="30">
        <v>2</v>
      </c>
      <c r="D27" s="30">
        <v>3</v>
      </c>
      <c r="E27" s="30">
        <v>4</v>
      </c>
      <c r="F27" s="30">
        <v>5</v>
      </c>
      <c r="G27" s="30">
        <v>6</v>
      </c>
      <c r="H27" s="30">
        <v>7</v>
      </c>
      <c r="I27" s="30">
        <v>8</v>
      </c>
      <c r="J27" s="30">
        <v>9</v>
      </c>
      <c r="K27" s="30">
        <v>10</v>
      </c>
    </row>
    <row r="28" spans="1:21" ht="18.75" x14ac:dyDescent="0.25">
      <c r="A28" s="30" t="s">
        <v>1054</v>
      </c>
      <c r="B28" s="52" t="s">
        <v>1055</v>
      </c>
      <c r="C28" s="52" t="s">
        <v>1055</v>
      </c>
      <c r="D28" s="52" t="s">
        <v>1055</v>
      </c>
      <c r="E28" s="30" t="s">
        <v>1056</v>
      </c>
      <c r="F28" s="30" t="s">
        <v>1057</v>
      </c>
      <c r="G28" s="52" t="s">
        <v>1058</v>
      </c>
      <c r="H28" s="30" t="s">
        <v>1056</v>
      </c>
      <c r="I28" s="52" t="s">
        <v>1059</v>
      </c>
      <c r="J28" s="52" t="s">
        <v>1060</v>
      </c>
      <c r="K28" s="30" t="s">
        <v>1056</v>
      </c>
    </row>
    <row r="29" spans="1:21" ht="18.75" x14ac:dyDescent="0.25">
      <c r="A29" s="30" t="s">
        <v>1061</v>
      </c>
      <c r="B29" s="52" t="s">
        <v>1060</v>
      </c>
      <c r="C29" s="52" t="s">
        <v>1059</v>
      </c>
      <c r="D29" s="52" t="s">
        <v>1055</v>
      </c>
      <c r="E29" s="30" t="s">
        <v>1056</v>
      </c>
      <c r="F29" s="30" t="s">
        <v>1057</v>
      </c>
      <c r="G29" s="52" t="s">
        <v>1055</v>
      </c>
      <c r="H29" s="52" t="s">
        <v>1060</v>
      </c>
      <c r="I29" s="52" t="s">
        <v>1055</v>
      </c>
      <c r="J29" s="52" t="s">
        <v>1060</v>
      </c>
      <c r="K29" s="52" t="s">
        <v>1060</v>
      </c>
    </row>
    <row r="30" spans="1:21" ht="18.75" x14ac:dyDescent="0.25">
      <c r="A30" s="30" t="s">
        <v>1062</v>
      </c>
      <c r="B30" s="52" t="s">
        <v>1055</v>
      </c>
      <c r="C30" s="52" t="s">
        <v>1060</v>
      </c>
      <c r="D30" s="52" t="s">
        <v>1055</v>
      </c>
      <c r="E30" s="52" t="s">
        <v>1059</v>
      </c>
      <c r="F30" s="52" t="s">
        <v>1058</v>
      </c>
      <c r="G30" s="52" t="s">
        <v>1058</v>
      </c>
      <c r="H30" s="52" t="s">
        <v>1058</v>
      </c>
      <c r="I30" s="52" t="s">
        <v>1058</v>
      </c>
      <c r="J30" s="52" t="s">
        <v>1060</v>
      </c>
      <c r="K30" s="30" t="s">
        <v>1056</v>
      </c>
    </row>
    <row r="31" spans="1:21" ht="18.75" x14ac:dyDescent="0.25">
      <c r="A31" s="30" t="s">
        <v>1063</v>
      </c>
      <c r="B31" s="52" t="s">
        <v>1055</v>
      </c>
      <c r="C31" s="52" t="s">
        <v>1055</v>
      </c>
      <c r="D31" s="52" t="s">
        <v>1058</v>
      </c>
      <c r="E31" s="52" t="s">
        <v>1058</v>
      </c>
      <c r="F31" s="52" t="s">
        <v>1058</v>
      </c>
      <c r="G31" s="52" t="s">
        <v>1055</v>
      </c>
      <c r="H31" s="52" t="s">
        <v>1058</v>
      </c>
      <c r="I31" s="52" t="s">
        <v>1058</v>
      </c>
      <c r="J31" s="52" t="s">
        <v>1055</v>
      </c>
      <c r="K31" s="52" t="s">
        <v>1058</v>
      </c>
    </row>
    <row r="32" spans="1:21" ht="18.75" x14ac:dyDescent="0.25">
      <c r="A32" s="30" t="s">
        <v>1064</v>
      </c>
      <c r="B32" s="52" t="s">
        <v>1060</v>
      </c>
      <c r="C32" s="52" t="s">
        <v>1060</v>
      </c>
      <c r="D32" s="52" t="s">
        <v>1060</v>
      </c>
      <c r="E32" s="30" t="s">
        <v>1056</v>
      </c>
      <c r="F32" s="52" t="s">
        <v>1060</v>
      </c>
      <c r="G32" s="52" t="s">
        <v>1055</v>
      </c>
      <c r="H32" s="30" t="s">
        <v>1056</v>
      </c>
      <c r="I32" s="30" t="s">
        <v>1056</v>
      </c>
      <c r="J32" s="52" t="s">
        <v>1060</v>
      </c>
      <c r="K32" s="52" t="s">
        <v>1055</v>
      </c>
    </row>
    <row r="33" spans="1:11" ht="18.75" x14ac:dyDescent="0.25">
      <c r="A33" s="30" t="s">
        <v>1065</v>
      </c>
      <c r="B33" s="52" t="s">
        <v>1058</v>
      </c>
      <c r="C33" s="52" t="s">
        <v>1058</v>
      </c>
      <c r="D33" s="52" t="s">
        <v>1058</v>
      </c>
      <c r="E33" s="52" t="s">
        <v>1058</v>
      </c>
      <c r="F33" s="52" t="s">
        <v>1058</v>
      </c>
      <c r="G33" s="52" t="s">
        <v>1058</v>
      </c>
      <c r="H33" s="52" t="s">
        <v>1058</v>
      </c>
      <c r="I33" s="52" t="s">
        <v>1058</v>
      </c>
      <c r="J33" s="52" t="s">
        <v>1058</v>
      </c>
      <c r="K33" s="52" t="s">
        <v>1058</v>
      </c>
    </row>
    <row r="34" spans="1:11" ht="18.75" x14ac:dyDescent="0.25">
      <c r="A34" s="30" t="s">
        <v>1066</v>
      </c>
      <c r="B34" s="52" t="s">
        <v>1060</v>
      </c>
      <c r="C34" s="52" t="s">
        <v>1055</v>
      </c>
      <c r="D34" s="52" t="s">
        <v>1059</v>
      </c>
      <c r="E34" s="52" t="s">
        <v>1055</v>
      </c>
      <c r="F34" s="52" t="s">
        <v>1055</v>
      </c>
      <c r="G34" s="52" t="s">
        <v>1058</v>
      </c>
      <c r="H34" s="52" t="s">
        <v>1055</v>
      </c>
      <c r="I34" s="52" t="s">
        <v>1055</v>
      </c>
      <c r="J34" s="52" t="s">
        <v>1055</v>
      </c>
      <c r="K34" s="52" t="s">
        <v>1055</v>
      </c>
    </row>
    <row r="35" spans="1:11" ht="18.75" x14ac:dyDescent="0.25">
      <c r="A35" s="30" t="s">
        <v>1067</v>
      </c>
      <c r="B35" s="52" t="s">
        <v>1060</v>
      </c>
      <c r="C35" s="52" t="s">
        <v>1060</v>
      </c>
      <c r="D35" s="30" t="s">
        <v>1056</v>
      </c>
      <c r="E35" s="52" t="s">
        <v>1060</v>
      </c>
      <c r="F35" s="30" t="s">
        <v>1056</v>
      </c>
      <c r="G35" s="52" t="s">
        <v>1055</v>
      </c>
      <c r="H35" s="30" t="s">
        <v>1056</v>
      </c>
      <c r="I35" s="52" t="s">
        <v>1059</v>
      </c>
      <c r="J35" s="30" t="s">
        <v>1056</v>
      </c>
      <c r="K35" s="52" t="s">
        <v>1060</v>
      </c>
    </row>
    <row r="36" spans="1:11" ht="18.75" x14ac:dyDescent="0.25">
      <c r="A36" s="30" t="s">
        <v>1068</v>
      </c>
      <c r="B36" s="52" t="s">
        <v>1055</v>
      </c>
      <c r="C36" s="52" t="s">
        <v>1055</v>
      </c>
      <c r="D36" s="52" t="s">
        <v>1055</v>
      </c>
      <c r="E36" s="30" t="s">
        <v>1056</v>
      </c>
      <c r="F36" s="52" t="s">
        <v>1059</v>
      </c>
      <c r="G36" s="52" t="s">
        <v>1058</v>
      </c>
      <c r="H36" s="30" t="s">
        <v>1056</v>
      </c>
      <c r="I36" s="52" t="s">
        <v>1060</v>
      </c>
      <c r="J36" s="52" t="s">
        <v>1060</v>
      </c>
      <c r="K36" s="30" t="s">
        <v>1056</v>
      </c>
    </row>
    <row r="37" spans="1:11" ht="18.75" x14ac:dyDescent="0.25">
      <c r="A37" s="30" t="s">
        <v>1069</v>
      </c>
      <c r="B37" s="52" t="s">
        <v>1055</v>
      </c>
      <c r="C37" s="52" t="s">
        <v>1060</v>
      </c>
      <c r="D37" s="52" t="s">
        <v>1058</v>
      </c>
      <c r="E37" s="30" t="s">
        <v>1056</v>
      </c>
      <c r="F37" s="52" t="s">
        <v>1060</v>
      </c>
      <c r="G37" s="52" t="s">
        <v>1058</v>
      </c>
      <c r="H37" s="52" t="s">
        <v>1060</v>
      </c>
      <c r="I37" s="52" t="s">
        <v>1058</v>
      </c>
      <c r="J37" s="52" t="s">
        <v>1060</v>
      </c>
      <c r="K37" s="52" t="s">
        <v>1060</v>
      </c>
    </row>
    <row r="38" spans="1:11" ht="18.75" x14ac:dyDescent="0.25">
      <c r="A38" s="30" t="s">
        <v>1070</v>
      </c>
      <c r="B38" s="52" t="s">
        <v>1055</v>
      </c>
      <c r="C38" s="52" t="s">
        <v>1055</v>
      </c>
      <c r="D38" s="52" t="s">
        <v>1055</v>
      </c>
      <c r="E38" s="52" t="s">
        <v>1060</v>
      </c>
      <c r="F38" s="52" t="s">
        <v>1058</v>
      </c>
      <c r="G38" s="52" t="s">
        <v>1058</v>
      </c>
      <c r="H38" s="52" t="s">
        <v>1058</v>
      </c>
      <c r="I38" s="52" t="s">
        <v>1058</v>
      </c>
      <c r="J38" s="52" t="s">
        <v>1060</v>
      </c>
      <c r="K38" s="30" t="s">
        <v>1056</v>
      </c>
    </row>
    <row r="39" spans="1:11" ht="18.75" x14ac:dyDescent="0.25">
      <c r="A39" s="30" t="s">
        <v>1071</v>
      </c>
      <c r="B39" s="52" t="s">
        <v>1055</v>
      </c>
      <c r="C39" s="52" t="s">
        <v>1055</v>
      </c>
      <c r="D39" s="52" t="s">
        <v>1058</v>
      </c>
      <c r="E39" s="52" t="s">
        <v>1058</v>
      </c>
      <c r="F39" s="52" t="s">
        <v>1058</v>
      </c>
      <c r="G39" s="52" t="s">
        <v>1058</v>
      </c>
      <c r="H39" s="52" t="s">
        <v>1058</v>
      </c>
      <c r="I39" s="52" t="s">
        <v>1058</v>
      </c>
      <c r="J39" s="52" t="s">
        <v>1055</v>
      </c>
      <c r="K39" s="52" t="s">
        <v>1058</v>
      </c>
    </row>
    <row r="40" spans="1:11" ht="18.75" x14ac:dyDescent="0.25">
      <c r="A40" s="30" t="s">
        <v>1072</v>
      </c>
      <c r="B40" s="52" t="s">
        <v>1060</v>
      </c>
      <c r="C40" s="52" t="s">
        <v>1060</v>
      </c>
      <c r="D40" s="52" t="s">
        <v>1060</v>
      </c>
      <c r="E40" s="30" t="s">
        <v>1056</v>
      </c>
      <c r="F40" s="30" t="s">
        <v>1056</v>
      </c>
      <c r="G40" s="52" t="s">
        <v>1055</v>
      </c>
      <c r="H40" s="30" t="s">
        <v>1056</v>
      </c>
      <c r="I40" s="30" t="s">
        <v>1056</v>
      </c>
      <c r="J40" s="52" t="s">
        <v>1060</v>
      </c>
      <c r="K40" s="52" t="s">
        <v>1058</v>
      </c>
    </row>
    <row r="41" spans="1:11" ht="18.75" x14ac:dyDescent="0.25">
      <c r="A41" s="30" t="s">
        <v>1073</v>
      </c>
      <c r="B41" s="52" t="s">
        <v>1058</v>
      </c>
      <c r="C41" s="52" t="s">
        <v>1058</v>
      </c>
      <c r="D41" s="52" t="s">
        <v>1058</v>
      </c>
      <c r="E41" s="52" t="s">
        <v>1058</v>
      </c>
      <c r="F41" s="52" t="s">
        <v>1058</v>
      </c>
      <c r="G41" s="52" t="s">
        <v>1058</v>
      </c>
      <c r="H41" s="52" t="s">
        <v>1058</v>
      </c>
      <c r="I41" s="52" t="s">
        <v>1058</v>
      </c>
      <c r="J41" s="52" t="s">
        <v>1058</v>
      </c>
      <c r="K41" s="52" t="s">
        <v>1058</v>
      </c>
    </row>
    <row r="42" spans="1:11" ht="18.75" x14ac:dyDescent="0.25">
      <c r="A42" s="30" t="s">
        <v>1074</v>
      </c>
      <c r="B42" s="52" t="s">
        <v>1055</v>
      </c>
      <c r="C42" s="52" t="s">
        <v>1058</v>
      </c>
      <c r="D42" s="52" t="s">
        <v>1059</v>
      </c>
      <c r="E42" s="52" t="s">
        <v>1055</v>
      </c>
      <c r="F42" s="52" t="s">
        <v>1055</v>
      </c>
      <c r="G42" s="52" t="s">
        <v>1058</v>
      </c>
      <c r="H42" s="52" t="s">
        <v>1058</v>
      </c>
      <c r="I42" s="52" t="s">
        <v>1055</v>
      </c>
      <c r="J42" s="52" t="s">
        <v>1055</v>
      </c>
      <c r="K42" s="52" t="s">
        <v>1055</v>
      </c>
    </row>
    <row r="43" spans="1:11" ht="18.75" x14ac:dyDescent="0.25">
      <c r="A43" s="30" t="s">
        <v>1075</v>
      </c>
      <c r="B43" s="52" t="s">
        <v>1060</v>
      </c>
      <c r="C43" s="52" t="s">
        <v>1060</v>
      </c>
      <c r="D43" s="30" t="s">
        <v>1056</v>
      </c>
      <c r="E43" s="52" t="s">
        <v>1060</v>
      </c>
      <c r="F43" s="30" t="s">
        <v>1056</v>
      </c>
      <c r="G43" s="52" t="s">
        <v>1055</v>
      </c>
      <c r="H43" s="30" t="s">
        <v>1056</v>
      </c>
      <c r="I43" s="52" t="s">
        <v>1059</v>
      </c>
      <c r="J43" s="30" t="s">
        <v>1056</v>
      </c>
      <c r="K43" s="52" t="s">
        <v>1060</v>
      </c>
    </row>
  </sheetData>
  <mergeCells count="3">
    <mergeCell ref="A1:K1"/>
    <mergeCell ref="B2:K2"/>
    <mergeCell ref="B26:K2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workbookViewId="0">
      <selection activeCell="D8" sqref="D8"/>
    </sheetView>
  </sheetViews>
  <sheetFormatPr defaultRowHeight="15" x14ac:dyDescent="0.25"/>
  <cols>
    <col min="3" max="6" width="10.140625" bestFit="1" customWidth="1"/>
    <col min="7" max="7" width="9.140625" customWidth="1"/>
  </cols>
  <sheetData>
    <row r="1" spans="1:14" ht="75.75" customHeight="1" x14ac:dyDescent="0.25">
      <c r="A1" s="85" t="s">
        <v>1</v>
      </c>
      <c r="B1" s="86"/>
      <c r="C1" s="86"/>
      <c r="D1" s="86"/>
      <c r="E1" s="86"/>
      <c r="F1" s="86"/>
      <c r="G1" s="86"/>
      <c r="H1" s="86"/>
      <c r="I1" s="86"/>
      <c r="J1" s="86"/>
      <c r="K1" s="86"/>
      <c r="L1" s="86"/>
      <c r="M1" s="86"/>
      <c r="N1" s="86"/>
    </row>
    <row r="2" spans="1:14" ht="15.75" x14ac:dyDescent="0.25">
      <c r="A2" s="3"/>
      <c r="B2" s="3"/>
      <c r="C2" s="3" t="s">
        <v>682</v>
      </c>
      <c r="D2" s="3" t="s">
        <v>683</v>
      </c>
      <c r="E2" s="3" t="s">
        <v>684</v>
      </c>
      <c r="F2" s="3" t="s">
        <v>685</v>
      </c>
      <c r="G2" s="3" t="s">
        <v>686</v>
      </c>
    </row>
    <row r="3" spans="1:14" ht="15.75" x14ac:dyDescent="0.25">
      <c r="A3" s="3" t="s">
        <v>6</v>
      </c>
      <c r="B3" s="3" t="s">
        <v>695</v>
      </c>
      <c r="C3" s="31">
        <v>14.337</v>
      </c>
      <c r="D3" s="31">
        <v>18.042999999999999</v>
      </c>
      <c r="E3" s="31">
        <v>14.701000000000001</v>
      </c>
      <c r="F3" s="31">
        <v>1.2408999999999999</v>
      </c>
      <c r="G3" s="31">
        <v>7.9710000000000001</v>
      </c>
    </row>
    <row r="4" spans="1:14" ht="15.75" x14ac:dyDescent="0.25">
      <c r="A4" s="3"/>
      <c r="B4" s="3" t="s">
        <v>696</v>
      </c>
      <c r="C4" s="3" t="s">
        <v>715</v>
      </c>
      <c r="D4" s="3" t="s">
        <v>715</v>
      </c>
      <c r="E4" s="3" t="s">
        <v>715</v>
      </c>
      <c r="F4" s="3">
        <v>0.29099999999999998</v>
      </c>
      <c r="G4" s="3">
        <v>4.0000000000000002E-4</v>
      </c>
    </row>
    <row r="5" spans="1:14" ht="15.75" x14ac:dyDescent="0.25">
      <c r="A5" s="3" t="s">
        <v>8</v>
      </c>
      <c r="B5" s="3" t="s">
        <v>695</v>
      </c>
      <c r="C5" s="3">
        <v>32.61</v>
      </c>
      <c r="D5" s="3">
        <v>32.61</v>
      </c>
      <c r="E5" s="3">
        <v>22.76</v>
      </c>
      <c r="F5" s="3">
        <v>17.420000000000002</v>
      </c>
      <c r="G5" s="3">
        <v>36.35</v>
      </c>
    </row>
    <row r="6" spans="1:14" ht="15.75" x14ac:dyDescent="0.25">
      <c r="A6" s="3"/>
      <c r="B6" s="3" t="s">
        <v>696</v>
      </c>
      <c r="C6" s="3" t="s">
        <v>715</v>
      </c>
      <c r="D6" s="3" t="s">
        <v>715</v>
      </c>
      <c r="E6" s="3" t="s">
        <v>715</v>
      </c>
      <c r="F6" s="3" t="s">
        <v>715</v>
      </c>
      <c r="G6" s="3" t="s">
        <v>715</v>
      </c>
    </row>
    <row r="13" spans="1:14" ht="27" x14ac:dyDescent="0.35">
      <c r="A13" s="28" t="s">
        <v>713</v>
      </c>
      <c r="B13" s="29"/>
      <c r="C13" s="29"/>
      <c r="D13" s="29"/>
      <c r="E13" s="29"/>
      <c r="F13" s="29"/>
      <c r="G13" s="29"/>
    </row>
    <row r="14" spans="1:14" ht="15.75" x14ac:dyDescent="0.25">
      <c r="A14" s="30"/>
      <c r="B14" s="30"/>
      <c r="C14" s="30" t="s">
        <v>682</v>
      </c>
      <c r="D14" s="30" t="s">
        <v>683</v>
      </c>
      <c r="E14" s="30" t="s">
        <v>684</v>
      </c>
      <c r="F14" s="30" t="s">
        <v>685</v>
      </c>
      <c r="G14" s="30" t="s">
        <v>686</v>
      </c>
    </row>
    <row r="15" spans="1:14" ht="15.75" x14ac:dyDescent="0.25">
      <c r="A15" s="30" t="s">
        <v>6</v>
      </c>
      <c r="B15" s="30" t="s">
        <v>695</v>
      </c>
      <c r="C15" s="30">
        <v>18.45</v>
      </c>
      <c r="D15" s="30">
        <v>17.97</v>
      </c>
      <c r="E15" s="30">
        <v>15.6</v>
      </c>
      <c r="F15" s="30">
        <v>0.38</v>
      </c>
      <c r="G15" s="30">
        <v>7.34</v>
      </c>
    </row>
    <row r="16" spans="1:14" ht="15.75" x14ac:dyDescent="0.25">
      <c r="A16" s="30"/>
      <c r="B16" s="30" t="s">
        <v>696</v>
      </c>
      <c r="C16" s="30" t="s">
        <v>715</v>
      </c>
      <c r="D16" s="30" t="s">
        <v>715</v>
      </c>
      <c r="E16" s="30" t="s">
        <v>715</v>
      </c>
      <c r="F16" s="30">
        <v>0.68220000000000003</v>
      </c>
      <c r="G16" s="30" t="s">
        <v>715</v>
      </c>
    </row>
    <row r="17" spans="1:7" ht="15.75" x14ac:dyDescent="0.25">
      <c r="A17" s="30" t="s">
        <v>8</v>
      </c>
      <c r="B17" s="30" t="s">
        <v>695</v>
      </c>
      <c r="C17" s="30">
        <v>36.54</v>
      </c>
      <c r="D17" s="30">
        <v>28.54</v>
      </c>
      <c r="E17" s="30">
        <v>21.47</v>
      </c>
      <c r="F17" s="30">
        <v>13.5</v>
      </c>
      <c r="G17" s="30">
        <v>35.42</v>
      </c>
    </row>
    <row r="18" spans="1:7" ht="15.75" x14ac:dyDescent="0.25">
      <c r="A18" s="30"/>
      <c r="B18" s="30" t="s">
        <v>696</v>
      </c>
      <c r="C18" s="30" t="s">
        <v>715</v>
      </c>
      <c r="D18" s="30" t="s">
        <v>715</v>
      </c>
      <c r="E18" s="30" t="s">
        <v>715</v>
      </c>
      <c r="F18" s="30" t="s">
        <v>715</v>
      </c>
      <c r="G18" s="30" t="s">
        <v>715</v>
      </c>
    </row>
    <row r="22" spans="1:7" ht="23.25" x14ac:dyDescent="0.35">
      <c r="A22" s="25" t="s">
        <v>714</v>
      </c>
    </row>
    <row r="23" spans="1:7" ht="15.75" x14ac:dyDescent="0.25">
      <c r="A23" s="14"/>
      <c r="B23" s="14"/>
      <c r="C23" s="14" t="s">
        <v>682</v>
      </c>
      <c r="D23" s="14" t="s">
        <v>683</v>
      </c>
      <c r="E23" s="14" t="s">
        <v>684</v>
      </c>
      <c r="F23" s="14" t="s">
        <v>685</v>
      </c>
      <c r="G23" s="14" t="s">
        <v>686</v>
      </c>
    </row>
    <row r="24" spans="1:7" ht="15.75" x14ac:dyDescent="0.25">
      <c r="A24" s="14" t="s">
        <v>6</v>
      </c>
      <c r="B24" s="14" t="s">
        <v>695</v>
      </c>
      <c r="C24" s="14">
        <f>C3-C15</f>
        <v>-4.1129999999999995</v>
      </c>
      <c r="D24" s="14">
        <f t="shared" ref="D24:G24" si="0">D3-D15</f>
        <v>7.3000000000000398E-2</v>
      </c>
      <c r="E24" s="14">
        <f t="shared" si="0"/>
        <v>-0.89899999999999913</v>
      </c>
      <c r="F24" s="14">
        <f t="shared" si="0"/>
        <v>0.86089999999999989</v>
      </c>
      <c r="G24" s="14">
        <f t="shared" si="0"/>
        <v>0.63100000000000023</v>
      </c>
    </row>
    <row r="25" spans="1:7" ht="15.75" x14ac:dyDescent="0.25">
      <c r="A25" s="14"/>
      <c r="B25" s="14" t="s">
        <v>696</v>
      </c>
      <c r="C25" s="14" t="e">
        <f t="shared" ref="C25:G25" si="1">C4-C16</f>
        <v>#VALUE!</v>
      </c>
      <c r="D25" s="14" t="e">
        <f t="shared" si="1"/>
        <v>#VALUE!</v>
      </c>
      <c r="E25" s="14" t="e">
        <f t="shared" si="1"/>
        <v>#VALUE!</v>
      </c>
      <c r="F25" s="14">
        <f t="shared" si="1"/>
        <v>-0.39120000000000005</v>
      </c>
      <c r="G25" s="14" t="e">
        <f t="shared" si="1"/>
        <v>#VALUE!</v>
      </c>
    </row>
    <row r="26" spans="1:7" ht="15.75" x14ac:dyDescent="0.25">
      <c r="A26" s="14" t="s">
        <v>8</v>
      </c>
      <c r="B26" s="14" t="s">
        <v>695</v>
      </c>
      <c r="C26" s="14">
        <f t="shared" ref="C26:G26" si="2">C5-C17</f>
        <v>-3.9299999999999997</v>
      </c>
      <c r="D26" s="14">
        <f t="shared" si="2"/>
        <v>4.07</v>
      </c>
      <c r="E26" s="14">
        <f t="shared" si="2"/>
        <v>1.2900000000000027</v>
      </c>
      <c r="F26" s="14">
        <f t="shared" si="2"/>
        <v>3.9200000000000017</v>
      </c>
      <c r="G26" s="14">
        <f t="shared" si="2"/>
        <v>0.92999999999999972</v>
      </c>
    </row>
    <row r="27" spans="1:7" ht="15.75" x14ac:dyDescent="0.25">
      <c r="A27" s="14"/>
      <c r="B27" s="14" t="s">
        <v>696</v>
      </c>
      <c r="C27" s="14" t="e">
        <f t="shared" ref="C27:G27" si="3">C6-C18</f>
        <v>#VALUE!</v>
      </c>
      <c r="D27" s="14" t="e">
        <f t="shared" si="3"/>
        <v>#VALUE!</v>
      </c>
      <c r="E27" s="14" t="e">
        <f t="shared" si="3"/>
        <v>#VALUE!</v>
      </c>
      <c r="F27" s="14" t="e">
        <f t="shared" si="3"/>
        <v>#VALUE!</v>
      </c>
      <c r="G27" s="14" t="e">
        <f t="shared" si="3"/>
        <v>#VALUE!</v>
      </c>
    </row>
  </sheetData>
  <mergeCells count="1">
    <mergeCell ref="A1:N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zoomScale="85" zoomScaleNormal="85" workbookViewId="0">
      <selection activeCell="C6" sqref="C6"/>
    </sheetView>
  </sheetViews>
  <sheetFormatPr defaultRowHeight="15" x14ac:dyDescent="0.25"/>
  <cols>
    <col min="1" max="1" width="13.28515625" customWidth="1"/>
    <col min="2" max="2" width="15.5703125" customWidth="1"/>
    <col min="3" max="3" width="13.85546875" customWidth="1"/>
    <col min="4" max="4" width="13.42578125" customWidth="1"/>
    <col min="5" max="5" width="13.140625" customWidth="1"/>
    <col min="6" max="6" width="13.7109375" customWidth="1"/>
    <col min="7" max="7" width="18.7109375" customWidth="1"/>
    <col min="9" max="9" width="11.7109375" bestFit="1" customWidth="1"/>
  </cols>
  <sheetData>
    <row r="1" spans="1:14" ht="75.75" customHeight="1" x14ac:dyDescent="0.25">
      <c r="A1" s="85" t="s">
        <v>2</v>
      </c>
      <c r="B1" s="86"/>
      <c r="C1" s="86"/>
      <c r="D1" s="86"/>
      <c r="E1" s="86"/>
      <c r="F1" s="86"/>
      <c r="G1" s="86"/>
      <c r="H1" s="86"/>
      <c r="I1" s="86"/>
      <c r="J1" s="86"/>
      <c r="K1" s="86"/>
      <c r="L1" s="86"/>
      <c r="M1" s="86"/>
      <c r="N1" s="86"/>
    </row>
    <row r="2" spans="1:14" ht="15.75" x14ac:dyDescent="0.25">
      <c r="A2" s="46"/>
      <c r="B2" s="46"/>
      <c r="C2" s="6" t="s">
        <v>682</v>
      </c>
      <c r="D2" s="6" t="s">
        <v>683</v>
      </c>
      <c r="E2" s="6" t="s">
        <v>684</v>
      </c>
      <c r="F2" s="6" t="s">
        <v>685</v>
      </c>
      <c r="G2" s="6" t="s">
        <v>686</v>
      </c>
    </row>
    <row r="3" spans="1:14" ht="15.75" x14ac:dyDescent="0.25">
      <c r="A3" s="6" t="s">
        <v>697</v>
      </c>
      <c r="B3" s="6" t="s">
        <v>6</v>
      </c>
      <c r="C3" s="11" t="s">
        <v>1018</v>
      </c>
      <c r="D3" s="11" t="s">
        <v>1019</v>
      </c>
      <c r="E3" s="47">
        <v>0.28999999999999998</v>
      </c>
      <c r="F3" s="11" t="s">
        <v>1020</v>
      </c>
      <c r="G3" s="11" t="s">
        <v>1021</v>
      </c>
    </row>
    <row r="4" spans="1:14" ht="18.75" x14ac:dyDescent="0.25">
      <c r="A4" s="46"/>
      <c r="B4" s="6" t="s">
        <v>1022</v>
      </c>
      <c r="C4" s="11" t="s">
        <v>1023</v>
      </c>
      <c r="D4" s="11" t="s">
        <v>1024</v>
      </c>
      <c r="E4" s="11" t="s">
        <v>1025</v>
      </c>
      <c r="F4" s="11" t="s">
        <v>1026</v>
      </c>
      <c r="G4" s="11" t="s">
        <v>1027</v>
      </c>
    </row>
    <row r="5" spans="1:14" ht="18.75" x14ac:dyDescent="0.25">
      <c r="A5" s="46"/>
      <c r="B5" s="6" t="s">
        <v>1028</v>
      </c>
      <c r="C5" s="11">
        <v>0.11</v>
      </c>
      <c r="D5" s="11">
        <v>0.11</v>
      </c>
      <c r="E5" s="11">
        <v>0.05</v>
      </c>
      <c r="F5" s="11">
        <v>7.0000000000000007E-2</v>
      </c>
      <c r="G5" s="11">
        <v>0.12</v>
      </c>
    </row>
    <row r="6" spans="1:14" ht="15.75" x14ac:dyDescent="0.25">
      <c r="A6" s="6" t="s">
        <v>698</v>
      </c>
      <c r="B6" s="6" t="s">
        <v>6</v>
      </c>
      <c r="C6" s="11" t="s">
        <v>1029</v>
      </c>
      <c r="D6" s="11" t="s">
        <v>1030</v>
      </c>
      <c r="E6" s="11" t="s">
        <v>1031</v>
      </c>
      <c r="F6" s="11" t="s">
        <v>1032</v>
      </c>
      <c r="G6" s="11" t="s">
        <v>1033</v>
      </c>
    </row>
    <row r="7" spans="1:14" ht="18.75" x14ac:dyDescent="0.25">
      <c r="A7" s="46"/>
      <c r="B7" s="6" t="s">
        <v>1022</v>
      </c>
      <c r="C7" s="47">
        <v>-1.8E-3</v>
      </c>
      <c r="D7" s="11" t="s">
        <v>1024</v>
      </c>
      <c r="E7" s="11" t="s">
        <v>1034</v>
      </c>
      <c r="F7" s="47">
        <v>-3.0000000000000001E-3</v>
      </c>
      <c r="G7" s="47">
        <v>-1.1999999999999999E-3</v>
      </c>
    </row>
    <row r="8" spans="1:14" ht="18.75" x14ac:dyDescent="0.25">
      <c r="A8" s="46"/>
      <c r="B8" s="6" t="s">
        <v>1028</v>
      </c>
      <c r="C8" s="11">
        <v>0.04</v>
      </c>
      <c r="D8" s="11">
        <v>0.06</v>
      </c>
      <c r="E8" s="11">
        <v>0.09</v>
      </c>
      <c r="F8" s="11">
        <v>0.22</v>
      </c>
      <c r="G8" s="11">
        <v>0.04</v>
      </c>
    </row>
    <row r="9" spans="1:14" ht="15.75" x14ac:dyDescent="0.25">
      <c r="A9" s="6" t="s">
        <v>697</v>
      </c>
      <c r="B9" s="6" t="s">
        <v>8</v>
      </c>
      <c r="C9" s="11" t="s">
        <v>1035</v>
      </c>
      <c r="D9" s="11" t="s">
        <v>1036</v>
      </c>
      <c r="E9" s="11" t="s">
        <v>1037</v>
      </c>
      <c r="F9" s="47">
        <v>1.9000000000000001E-4</v>
      </c>
      <c r="G9" s="11" t="s">
        <v>1038</v>
      </c>
    </row>
    <row r="10" spans="1:14" ht="18.75" x14ac:dyDescent="0.25">
      <c r="A10" s="46"/>
      <c r="B10" s="6" t="s">
        <v>1039</v>
      </c>
      <c r="C10" s="11" t="s">
        <v>1040</v>
      </c>
      <c r="D10" s="11" t="s">
        <v>1041</v>
      </c>
      <c r="E10" s="11" t="s">
        <v>1042</v>
      </c>
      <c r="F10" s="11" t="s">
        <v>1043</v>
      </c>
      <c r="G10" s="11" t="s">
        <v>1044</v>
      </c>
    </row>
    <row r="11" spans="1:14" ht="18.75" x14ac:dyDescent="0.25">
      <c r="A11" s="46"/>
      <c r="B11" s="6" t="s">
        <v>1028</v>
      </c>
      <c r="C11" s="11">
        <v>0.2</v>
      </c>
      <c r="D11" s="11">
        <v>0.19</v>
      </c>
      <c r="E11" s="11">
        <v>0.16</v>
      </c>
      <c r="F11" s="11">
        <v>0.04</v>
      </c>
      <c r="G11" s="11">
        <v>0.32</v>
      </c>
    </row>
    <row r="12" spans="1:14" ht="15.75" x14ac:dyDescent="0.25">
      <c r="A12" s="6" t="s">
        <v>698</v>
      </c>
      <c r="B12" s="6" t="s">
        <v>8</v>
      </c>
      <c r="C12" s="11" t="s">
        <v>1045</v>
      </c>
      <c r="D12" s="11" t="s">
        <v>1046</v>
      </c>
      <c r="E12" s="11" t="s">
        <v>1047</v>
      </c>
      <c r="F12" s="11" t="s">
        <v>1048</v>
      </c>
      <c r="G12" s="11" t="s">
        <v>1049</v>
      </c>
    </row>
    <row r="13" spans="1:14" ht="18.75" x14ac:dyDescent="0.25">
      <c r="A13" s="46"/>
      <c r="B13" s="6" t="s">
        <v>1039</v>
      </c>
      <c r="C13" s="47">
        <v>-3.2000000000000002E-8</v>
      </c>
      <c r="D13" s="47">
        <v>-2.4E-9</v>
      </c>
      <c r="E13" s="47">
        <v>4.6999999999999997E-8</v>
      </c>
      <c r="F13" s="11" t="s">
        <v>1050</v>
      </c>
      <c r="G13" s="47">
        <v>-1.4E-8</v>
      </c>
    </row>
    <row r="14" spans="1:14" ht="18.75" x14ac:dyDescent="0.25">
      <c r="A14" s="46"/>
      <c r="B14" s="6" t="s">
        <v>1028</v>
      </c>
      <c r="C14" s="11">
        <v>0.22</v>
      </c>
      <c r="D14" s="11">
        <v>0.21</v>
      </c>
      <c r="E14" s="11">
        <v>0.18</v>
      </c>
      <c r="F14" s="11">
        <v>0.16</v>
      </c>
      <c r="G14" s="11">
        <v>0.28000000000000003</v>
      </c>
    </row>
    <row r="15" spans="1:14" ht="18.75" x14ac:dyDescent="0.25">
      <c r="A15" s="90" t="s">
        <v>1051</v>
      </c>
      <c r="B15" s="90"/>
      <c r="C15" s="90"/>
      <c r="D15" s="45"/>
      <c r="E15" s="45"/>
      <c r="F15" s="45"/>
      <c r="G15" s="45"/>
    </row>
    <row r="16" spans="1:14" ht="18.75" x14ac:dyDescent="0.25">
      <c r="A16" s="48"/>
      <c r="B16" s="48"/>
      <c r="C16" s="48"/>
      <c r="D16" s="45"/>
      <c r="E16" s="45"/>
      <c r="F16" s="45"/>
      <c r="G16" s="45"/>
    </row>
    <row r="17" spans="1:7" ht="27" x14ac:dyDescent="0.35">
      <c r="A17" s="28" t="s">
        <v>713</v>
      </c>
      <c r="B17" s="29"/>
      <c r="C17" s="29"/>
      <c r="D17" s="29"/>
      <c r="E17" s="29"/>
      <c r="F17" s="29"/>
      <c r="G17" s="29"/>
    </row>
    <row r="18" spans="1:7" ht="15.75" x14ac:dyDescent="0.25">
      <c r="A18" s="43"/>
      <c r="B18" s="43"/>
      <c r="C18" s="43" t="s">
        <v>682</v>
      </c>
      <c r="D18" s="43" t="s">
        <v>683</v>
      </c>
      <c r="E18" s="43" t="s">
        <v>684</v>
      </c>
      <c r="F18" s="43" t="s">
        <v>685</v>
      </c>
      <c r="G18" s="43" t="s">
        <v>686</v>
      </c>
    </row>
    <row r="19" spans="1:7" ht="18.75" x14ac:dyDescent="0.25">
      <c r="A19" s="43" t="s">
        <v>697</v>
      </c>
      <c r="B19" s="43" t="s">
        <v>6</v>
      </c>
      <c r="C19" s="43" t="s">
        <v>988</v>
      </c>
      <c r="D19" s="43" t="s">
        <v>989</v>
      </c>
      <c r="E19" s="43" t="s">
        <v>990</v>
      </c>
      <c r="F19" s="43" t="s">
        <v>990</v>
      </c>
      <c r="G19" s="43" t="s">
        <v>991</v>
      </c>
    </row>
    <row r="20" spans="1:7" ht="18.75" x14ac:dyDescent="0.25">
      <c r="A20" s="43"/>
      <c r="B20" s="43" t="s">
        <v>716</v>
      </c>
      <c r="C20" s="43" t="s">
        <v>992</v>
      </c>
      <c r="D20" s="43" t="s">
        <v>993</v>
      </c>
      <c r="E20" s="43" t="s">
        <v>994</v>
      </c>
      <c r="F20" s="43" t="s">
        <v>995</v>
      </c>
      <c r="G20" s="43" t="s">
        <v>996</v>
      </c>
    </row>
    <row r="21" spans="1:7" ht="18.75" x14ac:dyDescent="0.25">
      <c r="A21" s="43"/>
      <c r="B21" s="43" t="s">
        <v>717</v>
      </c>
      <c r="C21" s="43">
        <v>0.25</v>
      </c>
      <c r="D21" s="43">
        <v>0.13</v>
      </c>
      <c r="E21" s="43">
        <v>0.04</v>
      </c>
      <c r="F21" s="43">
        <v>0.09</v>
      </c>
      <c r="G21" s="43">
        <v>0.24</v>
      </c>
    </row>
    <row r="22" spans="1:7" ht="18.75" x14ac:dyDescent="0.25">
      <c r="A22" s="43" t="s">
        <v>698</v>
      </c>
      <c r="B22" s="43" t="s">
        <v>6</v>
      </c>
      <c r="C22" s="44">
        <v>0.17</v>
      </c>
      <c r="D22" s="43" t="s">
        <v>997</v>
      </c>
      <c r="E22" s="43" t="s">
        <v>998</v>
      </c>
      <c r="F22" s="43" t="s">
        <v>999</v>
      </c>
      <c r="G22" s="44">
        <v>0.11</v>
      </c>
    </row>
    <row r="23" spans="1:7" ht="18.75" x14ac:dyDescent="0.25">
      <c r="A23" s="43"/>
      <c r="B23" s="43" t="s">
        <v>716</v>
      </c>
      <c r="C23" s="43" t="s">
        <v>1000</v>
      </c>
      <c r="D23" s="43" t="s">
        <v>1001</v>
      </c>
      <c r="E23" s="43" t="s">
        <v>1002</v>
      </c>
      <c r="F23" s="43" t="s">
        <v>1003</v>
      </c>
      <c r="G23" s="44">
        <v>-1.6000000000000001E-3</v>
      </c>
    </row>
    <row r="24" spans="1:7" ht="18.75" x14ac:dyDescent="0.25">
      <c r="A24" s="43"/>
      <c r="B24" s="43" t="s">
        <v>717</v>
      </c>
      <c r="C24" s="43">
        <v>7.0000000000000007E-2</v>
      </c>
      <c r="D24" s="43">
        <v>0.08</v>
      </c>
      <c r="E24" s="43">
        <v>0.11</v>
      </c>
      <c r="F24" s="43">
        <v>0.25</v>
      </c>
      <c r="G24" s="43">
        <v>0.08</v>
      </c>
    </row>
    <row r="25" spans="1:7" ht="18.75" x14ac:dyDescent="0.25">
      <c r="A25" s="43" t="s">
        <v>697</v>
      </c>
      <c r="B25" s="43" t="s">
        <v>8</v>
      </c>
      <c r="C25" s="44">
        <v>1E-4</v>
      </c>
      <c r="D25" s="43" t="s">
        <v>1004</v>
      </c>
      <c r="E25" s="43" t="s">
        <v>1005</v>
      </c>
      <c r="F25" s="44">
        <v>1.6000000000000001E-4</v>
      </c>
      <c r="G25" s="43" t="s">
        <v>1006</v>
      </c>
    </row>
    <row r="26" spans="1:7" ht="18.75" x14ac:dyDescent="0.25">
      <c r="A26" s="43"/>
      <c r="B26" s="43" t="s">
        <v>718</v>
      </c>
      <c r="C26" s="43" t="s">
        <v>1007</v>
      </c>
      <c r="D26" s="43" t="s">
        <v>1008</v>
      </c>
      <c r="E26" s="43" t="s">
        <v>1009</v>
      </c>
      <c r="F26" s="43" t="s">
        <v>1010</v>
      </c>
      <c r="G26" s="43" t="s">
        <v>1011</v>
      </c>
    </row>
    <row r="27" spans="1:7" ht="18.75" x14ac:dyDescent="0.25">
      <c r="A27" s="43"/>
      <c r="B27" s="43" t="s">
        <v>717</v>
      </c>
      <c r="C27" s="43">
        <v>0.13</v>
      </c>
      <c r="D27" s="43">
        <v>0.17</v>
      </c>
      <c r="E27" s="43">
        <v>0.09</v>
      </c>
      <c r="F27" s="43">
        <v>0.01</v>
      </c>
      <c r="G27" s="43">
        <v>0.19</v>
      </c>
    </row>
    <row r="28" spans="1:7" ht="18.75" x14ac:dyDescent="0.25">
      <c r="A28" s="43" t="s">
        <v>698</v>
      </c>
      <c r="B28" s="43" t="s">
        <v>8</v>
      </c>
      <c r="C28" s="43" t="s">
        <v>1012</v>
      </c>
      <c r="D28" s="43" t="s">
        <v>1013</v>
      </c>
      <c r="E28" s="43" t="s">
        <v>1014</v>
      </c>
      <c r="F28" s="43" t="s">
        <v>1015</v>
      </c>
      <c r="G28" s="43" t="s">
        <v>1016</v>
      </c>
    </row>
    <row r="29" spans="1:7" ht="18.75" x14ac:dyDescent="0.25">
      <c r="A29" s="43"/>
      <c r="B29" s="43" t="s">
        <v>718</v>
      </c>
      <c r="C29" s="44">
        <v>1.3000000000000001E-8</v>
      </c>
      <c r="D29" s="44">
        <v>5.4999999999999996E-9</v>
      </c>
      <c r="E29" s="44">
        <v>5.5000000000000003E-8</v>
      </c>
      <c r="F29" s="43" t="s">
        <v>1017</v>
      </c>
      <c r="G29" s="44">
        <v>-4.3999999999999997E-9</v>
      </c>
    </row>
    <row r="30" spans="1:7" ht="18.75" x14ac:dyDescent="0.25">
      <c r="A30" s="43"/>
      <c r="B30" s="43" t="s">
        <v>717</v>
      </c>
      <c r="C30" s="43">
        <v>0.24</v>
      </c>
      <c r="D30" s="43">
        <v>0.21</v>
      </c>
      <c r="E30" s="43">
        <v>0.17</v>
      </c>
      <c r="F30" s="43">
        <v>0.13</v>
      </c>
      <c r="G30" s="43">
        <v>0.27</v>
      </c>
    </row>
    <row r="31" spans="1:7" x14ac:dyDescent="0.25">
      <c r="A31" s="29"/>
      <c r="B31" s="29"/>
      <c r="C31" s="29"/>
      <c r="D31" s="29"/>
      <c r="E31" s="29"/>
      <c r="F31" s="29"/>
      <c r="G31" s="29"/>
    </row>
    <row r="34" spans="1:7" ht="28.5" x14ac:dyDescent="0.45">
      <c r="A34" s="32" t="s">
        <v>722</v>
      </c>
      <c r="B34" s="33"/>
      <c r="C34" s="33"/>
      <c r="D34" s="33"/>
      <c r="E34" s="33"/>
      <c r="F34" s="33"/>
      <c r="G34" s="33"/>
    </row>
    <row r="35" spans="1:7" ht="15.75" x14ac:dyDescent="0.25">
      <c r="A35" s="14"/>
      <c r="B35" s="14"/>
      <c r="C35" s="14" t="s">
        <v>682</v>
      </c>
      <c r="D35" s="14" t="s">
        <v>683</v>
      </c>
      <c r="E35" s="14" t="s">
        <v>684</v>
      </c>
      <c r="F35" s="14" t="s">
        <v>685</v>
      </c>
      <c r="G35" s="14" t="s">
        <v>686</v>
      </c>
    </row>
    <row r="36" spans="1:7" ht="15.75" x14ac:dyDescent="0.25">
      <c r="A36" s="14" t="s">
        <v>697</v>
      </c>
      <c r="B36" s="14" t="s">
        <v>6</v>
      </c>
      <c r="C36" s="34">
        <v>0.85397777777777772</v>
      </c>
      <c r="D36" s="34">
        <v>0.8565259259259258</v>
      </c>
      <c r="E36" s="34">
        <v>1.019942857142857</v>
      </c>
      <c r="F36" s="34">
        <v>0.98743571428571419</v>
      </c>
      <c r="G36" s="34">
        <v>0.74312357142857133</v>
      </c>
    </row>
    <row r="37" spans="1:7" ht="18.75" x14ac:dyDescent="0.25">
      <c r="A37" s="14"/>
      <c r="B37" s="14" t="s">
        <v>719</v>
      </c>
      <c r="C37" s="34">
        <v>0.84884615384615392</v>
      </c>
      <c r="D37" s="34">
        <v>0.84499999999999997</v>
      </c>
      <c r="E37" s="34">
        <v>0.99864864864864855</v>
      </c>
      <c r="F37" s="34">
        <v>0.97974358974358988</v>
      </c>
      <c r="G37" s="34">
        <v>0.72604999999999997</v>
      </c>
    </row>
    <row r="38" spans="1:7" ht="18.75" x14ac:dyDescent="0.25">
      <c r="A38" s="14"/>
      <c r="B38" s="14" t="s">
        <v>720</v>
      </c>
      <c r="C38" s="34">
        <v>0.45119999999999999</v>
      </c>
      <c r="D38" s="34">
        <v>0.86153846153846148</v>
      </c>
      <c r="E38" s="34">
        <v>1.2304999999999999</v>
      </c>
      <c r="F38" s="34">
        <v>0.79344444444444451</v>
      </c>
      <c r="G38" s="34">
        <v>0.49625000000000002</v>
      </c>
    </row>
    <row r="39" spans="1:7" ht="15.75" x14ac:dyDescent="0.25">
      <c r="A39" s="14" t="s">
        <v>698</v>
      </c>
      <c r="B39" s="14" t="s">
        <v>6</v>
      </c>
      <c r="C39" s="34">
        <v>0.73412941176470581</v>
      </c>
      <c r="D39" s="34">
        <v>0.74184062499999992</v>
      </c>
      <c r="E39" s="34">
        <v>0.76850322580645158</v>
      </c>
      <c r="F39" s="34">
        <v>0.60499375</v>
      </c>
      <c r="G39" s="34">
        <v>0.74593636363636362</v>
      </c>
    </row>
    <row r="40" spans="1:7" ht="18.75" x14ac:dyDescent="0.25">
      <c r="A40" s="14"/>
      <c r="B40" s="14" t="s">
        <v>719</v>
      </c>
      <c r="C40" s="34">
        <v>0.7433333333333334</v>
      </c>
      <c r="D40" s="34">
        <v>0.7532558139534884</v>
      </c>
      <c r="E40" s="34">
        <v>0.78428571428571436</v>
      </c>
      <c r="F40" s="34">
        <v>0.64468085106382977</v>
      </c>
      <c r="G40" s="34">
        <v>0.73812499999999992</v>
      </c>
    </row>
    <row r="41" spans="1:7" ht="18.75" x14ac:dyDescent="0.25">
      <c r="A41" s="14"/>
      <c r="B41" s="14" t="s">
        <v>720</v>
      </c>
      <c r="C41" s="34">
        <v>0.52357142857142858</v>
      </c>
      <c r="D41" s="34">
        <v>0.78112499999999996</v>
      </c>
      <c r="E41" s="34">
        <v>0.8233636363636363</v>
      </c>
      <c r="F41" s="34">
        <v>0.86960000000000004</v>
      </c>
      <c r="G41" s="34">
        <v>0.519625</v>
      </c>
    </row>
    <row r="42" spans="1:7" ht="15.75" x14ac:dyDescent="0.25">
      <c r="A42" s="14" t="s">
        <v>697</v>
      </c>
      <c r="B42" s="14" t="s">
        <v>8</v>
      </c>
      <c r="C42" s="34">
        <v>2.4119999999999999</v>
      </c>
      <c r="D42" s="34">
        <v>1.4554999999999998</v>
      </c>
      <c r="E42" s="34">
        <v>1.85625</v>
      </c>
      <c r="F42" s="34">
        <v>1.16875</v>
      </c>
      <c r="G42" s="34">
        <v>1.605813953488372</v>
      </c>
    </row>
    <row r="43" spans="1:7" ht="18.75" x14ac:dyDescent="0.25">
      <c r="A43" s="14"/>
      <c r="B43" s="14" t="s">
        <v>721</v>
      </c>
      <c r="C43" s="34">
        <v>1.7351063829787234</v>
      </c>
      <c r="D43" s="34">
        <v>1.2053333333333334</v>
      </c>
      <c r="E43" s="34">
        <v>1.58</v>
      </c>
      <c r="F43" s="34">
        <v>1.2936170212765958</v>
      </c>
      <c r="G43" s="34">
        <v>1.438030303030303</v>
      </c>
    </row>
    <row r="44" spans="1:7" ht="18.75" x14ac:dyDescent="0.25">
      <c r="A44" s="14"/>
      <c r="B44" s="14" t="s">
        <v>720</v>
      </c>
      <c r="C44" s="34">
        <v>1.57</v>
      </c>
      <c r="D44" s="34">
        <v>1.1399999999999999</v>
      </c>
      <c r="E44" s="34">
        <v>1.7244444444444447</v>
      </c>
      <c r="F44" s="34">
        <v>3.7229999999999999</v>
      </c>
      <c r="G44" s="34">
        <v>1.6884210526315788</v>
      </c>
    </row>
    <row r="45" spans="1:7" ht="15.75" x14ac:dyDescent="0.25">
      <c r="A45" s="14" t="s">
        <v>698</v>
      </c>
      <c r="B45" s="14" t="s">
        <v>8</v>
      </c>
      <c r="C45" s="34">
        <v>0.52411764705882347</v>
      </c>
      <c r="D45" s="34">
        <v>0.89500000000000002</v>
      </c>
      <c r="E45" s="34">
        <v>0.95640000000000003</v>
      </c>
      <c r="F45" s="34">
        <v>1.0813953488372094</v>
      </c>
      <c r="G45" s="34">
        <v>0.891919191919192</v>
      </c>
    </row>
    <row r="46" spans="1:7" ht="18.75" x14ac:dyDescent="0.25">
      <c r="A46" s="14"/>
      <c r="B46" s="14" t="s">
        <v>721</v>
      </c>
      <c r="C46" s="34">
        <v>-2.4761538461538461</v>
      </c>
      <c r="D46" s="34">
        <v>-0.43018181818181817</v>
      </c>
      <c r="E46" s="34">
        <v>0.85836363636363622</v>
      </c>
      <c r="F46" s="34">
        <v>1.0638461538461537</v>
      </c>
      <c r="G46" s="34">
        <v>3.2136363636363638</v>
      </c>
    </row>
    <row r="47" spans="1:7" ht="18.75" x14ac:dyDescent="0.25">
      <c r="A47" s="14"/>
      <c r="B47" s="14" t="s">
        <v>720</v>
      </c>
      <c r="C47" s="34">
        <v>0.92208333333333337</v>
      </c>
      <c r="D47" s="34">
        <v>0.98238095238095247</v>
      </c>
      <c r="E47" s="34">
        <v>1.0835294117647059</v>
      </c>
      <c r="F47" s="34">
        <v>1.253076923076923</v>
      </c>
      <c r="G47" s="34">
        <v>1.0411111111111111</v>
      </c>
    </row>
  </sheetData>
  <mergeCells count="2">
    <mergeCell ref="A1:N1"/>
    <mergeCell ref="A15:C15"/>
  </mergeCells>
  <conditionalFormatting sqref="C36:G4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workbookViewId="0">
      <selection activeCell="D4" sqref="D4"/>
    </sheetView>
  </sheetViews>
  <sheetFormatPr defaultRowHeight="15" x14ac:dyDescent="0.25"/>
  <cols>
    <col min="2" max="9" width="9.28515625" bestFit="1" customWidth="1"/>
    <col min="10" max="10" width="13.140625" bestFit="1" customWidth="1"/>
  </cols>
  <sheetData>
    <row r="1" spans="1:14" ht="75.75" customHeight="1" x14ac:dyDescent="0.25">
      <c r="A1" s="85" t="s">
        <v>3</v>
      </c>
      <c r="B1" s="86"/>
      <c r="C1" s="86"/>
      <c r="D1" s="86"/>
      <c r="E1" s="86"/>
      <c r="F1" s="86"/>
      <c r="G1" s="86"/>
      <c r="H1" s="86"/>
      <c r="I1" s="86"/>
      <c r="J1" s="86"/>
      <c r="K1" s="86"/>
      <c r="L1" s="86"/>
      <c r="M1" s="86"/>
      <c r="N1" s="86"/>
    </row>
    <row r="2" spans="1:14" ht="15.75" customHeight="1" x14ac:dyDescent="0.25">
      <c r="A2" s="3"/>
      <c r="B2" s="3"/>
      <c r="C2" s="87" t="s">
        <v>699</v>
      </c>
      <c r="D2" s="87"/>
      <c r="E2" s="87"/>
      <c r="F2" s="87" t="s">
        <v>700</v>
      </c>
      <c r="G2" s="87"/>
      <c r="H2" s="87"/>
      <c r="I2" s="4"/>
      <c r="J2" s="4"/>
    </row>
    <row r="3" spans="1:14" ht="18.75" x14ac:dyDescent="0.25">
      <c r="A3" s="3" t="s">
        <v>701</v>
      </c>
      <c r="B3" s="3" t="s">
        <v>702</v>
      </c>
      <c r="C3" s="4" t="s">
        <v>703</v>
      </c>
      <c r="D3" s="4" t="s">
        <v>704</v>
      </c>
      <c r="E3" s="4" t="s">
        <v>705</v>
      </c>
      <c r="F3" s="4" t="s">
        <v>703</v>
      </c>
      <c r="G3" s="4" t="s">
        <v>704</v>
      </c>
      <c r="H3" s="4" t="s">
        <v>705</v>
      </c>
      <c r="I3" s="9" t="s">
        <v>706</v>
      </c>
      <c r="J3" s="4" t="s">
        <v>696</v>
      </c>
    </row>
    <row r="4" spans="1:14" ht="15.75" x14ac:dyDescent="0.25">
      <c r="A4" s="3" t="s">
        <v>682</v>
      </c>
      <c r="B4" s="10">
        <v>0</v>
      </c>
      <c r="C4" s="13">
        <v>15</v>
      </c>
      <c r="D4" s="13">
        <v>15</v>
      </c>
      <c r="E4" s="13">
        <v>23</v>
      </c>
      <c r="F4" s="13">
        <v>18</v>
      </c>
      <c r="G4" s="13">
        <v>22</v>
      </c>
      <c r="H4" s="13">
        <v>13</v>
      </c>
      <c r="I4" s="81">
        <v>16.6462</v>
      </c>
      <c r="J4" s="82">
        <v>2.4284409999999999E-4</v>
      </c>
    </row>
    <row r="5" spans="1:14" ht="15.75" x14ac:dyDescent="0.25">
      <c r="A5" s="3"/>
      <c r="B5" s="10">
        <v>1</v>
      </c>
      <c r="C5" s="13">
        <v>27</v>
      </c>
      <c r="D5" s="13">
        <v>38</v>
      </c>
      <c r="E5" s="13">
        <v>9</v>
      </c>
      <c r="F5" s="13">
        <v>24</v>
      </c>
      <c r="G5" s="13">
        <v>31</v>
      </c>
      <c r="H5" s="13">
        <v>19</v>
      </c>
      <c r="I5" s="70"/>
      <c r="J5" s="58"/>
    </row>
    <row r="6" spans="1:14" ht="15.75" x14ac:dyDescent="0.25">
      <c r="A6" s="3" t="s">
        <v>683</v>
      </c>
      <c r="B6" s="10">
        <v>0</v>
      </c>
      <c r="C6" s="13">
        <v>7</v>
      </c>
      <c r="D6" s="13">
        <v>12</v>
      </c>
      <c r="E6" s="13">
        <v>8</v>
      </c>
      <c r="F6" s="13">
        <v>10</v>
      </c>
      <c r="G6" s="13">
        <v>13</v>
      </c>
      <c r="H6" s="13">
        <v>4</v>
      </c>
      <c r="I6" s="70">
        <v>6.5073299999999996</v>
      </c>
      <c r="J6" s="58">
        <v>3.8632359999999998E-2</v>
      </c>
    </row>
    <row r="7" spans="1:14" ht="15.75" x14ac:dyDescent="0.25">
      <c r="A7" s="3"/>
      <c r="B7" s="10">
        <v>1</v>
      </c>
      <c r="C7" s="13">
        <v>25</v>
      </c>
      <c r="D7" s="13">
        <v>29</v>
      </c>
      <c r="E7" s="13">
        <v>5</v>
      </c>
      <c r="F7" s="13">
        <v>22</v>
      </c>
      <c r="G7" s="13">
        <v>28</v>
      </c>
      <c r="H7" s="13">
        <v>9</v>
      </c>
      <c r="I7" s="70"/>
      <c r="J7" s="58"/>
    </row>
    <row r="8" spans="1:14" ht="15.75" x14ac:dyDescent="0.25">
      <c r="A8" s="3" t="s">
        <v>684</v>
      </c>
      <c r="B8" s="10">
        <v>0</v>
      </c>
      <c r="C8" s="13">
        <v>1</v>
      </c>
      <c r="D8" s="13">
        <v>13</v>
      </c>
      <c r="E8" s="13">
        <v>10</v>
      </c>
      <c r="F8" s="13">
        <v>5</v>
      </c>
      <c r="G8" s="13">
        <v>13</v>
      </c>
      <c r="H8" s="13">
        <v>5</v>
      </c>
      <c r="I8" s="70">
        <v>11.6226</v>
      </c>
      <c r="J8" s="58">
        <v>2.993524E-3</v>
      </c>
      <c r="M8" s="13"/>
    </row>
    <row r="9" spans="1:14" ht="15.75" x14ac:dyDescent="0.25">
      <c r="A9" s="3"/>
      <c r="B9" s="10">
        <v>1</v>
      </c>
      <c r="C9" s="13">
        <v>18</v>
      </c>
      <c r="D9" s="13">
        <v>34</v>
      </c>
      <c r="E9" s="13">
        <v>9</v>
      </c>
      <c r="F9" s="13">
        <v>14</v>
      </c>
      <c r="G9" s="13">
        <v>34</v>
      </c>
      <c r="H9" s="13">
        <v>14</v>
      </c>
      <c r="I9" s="70"/>
      <c r="J9" s="58"/>
    </row>
    <row r="10" spans="1:14" ht="15.75" x14ac:dyDescent="0.25">
      <c r="A10" s="3" t="s">
        <v>685</v>
      </c>
      <c r="B10" s="10">
        <v>0</v>
      </c>
      <c r="C10" s="13">
        <v>1</v>
      </c>
      <c r="D10" s="13">
        <v>5</v>
      </c>
      <c r="E10" s="13">
        <v>11</v>
      </c>
      <c r="F10" s="13">
        <v>5</v>
      </c>
      <c r="G10" s="13">
        <v>5</v>
      </c>
      <c r="H10" s="13">
        <v>7</v>
      </c>
      <c r="I10" s="70">
        <v>9.43614</v>
      </c>
      <c r="J10" s="58">
        <v>8.9324090000000005E-3</v>
      </c>
    </row>
    <row r="11" spans="1:14" ht="15.75" x14ac:dyDescent="0.25">
      <c r="A11" s="3"/>
      <c r="B11" s="10">
        <v>1</v>
      </c>
      <c r="C11" s="13">
        <v>13</v>
      </c>
      <c r="D11" s="13">
        <v>10</v>
      </c>
      <c r="E11" s="13">
        <v>9</v>
      </c>
      <c r="F11" s="13">
        <v>9</v>
      </c>
      <c r="G11" s="13">
        <v>10</v>
      </c>
      <c r="H11" s="13">
        <v>13</v>
      </c>
      <c r="I11" s="70"/>
      <c r="J11" s="58"/>
    </row>
    <row r="12" spans="1:14" ht="15.75" x14ac:dyDescent="0.25">
      <c r="A12" s="3" t="s">
        <v>686</v>
      </c>
      <c r="B12" s="10">
        <v>0</v>
      </c>
      <c r="C12" s="13">
        <v>13</v>
      </c>
      <c r="D12" s="13">
        <v>18</v>
      </c>
      <c r="E12" s="13">
        <v>20</v>
      </c>
      <c r="F12" s="13">
        <v>17</v>
      </c>
      <c r="G12" s="13">
        <v>23</v>
      </c>
      <c r="H12" s="13">
        <v>11</v>
      </c>
      <c r="I12" s="70">
        <v>14.2531</v>
      </c>
      <c r="J12" s="58">
        <v>8.0349239999999997E-4</v>
      </c>
    </row>
    <row r="13" spans="1:14" ht="15.75" x14ac:dyDescent="0.25">
      <c r="A13" s="3"/>
      <c r="B13" s="10">
        <v>1</v>
      </c>
      <c r="C13" s="13">
        <v>28</v>
      </c>
      <c r="D13" s="13">
        <v>39</v>
      </c>
      <c r="E13" s="13">
        <v>8</v>
      </c>
      <c r="F13" s="13">
        <v>24</v>
      </c>
      <c r="G13" s="13">
        <v>34</v>
      </c>
      <c r="H13" s="13">
        <v>17</v>
      </c>
      <c r="I13" s="70"/>
      <c r="J13" s="10"/>
    </row>
    <row r="14" spans="1:14" ht="15.75" x14ac:dyDescent="0.25">
      <c r="B14" s="10"/>
    </row>
    <row r="15" spans="1:14" ht="15.75" x14ac:dyDescent="0.25">
      <c r="B15" s="10"/>
    </row>
    <row r="20" spans="1:10" ht="27" x14ac:dyDescent="0.35">
      <c r="A20" s="28" t="s">
        <v>713</v>
      </c>
      <c r="B20" s="29"/>
      <c r="C20" s="29"/>
      <c r="D20" s="29"/>
      <c r="E20" s="29"/>
      <c r="F20" s="29"/>
      <c r="G20" s="29"/>
      <c r="H20" s="29"/>
      <c r="I20" s="29"/>
      <c r="J20" s="29"/>
    </row>
    <row r="21" spans="1:10" ht="15.75" customHeight="1" x14ac:dyDescent="0.25">
      <c r="A21" s="30"/>
      <c r="B21" s="30"/>
      <c r="C21" s="91" t="s">
        <v>699</v>
      </c>
      <c r="D21" s="91"/>
      <c r="E21" s="91"/>
      <c r="F21" s="91" t="s">
        <v>700</v>
      </c>
      <c r="G21" s="91"/>
      <c r="H21" s="91"/>
      <c r="I21" s="35"/>
      <c r="J21" s="35"/>
    </row>
    <row r="22" spans="1:10" ht="18.75" x14ac:dyDescent="0.25">
      <c r="A22" s="30" t="s">
        <v>701</v>
      </c>
      <c r="B22" s="30" t="s">
        <v>702</v>
      </c>
      <c r="C22" s="35" t="s">
        <v>703</v>
      </c>
      <c r="D22" s="35" t="s">
        <v>704</v>
      </c>
      <c r="E22" s="35" t="s">
        <v>705</v>
      </c>
      <c r="F22" s="35" t="s">
        <v>703</v>
      </c>
      <c r="G22" s="35" t="s">
        <v>704</v>
      </c>
      <c r="H22" s="35" t="s">
        <v>705</v>
      </c>
      <c r="I22" s="35" t="s">
        <v>723</v>
      </c>
      <c r="J22" s="35" t="s">
        <v>696</v>
      </c>
    </row>
    <row r="23" spans="1:10" ht="15.75" x14ac:dyDescent="0.25">
      <c r="A23" s="30" t="s">
        <v>682</v>
      </c>
      <c r="B23" s="36">
        <v>0</v>
      </c>
      <c r="C23" s="36">
        <v>13</v>
      </c>
      <c r="D23" s="36">
        <v>25</v>
      </c>
      <c r="E23" s="36">
        <v>26</v>
      </c>
      <c r="F23" s="36">
        <v>19</v>
      </c>
      <c r="G23" s="36">
        <v>30</v>
      </c>
      <c r="H23" s="36">
        <v>15</v>
      </c>
      <c r="I23" s="36">
        <v>19.52</v>
      </c>
      <c r="J23" s="36">
        <v>1E-4</v>
      </c>
    </row>
    <row r="24" spans="1:10" ht="15.75" x14ac:dyDescent="0.25">
      <c r="A24" s="30"/>
      <c r="B24" s="36">
        <v>1</v>
      </c>
      <c r="C24" s="36">
        <v>30</v>
      </c>
      <c r="D24" s="36">
        <v>42</v>
      </c>
      <c r="E24" s="36">
        <v>8</v>
      </c>
      <c r="F24" s="36">
        <v>24</v>
      </c>
      <c r="G24" s="36">
        <v>37</v>
      </c>
      <c r="H24" s="36">
        <v>19</v>
      </c>
      <c r="I24" s="36"/>
      <c r="J24" s="36"/>
    </row>
    <row r="25" spans="1:10" ht="15.75" x14ac:dyDescent="0.25">
      <c r="A25" s="30" t="s">
        <v>683</v>
      </c>
      <c r="B25" s="36">
        <v>0</v>
      </c>
      <c r="C25" s="36">
        <v>3</v>
      </c>
      <c r="D25" s="36">
        <v>16</v>
      </c>
      <c r="E25" s="36">
        <v>16</v>
      </c>
      <c r="F25" s="36">
        <v>8</v>
      </c>
      <c r="G25" s="36">
        <v>19</v>
      </c>
      <c r="H25" s="36">
        <v>8</v>
      </c>
      <c r="I25" s="36">
        <v>18.03</v>
      </c>
      <c r="J25" s="36">
        <v>1E-4</v>
      </c>
    </row>
    <row r="26" spans="1:10" ht="15.75" x14ac:dyDescent="0.25">
      <c r="A26" s="30"/>
      <c r="B26" s="36">
        <v>1</v>
      </c>
      <c r="C26" s="36">
        <v>18</v>
      </c>
      <c r="D26" s="36">
        <v>37</v>
      </c>
      <c r="E26" s="36">
        <v>6</v>
      </c>
      <c r="F26" s="36">
        <v>13</v>
      </c>
      <c r="G26" s="36">
        <v>34</v>
      </c>
      <c r="H26" s="36">
        <v>14</v>
      </c>
      <c r="I26" s="36"/>
      <c r="J26" s="36"/>
    </row>
    <row r="27" spans="1:10" ht="15.75" x14ac:dyDescent="0.25">
      <c r="A27" s="30" t="s">
        <v>684</v>
      </c>
      <c r="B27" s="36">
        <v>0</v>
      </c>
      <c r="C27" s="36">
        <v>1</v>
      </c>
      <c r="D27" s="36">
        <v>8</v>
      </c>
      <c r="E27" s="36">
        <v>8</v>
      </c>
      <c r="F27" s="36">
        <v>5</v>
      </c>
      <c r="G27" s="36">
        <v>9</v>
      </c>
      <c r="H27" s="36">
        <v>3</v>
      </c>
      <c r="I27" s="36">
        <v>13.32</v>
      </c>
      <c r="J27" s="36">
        <v>1.2999999999999999E-4</v>
      </c>
    </row>
    <row r="28" spans="1:10" ht="15.75" x14ac:dyDescent="0.25">
      <c r="A28" s="30"/>
      <c r="B28" s="36">
        <v>1</v>
      </c>
      <c r="C28" s="36">
        <v>16</v>
      </c>
      <c r="D28" s="36">
        <v>24</v>
      </c>
      <c r="E28" s="36">
        <v>4</v>
      </c>
      <c r="F28" s="36">
        <v>12</v>
      </c>
      <c r="G28" s="36">
        <v>23</v>
      </c>
      <c r="H28" s="36">
        <v>9</v>
      </c>
      <c r="I28" s="36"/>
      <c r="J28" s="36"/>
    </row>
    <row r="29" spans="1:10" ht="15.75" x14ac:dyDescent="0.25">
      <c r="A29" s="30" t="s">
        <v>685</v>
      </c>
      <c r="B29" s="36">
        <v>0</v>
      </c>
      <c r="C29" s="36">
        <v>1</v>
      </c>
      <c r="D29" s="36">
        <v>1</v>
      </c>
      <c r="E29" s="36">
        <v>8</v>
      </c>
      <c r="F29" s="36">
        <v>3</v>
      </c>
      <c r="G29" s="36">
        <v>2</v>
      </c>
      <c r="H29" s="36">
        <v>5</v>
      </c>
      <c r="I29" s="36">
        <v>6.56</v>
      </c>
      <c r="J29" s="36">
        <v>3.7699999999999997E-2</v>
      </c>
    </row>
    <row r="30" spans="1:10" ht="15.75" x14ac:dyDescent="0.25">
      <c r="A30" s="30"/>
      <c r="B30" s="36">
        <v>1</v>
      </c>
      <c r="C30" s="36">
        <v>8</v>
      </c>
      <c r="D30" s="36">
        <v>5</v>
      </c>
      <c r="E30" s="36">
        <v>6</v>
      </c>
      <c r="F30" s="36">
        <v>6</v>
      </c>
      <c r="G30" s="36">
        <v>4</v>
      </c>
      <c r="H30" s="36">
        <v>9</v>
      </c>
      <c r="I30" s="36"/>
      <c r="J30" s="36"/>
    </row>
    <row r="31" spans="1:10" ht="15.75" x14ac:dyDescent="0.25">
      <c r="A31" s="30" t="s">
        <v>686</v>
      </c>
      <c r="B31" s="36">
        <v>0</v>
      </c>
      <c r="C31" s="36">
        <v>6</v>
      </c>
      <c r="D31" s="36">
        <v>15</v>
      </c>
      <c r="E31" s="36">
        <v>18</v>
      </c>
      <c r="F31" s="36">
        <v>10</v>
      </c>
      <c r="G31" s="36">
        <v>18</v>
      </c>
      <c r="H31" s="36">
        <v>10</v>
      </c>
      <c r="I31" s="36">
        <v>13.68</v>
      </c>
      <c r="J31" s="36">
        <v>1.1000000000000001E-3</v>
      </c>
    </row>
    <row r="32" spans="1:10" ht="15.75" x14ac:dyDescent="0.25">
      <c r="A32" s="30"/>
      <c r="B32" s="36">
        <v>1</v>
      </c>
      <c r="C32" s="36">
        <v>19</v>
      </c>
      <c r="D32" s="36">
        <v>28</v>
      </c>
      <c r="E32" s="36">
        <v>7</v>
      </c>
      <c r="F32" s="36">
        <v>15</v>
      </c>
      <c r="G32" s="36">
        <v>25</v>
      </c>
      <c r="H32" s="36">
        <v>15</v>
      </c>
      <c r="I32" s="36"/>
      <c r="J32" s="36"/>
    </row>
    <row r="36" spans="1:10" ht="27" x14ac:dyDescent="0.35">
      <c r="A36" s="32" t="s">
        <v>724</v>
      </c>
      <c r="B36" s="33"/>
      <c r="C36" s="33"/>
      <c r="D36" s="33"/>
      <c r="E36" s="33"/>
      <c r="F36" s="33"/>
      <c r="G36" s="33"/>
      <c r="H36" s="33"/>
      <c r="I36" s="33"/>
      <c r="J36" s="33"/>
    </row>
    <row r="37" spans="1:10" ht="15.75" x14ac:dyDescent="0.25">
      <c r="A37" s="14"/>
      <c r="B37" s="14"/>
      <c r="C37" s="89" t="s">
        <v>699</v>
      </c>
      <c r="D37" s="89"/>
      <c r="E37" s="89"/>
      <c r="F37" s="89" t="s">
        <v>700</v>
      </c>
      <c r="G37" s="89"/>
      <c r="H37" s="89"/>
      <c r="I37" s="15"/>
      <c r="J37" s="15"/>
    </row>
    <row r="38" spans="1:10" ht="18.75" x14ac:dyDescent="0.25">
      <c r="A38" s="14" t="s">
        <v>701</v>
      </c>
      <c r="B38" s="14" t="s">
        <v>702</v>
      </c>
      <c r="C38" s="15" t="s">
        <v>703</v>
      </c>
      <c r="D38" s="15" t="s">
        <v>704</v>
      </c>
      <c r="E38" s="15" t="s">
        <v>705</v>
      </c>
      <c r="F38" s="15" t="s">
        <v>703</v>
      </c>
      <c r="G38" s="15" t="s">
        <v>704</v>
      </c>
      <c r="H38" s="15" t="s">
        <v>705</v>
      </c>
      <c r="I38" s="15" t="s">
        <v>725</v>
      </c>
      <c r="J38" s="15" t="s">
        <v>696</v>
      </c>
    </row>
    <row r="39" spans="1:10" ht="15.75" x14ac:dyDescent="0.25">
      <c r="A39" s="14" t="s">
        <v>682</v>
      </c>
      <c r="B39" s="37">
        <f>B4-B23</f>
        <v>0</v>
      </c>
      <c r="C39" s="37">
        <f t="shared" ref="C39:J39" si="0">C4-C23</f>
        <v>2</v>
      </c>
      <c r="D39" s="37">
        <f t="shared" si="0"/>
        <v>-10</v>
      </c>
      <c r="E39" s="37">
        <f t="shared" si="0"/>
        <v>-3</v>
      </c>
      <c r="F39" s="37">
        <f t="shared" si="0"/>
        <v>-1</v>
      </c>
      <c r="G39" s="37">
        <f t="shared" si="0"/>
        <v>-8</v>
      </c>
      <c r="H39" s="37">
        <f t="shared" si="0"/>
        <v>-2</v>
      </c>
      <c r="I39" s="37">
        <f t="shared" si="0"/>
        <v>-2.8737999999999992</v>
      </c>
      <c r="J39" s="37">
        <f t="shared" si="0"/>
        <v>1.4284409999999997E-4</v>
      </c>
    </row>
    <row r="40" spans="1:10" ht="15.75" x14ac:dyDescent="0.25">
      <c r="A40" s="14"/>
      <c r="B40" s="37">
        <f t="shared" ref="B40:J40" si="1">B5-B24</f>
        <v>0</v>
      </c>
      <c r="C40" s="37">
        <f t="shared" si="1"/>
        <v>-3</v>
      </c>
      <c r="D40" s="37">
        <f t="shared" si="1"/>
        <v>-4</v>
      </c>
      <c r="E40" s="37">
        <f t="shared" si="1"/>
        <v>1</v>
      </c>
      <c r="F40" s="37">
        <f t="shared" si="1"/>
        <v>0</v>
      </c>
      <c r="G40" s="37">
        <f t="shared" si="1"/>
        <v>-6</v>
      </c>
      <c r="H40" s="37">
        <f t="shared" si="1"/>
        <v>0</v>
      </c>
      <c r="I40" s="37">
        <f t="shared" si="1"/>
        <v>0</v>
      </c>
      <c r="J40" s="37">
        <f t="shared" si="1"/>
        <v>0</v>
      </c>
    </row>
    <row r="41" spans="1:10" ht="15.75" x14ac:dyDescent="0.25">
      <c r="A41" s="14" t="s">
        <v>683</v>
      </c>
      <c r="B41" s="37">
        <f t="shared" ref="B41:J41" si="2">B6-B25</f>
        <v>0</v>
      </c>
      <c r="C41" s="37">
        <f t="shared" si="2"/>
        <v>4</v>
      </c>
      <c r="D41" s="37">
        <f t="shared" si="2"/>
        <v>-4</v>
      </c>
      <c r="E41" s="37">
        <f t="shared" si="2"/>
        <v>-8</v>
      </c>
      <c r="F41" s="37">
        <f t="shared" si="2"/>
        <v>2</v>
      </c>
      <c r="G41" s="37">
        <f t="shared" si="2"/>
        <v>-6</v>
      </c>
      <c r="H41" s="37">
        <f t="shared" si="2"/>
        <v>-4</v>
      </c>
      <c r="I41" s="37">
        <f t="shared" si="2"/>
        <v>-11.522670000000002</v>
      </c>
      <c r="J41" s="37">
        <f t="shared" si="2"/>
        <v>3.8532359999999995E-2</v>
      </c>
    </row>
    <row r="42" spans="1:10" ht="15.75" x14ac:dyDescent="0.25">
      <c r="A42" s="14"/>
      <c r="B42" s="37">
        <f t="shared" ref="B42:J42" si="3">B7-B26</f>
        <v>0</v>
      </c>
      <c r="C42" s="37">
        <f t="shared" si="3"/>
        <v>7</v>
      </c>
      <c r="D42" s="37">
        <f t="shared" si="3"/>
        <v>-8</v>
      </c>
      <c r="E42" s="37">
        <f t="shared" si="3"/>
        <v>-1</v>
      </c>
      <c r="F42" s="37">
        <f t="shared" si="3"/>
        <v>9</v>
      </c>
      <c r="G42" s="37">
        <f t="shared" si="3"/>
        <v>-6</v>
      </c>
      <c r="H42" s="37">
        <f t="shared" si="3"/>
        <v>-5</v>
      </c>
      <c r="I42" s="37">
        <f t="shared" si="3"/>
        <v>0</v>
      </c>
      <c r="J42" s="37">
        <f t="shared" si="3"/>
        <v>0</v>
      </c>
    </row>
    <row r="43" spans="1:10" ht="15.75" x14ac:dyDescent="0.25">
      <c r="A43" s="14" t="s">
        <v>684</v>
      </c>
      <c r="B43" s="37">
        <f t="shared" ref="B43:J43" si="4">B8-B27</f>
        <v>0</v>
      </c>
      <c r="C43" s="37">
        <f t="shared" si="4"/>
        <v>0</v>
      </c>
      <c r="D43" s="37">
        <f t="shared" si="4"/>
        <v>5</v>
      </c>
      <c r="E43" s="37">
        <f t="shared" si="4"/>
        <v>2</v>
      </c>
      <c r="F43" s="37">
        <f t="shared" si="4"/>
        <v>0</v>
      </c>
      <c r="G43" s="37">
        <f t="shared" si="4"/>
        <v>4</v>
      </c>
      <c r="H43" s="37">
        <f t="shared" si="4"/>
        <v>2</v>
      </c>
      <c r="I43" s="37">
        <f t="shared" si="4"/>
        <v>-1.6974</v>
      </c>
      <c r="J43" s="37">
        <f t="shared" si="4"/>
        <v>2.8635240000000001E-3</v>
      </c>
    </row>
    <row r="44" spans="1:10" ht="15.75" x14ac:dyDescent="0.25">
      <c r="A44" s="14"/>
      <c r="B44" s="37">
        <f t="shared" ref="B44:J44" si="5">B9-B28</f>
        <v>0</v>
      </c>
      <c r="C44" s="37">
        <f t="shared" si="5"/>
        <v>2</v>
      </c>
      <c r="D44" s="37">
        <f t="shared" si="5"/>
        <v>10</v>
      </c>
      <c r="E44" s="37">
        <f t="shared" si="5"/>
        <v>5</v>
      </c>
      <c r="F44" s="37">
        <f t="shared" si="5"/>
        <v>2</v>
      </c>
      <c r="G44" s="37">
        <f t="shared" si="5"/>
        <v>11</v>
      </c>
      <c r="H44" s="37">
        <f t="shared" si="5"/>
        <v>5</v>
      </c>
      <c r="I44" s="37">
        <f t="shared" si="5"/>
        <v>0</v>
      </c>
      <c r="J44" s="37">
        <f t="shared" si="5"/>
        <v>0</v>
      </c>
    </row>
    <row r="45" spans="1:10" ht="15.75" x14ac:dyDescent="0.25">
      <c r="A45" s="14" t="s">
        <v>685</v>
      </c>
      <c r="B45" s="37">
        <f t="shared" ref="B45:J45" si="6">B10-B29</f>
        <v>0</v>
      </c>
      <c r="C45" s="37">
        <f t="shared" si="6"/>
        <v>0</v>
      </c>
      <c r="D45" s="37">
        <f t="shared" si="6"/>
        <v>4</v>
      </c>
      <c r="E45" s="37">
        <f t="shared" si="6"/>
        <v>3</v>
      </c>
      <c r="F45" s="37">
        <f t="shared" si="6"/>
        <v>2</v>
      </c>
      <c r="G45" s="37">
        <f t="shared" si="6"/>
        <v>3</v>
      </c>
      <c r="H45" s="37">
        <f t="shared" si="6"/>
        <v>2</v>
      </c>
      <c r="I45" s="37">
        <f t="shared" si="6"/>
        <v>2.8761400000000004</v>
      </c>
      <c r="J45" s="37">
        <f t="shared" si="6"/>
        <v>-2.8767590999999995E-2</v>
      </c>
    </row>
    <row r="46" spans="1:10" ht="15.75" x14ac:dyDescent="0.25">
      <c r="A46" s="14"/>
      <c r="B46" s="37">
        <f t="shared" ref="B46:J46" si="7">B11-B30</f>
        <v>0</v>
      </c>
      <c r="C46" s="37">
        <f t="shared" si="7"/>
        <v>5</v>
      </c>
      <c r="D46" s="37">
        <f t="shared" si="7"/>
        <v>5</v>
      </c>
      <c r="E46" s="37">
        <f t="shared" si="7"/>
        <v>3</v>
      </c>
      <c r="F46" s="37">
        <f t="shared" si="7"/>
        <v>3</v>
      </c>
      <c r="G46" s="37">
        <f t="shared" si="7"/>
        <v>6</v>
      </c>
      <c r="H46" s="37">
        <f t="shared" si="7"/>
        <v>4</v>
      </c>
      <c r="I46" s="37">
        <f t="shared" si="7"/>
        <v>0</v>
      </c>
      <c r="J46" s="37">
        <f t="shared" si="7"/>
        <v>0</v>
      </c>
    </row>
    <row r="47" spans="1:10" ht="15.75" x14ac:dyDescent="0.25">
      <c r="A47" s="14" t="s">
        <v>686</v>
      </c>
      <c r="B47" s="37">
        <f t="shared" ref="B47:J47" si="8">B12-B31</f>
        <v>0</v>
      </c>
      <c r="C47" s="37">
        <f t="shared" si="8"/>
        <v>7</v>
      </c>
      <c r="D47" s="37">
        <f t="shared" si="8"/>
        <v>3</v>
      </c>
      <c r="E47" s="37">
        <f t="shared" si="8"/>
        <v>2</v>
      </c>
      <c r="F47" s="37">
        <f t="shared" si="8"/>
        <v>7</v>
      </c>
      <c r="G47" s="37">
        <f t="shared" si="8"/>
        <v>5</v>
      </c>
      <c r="H47" s="37">
        <f t="shared" si="8"/>
        <v>1</v>
      </c>
      <c r="I47" s="37">
        <f t="shared" si="8"/>
        <v>0.57310000000000016</v>
      </c>
      <c r="J47" s="37">
        <f t="shared" si="8"/>
        <v>-2.965076000000001E-4</v>
      </c>
    </row>
    <row r="48" spans="1:10" ht="15.75" x14ac:dyDescent="0.25">
      <c r="A48" s="14"/>
      <c r="B48" s="37">
        <f t="shared" ref="B48:J48" si="9">B13-B32</f>
        <v>0</v>
      </c>
      <c r="C48" s="37">
        <f t="shared" si="9"/>
        <v>9</v>
      </c>
      <c r="D48" s="37">
        <f t="shared" si="9"/>
        <v>11</v>
      </c>
      <c r="E48" s="37">
        <f t="shared" si="9"/>
        <v>1</v>
      </c>
      <c r="F48" s="37">
        <f t="shared" si="9"/>
        <v>9</v>
      </c>
      <c r="G48" s="37">
        <f t="shared" si="9"/>
        <v>9</v>
      </c>
      <c r="H48" s="37">
        <f t="shared" si="9"/>
        <v>2</v>
      </c>
      <c r="I48" s="37">
        <f t="shared" si="9"/>
        <v>0</v>
      </c>
      <c r="J48" s="37">
        <f t="shared" si="9"/>
        <v>0</v>
      </c>
    </row>
  </sheetData>
  <mergeCells count="7">
    <mergeCell ref="C37:E37"/>
    <mergeCell ref="F37:H37"/>
    <mergeCell ref="A1:N1"/>
    <mergeCell ref="C2:E2"/>
    <mergeCell ref="F2:H2"/>
    <mergeCell ref="C21:E21"/>
    <mergeCell ref="F21:H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workbookViewId="0">
      <selection activeCell="C6" sqref="C6"/>
    </sheetView>
  </sheetViews>
  <sheetFormatPr defaultRowHeight="15" x14ac:dyDescent="0.25"/>
  <cols>
    <col min="3" max="7" width="10.7109375" customWidth="1"/>
    <col min="13" max="19" width="12.7109375" customWidth="1"/>
  </cols>
  <sheetData>
    <row r="1" spans="1:15" ht="75.75" customHeight="1" x14ac:dyDescent="0.25">
      <c r="A1" s="85" t="s">
        <v>4</v>
      </c>
      <c r="B1" s="86"/>
      <c r="C1" s="86"/>
      <c r="D1" s="86"/>
      <c r="E1" s="86"/>
      <c r="F1" s="86"/>
      <c r="G1" s="86"/>
      <c r="H1" s="86"/>
      <c r="I1" s="86"/>
      <c r="J1" s="86"/>
      <c r="K1" s="86"/>
      <c r="L1" s="86"/>
      <c r="M1" s="86"/>
      <c r="N1" s="86"/>
    </row>
    <row r="2" spans="1:15" ht="18" customHeight="1" x14ac:dyDescent="0.25">
      <c r="A2" s="3"/>
      <c r="B2" s="3"/>
      <c r="C2" s="3" t="s">
        <v>682</v>
      </c>
      <c r="D2" s="3" t="s">
        <v>683</v>
      </c>
      <c r="E2" s="3" t="s">
        <v>684</v>
      </c>
      <c r="F2" s="3" t="s">
        <v>685</v>
      </c>
      <c r="G2" s="3" t="s">
        <v>686</v>
      </c>
      <c r="I2" s="3"/>
      <c r="J2" s="3"/>
      <c r="K2" s="3"/>
      <c r="L2" s="3"/>
      <c r="M2" s="3"/>
      <c r="N2" s="3"/>
      <c r="O2" s="3"/>
    </row>
    <row r="3" spans="1:15" ht="18" customHeight="1" x14ac:dyDescent="0.25">
      <c r="A3" s="3" t="s">
        <v>703</v>
      </c>
      <c r="B3" s="3" t="s">
        <v>707</v>
      </c>
      <c r="C3" s="39">
        <v>0.96499999999999997</v>
      </c>
      <c r="D3" s="39">
        <v>1.5009999999999999</v>
      </c>
      <c r="E3" s="39" t="s">
        <v>739</v>
      </c>
      <c r="F3" s="39">
        <v>1.155</v>
      </c>
      <c r="G3" s="39" t="s">
        <v>755</v>
      </c>
      <c r="I3" s="3"/>
      <c r="J3" s="3"/>
      <c r="K3" s="27"/>
      <c r="L3" s="27"/>
      <c r="M3" s="27"/>
      <c r="N3" s="27"/>
      <c r="O3" s="27"/>
    </row>
    <row r="4" spans="1:15" ht="18" customHeight="1" x14ac:dyDescent="0.25">
      <c r="A4" s="3"/>
      <c r="B4" s="3" t="s">
        <v>708</v>
      </c>
      <c r="C4" s="39">
        <v>-0.19800000000000001</v>
      </c>
      <c r="D4" s="39">
        <v>-0.311</v>
      </c>
      <c r="E4" s="39">
        <v>0.69799999999999995</v>
      </c>
      <c r="F4" s="39" t="s">
        <v>748</v>
      </c>
      <c r="G4" s="39">
        <v>0.70699999999999996</v>
      </c>
      <c r="I4" s="3"/>
      <c r="J4" s="3"/>
      <c r="K4" s="27"/>
      <c r="L4" s="27"/>
      <c r="M4" s="27"/>
      <c r="N4" s="27"/>
      <c r="O4" s="27"/>
    </row>
    <row r="5" spans="1:15" ht="18" customHeight="1" x14ac:dyDescent="0.25">
      <c r="A5" s="3" t="s">
        <v>704</v>
      </c>
      <c r="B5" s="3" t="s">
        <v>707</v>
      </c>
      <c r="C5" s="39">
        <v>1.1919999999999999</v>
      </c>
      <c r="D5" s="39">
        <v>1.2210000000000001</v>
      </c>
      <c r="E5" s="39" t="s">
        <v>740</v>
      </c>
      <c r="F5" s="39">
        <v>0.96299999999999997</v>
      </c>
      <c r="G5" s="39" t="s">
        <v>756</v>
      </c>
      <c r="I5" s="3"/>
      <c r="J5" s="3"/>
      <c r="K5" s="27"/>
      <c r="L5" s="27"/>
      <c r="M5" s="27"/>
      <c r="N5" s="27"/>
      <c r="O5" s="27"/>
    </row>
    <row r="6" spans="1:15" ht="18" customHeight="1" x14ac:dyDescent="0.25">
      <c r="A6" s="3"/>
      <c r="B6" s="3" t="s">
        <v>708</v>
      </c>
      <c r="C6" s="39">
        <v>-9.9000000000000005E-2</v>
      </c>
      <c r="D6" s="39">
        <v>-0.187</v>
      </c>
      <c r="E6" s="39">
        <v>0.185</v>
      </c>
      <c r="F6" s="39" t="s">
        <v>749</v>
      </c>
      <c r="G6" s="39" t="s">
        <v>757</v>
      </c>
      <c r="I6" s="3"/>
      <c r="J6" s="3"/>
      <c r="K6" s="27"/>
      <c r="L6" s="27"/>
      <c r="M6" s="27"/>
      <c r="N6" s="27"/>
      <c r="O6" s="27"/>
    </row>
    <row r="7" spans="1:15" ht="18" customHeight="1" x14ac:dyDescent="0.25">
      <c r="A7" s="3" t="s">
        <v>705</v>
      </c>
      <c r="B7" s="3" t="s">
        <v>707</v>
      </c>
      <c r="C7" s="39">
        <v>0.97</v>
      </c>
      <c r="D7" s="39">
        <v>1.1000000000000001</v>
      </c>
      <c r="E7" s="39" t="s">
        <v>741</v>
      </c>
      <c r="F7" s="39">
        <v>1.1000000000000001</v>
      </c>
      <c r="G7" s="39">
        <v>1.821</v>
      </c>
      <c r="I7" s="3"/>
      <c r="J7" s="3"/>
      <c r="K7" s="27"/>
      <c r="L7" s="27"/>
      <c r="M7" s="27"/>
      <c r="N7" s="27"/>
      <c r="O7" s="27"/>
    </row>
    <row r="8" spans="1:15" ht="18" customHeight="1" x14ac:dyDescent="0.25">
      <c r="A8" s="3"/>
      <c r="B8" s="3" t="s">
        <v>708</v>
      </c>
      <c r="C8" s="40" t="s">
        <v>728</v>
      </c>
      <c r="D8" s="39" t="s">
        <v>733</v>
      </c>
      <c r="E8" s="39" t="s">
        <v>742</v>
      </c>
      <c r="F8" s="39" t="s">
        <v>750</v>
      </c>
      <c r="G8" s="39" t="s">
        <v>758</v>
      </c>
      <c r="I8" s="3"/>
      <c r="J8" s="3"/>
      <c r="K8" s="27"/>
      <c r="L8" s="27"/>
      <c r="M8" s="27"/>
      <c r="N8" s="27"/>
      <c r="O8" s="27"/>
    </row>
    <row r="9" spans="1:15" ht="18" customHeight="1" x14ac:dyDescent="0.25">
      <c r="A9" s="3" t="s">
        <v>709</v>
      </c>
      <c r="B9" s="3" t="s">
        <v>707</v>
      </c>
      <c r="C9" s="39" t="s">
        <v>729</v>
      </c>
      <c r="D9" s="39" t="s">
        <v>734</v>
      </c>
      <c r="E9" s="39">
        <v>1.3839999999999999</v>
      </c>
      <c r="F9" s="39">
        <v>0.69499999999999995</v>
      </c>
      <c r="G9" s="39" t="s">
        <v>759</v>
      </c>
      <c r="I9" s="3"/>
      <c r="J9" s="3"/>
      <c r="K9" s="27"/>
      <c r="L9" s="27"/>
      <c r="M9" s="27"/>
      <c r="N9" s="27"/>
      <c r="O9" s="27"/>
    </row>
    <row r="10" spans="1:15" ht="18" customHeight="1" x14ac:dyDescent="0.25">
      <c r="A10" s="3"/>
      <c r="B10" s="3" t="s">
        <v>708</v>
      </c>
      <c r="C10" s="39" t="s">
        <v>730</v>
      </c>
      <c r="D10" s="39" t="s">
        <v>735</v>
      </c>
      <c r="E10" s="39" t="s">
        <v>743</v>
      </c>
      <c r="F10" s="39" t="s">
        <v>751</v>
      </c>
      <c r="G10" s="39" t="s">
        <v>760</v>
      </c>
      <c r="I10" s="3"/>
      <c r="J10" s="3"/>
      <c r="K10" s="27"/>
      <c r="L10" s="27"/>
      <c r="M10" s="27"/>
      <c r="N10" s="27"/>
      <c r="O10" s="27"/>
    </row>
    <row r="11" spans="1:15" ht="18" customHeight="1" x14ac:dyDescent="0.25">
      <c r="A11" s="3" t="s">
        <v>710</v>
      </c>
      <c r="B11" s="3" t="s">
        <v>707</v>
      </c>
      <c r="C11" s="39" t="s">
        <v>731</v>
      </c>
      <c r="D11" s="39" t="s">
        <v>736</v>
      </c>
      <c r="E11" s="39" t="s">
        <v>744</v>
      </c>
      <c r="F11" s="39">
        <v>0.95499999999999996</v>
      </c>
      <c r="G11" s="39" t="s">
        <v>761</v>
      </c>
      <c r="I11" s="3"/>
      <c r="J11" s="3"/>
      <c r="K11" s="27"/>
      <c r="L11" s="27"/>
      <c r="M11" s="27"/>
      <c r="N11" s="27"/>
      <c r="O11" s="27"/>
    </row>
    <row r="12" spans="1:15" ht="18" customHeight="1" x14ac:dyDescent="0.25">
      <c r="A12" s="3"/>
      <c r="B12" s="3" t="s">
        <v>708</v>
      </c>
      <c r="C12" s="39" t="s">
        <v>732</v>
      </c>
      <c r="D12" s="39" t="s">
        <v>737</v>
      </c>
      <c r="E12" s="39" t="s">
        <v>745</v>
      </c>
      <c r="F12" s="39" t="s">
        <v>752</v>
      </c>
      <c r="G12" s="39">
        <v>-0.216</v>
      </c>
      <c r="I12" s="3"/>
      <c r="J12" s="3"/>
      <c r="K12" s="27"/>
      <c r="L12" s="27"/>
      <c r="M12" s="27"/>
      <c r="N12" s="27"/>
      <c r="O12" s="27"/>
    </row>
    <row r="13" spans="1:15" ht="18" customHeight="1" x14ac:dyDescent="0.25">
      <c r="A13" s="3" t="s">
        <v>711</v>
      </c>
      <c r="B13" s="3" t="s">
        <v>707</v>
      </c>
      <c r="C13" s="39">
        <v>1.387</v>
      </c>
      <c r="D13" s="39">
        <v>1.524</v>
      </c>
      <c r="E13" s="39" t="s">
        <v>747</v>
      </c>
      <c r="F13" s="39">
        <v>0.97699999999999998</v>
      </c>
      <c r="G13" s="39" t="s">
        <v>762</v>
      </c>
      <c r="I13" s="3"/>
      <c r="J13" s="3"/>
      <c r="K13" s="27"/>
      <c r="L13" s="27"/>
      <c r="M13" s="27"/>
      <c r="N13" s="27"/>
      <c r="O13" s="27"/>
    </row>
    <row r="14" spans="1:15" ht="18" customHeight="1" x14ac:dyDescent="0.25">
      <c r="A14" s="3"/>
      <c r="B14" s="3" t="s">
        <v>708</v>
      </c>
      <c r="C14" s="39">
        <v>-0.48199999999999998</v>
      </c>
      <c r="D14" s="39" t="s">
        <v>738</v>
      </c>
      <c r="E14" s="39" t="s">
        <v>746</v>
      </c>
      <c r="F14" s="39" t="s">
        <v>753</v>
      </c>
      <c r="G14" s="39">
        <v>0.29099999999999998</v>
      </c>
      <c r="I14" s="3"/>
      <c r="J14" s="3"/>
      <c r="K14" s="27"/>
      <c r="L14" s="27"/>
      <c r="M14" s="27"/>
      <c r="N14" s="27"/>
      <c r="O14" s="27"/>
    </row>
    <row r="15" spans="1:15" ht="18.75" x14ac:dyDescent="0.25">
      <c r="A15" s="41" t="s">
        <v>754</v>
      </c>
      <c r="B15" s="42"/>
      <c r="C15" s="42"/>
      <c r="D15" s="42"/>
      <c r="E15" s="42"/>
    </row>
    <row r="20" spans="1:7" ht="27" x14ac:dyDescent="0.35">
      <c r="A20" s="28" t="s">
        <v>713</v>
      </c>
      <c r="B20" s="29"/>
      <c r="C20" s="29"/>
      <c r="D20" s="29"/>
      <c r="E20" s="29"/>
      <c r="F20" s="29"/>
      <c r="G20" s="29"/>
    </row>
    <row r="21" spans="1:7" ht="15.75" x14ac:dyDescent="0.25">
      <c r="A21" s="30"/>
      <c r="B21" s="30"/>
      <c r="C21" s="30" t="s">
        <v>682</v>
      </c>
      <c r="D21" s="30" t="s">
        <v>683</v>
      </c>
      <c r="E21" s="30" t="s">
        <v>684</v>
      </c>
      <c r="F21" s="30" t="s">
        <v>685</v>
      </c>
      <c r="G21" s="30" t="s">
        <v>686</v>
      </c>
    </row>
    <row r="22" spans="1:7" ht="15.75" x14ac:dyDescent="0.25">
      <c r="A22" s="30" t="s">
        <v>703</v>
      </c>
      <c r="B22" s="30" t="s">
        <v>707</v>
      </c>
      <c r="C22" s="30">
        <v>1.474</v>
      </c>
      <c r="D22" s="30">
        <v>1.589</v>
      </c>
      <c r="E22" s="30">
        <v>1.72</v>
      </c>
      <c r="F22" s="30">
        <v>1.022</v>
      </c>
      <c r="G22" s="30">
        <v>3.206</v>
      </c>
    </row>
    <row r="23" spans="1:7" ht="15.75" x14ac:dyDescent="0.25">
      <c r="A23" s="30"/>
      <c r="B23" s="30" t="s">
        <v>708</v>
      </c>
      <c r="C23" s="30">
        <v>-0.40400000000000003</v>
      </c>
      <c r="D23" s="30">
        <v>-0.214</v>
      </c>
      <c r="E23" s="30">
        <v>0.627</v>
      </c>
      <c r="F23" s="30">
        <v>1.5449999999999999</v>
      </c>
      <c r="G23" s="30">
        <v>0.89600000000000002</v>
      </c>
    </row>
    <row r="24" spans="1:7" ht="15.75" x14ac:dyDescent="0.25">
      <c r="A24" s="30" t="s">
        <v>704</v>
      </c>
      <c r="B24" s="30" t="s">
        <v>707</v>
      </c>
      <c r="C24" s="30">
        <v>1.252</v>
      </c>
      <c r="D24" s="30">
        <v>1.1379999999999999</v>
      </c>
      <c r="E24" s="30">
        <v>1.7110000000000001</v>
      </c>
      <c r="F24" s="30">
        <v>0.94299999999999995</v>
      </c>
      <c r="G24" s="30">
        <v>2.2719999999999998</v>
      </c>
    </row>
    <row r="25" spans="1:7" ht="15.75" x14ac:dyDescent="0.25">
      <c r="A25" s="30"/>
      <c r="B25" s="30" t="s">
        <v>708</v>
      </c>
      <c r="C25" s="30">
        <v>-0.123</v>
      </c>
      <c r="D25" s="30">
        <v>-0.19800000000000001</v>
      </c>
      <c r="E25" s="30">
        <v>0.17799999999999999</v>
      </c>
      <c r="F25" s="30">
        <v>1</v>
      </c>
      <c r="G25" s="30">
        <v>0.68700000000000006</v>
      </c>
    </row>
    <row r="26" spans="1:7" ht="15.75" x14ac:dyDescent="0.25">
      <c r="A26" s="30" t="s">
        <v>705</v>
      </c>
      <c r="B26" s="30" t="s">
        <v>707</v>
      </c>
      <c r="C26" s="30">
        <v>1.0229999999999999</v>
      </c>
      <c r="D26" s="30">
        <v>1.036</v>
      </c>
      <c r="E26" s="30">
        <v>1.837</v>
      </c>
      <c r="F26" s="30">
        <v>1.2470000000000001</v>
      </c>
      <c r="G26" s="30">
        <v>1.7649999999999999</v>
      </c>
    </row>
    <row r="27" spans="1:7" ht="15.75" x14ac:dyDescent="0.25">
      <c r="A27" s="30"/>
      <c r="B27" s="30" t="s">
        <v>708</v>
      </c>
      <c r="C27" s="30">
        <v>-1.198</v>
      </c>
      <c r="D27" s="30">
        <v>-1.137</v>
      </c>
      <c r="E27" s="30">
        <v>-0.66800000000000004</v>
      </c>
      <c r="F27" s="30">
        <v>-0.48099999999999998</v>
      </c>
      <c r="G27" s="30">
        <v>-0.745</v>
      </c>
    </row>
    <row r="28" spans="1:7" ht="15.75" x14ac:dyDescent="0.25">
      <c r="A28" s="30" t="s">
        <v>709</v>
      </c>
      <c r="B28" s="30" t="s">
        <v>707</v>
      </c>
      <c r="C28" s="30">
        <v>1.5429999999999999</v>
      </c>
      <c r="D28" s="30">
        <v>1.591</v>
      </c>
      <c r="E28" s="30">
        <v>1.528</v>
      </c>
      <c r="F28" s="30">
        <v>0.69899999999999995</v>
      </c>
      <c r="G28" s="30">
        <v>3.1139999999999999</v>
      </c>
    </row>
    <row r="29" spans="1:7" ht="15.75" x14ac:dyDescent="0.25">
      <c r="A29" s="30"/>
      <c r="B29" s="30" t="s">
        <v>708</v>
      </c>
      <c r="C29" s="30">
        <v>-1.131</v>
      </c>
      <c r="D29" s="30">
        <v>-1.2110000000000001</v>
      </c>
      <c r="E29" s="30">
        <v>-1.54</v>
      </c>
      <c r="F29" s="30">
        <v>-1.5509999999999999</v>
      </c>
      <c r="G29" s="30">
        <v>-0.68899999999999995</v>
      </c>
    </row>
    <row r="30" spans="1:7" ht="15.75" x14ac:dyDescent="0.25">
      <c r="A30" s="30" t="s">
        <v>710</v>
      </c>
      <c r="B30" s="30" t="s">
        <v>707</v>
      </c>
      <c r="C30" s="30">
        <v>1.792</v>
      </c>
      <c r="D30" s="30">
        <v>1.7390000000000001</v>
      </c>
      <c r="E30" s="30">
        <v>1.696</v>
      </c>
      <c r="F30" s="30">
        <v>0.86299999999999999</v>
      </c>
      <c r="G30" s="30">
        <v>4.0759999999999996</v>
      </c>
    </row>
    <row r="31" spans="1:7" ht="15.75" x14ac:dyDescent="0.25">
      <c r="A31" s="30"/>
      <c r="B31" s="30" t="s">
        <v>708</v>
      </c>
      <c r="C31" s="30">
        <v>-0.73599999999999999</v>
      </c>
      <c r="D31" s="30">
        <v>-0.72499999999999998</v>
      </c>
      <c r="E31" s="30">
        <v>-1.052</v>
      </c>
      <c r="F31" s="30">
        <v>-1.2350000000000001</v>
      </c>
      <c r="G31" s="30">
        <v>-0.251</v>
      </c>
    </row>
    <row r="32" spans="1:7" ht="15.75" x14ac:dyDescent="0.25">
      <c r="A32" s="30" t="s">
        <v>711</v>
      </c>
      <c r="B32" s="30" t="s">
        <v>707</v>
      </c>
      <c r="C32" s="30">
        <v>2.1579999999999999</v>
      </c>
      <c r="D32" s="30">
        <v>1.726</v>
      </c>
      <c r="E32" s="30">
        <v>1.9790000000000001</v>
      </c>
      <c r="F32" s="30">
        <v>1.073</v>
      </c>
      <c r="G32" s="30">
        <v>4.26</v>
      </c>
    </row>
    <row r="33" spans="1:7" ht="15.75" x14ac:dyDescent="0.25">
      <c r="A33" s="30"/>
      <c r="B33" s="30" t="s">
        <v>708</v>
      </c>
      <c r="C33" s="30">
        <v>-0.313</v>
      </c>
      <c r="D33" s="30">
        <v>-0.44800000000000001</v>
      </c>
      <c r="E33" s="30">
        <v>-0.86299999999999999</v>
      </c>
      <c r="F33" s="30">
        <v>-1.62</v>
      </c>
      <c r="G33" s="30">
        <v>0.14199999999999999</v>
      </c>
    </row>
    <row r="35" spans="1:7" ht="28.5" x14ac:dyDescent="0.45">
      <c r="A35" s="32" t="s">
        <v>726</v>
      </c>
      <c r="B35" s="33"/>
      <c r="C35" s="33"/>
      <c r="D35" s="33"/>
      <c r="E35" s="33"/>
      <c r="F35" s="33"/>
      <c r="G35" s="33"/>
    </row>
    <row r="36" spans="1:7" ht="15.75" x14ac:dyDescent="0.25">
      <c r="A36" s="14"/>
      <c r="B36" s="14"/>
      <c r="C36" s="14" t="s">
        <v>682</v>
      </c>
      <c r="D36" s="14" t="s">
        <v>683</v>
      </c>
      <c r="E36" s="14" t="s">
        <v>684</v>
      </c>
      <c r="F36" s="14" t="s">
        <v>685</v>
      </c>
      <c r="G36" s="14" t="s">
        <v>686</v>
      </c>
    </row>
    <row r="37" spans="1:7" ht="15.75" x14ac:dyDescent="0.25">
      <c r="A37" s="14" t="s">
        <v>703</v>
      </c>
      <c r="B37" s="14" t="s">
        <v>707</v>
      </c>
      <c r="C37" s="14">
        <f>C3/C22</f>
        <v>0.65468113975576658</v>
      </c>
      <c r="D37" s="14">
        <f t="shared" ref="D37:G37" si="0">D3/D22</f>
        <v>0.94461925739458774</v>
      </c>
      <c r="E37" s="14" t="e">
        <f t="shared" si="0"/>
        <v>#VALUE!</v>
      </c>
      <c r="F37" s="14">
        <f t="shared" si="0"/>
        <v>1.1301369863013699</v>
      </c>
      <c r="G37" s="14" t="e">
        <f t="shared" si="0"/>
        <v>#VALUE!</v>
      </c>
    </row>
    <row r="38" spans="1:7" ht="15.75" x14ac:dyDescent="0.25">
      <c r="A38" s="14"/>
      <c r="B38" s="14" t="s">
        <v>708</v>
      </c>
      <c r="C38" s="14">
        <f t="shared" ref="C38:G38" si="1">C4/C23</f>
        <v>0.49009900990099009</v>
      </c>
      <c r="D38" s="14">
        <f t="shared" si="1"/>
        <v>1.4532710280373833</v>
      </c>
      <c r="E38" s="14">
        <f t="shared" si="1"/>
        <v>1.1132376395534289</v>
      </c>
      <c r="F38" s="14" t="e">
        <f t="shared" si="1"/>
        <v>#VALUE!</v>
      </c>
      <c r="G38" s="14">
        <f t="shared" si="1"/>
        <v>0.78906249999999989</v>
      </c>
    </row>
    <row r="39" spans="1:7" ht="15.75" x14ac:dyDescent="0.25">
      <c r="A39" s="14" t="s">
        <v>704</v>
      </c>
      <c r="B39" s="14" t="s">
        <v>707</v>
      </c>
      <c r="C39" s="14">
        <f t="shared" ref="C39:G39" si="2">C5/C24</f>
        <v>0.95207667731629386</v>
      </c>
      <c r="D39" s="14">
        <f t="shared" si="2"/>
        <v>1.0729349736379614</v>
      </c>
      <c r="E39" s="14" t="e">
        <f t="shared" si="2"/>
        <v>#VALUE!</v>
      </c>
      <c r="F39" s="14">
        <f t="shared" si="2"/>
        <v>1.0212089077412514</v>
      </c>
      <c r="G39" s="14" t="e">
        <f t="shared" si="2"/>
        <v>#VALUE!</v>
      </c>
    </row>
    <row r="40" spans="1:7" ht="15.75" x14ac:dyDescent="0.25">
      <c r="A40" s="14"/>
      <c r="B40" s="14" t="s">
        <v>708</v>
      </c>
      <c r="C40" s="14">
        <f t="shared" ref="C40:G40" si="3">C6/C25</f>
        <v>0.80487804878048785</v>
      </c>
      <c r="D40" s="14">
        <f t="shared" si="3"/>
        <v>0.94444444444444442</v>
      </c>
      <c r="E40" s="14">
        <f t="shared" si="3"/>
        <v>1.0393258426966292</v>
      </c>
      <c r="F40" s="14" t="e">
        <f t="shared" si="3"/>
        <v>#VALUE!</v>
      </c>
      <c r="G40" s="14" t="e">
        <f t="shared" si="3"/>
        <v>#VALUE!</v>
      </c>
    </row>
    <row r="41" spans="1:7" ht="15.75" x14ac:dyDescent="0.25">
      <c r="A41" s="14" t="s">
        <v>705</v>
      </c>
      <c r="B41" s="14" t="s">
        <v>707</v>
      </c>
      <c r="C41" s="14">
        <f t="shared" ref="C41:G41" si="4">C7/C26</f>
        <v>0.94819159335288372</v>
      </c>
      <c r="D41" s="14">
        <f t="shared" si="4"/>
        <v>1.0617760617760619</v>
      </c>
      <c r="E41" s="14" t="e">
        <f t="shared" si="4"/>
        <v>#VALUE!</v>
      </c>
      <c r="F41" s="14">
        <f t="shared" si="4"/>
        <v>0.88211708099438657</v>
      </c>
      <c r="G41" s="14">
        <f t="shared" si="4"/>
        <v>1.0317280453257791</v>
      </c>
    </row>
    <row r="42" spans="1:7" ht="15.75" x14ac:dyDescent="0.25">
      <c r="A42" s="14"/>
      <c r="B42" s="14" t="s">
        <v>708</v>
      </c>
      <c r="C42" s="14" t="e">
        <f t="shared" ref="C42:G42" si="5">C8/C27</f>
        <v>#VALUE!</v>
      </c>
      <c r="D42" s="14" t="e">
        <f t="shared" si="5"/>
        <v>#VALUE!</v>
      </c>
      <c r="E42" s="14" t="e">
        <f t="shared" si="5"/>
        <v>#VALUE!</v>
      </c>
      <c r="F42" s="14" t="e">
        <f t="shared" si="5"/>
        <v>#VALUE!</v>
      </c>
      <c r="G42" s="14" t="e">
        <f t="shared" si="5"/>
        <v>#VALUE!</v>
      </c>
    </row>
    <row r="43" spans="1:7" ht="15.75" x14ac:dyDescent="0.25">
      <c r="A43" s="14" t="s">
        <v>709</v>
      </c>
      <c r="B43" s="14" t="s">
        <v>707</v>
      </c>
      <c r="C43" s="14" t="e">
        <f t="shared" ref="C43:G43" si="6">C9/C28</f>
        <v>#VALUE!</v>
      </c>
      <c r="D43" s="14" t="e">
        <f t="shared" si="6"/>
        <v>#VALUE!</v>
      </c>
      <c r="E43" s="14">
        <f t="shared" si="6"/>
        <v>0.90575916230366482</v>
      </c>
      <c r="F43" s="14">
        <f t="shared" si="6"/>
        <v>0.99427753934191698</v>
      </c>
      <c r="G43" s="14" t="e">
        <f t="shared" si="6"/>
        <v>#VALUE!</v>
      </c>
    </row>
    <row r="44" spans="1:7" ht="15.75" x14ac:dyDescent="0.25">
      <c r="A44" s="14"/>
      <c r="B44" s="14" t="s">
        <v>708</v>
      </c>
      <c r="C44" s="14" t="e">
        <f t="shared" ref="C44:G44" si="7">C10/C29</f>
        <v>#VALUE!</v>
      </c>
      <c r="D44" s="14" t="e">
        <f t="shared" si="7"/>
        <v>#VALUE!</v>
      </c>
      <c r="E44" s="14" t="e">
        <f t="shared" si="7"/>
        <v>#VALUE!</v>
      </c>
      <c r="F44" s="14" t="e">
        <f t="shared" si="7"/>
        <v>#VALUE!</v>
      </c>
      <c r="G44" s="14" t="e">
        <f t="shared" si="7"/>
        <v>#VALUE!</v>
      </c>
    </row>
    <row r="45" spans="1:7" ht="15.75" x14ac:dyDescent="0.25">
      <c r="A45" s="14" t="s">
        <v>710</v>
      </c>
      <c r="B45" s="14" t="s">
        <v>707</v>
      </c>
      <c r="C45" s="14">
        <f t="shared" ref="C45:G45" si="8">C11/C30</f>
        <v>0.8772321428571429</v>
      </c>
      <c r="D45" s="14" t="e">
        <f t="shared" si="8"/>
        <v>#VALUE!</v>
      </c>
      <c r="E45" s="14" t="e">
        <f t="shared" si="8"/>
        <v>#VALUE!</v>
      </c>
      <c r="F45" s="14">
        <f t="shared" si="8"/>
        <v>1.1066048667439166</v>
      </c>
      <c r="G45" s="14" t="e">
        <f t="shared" si="8"/>
        <v>#VALUE!</v>
      </c>
    </row>
    <row r="46" spans="1:7" ht="15.75" x14ac:dyDescent="0.25">
      <c r="A46" s="14"/>
      <c r="B46" s="14" t="s">
        <v>708</v>
      </c>
      <c r="C46" s="14" t="e">
        <f t="shared" ref="C46:G46" si="9">C12/C31</f>
        <v>#VALUE!</v>
      </c>
      <c r="D46" s="14" t="e">
        <f t="shared" si="9"/>
        <v>#VALUE!</v>
      </c>
      <c r="E46" s="14" t="e">
        <f t="shared" si="9"/>
        <v>#VALUE!</v>
      </c>
      <c r="F46" s="14" t="e">
        <f t="shared" si="9"/>
        <v>#VALUE!</v>
      </c>
      <c r="G46" s="14">
        <f t="shared" si="9"/>
        <v>0.8605577689243028</v>
      </c>
    </row>
    <row r="47" spans="1:7" ht="15.75" x14ac:dyDescent="0.25">
      <c r="A47" s="14" t="s">
        <v>711</v>
      </c>
      <c r="B47" s="14" t="s">
        <v>707</v>
      </c>
      <c r="C47" s="14">
        <f t="shared" ref="C47:G47" si="10">C13/C32</f>
        <v>0.64272474513438371</v>
      </c>
      <c r="D47" s="14">
        <f t="shared" si="10"/>
        <v>0.88296639629200468</v>
      </c>
      <c r="E47" s="14" t="e">
        <f t="shared" si="10"/>
        <v>#VALUE!</v>
      </c>
      <c r="F47" s="14">
        <f t="shared" si="10"/>
        <v>0.91053122087604843</v>
      </c>
      <c r="G47" s="14" t="e">
        <f t="shared" si="10"/>
        <v>#VALUE!</v>
      </c>
    </row>
    <row r="48" spans="1:7" ht="15.75" x14ac:dyDescent="0.25">
      <c r="A48" s="14"/>
      <c r="B48" s="14" t="s">
        <v>708</v>
      </c>
      <c r="C48" s="14">
        <f t="shared" ref="C48:G48" si="11">C14/C33</f>
        <v>1.5399361022364217</v>
      </c>
      <c r="D48" s="14" t="e">
        <f t="shared" si="11"/>
        <v>#VALUE!</v>
      </c>
      <c r="E48" s="14" t="e">
        <f t="shared" si="11"/>
        <v>#VALUE!</v>
      </c>
      <c r="F48" s="14" t="e">
        <f t="shared" si="11"/>
        <v>#VALUE!</v>
      </c>
      <c r="G48" s="14">
        <f t="shared" si="11"/>
        <v>2.0492957746478875</v>
      </c>
    </row>
  </sheetData>
  <mergeCells count="1">
    <mergeCell ref="A1:N1"/>
  </mergeCells>
  <conditionalFormatting sqref="C37:G4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X433"/>
  <sheetViews>
    <sheetView tabSelected="1" workbookViewId="0">
      <selection activeCell="Q3" sqref="Q3"/>
    </sheetView>
  </sheetViews>
  <sheetFormatPr defaultRowHeight="15" x14ac:dyDescent="0.25"/>
  <cols>
    <col min="1" max="4" width="9.140625" style="100"/>
    <col min="5" max="5" width="9.140625" style="105" customWidth="1"/>
    <col min="6" max="6" width="13.28515625" style="105" customWidth="1"/>
    <col min="7" max="9" width="9.140625" style="100"/>
    <col min="10" max="11" width="9.140625" style="100" customWidth="1"/>
    <col min="12" max="16384" width="9.140625" style="100"/>
  </cols>
  <sheetData>
    <row r="1" spans="1:11" ht="114.75" customHeight="1" x14ac:dyDescent="0.25">
      <c r="A1" s="98" t="s">
        <v>1273</v>
      </c>
      <c r="B1" s="99"/>
      <c r="C1" s="99"/>
      <c r="D1" s="99"/>
      <c r="E1" s="99"/>
      <c r="F1" s="99"/>
      <c r="G1" s="99"/>
      <c r="H1" s="99"/>
      <c r="I1" s="99"/>
      <c r="J1" s="99"/>
      <c r="K1" s="99"/>
    </row>
    <row r="2" spans="1:11" x14ac:dyDescent="0.25">
      <c r="A2" s="102" t="s">
        <v>5</v>
      </c>
      <c r="B2" s="102" t="s">
        <v>6</v>
      </c>
      <c r="C2" s="102" t="s">
        <v>7</v>
      </c>
      <c r="D2" s="102" t="s">
        <v>8</v>
      </c>
      <c r="E2" s="104" t="s">
        <v>1078</v>
      </c>
      <c r="F2" s="104" t="s">
        <v>9</v>
      </c>
      <c r="G2" s="102" t="s">
        <v>10</v>
      </c>
      <c r="H2" s="102" t="s">
        <v>986</v>
      </c>
    </row>
    <row r="3" spans="1:11" x14ac:dyDescent="0.25">
      <c r="A3" s="100" t="s">
        <v>11</v>
      </c>
      <c r="B3" s="101">
        <v>44.006755009999999</v>
      </c>
      <c r="C3" s="101">
        <v>-122.9822549</v>
      </c>
      <c r="D3" s="100">
        <v>144</v>
      </c>
      <c r="E3" s="105" t="s">
        <v>1079</v>
      </c>
      <c r="F3" s="105" t="s">
        <v>12</v>
      </c>
      <c r="G3" s="100">
        <v>1973</v>
      </c>
      <c r="H3" s="103" t="s">
        <v>780</v>
      </c>
    </row>
    <row r="4" spans="1:11" x14ac:dyDescent="0.25">
      <c r="A4" s="100" t="s">
        <v>13</v>
      </c>
      <c r="B4" s="101">
        <v>43.993898729999998</v>
      </c>
      <c r="C4" s="101">
        <v>-122.9829718</v>
      </c>
      <c r="D4" s="100">
        <v>150</v>
      </c>
      <c r="E4" s="105" t="s">
        <v>1079</v>
      </c>
      <c r="F4" s="105" t="s">
        <v>14</v>
      </c>
      <c r="G4" s="100">
        <v>1974</v>
      </c>
      <c r="H4" s="103" t="s">
        <v>784</v>
      </c>
    </row>
    <row r="5" spans="1:11" x14ac:dyDescent="0.25">
      <c r="A5" s="100" t="s">
        <v>15</v>
      </c>
      <c r="B5" s="101">
        <v>43.66</v>
      </c>
      <c r="C5" s="101">
        <v>-123.07980000000001</v>
      </c>
      <c r="D5" s="100">
        <v>255</v>
      </c>
      <c r="E5" s="105" t="s">
        <v>1080</v>
      </c>
      <c r="F5" s="105">
        <v>27725</v>
      </c>
      <c r="G5" s="100">
        <v>2007</v>
      </c>
      <c r="H5" s="103" t="s">
        <v>768</v>
      </c>
    </row>
    <row r="6" spans="1:11" x14ac:dyDescent="0.25">
      <c r="A6" s="100" t="s">
        <v>16</v>
      </c>
      <c r="B6" s="101">
        <v>43.648499999999999</v>
      </c>
      <c r="C6" s="101">
        <v>-123.0827</v>
      </c>
      <c r="D6" s="100">
        <v>259</v>
      </c>
      <c r="E6" s="105" t="s">
        <v>1080</v>
      </c>
      <c r="F6" s="105">
        <v>27722</v>
      </c>
      <c r="G6" s="100">
        <v>2007</v>
      </c>
      <c r="H6" s="103" t="s">
        <v>800</v>
      </c>
    </row>
    <row r="7" spans="1:11" x14ac:dyDescent="0.25">
      <c r="A7" s="100" t="s">
        <v>17</v>
      </c>
      <c r="B7" s="101">
        <v>43.572816109999998</v>
      </c>
      <c r="C7" s="101">
        <v>-122.9744216</v>
      </c>
      <c r="D7" s="100">
        <v>414</v>
      </c>
      <c r="E7" s="105" t="s">
        <v>1079</v>
      </c>
      <c r="F7" s="105" t="s">
        <v>1086</v>
      </c>
      <c r="G7" s="100">
        <v>1999</v>
      </c>
      <c r="H7" s="103" t="s">
        <v>841</v>
      </c>
    </row>
    <row r="8" spans="1:11" x14ac:dyDescent="0.25">
      <c r="A8" s="100" t="s">
        <v>19</v>
      </c>
      <c r="B8" s="101">
        <v>43.553935899999999</v>
      </c>
      <c r="C8" s="101">
        <v>-122.9835301</v>
      </c>
      <c r="D8" s="100">
        <v>677</v>
      </c>
      <c r="E8" s="105" t="s">
        <v>1079</v>
      </c>
      <c r="F8" s="105" t="s">
        <v>20</v>
      </c>
      <c r="G8" s="100">
        <v>1979</v>
      </c>
      <c r="H8" s="103" t="s">
        <v>791</v>
      </c>
    </row>
    <row r="9" spans="1:11" x14ac:dyDescent="0.25">
      <c r="A9" s="100" t="s">
        <v>21</v>
      </c>
      <c r="B9" s="101">
        <v>43.474497079999999</v>
      </c>
      <c r="C9" s="101">
        <v>-123.540476</v>
      </c>
      <c r="D9" s="100">
        <v>80</v>
      </c>
      <c r="E9" s="105" t="s">
        <v>1079</v>
      </c>
      <c r="F9" s="105" t="s">
        <v>1081</v>
      </c>
      <c r="G9" s="100">
        <v>1997</v>
      </c>
      <c r="H9" s="103" t="s">
        <v>785</v>
      </c>
    </row>
    <row r="10" spans="1:11" x14ac:dyDescent="0.25">
      <c r="A10" s="100" t="s">
        <v>22</v>
      </c>
      <c r="B10" s="101">
        <v>43.437646000000001</v>
      </c>
      <c r="C10" s="101">
        <v>-123.095032</v>
      </c>
      <c r="D10" s="100">
        <v>267</v>
      </c>
      <c r="E10" s="105" t="s">
        <v>1080</v>
      </c>
      <c r="F10" s="105" t="s">
        <v>18</v>
      </c>
      <c r="G10" s="100">
        <v>2013</v>
      </c>
      <c r="H10" s="103" t="s">
        <v>768</v>
      </c>
    </row>
    <row r="11" spans="1:11" x14ac:dyDescent="0.25">
      <c r="A11" s="100" t="s">
        <v>23</v>
      </c>
      <c r="B11" s="101">
        <v>43.413699999999999</v>
      </c>
      <c r="C11" s="101">
        <v>-122.78043</v>
      </c>
      <c r="D11" s="100">
        <v>533</v>
      </c>
      <c r="E11" s="105" t="s">
        <v>1080</v>
      </c>
      <c r="F11" s="105" t="s">
        <v>18</v>
      </c>
      <c r="G11" s="100">
        <v>2010</v>
      </c>
      <c r="H11" s="103" t="s">
        <v>797</v>
      </c>
    </row>
    <row r="12" spans="1:11" x14ac:dyDescent="0.25">
      <c r="A12" s="100" t="s">
        <v>24</v>
      </c>
      <c r="B12" s="101">
        <v>43.379300000000001</v>
      </c>
      <c r="C12" s="101">
        <v>-123.27</v>
      </c>
      <c r="D12" s="100">
        <v>219</v>
      </c>
      <c r="E12" s="105" t="s">
        <v>1080</v>
      </c>
      <c r="F12" s="105">
        <v>28058</v>
      </c>
      <c r="G12" s="100">
        <v>2009</v>
      </c>
      <c r="H12" s="103" t="s">
        <v>916</v>
      </c>
    </row>
    <row r="13" spans="1:11" x14ac:dyDescent="0.25">
      <c r="A13" s="100" t="s">
        <v>25</v>
      </c>
      <c r="B13" s="101">
        <v>43.378607150000001</v>
      </c>
      <c r="C13" s="101">
        <v>-122.9520516</v>
      </c>
      <c r="D13" s="100">
        <v>326</v>
      </c>
      <c r="E13" s="105" t="s">
        <v>1080</v>
      </c>
      <c r="F13" s="105" t="s">
        <v>18</v>
      </c>
      <c r="G13" s="100">
        <v>2010</v>
      </c>
      <c r="H13" s="103" t="s">
        <v>798</v>
      </c>
    </row>
    <row r="14" spans="1:11" x14ac:dyDescent="0.25">
      <c r="A14" s="100" t="s">
        <v>26</v>
      </c>
      <c r="B14" s="101">
        <v>43.374099999999999</v>
      </c>
      <c r="C14" s="101">
        <v>-122.95699999999999</v>
      </c>
      <c r="D14" s="100">
        <v>326</v>
      </c>
      <c r="E14" s="105" t="s">
        <v>1080</v>
      </c>
      <c r="F14" s="105">
        <v>27719</v>
      </c>
      <c r="G14" s="100">
        <v>2007</v>
      </c>
      <c r="H14" s="103" t="s">
        <v>767</v>
      </c>
    </row>
    <row r="15" spans="1:11" x14ac:dyDescent="0.25">
      <c r="A15" s="100" t="s">
        <v>27</v>
      </c>
      <c r="B15" s="101">
        <v>43.328333229999998</v>
      </c>
      <c r="C15" s="101">
        <v>-123.01471410000001</v>
      </c>
      <c r="D15" s="100">
        <v>230</v>
      </c>
      <c r="E15" s="105" t="s">
        <v>1080</v>
      </c>
      <c r="F15" s="105">
        <v>27713</v>
      </c>
      <c r="G15" s="100">
        <v>2007</v>
      </c>
      <c r="H15" s="103" t="s">
        <v>880</v>
      </c>
    </row>
    <row r="16" spans="1:11" x14ac:dyDescent="0.25">
      <c r="A16" s="100" t="s">
        <v>28</v>
      </c>
      <c r="B16" s="101">
        <v>43.314462599999999</v>
      </c>
      <c r="C16" s="101">
        <v>-122.9688251</v>
      </c>
      <c r="D16" s="100">
        <v>281</v>
      </c>
      <c r="E16" s="105" t="s">
        <v>1079</v>
      </c>
      <c r="F16" s="105" t="s">
        <v>29</v>
      </c>
      <c r="G16" s="100">
        <v>1981</v>
      </c>
      <c r="H16" s="103" t="s">
        <v>795</v>
      </c>
    </row>
    <row r="17" spans="1:8" x14ac:dyDescent="0.25">
      <c r="A17" s="100" t="s">
        <v>30</v>
      </c>
      <c r="B17" s="101">
        <v>43.3125</v>
      </c>
      <c r="C17" s="101">
        <v>-122.9084</v>
      </c>
      <c r="D17" s="100">
        <v>448</v>
      </c>
      <c r="E17" s="105" t="s">
        <v>1080</v>
      </c>
      <c r="F17" s="105">
        <v>27709</v>
      </c>
      <c r="G17" s="100">
        <v>2007</v>
      </c>
      <c r="H17" s="103" t="s">
        <v>798</v>
      </c>
    </row>
    <row r="18" spans="1:8" x14ac:dyDescent="0.25">
      <c r="A18" s="100" t="s">
        <v>31</v>
      </c>
      <c r="B18" s="101">
        <v>43.245100000000001</v>
      </c>
      <c r="C18" s="101">
        <v>-122.3753</v>
      </c>
      <c r="D18" s="100">
        <v>909</v>
      </c>
      <c r="E18" s="105" t="s">
        <v>1079</v>
      </c>
      <c r="F18" s="105">
        <v>370215</v>
      </c>
      <c r="G18" s="100">
        <v>2004</v>
      </c>
      <c r="H18" s="103" t="s">
        <v>865</v>
      </c>
    </row>
    <row r="19" spans="1:8" x14ac:dyDescent="0.25">
      <c r="A19" s="100" t="s">
        <v>32</v>
      </c>
      <c r="B19" s="101">
        <v>42.927309999999999</v>
      </c>
      <c r="C19" s="101">
        <v>-123.27625999999999</v>
      </c>
      <c r="D19" s="100">
        <v>228</v>
      </c>
      <c r="E19" s="105" t="s">
        <v>1080</v>
      </c>
      <c r="F19" s="105" t="s">
        <v>33</v>
      </c>
      <c r="G19" s="100">
        <v>2010</v>
      </c>
      <c r="H19" s="103" t="s">
        <v>791</v>
      </c>
    </row>
    <row r="20" spans="1:8" x14ac:dyDescent="0.25">
      <c r="A20" s="100" t="s">
        <v>34</v>
      </c>
      <c r="B20" s="101">
        <v>42.924324489999997</v>
      </c>
      <c r="C20" s="101">
        <v>-123.4984956</v>
      </c>
      <c r="D20" s="100">
        <v>248</v>
      </c>
      <c r="E20" s="105" t="s">
        <v>1079</v>
      </c>
      <c r="F20" s="105" t="s">
        <v>35</v>
      </c>
      <c r="G20" s="100">
        <v>1975</v>
      </c>
      <c r="H20" s="103" t="s">
        <v>787</v>
      </c>
    </row>
    <row r="21" spans="1:8" x14ac:dyDescent="0.25">
      <c r="A21" s="100" t="s">
        <v>36</v>
      </c>
      <c r="B21" s="101">
        <v>42.913164209999998</v>
      </c>
      <c r="C21" s="101">
        <v>-123.479574</v>
      </c>
      <c r="D21" s="100">
        <v>229</v>
      </c>
      <c r="E21" s="105" t="s">
        <v>1079</v>
      </c>
      <c r="F21" s="105">
        <v>329918</v>
      </c>
      <c r="G21" s="100">
        <v>2007</v>
      </c>
      <c r="H21" s="103" t="s">
        <v>882</v>
      </c>
    </row>
    <row r="22" spans="1:8" x14ac:dyDescent="0.25">
      <c r="A22" s="100" t="s">
        <v>37</v>
      </c>
      <c r="B22" s="101">
        <v>42.648796040000001</v>
      </c>
      <c r="C22" s="101">
        <v>-123.7117551</v>
      </c>
      <c r="D22" s="100">
        <v>217</v>
      </c>
      <c r="E22" s="105" t="s">
        <v>1079</v>
      </c>
      <c r="F22" s="105" t="s">
        <v>1087</v>
      </c>
      <c r="G22" s="100">
        <v>2003</v>
      </c>
      <c r="H22" s="103" t="s">
        <v>861</v>
      </c>
    </row>
    <row r="23" spans="1:8" x14ac:dyDescent="0.25">
      <c r="A23" s="100" t="s">
        <v>38</v>
      </c>
      <c r="B23" s="101">
        <v>42.614899999999999</v>
      </c>
      <c r="C23" s="101">
        <v>-124.06780000000001</v>
      </c>
      <c r="D23" s="100">
        <v>113</v>
      </c>
      <c r="E23" s="105" t="s">
        <v>1079</v>
      </c>
      <c r="F23" s="105" t="s">
        <v>39</v>
      </c>
      <c r="G23" s="100">
        <v>1947</v>
      </c>
      <c r="H23" s="103" t="s">
        <v>980</v>
      </c>
    </row>
    <row r="24" spans="1:8" x14ac:dyDescent="0.25">
      <c r="A24" s="100" t="s">
        <v>40</v>
      </c>
      <c r="B24" s="101">
        <v>42.606467600000002</v>
      </c>
      <c r="C24" s="101">
        <v>-124.0641408</v>
      </c>
      <c r="D24" s="100">
        <v>62</v>
      </c>
      <c r="E24" s="105" t="s">
        <v>1079</v>
      </c>
      <c r="F24" s="105" t="s">
        <v>41</v>
      </c>
      <c r="G24" s="100">
        <v>1947</v>
      </c>
      <c r="H24" s="103" t="s">
        <v>979</v>
      </c>
    </row>
    <row r="25" spans="1:8" x14ac:dyDescent="0.25">
      <c r="A25" s="100" t="s">
        <v>42</v>
      </c>
      <c r="B25" s="101">
        <v>42.572809999999997</v>
      </c>
      <c r="C25" s="101">
        <v>-124.04742</v>
      </c>
      <c r="D25" s="100">
        <v>75</v>
      </c>
      <c r="E25" s="105" t="s">
        <v>1080</v>
      </c>
      <c r="F25" s="105">
        <v>28770</v>
      </c>
      <c r="G25" s="100">
        <v>2008</v>
      </c>
      <c r="H25" s="103" t="s">
        <v>768</v>
      </c>
    </row>
    <row r="26" spans="1:8" x14ac:dyDescent="0.25">
      <c r="A26" s="100" t="s">
        <v>43</v>
      </c>
      <c r="B26" s="101">
        <v>42.563200000000002</v>
      </c>
      <c r="C26" s="101">
        <v>-123.5976</v>
      </c>
      <c r="D26" s="100">
        <v>215</v>
      </c>
      <c r="E26" s="105" t="s">
        <v>1079</v>
      </c>
      <c r="F26" s="105" t="s">
        <v>44</v>
      </c>
      <c r="G26" s="100">
        <v>1936</v>
      </c>
      <c r="H26" s="103" t="s">
        <v>914</v>
      </c>
    </row>
    <row r="27" spans="1:8" x14ac:dyDescent="0.25">
      <c r="A27" s="100" t="s">
        <v>45</v>
      </c>
      <c r="B27" s="101">
        <v>42.552116419999997</v>
      </c>
      <c r="C27" s="101">
        <v>-123.9311561</v>
      </c>
      <c r="D27" s="100">
        <v>1163</v>
      </c>
      <c r="E27" s="105" t="s">
        <v>1079</v>
      </c>
      <c r="F27" s="105" t="s">
        <v>46</v>
      </c>
      <c r="G27" s="100">
        <v>1981</v>
      </c>
      <c r="H27" s="103" t="s">
        <v>796</v>
      </c>
    </row>
    <row r="28" spans="1:8" x14ac:dyDescent="0.25">
      <c r="A28" s="100" t="s">
        <v>47</v>
      </c>
      <c r="B28" s="101">
        <v>42.535290000000003</v>
      </c>
      <c r="C28" s="101">
        <v>-123.73016</v>
      </c>
      <c r="D28" s="100">
        <v>929</v>
      </c>
      <c r="E28" s="105" t="s">
        <v>1080</v>
      </c>
      <c r="F28" s="105" t="s">
        <v>18</v>
      </c>
      <c r="G28" s="100">
        <v>2010</v>
      </c>
      <c r="H28" s="103" t="s">
        <v>962</v>
      </c>
    </row>
    <row r="29" spans="1:8" x14ac:dyDescent="0.25">
      <c r="A29" s="100" t="s">
        <v>48</v>
      </c>
      <c r="B29" s="101">
        <v>42.530660339999997</v>
      </c>
      <c r="C29" s="101">
        <v>-123.7886951</v>
      </c>
      <c r="D29" s="100">
        <v>746</v>
      </c>
      <c r="E29" s="105" t="s">
        <v>1079</v>
      </c>
      <c r="F29" s="105">
        <v>184789</v>
      </c>
      <c r="G29" s="100">
        <v>1999</v>
      </c>
      <c r="H29" s="103" t="s">
        <v>840</v>
      </c>
    </row>
    <row r="30" spans="1:8" x14ac:dyDescent="0.25">
      <c r="A30" s="100" t="s">
        <v>49</v>
      </c>
      <c r="B30" s="101">
        <v>42.462808729999999</v>
      </c>
      <c r="C30" s="101">
        <v>-124.3477024</v>
      </c>
      <c r="D30" s="100">
        <v>30</v>
      </c>
      <c r="E30" s="105" t="s">
        <v>1080</v>
      </c>
      <c r="F30" s="105" t="s">
        <v>50</v>
      </c>
      <c r="G30" s="100">
        <v>2010</v>
      </c>
      <c r="H30" s="103" t="s">
        <v>949</v>
      </c>
    </row>
    <row r="31" spans="1:8" x14ac:dyDescent="0.25">
      <c r="A31" s="100" t="s">
        <v>51</v>
      </c>
      <c r="B31" s="101">
        <v>42.462071000000002</v>
      </c>
      <c r="C31" s="101">
        <v>-123.173982</v>
      </c>
      <c r="D31" s="100">
        <v>312</v>
      </c>
      <c r="E31" s="105" t="s">
        <v>1079</v>
      </c>
      <c r="F31" s="105" t="s">
        <v>1082</v>
      </c>
      <c r="G31" s="100">
        <v>1960</v>
      </c>
      <c r="H31" s="103" t="s">
        <v>984</v>
      </c>
    </row>
    <row r="32" spans="1:8" x14ac:dyDescent="0.25">
      <c r="A32" s="100" t="s">
        <v>52</v>
      </c>
      <c r="B32" s="101">
        <v>42.441307569999999</v>
      </c>
      <c r="C32" s="101">
        <v>-122.999056</v>
      </c>
      <c r="D32" s="100">
        <v>350</v>
      </c>
      <c r="E32" s="105" t="s">
        <v>1079</v>
      </c>
      <c r="F32" s="105" t="s">
        <v>53</v>
      </c>
      <c r="G32" s="100">
        <v>1892</v>
      </c>
      <c r="H32" s="103" t="s">
        <v>866</v>
      </c>
    </row>
    <row r="33" spans="1:8" x14ac:dyDescent="0.25">
      <c r="A33" s="100" t="s">
        <v>54</v>
      </c>
      <c r="B33" s="101">
        <v>42.426299999999998</v>
      </c>
      <c r="C33" s="101">
        <v>-123.3145</v>
      </c>
      <c r="D33" s="100">
        <v>287</v>
      </c>
      <c r="E33" s="105" t="s">
        <v>1079</v>
      </c>
      <c r="F33" s="105" t="s">
        <v>55</v>
      </c>
      <c r="G33" s="100">
        <v>1887</v>
      </c>
      <c r="H33" s="103" t="s">
        <v>810</v>
      </c>
    </row>
    <row r="34" spans="1:8" x14ac:dyDescent="0.25">
      <c r="A34" s="100" t="s">
        <v>56</v>
      </c>
      <c r="B34" s="101">
        <v>42.356253719999998</v>
      </c>
      <c r="C34" s="101">
        <v>-123.4139383</v>
      </c>
      <c r="D34" s="100">
        <v>295</v>
      </c>
      <c r="E34" s="105" t="s">
        <v>1079</v>
      </c>
      <c r="F34" s="105">
        <v>141079</v>
      </c>
      <c r="G34" s="100">
        <v>1997</v>
      </c>
      <c r="H34" s="103" t="s">
        <v>823</v>
      </c>
    </row>
    <row r="35" spans="1:8" x14ac:dyDescent="0.25">
      <c r="A35" s="100" t="s">
        <v>57</v>
      </c>
      <c r="B35" s="101">
        <v>42.347897930000002</v>
      </c>
      <c r="C35" s="101">
        <v>-123.781311</v>
      </c>
      <c r="D35" s="100">
        <v>283</v>
      </c>
      <c r="E35" s="105" t="s">
        <v>1079</v>
      </c>
      <c r="F35" s="105" t="s">
        <v>1088</v>
      </c>
      <c r="G35" s="100">
        <v>1998</v>
      </c>
      <c r="H35" s="103" t="s">
        <v>818</v>
      </c>
    </row>
    <row r="36" spans="1:8" x14ac:dyDescent="0.25">
      <c r="A36" s="100" t="s">
        <v>58</v>
      </c>
      <c r="B36" s="101">
        <v>42.33774476</v>
      </c>
      <c r="C36" s="101">
        <v>-123.77428930000001</v>
      </c>
      <c r="D36" s="100">
        <v>288</v>
      </c>
      <c r="E36" s="105" t="s">
        <v>1079</v>
      </c>
      <c r="F36" s="105" t="s">
        <v>59</v>
      </c>
      <c r="G36" s="100">
        <v>1968</v>
      </c>
      <c r="H36" s="103" t="s">
        <v>776</v>
      </c>
    </row>
    <row r="37" spans="1:8" x14ac:dyDescent="0.25">
      <c r="A37" s="100" t="s">
        <v>60</v>
      </c>
      <c r="B37" s="101">
        <v>42.275199999999998</v>
      </c>
      <c r="C37" s="101">
        <v>-123.6395</v>
      </c>
      <c r="D37" s="100">
        <v>392</v>
      </c>
      <c r="E37" s="105" t="s">
        <v>1079</v>
      </c>
      <c r="F37" s="105">
        <v>328836</v>
      </c>
      <c r="G37" s="100">
        <v>2007</v>
      </c>
      <c r="H37" s="103" t="s">
        <v>775</v>
      </c>
    </row>
    <row r="38" spans="1:8" x14ac:dyDescent="0.25">
      <c r="A38" s="100" t="s">
        <v>61</v>
      </c>
      <c r="B38" s="101">
        <v>42.271257259999999</v>
      </c>
      <c r="C38" s="101">
        <v>-123.37042839999999</v>
      </c>
      <c r="D38" s="100">
        <v>893</v>
      </c>
      <c r="E38" s="105" t="s">
        <v>1079</v>
      </c>
      <c r="F38" s="105" t="s">
        <v>62</v>
      </c>
      <c r="G38" s="100">
        <v>1973</v>
      </c>
      <c r="H38" s="103" t="s">
        <v>781</v>
      </c>
    </row>
    <row r="39" spans="1:8" x14ac:dyDescent="0.25">
      <c r="A39" s="100" t="s">
        <v>63</v>
      </c>
      <c r="B39" s="101">
        <v>42.233429690000001</v>
      </c>
      <c r="C39" s="101">
        <v>-123.18504230000001</v>
      </c>
      <c r="D39" s="100">
        <v>430</v>
      </c>
      <c r="E39" s="105" t="s">
        <v>1080</v>
      </c>
      <c r="F39" s="105">
        <v>27700</v>
      </c>
      <c r="G39" s="100">
        <v>2007</v>
      </c>
      <c r="H39" s="103" t="s">
        <v>879</v>
      </c>
    </row>
    <row r="40" spans="1:8" x14ac:dyDescent="0.25">
      <c r="A40" s="100" t="s">
        <v>64</v>
      </c>
      <c r="B40" s="101">
        <v>42.212837899999997</v>
      </c>
      <c r="C40" s="101">
        <v>-123.8064148</v>
      </c>
      <c r="D40" s="100">
        <v>1274</v>
      </c>
      <c r="E40" s="105" t="s">
        <v>1079</v>
      </c>
      <c r="F40" s="105">
        <v>171837</v>
      </c>
      <c r="G40" s="100" t="s">
        <v>987</v>
      </c>
      <c r="H40" s="103" t="s">
        <v>768</v>
      </c>
    </row>
    <row r="41" spans="1:8" x14ac:dyDescent="0.25">
      <c r="A41" s="100" t="s">
        <v>65</v>
      </c>
      <c r="B41" s="101">
        <v>42.17808454</v>
      </c>
      <c r="C41" s="101">
        <v>-122.8894071</v>
      </c>
      <c r="D41" s="100">
        <v>940</v>
      </c>
      <c r="E41" s="105" t="s">
        <v>1079</v>
      </c>
      <c r="F41" s="105">
        <v>132213</v>
      </c>
      <c r="G41" s="100">
        <v>1999</v>
      </c>
      <c r="H41" s="103" t="s">
        <v>839</v>
      </c>
    </row>
    <row r="42" spans="1:8" x14ac:dyDescent="0.25">
      <c r="A42" s="100" t="s">
        <v>66</v>
      </c>
      <c r="B42" s="101">
        <v>42.175967559999997</v>
      </c>
      <c r="C42" s="101">
        <v>-123.74921380000001</v>
      </c>
      <c r="D42" s="100">
        <v>756</v>
      </c>
      <c r="E42" s="105" t="s">
        <v>1079</v>
      </c>
      <c r="F42" s="105">
        <v>184761</v>
      </c>
      <c r="G42" s="100">
        <v>1999</v>
      </c>
      <c r="H42" s="103" t="s">
        <v>837</v>
      </c>
    </row>
    <row r="43" spans="1:8" x14ac:dyDescent="0.25">
      <c r="A43" s="100" t="s">
        <v>67</v>
      </c>
      <c r="B43" s="101">
        <v>42.134639890000003</v>
      </c>
      <c r="C43" s="101">
        <v>-123.0625208</v>
      </c>
      <c r="D43" s="100">
        <v>482</v>
      </c>
      <c r="E43" s="105" t="s">
        <v>1079</v>
      </c>
      <c r="F43" s="105" t="s">
        <v>1089</v>
      </c>
      <c r="G43" s="100">
        <v>1999</v>
      </c>
      <c r="H43" s="103" t="s">
        <v>838</v>
      </c>
    </row>
    <row r="44" spans="1:8" x14ac:dyDescent="0.25">
      <c r="A44" s="100" t="s">
        <v>68</v>
      </c>
      <c r="B44" s="101">
        <v>42.120275919999997</v>
      </c>
      <c r="C44" s="101">
        <v>-123.0838207</v>
      </c>
      <c r="D44" s="100">
        <v>494</v>
      </c>
      <c r="E44" s="105" t="s">
        <v>1079</v>
      </c>
      <c r="F44" s="105" t="s">
        <v>69</v>
      </c>
      <c r="G44" s="100">
        <v>1981</v>
      </c>
      <c r="H44" s="103" t="s">
        <v>794</v>
      </c>
    </row>
    <row r="45" spans="1:8" x14ac:dyDescent="0.25">
      <c r="A45" s="100" t="s">
        <v>70</v>
      </c>
      <c r="B45" s="101">
        <v>42.114996810000001</v>
      </c>
      <c r="C45" s="101">
        <v>-123.06124819999999</v>
      </c>
      <c r="D45" s="100">
        <v>602</v>
      </c>
      <c r="E45" s="105" t="s">
        <v>1080</v>
      </c>
      <c r="F45" s="105">
        <v>27699</v>
      </c>
      <c r="G45" s="100">
        <v>2007</v>
      </c>
      <c r="H45" s="103" t="s">
        <v>768</v>
      </c>
    </row>
    <row r="46" spans="1:8" x14ac:dyDescent="0.25">
      <c r="A46" s="100" t="s">
        <v>71</v>
      </c>
      <c r="B46" s="101">
        <v>42.053494229999998</v>
      </c>
      <c r="C46" s="101">
        <v>-123.1625851</v>
      </c>
      <c r="D46" s="100">
        <v>711</v>
      </c>
      <c r="E46" s="105" t="s">
        <v>1080</v>
      </c>
      <c r="F46" s="105">
        <v>27698</v>
      </c>
      <c r="G46" s="100">
        <v>2007</v>
      </c>
      <c r="H46" s="103" t="s">
        <v>796</v>
      </c>
    </row>
    <row r="47" spans="1:8" x14ac:dyDescent="0.25">
      <c r="A47" s="100" t="s">
        <v>72</v>
      </c>
      <c r="B47" s="101">
        <v>42.012441709999997</v>
      </c>
      <c r="C47" s="101">
        <v>-123.151343</v>
      </c>
      <c r="D47" s="100">
        <v>627</v>
      </c>
      <c r="E47" s="105" t="s">
        <v>1080</v>
      </c>
      <c r="F47" s="105">
        <v>27697</v>
      </c>
      <c r="G47" s="100">
        <v>2007</v>
      </c>
      <c r="H47" s="103" t="s">
        <v>878</v>
      </c>
    </row>
    <row r="48" spans="1:8" x14ac:dyDescent="0.25">
      <c r="A48" s="100" t="s">
        <v>73</v>
      </c>
      <c r="B48" s="101">
        <v>41.878828030000001</v>
      </c>
      <c r="C48" s="101">
        <v>-123.82698449999999</v>
      </c>
      <c r="D48" s="100">
        <v>309</v>
      </c>
      <c r="E48" s="105" t="s">
        <v>1080</v>
      </c>
      <c r="F48" s="105">
        <v>28769</v>
      </c>
      <c r="G48" s="100">
        <v>2008</v>
      </c>
      <c r="H48" s="103" t="s">
        <v>830</v>
      </c>
    </row>
    <row r="49" spans="1:8" x14ac:dyDescent="0.25">
      <c r="A49" s="100" t="s">
        <v>74</v>
      </c>
      <c r="B49" s="101">
        <v>41.876755490000001</v>
      </c>
      <c r="C49" s="101">
        <v>-123.800665</v>
      </c>
      <c r="D49" s="100">
        <v>338</v>
      </c>
      <c r="E49" s="105" t="s">
        <v>1080</v>
      </c>
      <c r="F49" s="105" t="s">
        <v>18</v>
      </c>
      <c r="G49" s="100">
        <v>2010</v>
      </c>
      <c r="H49" s="103" t="s">
        <v>790</v>
      </c>
    </row>
    <row r="50" spans="1:8" x14ac:dyDescent="0.25">
      <c r="A50" s="100" t="s">
        <v>75</v>
      </c>
      <c r="B50" s="101">
        <v>41.875901769999999</v>
      </c>
      <c r="C50" s="101">
        <v>-123.8446922</v>
      </c>
      <c r="D50" s="100">
        <v>257</v>
      </c>
      <c r="E50" s="105" t="s">
        <v>1080</v>
      </c>
      <c r="F50" s="105" t="s">
        <v>76</v>
      </c>
      <c r="G50" s="100">
        <v>2010</v>
      </c>
      <c r="H50" s="103" t="s">
        <v>942</v>
      </c>
    </row>
    <row r="51" spans="1:8" x14ac:dyDescent="0.25">
      <c r="A51" s="100" t="s">
        <v>77</v>
      </c>
      <c r="B51" s="101">
        <v>41.839089809999997</v>
      </c>
      <c r="C51" s="101">
        <v>-124.0231259</v>
      </c>
      <c r="D51" s="100">
        <v>132</v>
      </c>
      <c r="E51" s="105" t="s">
        <v>1083</v>
      </c>
      <c r="F51" s="105" t="s">
        <v>78</v>
      </c>
      <c r="G51" s="100">
        <v>1937</v>
      </c>
      <c r="H51" s="103" t="s">
        <v>973</v>
      </c>
    </row>
    <row r="52" spans="1:8" x14ac:dyDescent="0.25">
      <c r="A52" s="100" t="s">
        <v>79</v>
      </c>
      <c r="B52" s="101">
        <v>41.831831229999999</v>
      </c>
      <c r="C52" s="101">
        <v>-122.84944609999999</v>
      </c>
      <c r="D52" s="100">
        <v>528</v>
      </c>
      <c r="E52" s="105" t="s">
        <v>1083</v>
      </c>
      <c r="F52" s="105" t="s">
        <v>80</v>
      </c>
      <c r="G52" s="100">
        <v>1930</v>
      </c>
      <c r="H52" s="103" t="s">
        <v>912</v>
      </c>
    </row>
    <row r="53" spans="1:8" x14ac:dyDescent="0.25">
      <c r="A53" s="100" t="s">
        <v>81</v>
      </c>
      <c r="B53" s="101">
        <v>41.810253289999999</v>
      </c>
      <c r="C53" s="101">
        <v>-123.116462</v>
      </c>
      <c r="D53" s="100">
        <v>481</v>
      </c>
      <c r="E53" s="105" t="s">
        <v>1080</v>
      </c>
      <c r="F53" s="105">
        <v>28768</v>
      </c>
      <c r="G53" s="100">
        <v>2008</v>
      </c>
      <c r="H53" s="103" t="s">
        <v>921</v>
      </c>
    </row>
    <row r="54" spans="1:8" x14ac:dyDescent="0.25">
      <c r="A54" s="100" t="s">
        <v>82</v>
      </c>
      <c r="B54" s="101">
        <v>41.668252940000002</v>
      </c>
      <c r="C54" s="101">
        <v>-123.1092038</v>
      </c>
      <c r="D54" s="100">
        <v>674</v>
      </c>
      <c r="E54" s="105" t="s">
        <v>1080</v>
      </c>
      <c r="F54" s="105">
        <v>28767</v>
      </c>
      <c r="G54" s="100">
        <v>2008</v>
      </c>
      <c r="H54" s="103" t="s">
        <v>920</v>
      </c>
    </row>
    <row r="55" spans="1:8" x14ac:dyDescent="0.25">
      <c r="A55" s="100" t="s">
        <v>83</v>
      </c>
      <c r="B55" s="101">
        <v>41.533102210000003</v>
      </c>
      <c r="C55" s="101">
        <v>-123.52699699999999</v>
      </c>
      <c r="D55" s="100">
        <v>210</v>
      </c>
      <c r="E55" s="105" t="s">
        <v>1080</v>
      </c>
      <c r="F55" s="105">
        <v>28765</v>
      </c>
      <c r="G55" s="100">
        <v>2008</v>
      </c>
      <c r="H55" s="103" t="s">
        <v>919</v>
      </c>
    </row>
    <row r="56" spans="1:8" x14ac:dyDescent="0.25">
      <c r="A56" s="100" t="s">
        <v>84</v>
      </c>
      <c r="B56" s="101">
        <v>41.378903989999998</v>
      </c>
      <c r="C56" s="101">
        <v>-123.4642161</v>
      </c>
      <c r="D56" s="100">
        <v>196</v>
      </c>
      <c r="E56" s="105" t="s">
        <v>1080</v>
      </c>
      <c r="F56" s="105">
        <v>28764</v>
      </c>
      <c r="G56" s="100">
        <v>2008</v>
      </c>
      <c r="H56" s="103" t="s">
        <v>805</v>
      </c>
    </row>
    <row r="57" spans="1:8" x14ac:dyDescent="0.25">
      <c r="A57" s="100" t="s">
        <v>85</v>
      </c>
      <c r="B57" s="101">
        <v>41.296585219999997</v>
      </c>
      <c r="C57" s="101">
        <v>-123.3598925</v>
      </c>
      <c r="D57" s="100">
        <v>337</v>
      </c>
      <c r="E57" s="105" t="s">
        <v>1080</v>
      </c>
      <c r="F57" s="105">
        <v>28763</v>
      </c>
      <c r="G57" s="100">
        <v>2008</v>
      </c>
      <c r="H57" s="103" t="s">
        <v>768</v>
      </c>
    </row>
    <row r="58" spans="1:8" x14ac:dyDescent="0.25">
      <c r="A58" s="100" t="s">
        <v>86</v>
      </c>
      <c r="B58" s="101">
        <v>41.25355708</v>
      </c>
      <c r="C58" s="101">
        <v>-123.6452874</v>
      </c>
      <c r="D58" s="100">
        <v>150</v>
      </c>
      <c r="E58" s="105" t="s">
        <v>1080</v>
      </c>
      <c r="F58" s="105" t="s">
        <v>87</v>
      </c>
      <c r="G58" s="100">
        <v>2010</v>
      </c>
      <c r="H58" s="103" t="s">
        <v>791</v>
      </c>
    </row>
    <row r="59" spans="1:8" x14ac:dyDescent="0.25">
      <c r="A59" s="100" t="s">
        <v>88</v>
      </c>
      <c r="B59" s="101">
        <v>41.250155419999999</v>
      </c>
      <c r="C59" s="101">
        <v>-123.3048332</v>
      </c>
      <c r="D59" s="100">
        <v>400</v>
      </c>
      <c r="E59" s="105" t="s">
        <v>1083</v>
      </c>
      <c r="F59" s="105" t="s">
        <v>89</v>
      </c>
      <c r="G59" s="100">
        <v>1948</v>
      </c>
      <c r="H59" s="103" t="s">
        <v>981</v>
      </c>
    </row>
    <row r="60" spans="1:8" x14ac:dyDescent="0.25">
      <c r="A60" s="100" t="s">
        <v>90</v>
      </c>
      <c r="B60" s="101">
        <v>41.228748770000003</v>
      </c>
      <c r="C60" s="101">
        <v>-123.651366</v>
      </c>
      <c r="D60" s="100">
        <v>80</v>
      </c>
      <c r="E60" s="105" t="s">
        <v>1080</v>
      </c>
      <c r="F60" s="105">
        <v>28761</v>
      </c>
      <c r="G60" s="100">
        <v>2008</v>
      </c>
      <c r="H60" s="103" t="s">
        <v>918</v>
      </c>
    </row>
    <row r="61" spans="1:8" x14ac:dyDescent="0.25">
      <c r="A61" s="100" t="s">
        <v>91</v>
      </c>
      <c r="B61" s="101">
        <v>41.107439069999998</v>
      </c>
      <c r="C61" s="101">
        <v>-122.70718189999999</v>
      </c>
      <c r="D61" s="100">
        <v>787</v>
      </c>
      <c r="E61" s="105" t="s">
        <v>1272</v>
      </c>
      <c r="F61" s="105">
        <v>28031</v>
      </c>
      <c r="G61" s="100">
        <v>2009</v>
      </c>
      <c r="H61" s="103" t="s">
        <v>795</v>
      </c>
    </row>
    <row r="62" spans="1:8" x14ac:dyDescent="0.25">
      <c r="A62" s="100" t="s">
        <v>92</v>
      </c>
      <c r="B62" s="101">
        <v>40.944082260000002</v>
      </c>
      <c r="C62" s="101">
        <v>-123.6322296</v>
      </c>
      <c r="D62" s="100">
        <v>141</v>
      </c>
      <c r="E62" s="105" t="s">
        <v>1080</v>
      </c>
      <c r="F62" s="105" t="s">
        <v>93</v>
      </c>
      <c r="G62" s="100">
        <v>2010</v>
      </c>
      <c r="H62" s="103" t="s">
        <v>775</v>
      </c>
    </row>
    <row r="63" spans="1:8" x14ac:dyDescent="0.25">
      <c r="A63" s="100" t="s">
        <v>94</v>
      </c>
      <c r="B63" s="101">
        <v>40.906701509999998</v>
      </c>
      <c r="C63" s="101">
        <v>-123.42811349999999</v>
      </c>
      <c r="D63" s="100">
        <v>419</v>
      </c>
      <c r="E63" s="105" t="s">
        <v>1083</v>
      </c>
      <c r="F63" s="105" t="s">
        <v>95</v>
      </c>
      <c r="G63" s="100">
        <v>1959</v>
      </c>
      <c r="H63" s="103" t="s">
        <v>983</v>
      </c>
    </row>
    <row r="64" spans="1:8" x14ac:dyDescent="0.25">
      <c r="A64" s="100" t="s">
        <v>96</v>
      </c>
      <c r="B64" s="101">
        <v>40.769901879999999</v>
      </c>
      <c r="C64" s="101">
        <v>-123.1266579</v>
      </c>
      <c r="D64" s="100">
        <v>418</v>
      </c>
      <c r="E64" s="105" t="s">
        <v>1080</v>
      </c>
      <c r="F64" s="105">
        <v>28759</v>
      </c>
      <c r="G64" s="100">
        <v>2008</v>
      </c>
      <c r="H64" s="103" t="s">
        <v>917</v>
      </c>
    </row>
    <row r="65" spans="1:8" x14ac:dyDescent="0.25">
      <c r="A65" s="100" t="s">
        <v>97</v>
      </c>
      <c r="B65" s="101">
        <v>40.658949100000001</v>
      </c>
      <c r="C65" s="101">
        <v>-122.91556989999999</v>
      </c>
      <c r="D65" s="100">
        <v>504</v>
      </c>
      <c r="E65" s="105" t="s">
        <v>1080</v>
      </c>
      <c r="F65" s="105" t="s">
        <v>98</v>
      </c>
      <c r="G65" s="100">
        <v>2010</v>
      </c>
      <c r="H65" s="103" t="s">
        <v>948</v>
      </c>
    </row>
    <row r="66" spans="1:8" x14ac:dyDescent="0.25">
      <c r="A66" s="100" t="s">
        <v>99</v>
      </c>
      <c r="B66" s="101">
        <v>40.489019999999996</v>
      </c>
      <c r="C66" s="101">
        <v>-123.9802</v>
      </c>
      <c r="D66" s="100">
        <v>117</v>
      </c>
      <c r="E66" s="105" t="s">
        <v>1080</v>
      </c>
      <c r="F66" s="105">
        <v>28757</v>
      </c>
      <c r="G66" s="100">
        <v>2008</v>
      </c>
      <c r="H66" s="103" t="s">
        <v>768</v>
      </c>
    </row>
    <row r="67" spans="1:8" x14ac:dyDescent="0.25">
      <c r="A67" s="100" t="s">
        <v>100</v>
      </c>
      <c r="B67" s="101">
        <v>40.43141</v>
      </c>
      <c r="C67" s="101">
        <v>-123.98378</v>
      </c>
      <c r="D67" s="100">
        <v>68</v>
      </c>
      <c r="E67" s="105" t="s">
        <v>1080</v>
      </c>
      <c r="F67" s="105">
        <v>28756</v>
      </c>
      <c r="G67" s="100">
        <v>2008</v>
      </c>
      <c r="H67" s="103" t="s">
        <v>785</v>
      </c>
    </row>
    <row r="68" spans="1:8" x14ac:dyDescent="0.25">
      <c r="A68" s="100" t="s">
        <v>101</v>
      </c>
      <c r="B68" s="101">
        <v>40.281175810000001</v>
      </c>
      <c r="C68" s="101">
        <v>-122.162795</v>
      </c>
      <c r="D68" s="100">
        <v>127</v>
      </c>
      <c r="E68" s="105" t="s">
        <v>1272</v>
      </c>
      <c r="G68" s="100">
        <v>1996</v>
      </c>
      <c r="H68" s="103" t="s">
        <v>818</v>
      </c>
    </row>
    <row r="69" spans="1:8" x14ac:dyDescent="0.25">
      <c r="A69" s="100" t="s">
        <v>102</v>
      </c>
      <c r="B69" s="101">
        <v>40.137455060000001</v>
      </c>
      <c r="C69" s="101">
        <v>-121.64393459999999</v>
      </c>
      <c r="D69" s="100">
        <v>1033</v>
      </c>
      <c r="E69" s="105" t="s">
        <v>1272</v>
      </c>
      <c r="F69" s="105">
        <v>28028</v>
      </c>
      <c r="G69" s="100">
        <v>1999</v>
      </c>
      <c r="H69" s="103" t="s">
        <v>768</v>
      </c>
    </row>
    <row r="70" spans="1:8" x14ac:dyDescent="0.25">
      <c r="A70" s="100" t="s">
        <v>103</v>
      </c>
      <c r="B70" s="101">
        <v>40.062597429999997</v>
      </c>
      <c r="C70" s="101">
        <v>-121.1966686</v>
      </c>
      <c r="D70" s="100">
        <v>832</v>
      </c>
      <c r="E70" s="105" t="s">
        <v>1080</v>
      </c>
      <c r="F70" s="105" t="s">
        <v>104</v>
      </c>
      <c r="G70" s="100">
        <v>2010</v>
      </c>
      <c r="H70" s="103" t="s">
        <v>918</v>
      </c>
    </row>
    <row r="71" spans="1:8" x14ac:dyDescent="0.25">
      <c r="A71" s="100" t="s">
        <v>105</v>
      </c>
      <c r="B71" s="101">
        <v>39.99982</v>
      </c>
      <c r="C71" s="101">
        <v>-121.26988</v>
      </c>
      <c r="D71" s="100">
        <v>682</v>
      </c>
      <c r="E71" s="105" t="s">
        <v>1080</v>
      </c>
      <c r="F71" s="105">
        <v>28754</v>
      </c>
      <c r="G71" s="100">
        <v>2008</v>
      </c>
      <c r="H71" s="103" t="s">
        <v>916</v>
      </c>
    </row>
    <row r="72" spans="1:8" x14ac:dyDescent="0.25">
      <c r="A72" s="100" t="s">
        <v>106</v>
      </c>
      <c r="B72" s="101">
        <v>39.927940290000002</v>
      </c>
      <c r="C72" s="101">
        <v>-123.59005860000001</v>
      </c>
      <c r="D72" s="100">
        <v>785</v>
      </c>
      <c r="E72" s="105" t="s">
        <v>1083</v>
      </c>
      <c r="F72" s="105" t="s">
        <v>107</v>
      </c>
      <c r="G72" s="100">
        <v>1906</v>
      </c>
      <c r="H72" s="103" t="s">
        <v>800</v>
      </c>
    </row>
    <row r="73" spans="1:8" x14ac:dyDescent="0.25">
      <c r="A73" s="100" t="s">
        <v>108</v>
      </c>
      <c r="B73" s="101">
        <v>39.882777779999998</v>
      </c>
      <c r="C73" s="101">
        <v>-122.53388889999999</v>
      </c>
      <c r="D73" s="100">
        <v>217</v>
      </c>
      <c r="E73" s="105" t="s">
        <v>1272</v>
      </c>
      <c r="G73" s="100">
        <v>2004</v>
      </c>
      <c r="H73" s="103" t="s">
        <v>768</v>
      </c>
    </row>
    <row r="74" spans="1:8" x14ac:dyDescent="0.25">
      <c r="A74" s="100" t="s">
        <v>109</v>
      </c>
      <c r="B74" s="101">
        <v>39.854179510000002</v>
      </c>
      <c r="C74" s="101">
        <v>-121.77584280000001</v>
      </c>
      <c r="D74" s="100">
        <v>362</v>
      </c>
      <c r="E74" s="105" t="s">
        <v>1083</v>
      </c>
      <c r="F74" s="105" t="s">
        <v>110</v>
      </c>
      <c r="G74" s="100">
        <v>1975</v>
      </c>
      <c r="H74" s="103" t="s">
        <v>768</v>
      </c>
    </row>
    <row r="75" spans="1:8" x14ac:dyDescent="0.25">
      <c r="A75" s="100" t="s">
        <v>111</v>
      </c>
      <c r="B75" s="101">
        <v>39.851944439999997</v>
      </c>
      <c r="C75" s="101">
        <v>-122.6186111</v>
      </c>
      <c r="D75" s="100">
        <v>306</v>
      </c>
      <c r="E75" s="105" t="s">
        <v>1272</v>
      </c>
      <c r="G75" s="100">
        <v>2001</v>
      </c>
      <c r="H75" s="103" t="s">
        <v>855</v>
      </c>
    </row>
    <row r="76" spans="1:8" x14ac:dyDescent="0.25">
      <c r="A76" s="100" t="s">
        <v>112</v>
      </c>
      <c r="B76" s="101">
        <v>39.848863280000003</v>
      </c>
      <c r="C76" s="101">
        <v>-120.76408139999999</v>
      </c>
      <c r="D76" s="100">
        <v>1524</v>
      </c>
      <c r="E76" s="105" t="s">
        <v>1083</v>
      </c>
      <c r="F76" s="105" t="s">
        <v>113</v>
      </c>
      <c r="G76" s="100">
        <v>1981</v>
      </c>
      <c r="H76" s="103" t="s">
        <v>798</v>
      </c>
    </row>
    <row r="77" spans="1:8" x14ac:dyDescent="0.25">
      <c r="A77" s="100" t="s">
        <v>114</v>
      </c>
      <c r="B77" s="101">
        <v>39.807283210000001</v>
      </c>
      <c r="C77" s="101">
        <v>-121.723276</v>
      </c>
      <c r="D77" s="100">
        <v>282</v>
      </c>
      <c r="E77" s="105" t="s">
        <v>1083</v>
      </c>
      <c r="F77" s="105" t="s">
        <v>115</v>
      </c>
      <c r="G77" s="100">
        <v>2009</v>
      </c>
      <c r="H77" s="103" t="s">
        <v>784</v>
      </c>
    </row>
    <row r="78" spans="1:8" x14ac:dyDescent="0.25">
      <c r="A78" s="100" t="s">
        <v>116</v>
      </c>
      <c r="B78" s="101">
        <v>39.80722222</v>
      </c>
      <c r="C78" s="101">
        <v>-121.4366667</v>
      </c>
      <c r="D78" s="100">
        <v>410</v>
      </c>
      <c r="E78" s="105" t="s">
        <v>1272</v>
      </c>
      <c r="G78" s="100">
        <v>2006</v>
      </c>
      <c r="H78" s="103" t="s">
        <v>797</v>
      </c>
    </row>
    <row r="79" spans="1:8" x14ac:dyDescent="0.25">
      <c r="A79" s="100" t="s">
        <v>117</v>
      </c>
      <c r="B79" s="101">
        <v>39.758369999999999</v>
      </c>
      <c r="C79" s="101">
        <v>-120.69473000000001</v>
      </c>
      <c r="D79" s="100">
        <v>1558</v>
      </c>
      <c r="E79" s="105" t="s">
        <v>1080</v>
      </c>
      <c r="F79" s="105" t="s">
        <v>118</v>
      </c>
      <c r="G79" s="100">
        <v>2010</v>
      </c>
      <c r="H79" s="103" t="s">
        <v>951</v>
      </c>
    </row>
    <row r="80" spans="1:8" x14ac:dyDescent="0.25">
      <c r="A80" s="100" t="s">
        <v>119</v>
      </c>
      <c r="B80" s="101">
        <v>39.740009999999998</v>
      </c>
      <c r="C80" s="101">
        <v>-123.63227999999999</v>
      </c>
      <c r="D80" s="100">
        <v>439</v>
      </c>
      <c r="E80" s="105" t="s">
        <v>1080</v>
      </c>
      <c r="F80" s="105">
        <v>28753</v>
      </c>
      <c r="G80" s="100">
        <v>2008</v>
      </c>
      <c r="H80" s="103" t="s">
        <v>797</v>
      </c>
    </row>
    <row r="81" spans="1:8" x14ac:dyDescent="0.25">
      <c r="A81" s="100" t="s">
        <v>120</v>
      </c>
      <c r="B81" s="101">
        <v>39.732049439999997</v>
      </c>
      <c r="C81" s="101">
        <v>-121.4033484</v>
      </c>
      <c r="D81" s="100">
        <v>805</v>
      </c>
      <c r="E81" s="105" t="s">
        <v>1080</v>
      </c>
      <c r="F81" s="105" t="s">
        <v>18</v>
      </c>
      <c r="G81" s="100">
        <v>2010</v>
      </c>
      <c r="H81" s="103" t="s">
        <v>782</v>
      </c>
    </row>
    <row r="82" spans="1:8" x14ac:dyDescent="0.25">
      <c r="A82" s="100" t="s">
        <v>121</v>
      </c>
      <c r="B82" s="101">
        <v>39.726388</v>
      </c>
      <c r="C82" s="101">
        <v>-121.7075</v>
      </c>
      <c r="D82" s="100">
        <v>105</v>
      </c>
      <c r="E82" s="105" t="s">
        <v>1083</v>
      </c>
      <c r="F82" s="105" t="s">
        <v>122</v>
      </c>
      <c r="G82" s="100">
        <v>1953</v>
      </c>
      <c r="H82" s="103" t="s">
        <v>830</v>
      </c>
    </row>
    <row r="83" spans="1:8" x14ac:dyDescent="0.25">
      <c r="A83" s="100" t="s">
        <v>123</v>
      </c>
      <c r="B83" s="101">
        <v>39.723332999999997</v>
      </c>
      <c r="C83" s="101">
        <v>-121.470555</v>
      </c>
      <c r="D83" s="100">
        <v>281</v>
      </c>
      <c r="E83" s="105" t="s">
        <v>1083</v>
      </c>
      <c r="F83" s="105" t="s">
        <v>124</v>
      </c>
      <c r="G83" s="100">
        <v>1987</v>
      </c>
      <c r="H83" s="103" t="s">
        <v>801</v>
      </c>
    </row>
    <row r="84" spans="1:8" x14ac:dyDescent="0.25">
      <c r="A84" s="100" t="s">
        <v>125</v>
      </c>
      <c r="B84" s="101">
        <v>39.712160019999999</v>
      </c>
      <c r="C84" s="101">
        <v>-121.2747925</v>
      </c>
      <c r="D84" s="100">
        <v>575</v>
      </c>
      <c r="E84" s="105" t="s">
        <v>1080</v>
      </c>
      <c r="F84" s="105" t="s">
        <v>18</v>
      </c>
      <c r="G84" s="100">
        <v>2010</v>
      </c>
      <c r="H84" s="103" t="s">
        <v>775</v>
      </c>
    </row>
    <row r="85" spans="1:8" x14ac:dyDescent="0.25">
      <c r="A85" s="100" t="s">
        <v>126</v>
      </c>
      <c r="B85" s="101">
        <v>39.662784649999999</v>
      </c>
      <c r="C85" s="101">
        <v>-121.42313009999999</v>
      </c>
      <c r="D85" s="100">
        <v>382</v>
      </c>
      <c r="E85" s="105" t="s">
        <v>1083</v>
      </c>
      <c r="F85" s="105" t="s">
        <v>127</v>
      </c>
      <c r="G85" s="100">
        <v>1996</v>
      </c>
      <c r="H85" s="103" t="s">
        <v>820</v>
      </c>
    </row>
    <row r="86" spans="1:8" x14ac:dyDescent="0.25">
      <c r="A86" s="100" t="s">
        <v>128</v>
      </c>
      <c r="B86" s="101">
        <v>39.57672462</v>
      </c>
      <c r="C86" s="101">
        <v>-121.51635109999999</v>
      </c>
      <c r="D86" s="100">
        <v>249</v>
      </c>
      <c r="E86" s="105" t="s">
        <v>1083</v>
      </c>
      <c r="F86" s="105" t="s">
        <v>129</v>
      </c>
      <c r="G86" s="100">
        <v>1980</v>
      </c>
      <c r="H86" s="103" t="s">
        <v>793</v>
      </c>
    </row>
    <row r="87" spans="1:8" x14ac:dyDescent="0.25">
      <c r="A87" s="100" t="s">
        <v>130</v>
      </c>
      <c r="B87" s="101">
        <v>39.566519999999997</v>
      </c>
      <c r="C87" s="101">
        <v>-120.74506</v>
      </c>
      <c r="D87" s="100">
        <v>1039</v>
      </c>
      <c r="E87" s="105" t="s">
        <v>1080</v>
      </c>
      <c r="F87" s="105">
        <v>28752</v>
      </c>
      <c r="G87" s="100">
        <v>2008</v>
      </c>
      <c r="H87" s="103" t="s">
        <v>915</v>
      </c>
    </row>
    <row r="88" spans="1:8" x14ac:dyDescent="0.25">
      <c r="A88" s="100" t="s">
        <v>131</v>
      </c>
      <c r="B88" s="101">
        <v>39.553699999999999</v>
      </c>
      <c r="C88" s="101">
        <v>-120.98797</v>
      </c>
      <c r="D88" s="100">
        <v>1297</v>
      </c>
      <c r="E88" s="105" t="s">
        <v>1080</v>
      </c>
      <c r="F88" s="105" t="s">
        <v>132</v>
      </c>
      <c r="G88" s="100">
        <v>2010</v>
      </c>
      <c r="H88" s="103" t="s">
        <v>961</v>
      </c>
    </row>
    <row r="89" spans="1:8" x14ac:dyDescent="0.25">
      <c r="A89" s="100" t="s">
        <v>133</v>
      </c>
      <c r="B89" s="101">
        <v>39.518920000000001</v>
      </c>
      <c r="C89" s="101">
        <v>-121.00035</v>
      </c>
      <c r="D89" s="100">
        <v>717</v>
      </c>
      <c r="E89" s="105" t="s">
        <v>1080</v>
      </c>
      <c r="F89" s="105">
        <v>28751</v>
      </c>
      <c r="G89" s="100">
        <v>2008</v>
      </c>
      <c r="H89" s="103" t="s">
        <v>914</v>
      </c>
    </row>
    <row r="90" spans="1:8" x14ac:dyDescent="0.25">
      <c r="A90" s="100" t="s">
        <v>134</v>
      </c>
      <c r="B90" s="101">
        <v>39.518521100000001</v>
      </c>
      <c r="C90" s="101">
        <v>-121.3440319</v>
      </c>
      <c r="D90" s="100">
        <v>329</v>
      </c>
      <c r="E90" s="105" t="s">
        <v>1083</v>
      </c>
      <c r="F90" s="105" t="s">
        <v>135</v>
      </c>
      <c r="G90" s="100">
        <v>1990</v>
      </c>
      <c r="H90" s="103" t="s">
        <v>804</v>
      </c>
    </row>
    <row r="91" spans="1:8" x14ac:dyDescent="0.25">
      <c r="A91" s="100" t="s">
        <v>136</v>
      </c>
      <c r="B91" s="101">
        <v>39.516419999999997</v>
      </c>
      <c r="C91" s="101">
        <v>-121.01138</v>
      </c>
      <c r="D91" s="100">
        <v>699</v>
      </c>
      <c r="E91" s="105" t="s">
        <v>1080</v>
      </c>
      <c r="F91" s="105">
        <v>28749</v>
      </c>
      <c r="G91" s="100">
        <v>2008</v>
      </c>
      <c r="H91" s="103" t="s">
        <v>913</v>
      </c>
    </row>
    <row r="92" spans="1:8" x14ac:dyDescent="0.25">
      <c r="A92" s="100" t="s">
        <v>137</v>
      </c>
      <c r="B92" s="101">
        <v>39.511650000000003</v>
      </c>
      <c r="C92" s="101">
        <v>-120.97871000000001</v>
      </c>
      <c r="D92" s="100">
        <v>725</v>
      </c>
      <c r="E92" s="105" t="s">
        <v>1080</v>
      </c>
      <c r="F92" s="105">
        <v>28748</v>
      </c>
      <c r="G92" s="100">
        <v>2008</v>
      </c>
      <c r="H92" s="103" t="s">
        <v>912</v>
      </c>
    </row>
    <row r="93" spans="1:8" x14ac:dyDescent="0.25">
      <c r="A93" s="100" t="s">
        <v>138</v>
      </c>
      <c r="B93" s="101">
        <v>39.457850000000001</v>
      </c>
      <c r="C93" s="101">
        <v>-121.06184</v>
      </c>
      <c r="D93" s="100">
        <v>763</v>
      </c>
      <c r="E93" s="105" t="s">
        <v>1080</v>
      </c>
      <c r="F93" s="105" t="s">
        <v>18</v>
      </c>
      <c r="G93" s="100">
        <v>2010</v>
      </c>
      <c r="H93" s="103" t="s">
        <v>764</v>
      </c>
    </row>
    <row r="94" spans="1:8" x14ac:dyDescent="0.25">
      <c r="A94" s="100" t="s">
        <v>139</v>
      </c>
      <c r="B94" s="101">
        <v>39.450833330000002</v>
      </c>
      <c r="C94" s="101">
        <v>-121.6147222</v>
      </c>
      <c r="D94" s="100">
        <v>33</v>
      </c>
      <c r="E94" s="105" t="s">
        <v>1272</v>
      </c>
      <c r="G94" s="100">
        <v>2000</v>
      </c>
      <c r="H94" s="103" t="s">
        <v>852</v>
      </c>
    </row>
    <row r="95" spans="1:8" x14ac:dyDescent="0.25">
      <c r="A95" s="100" t="s">
        <v>140</v>
      </c>
      <c r="B95" s="101">
        <v>39.394419999999997</v>
      </c>
      <c r="C95" s="101">
        <v>-121.08302</v>
      </c>
      <c r="D95" s="100">
        <v>454</v>
      </c>
      <c r="E95" s="105" t="s">
        <v>1080</v>
      </c>
      <c r="F95" s="105">
        <v>28747</v>
      </c>
      <c r="G95" s="100">
        <v>2008</v>
      </c>
      <c r="H95" s="103" t="s">
        <v>911</v>
      </c>
    </row>
    <row r="96" spans="1:8" x14ac:dyDescent="0.25">
      <c r="A96" s="100" t="s">
        <v>141</v>
      </c>
      <c r="B96" s="101">
        <v>39.382222220000003</v>
      </c>
      <c r="C96" s="101">
        <v>-122.5516667</v>
      </c>
      <c r="D96" s="100">
        <v>349</v>
      </c>
      <c r="E96" s="105" t="s">
        <v>1272</v>
      </c>
      <c r="G96" s="100">
        <v>2006</v>
      </c>
      <c r="H96" s="103" t="s">
        <v>830</v>
      </c>
    </row>
    <row r="97" spans="1:8" x14ac:dyDescent="0.25">
      <c r="A97" s="100" t="s">
        <v>142</v>
      </c>
      <c r="B97" s="101">
        <v>39.357300000000002</v>
      </c>
      <c r="C97" s="101">
        <v>-120.74856</v>
      </c>
      <c r="D97" s="100">
        <v>913</v>
      </c>
      <c r="E97" s="105" t="s">
        <v>1080</v>
      </c>
      <c r="F97" s="105">
        <v>28746</v>
      </c>
      <c r="G97" s="100">
        <v>2008</v>
      </c>
      <c r="H97" s="103" t="s">
        <v>910</v>
      </c>
    </row>
    <row r="98" spans="1:8" x14ac:dyDescent="0.25">
      <c r="A98" s="100" t="s">
        <v>143</v>
      </c>
      <c r="B98" s="101">
        <v>39.342534559999997</v>
      </c>
      <c r="C98" s="101">
        <v>-121.4906348</v>
      </c>
      <c r="D98" s="100">
        <v>40</v>
      </c>
      <c r="E98" s="105" t="s">
        <v>1083</v>
      </c>
      <c r="F98" s="105" t="s">
        <v>144</v>
      </c>
      <c r="G98" s="100">
        <v>1995</v>
      </c>
      <c r="H98" s="103" t="s">
        <v>816</v>
      </c>
    </row>
    <row r="99" spans="1:8" x14ac:dyDescent="0.25">
      <c r="A99" s="100" t="s">
        <v>145</v>
      </c>
      <c r="B99" s="101">
        <v>39.303944000000001</v>
      </c>
      <c r="C99" s="101">
        <v>-120.66974999999999</v>
      </c>
      <c r="D99" s="100">
        <v>1475</v>
      </c>
      <c r="E99" s="105" t="s">
        <v>1272</v>
      </c>
      <c r="G99" s="100">
        <v>2008</v>
      </c>
      <c r="H99" s="103" t="s">
        <v>925</v>
      </c>
    </row>
    <row r="100" spans="1:8" x14ac:dyDescent="0.25">
      <c r="A100" s="100" t="s">
        <v>146</v>
      </c>
      <c r="B100" s="101">
        <v>39.298229999999997</v>
      </c>
      <c r="C100" s="101">
        <v>-121.08766</v>
      </c>
      <c r="D100" s="100">
        <v>402</v>
      </c>
      <c r="E100" s="105" t="s">
        <v>1080</v>
      </c>
      <c r="F100" s="105">
        <v>28745</v>
      </c>
      <c r="G100" s="100">
        <v>2008</v>
      </c>
      <c r="H100" s="103" t="s">
        <v>800</v>
      </c>
    </row>
    <row r="101" spans="1:8" x14ac:dyDescent="0.25">
      <c r="A101" s="100" t="s">
        <v>147</v>
      </c>
      <c r="B101" s="101">
        <v>39.273459590000002</v>
      </c>
      <c r="C101" s="101">
        <v>-122.92622110000001</v>
      </c>
      <c r="D101" s="100">
        <v>869</v>
      </c>
      <c r="E101" s="105" t="s">
        <v>1083</v>
      </c>
      <c r="F101" s="105" t="s">
        <v>148</v>
      </c>
      <c r="G101" s="100">
        <v>1988</v>
      </c>
      <c r="H101" s="103" t="s">
        <v>803</v>
      </c>
    </row>
    <row r="102" spans="1:8" x14ac:dyDescent="0.25">
      <c r="A102" s="100" t="s">
        <v>149</v>
      </c>
      <c r="B102" s="101">
        <v>39.25</v>
      </c>
      <c r="C102" s="101">
        <v>-122.708333</v>
      </c>
      <c r="D102" s="100">
        <v>1447</v>
      </c>
      <c r="E102" s="105" t="s">
        <v>1083</v>
      </c>
      <c r="F102" s="105" t="s">
        <v>150</v>
      </c>
      <c r="G102" s="100">
        <v>2001</v>
      </c>
      <c r="H102" s="103" t="s">
        <v>775</v>
      </c>
    </row>
    <row r="103" spans="1:8" x14ac:dyDescent="0.25">
      <c r="A103" s="100" t="s">
        <v>151</v>
      </c>
      <c r="B103" s="101">
        <v>39.23486947</v>
      </c>
      <c r="C103" s="101">
        <v>-122.70086550000001</v>
      </c>
      <c r="D103" s="100">
        <v>1190</v>
      </c>
      <c r="E103" s="105" t="s">
        <v>1083</v>
      </c>
      <c r="F103" s="105" t="s">
        <v>152</v>
      </c>
      <c r="G103" s="100">
        <v>2001</v>
      </c>
      <c r="H103" s="103" t="s">
        <v>857</v>
      </c>
    </row>
    <row r="104" spans="1:8" x14ac:dyDescent="0.25">
      <c r="A104" s="100" t="s">
        <v>153</v>
      </c>
      <c r="B104" s="101">
        <v>39.227909779999997</v>
      </c>
      <c r="C104" s="101">
        <v>-123.364363</v>
      </c>
      <c r="D104" s="100">
        <v>336</v>
      </c>
      <c r="E104" s="105" t="s">
        <v>1080</v>
      </c>
      <c r="F104" s="105" t="s">
        <v>154</v>
      </c>
      <c r="G104" s="100">
        <v>2010</v>
      </c>
      <c r="H104" s="103" t="s">
        <v>795</v>
      </c>
    </row>
    <row r="105" spans="1:8" x14ac:dyDescent="0.25">
      <c r="A105" s="100" t="s">
        <v>155</v>
      </c>
      <c r="B105" s="101">
        <v>39.225000000000001</v>
      </c>
      <c r="C105" s="101">
        <v>-122.708333</v>
      </c>
      <c r="D105" s="100">
        <v>1033</v>
      </c>
      <c r="E105" s="105" t="s">
        <v>1083</v>
      </c>
      <c r="F105" s="105" t="s">
        <v>156</v>
      </c>
      <c r="G105" s="100">
        <v>2001</v>
      </c>
      <c r="H105" s="103" t="s">
        <v>800</v>
      </c>
    </row>
    <row r="106" spans="1:8" x14ac:dyDescent="0.25">
      <c r="A106" s="100" t="s">
        <v>157</v>
      </c>
      <c r="B106" s="101">
        <v>39.176431710000003</v>
      </c>
      <c r="C106" s="101">
        <v>-119.8080442</v>
      </c>
      <c r="D106" s="100">
        <v>1595</v>
      </c>
      <c r="E106" s="105" t="s">
        <v>1272</v>
      </c>
      <c r="G106" s="100">
        <v>2007</v>
      </c>
      <c r="H106" s="103" t="s">
        <v>883</v>
      </c>
    </row>
    <row r="107" spans="1:8" x14ac:dyDescent="0.25">
      <c r="A107" s="100" t="s">
        <v>158</v>
      </c>
      <c r="B107" s="101">
        <v>39.176414540000003</v>
      </c>
      <c r="C107" s="101">
        <v>-120.5761914</v>
      </c>
      <c r="D107" s="100">
        <v>1578</v>
      </c>
      <c r="E107" s="105" t="s">
        <v>1272</v>
      </c>
      <c r="G107" s="100">
        <v>2010</v>
      </c>
      <c r="H107" s="103" t="s">
        <v>941</v>
      </c>
    </row>
    <row r="108" spans="1:8" ht="15.75" customHeight="1" x14ac:dyDescent="0.25">
      <c r="A108" s="100" t="s">
        <v>159</v>
      </c>
      <c r="B108" s="101">
        <v>39.170565320000001</v>
      </c>
      <c r="C108" s="101">
        <v>-120.3890956</v>
      </c>
      <c r="D108" s="100">
        <v>1694</v>
      </c>
      <c r="E108" s="105" t="s">
        <v>1083</v>
      </c>
      <c r="F108" s="105" t="s">
        <v>160</v>
      </c>
      <c r="G108" s="100">
        <v>1966</v>
      </c>
      <c r="H108" s="103" t="s">
        <v>770</v>
      </c>
    </row>
    <row r="109" spans="1:8" x14ac:dyDescent="0.25">
      <c r="A109" s="100" t="s">
        <v>161</v>
      </c>
      <c r="B109" s="101">
        <v>39.122050000000002</v>
      </c>
      <c r="C109" s="101">
        <v>-120.49242</v>
      </c>
      <c r="D109" s="100">
        <v>1556</v>
      </c>
      <c r="E109" s="105" t="s">
        <v>1080</v>
      </c>
      <c r="F109" s="105">
        <v>28744</v>
      </c>
      <c r="G109" s="100">
        <v>2008</v>
      </c>
      <c r="H109" s="103" t="s">
        <v>909</v>
      </c>
    </row>
    <row r="110" spans="1:8" x14ac:dyDescent="0.25">
      <c r="A110" s="100" t="s">
        <v>162</v>
      </c>
      <c r="B110" s="101">
        <v>39.077860800000003</v>
      </c>
      <c r="C110" s="101">
        <v>-122.46972049999999</v>
      </c>
      <c r="D110" s="100">
        <v>776</v>
      </c>
      <c r="E110" s="105" t="s">
        <v>1272</v>
      </c>
      <c r="G110" s="100">
        <v>2009</v>
      </c>
      <c r="H110" s="103" t="s">
        <v>791</v>
      </c>
    </row>
    <row r="111" spans="1:8" x14ac:dyDescent="0.25">
      <c r="A111" s="100" t="s">
        <v>163</v>
      </c>
      <c r="B111" s="101">
        <v>39.023501279999998</v>
      </c>
      <c r="C111" s="101">
        <v>-120.7211762</v>
      </c>
      <c r="D111" s="100">
        <v>416</v>
      </c>
      <c r="E111" s="105" t="s">
        <v>1080</v>
      </c>
      <c r="F111" s="105">
        <v>28743</v>
      </c>
      <c r="G111" s="100">
        <v>2008</v>
      </c>
      <c r="H111" s="103" t="s">
        <v>907</v>
      </c>
    </row>
    <row r="112" spans="1:8" x14ac:dyDescent="0.25">
      <c r="A112" s="100" t="s">
        <v>164</v>
      </c>
      <c r="B112" s="101">
        <v>39.019170000000003</v>
      </c>
      <c r="C112" s="101">
        <v>-120.51852</v>
      </c>
      <c r="D112" s="100">
        <v>1256</v>
      </c>
      <c r="E112" s="105" t="s">
        <v>1080</v>
      </c>
      <c r="F112" s="105">
        <v>28742</v>
      </c>
      <c r="G112" s="100">
        <v>2008</v>
      </c>
      <c r="H112" s="103" t="s">
        <v>906</v>
      </c>
    </row>
    <row r="113" spans="1:8" x14ac:dyDescent="0.25">
      <c r="A113" s="100" t="s">
        <v>165</v>
      </c>
      <c r="B113" s="101">
        <v>39.006740000000001</v>
      </c>
      <c r="C113" s="101">
        <v>-120.74754</v>
      </c>
      <c r="D113" s="100">
        <v>344</v>
      </c>
      <c r="E113" s="105" t="s">
        <v>1080</v>
      </c>
      <c r="F113" s="105">
        <v>28741</v>
      </c>
      <c r="G113" s="100">
        <v>2008</v>
      </c>
      <c r="H113" s="103" t="s">
        <v>905</v>
      </c>
    </row>
    <row r="114" spans="1:8" x14ac:dyDescent="0.25">
      <c r="A114" s="100" t="s">
        <v>166</v>
      </c>
      <c r="B114" s="101">
        <v>38.998340779999999</v>
      </c>
      <c r="C114" s="101">
        <v>-120.5527247</v>
      </c>
      <c r="D114" s="100">
        <v>1141</v>
      </c>
      <c r="E114" s="105" t="s">
        <v>1080</v>
      </c>
      <c r="F114" s="105">
        <v>28740</v>
      </c>
      <c r="G114" s="100">
        <v>2008</v>
      </c>
      <c r="H114" s="103" t="s">
        <v>904</v>
      </c>
    </row>
    <row r="115" spans="1:8" x14ac:dyDescent="0.25">
      <c r="A115" s="100" t="s">
        <v>167</v>
      </c>
      <c r="B115" s="101">
        <v>38.98095</v>
      </c>
      <c r="C115" s="101">
        <v>-120.53928999999999</v>
      </c>
      <c r="D115" s="100">
        <v>1368</v>
      </c>
      <c r="E115" s="105" t="s">
        <v>1080</v>
      </c>
      <c r="F115" s="105">
        <v>28739</v>
      </c>
      <c r="G115" s="100">
        <v>2008</v>
      </c>
      <c r="H115" s="103" t="s">
        <v>903</v>
      </c>
    </row>
    <row r="116" spans="1:8" x14ac:dyDescent="0.25">
      <c r="A116" s="100" t="s">
        <v>168</v>
      </c>
      <c r="B116" s="101">
        <v>38.965221999999997</v>
      </c>
      <c r="C116" s="101">
        <v>-119.843189</v>
      </c>
      <c r="D116" s="100">
        <v>1487</v>
      </c>
      <c r="E116" s="105" t="s">
        <v>1272</v>
      </c>
      <c r="F116" s="105">
        <v>3209</v>
      </c>
      <c r="G116" s="100">
        <v>1939</v>
      </c>
      <c r="H116" s="103" t="s">
        <v>974</v>
      </c>
    </row>
    <row r="117" spans="1:8" x14ac:dyDescent="0.25">
      <c r="A117" s="100" t="s">
        <v>169</v>
      </c>
      <c r="B117" s="101">
        <v>38.9574</v>
      </c>
      <c r="C117" s="101">
        <v>-120.48617</v>
      </c>
      <c r="D117" s="100">
        <v>1043</v>
      </c>
      <c r="E117" s="105" t="s">
        <v>1080</v>
      </c>
      <c r="F117" s="105">
        <v>28738</v>
      </c>
      <c r="G117" s="100">
        <v>2008</v>
      </c>
      <c r="H117" s="103" t="s">
        <v>902</v>
      </c>
    </row>
    <row r="118" spans="1:8" x14ac:dyDescent="0.25">
      <c r="A118" s="100" t="s">
        <v>170</v>
      </c>
      <c r="B118" s="101">
        <v>38.950896970000002</v>
      </c>
      <c r="C118" s="101">
        <v>-120.48573349999999</v>
      </c>
      <c r="D118" s="100">
        <v>1141</v>
      </c>
      <c r="E118" s="105" t="s">
        <v>1080</v>
      </c>
      <c r="F118" s="105">
        <v>28737</v>
      </c>
      <c r="G118" s="100">
        <v>2008</v>
      </c>
      <c r="H118" s="103" t="s">
        <v>901</v>
      </c>
    </row>
    <row r="119" spans="1:8" x14ac:dyDescent="0.25">
      <c r="A119" s="100" t="s">
        <v>171</v>
      </c>
      <c r="B119" s="101">
        <v>38.928809999999999</v>
      </c>
      <c r="C119" s="101">
        <v>-120.49947</v>
      </c>
      <c r="D119" s="100">
        <v>1342</v>
      </c>
      <c r="E119" s="105" t="s">
        <v>1080</v>
      </c>
      <c r="F119" s="105">
        <v>28736</v>
      </c>
      <c r="G119" s="100">
        <v>2008</v>
      </c>
      <c r="H119" s="103" t="s">
        <v>900</v>
      </c>
    </row>
    <row r="120" spans="1:8" x14ac:dyDescent="0.25">
      <c r="A120" s="100" t="s">
        <v>172</v>
      </c>
      <c r="B120" s="101">
        <v>38.872</v>
      </c>
      <c r="C120" s="101">
        <v>-122.42619999999999</v>
      </c>
      <c r="D120" s="100">
        <v>658</v>
      </c>
      <c r="E120" s="105" t="s">
        <v>1271</v>
      </c>
      <c r="F120" s="105" t="s">
        <v>1264</v>
      </c>
      <c r="G120" s="100" t="s">
        <v>987</v>
      </c>
      <c r="H120" s="103" t="s">
        <v>840</v>
      </c>
    </row>
    <row r="121" spans="1:8" x14ac:dyDescent="0.25">
      <c r="A121" s="100" t="s">
        <v>173</v>
      </c>
      <c r="B121" s="101">
        <v>38.796343610000001</v>
      </c>
      <c r="C121" s="101">
        <v>-119.7863021</v>
      </c>
      <c r="D121" s="100">
        <v>1593</v>
      </c>
      <c r="E121" s="105" t="s">
        <v>1083</v>
      </c>
      <c r="F121" s="105" t="s">
        <v>174</v>
      </c>
      <c r="G121" s="100">
        <v>1974</v>
      </c>
      <c r="H121" s="103" t="s">
        <v>785</v>
      </c>
    </row>
    <row r="122" spans="1:8" x14ac:dyDescent="0.25">
      <c r="A122" s="100" t="s">
        <v>175</v>
      </c>
      <c r="B122" s="101">
        <v>38.785584710000002</v>
      </c>
      <c r="C122" s="101">
        <v>-120.2135818</v>
      </c>
      <c r="D122" s="100">
        <v>1646</v>
      </c>
      <c r="E122" s="105" t="s">
        <v>1080</v>
      </c>
      <c r="F122" s="105">
        <v>28735</v>
      </c>
      <c r="G122" s="100">
        <v>2008</v>
      </c>
      <c r="H122" s="103" t="s">
        <v>899</v>
      </c>
    </row>
    <row r="123" spans="1:8" x14ac:dyDescent="0.25">
      <c r="A123" s="100" t="s">
        <v>176</v>
      </c>
      <c r="B123" s="101">
        <v>38.782888540000002</v>
      </c>
      <c r="C123" s="101">
        <v>-119.8111601</v>
      </c>
      <c r="D123" s="100">
        <v>1672</v>
      </c>
      <c r="E123" s="105" t="s">
        <v>1083</v>
      </c>
      <c r="F123" s="105" t="s">
        <v>177</v>
      </c>
      <c r="G123" s="100">
        <v>2008</v>
      </c>
      <c r="H123" s="103" t="s">
        <v>929</v>
      </c>
    </row>
    <row r="124" spans="1:8" x14ac:dyDescent="0.25">
      <c r="A124" s="100" t="s">
        <v>178</v>
      </c>
      <c r="B124" s="101">
        <v>38.782598139999997</v>
      </c>
      <c r="C124" s="101">
        <v>-120.4187542</v>
      </c>
      <c r="D124" s="100">
        <v>1270</v>
      </c>
      <c r="E124" s="105" t="s">
        <v>1083</v>
      </c>
      <c r="F124" s="105" t="s">
        <v>179</v>
      </c>
      <c r="G124" s="100">
        <v>1997</v>
      </c>
      <c r="H124" s="103" t="s">
        <v>824</v>
      </c>
    </row>
    <row r="125" spans="1:8" x14ac:dyDescent="0.25">
      <c r="A125" s="100" t="s">
        <v>180</v>
      </c>
      <c r="B125" s="101">
        <v>38.776227759999998</v>
      </c>
      <c r="C125" s="101">
        <v>-120.26440770000001</v>
      </c>
      <c r="D125" s="100">
        <v>1371</v>
      </c>
      <c r="E125" s="105" t="s">
        <v>1080</v>
      </c>
      <c r="F125" s="105">
        <v>28734</v>
      </c>
      <c r="G125" s="100">
        <v>2008</v>
      </c>
      <c r="H125" s="103" t="s">
        <v>898</v>
      </c>
    </row>
    <row r="126" spans="1:8" x14ac:dyDescent="0.25">
      <c r="A126" s="100" t="s">
        <v>181</v>
      </c>
      <c r="B126" s="101">
        <v>38.771748969999997</v>
      </c>
      <c r="C126" s="101">
        <v>-120.44923489999999</v>
      </c>
      <c r="D126" s="100">
        <v>987</v>
      </c>
      <c r="E126" s="105" t="s">
        <v>1080</v>
      </c>
      <c r="F126" s="105">
        <v>28733</v>
      </c>
      <c r="G126" s="100">
        <v>2008</v>
      </c>
      <c r="H126" s="103" t="s">
        <v>857</v>
      </c>
    </row>
    <row r="127" spans="1:8" x14ac:dyDescent="0.25">
      <c r="A127" s="100" t="s">
        <v>182</v>
      </c>
      <c r="B127" s="101">
        <v>38.766579999999998</v>
      </c>
      <c r="C127" s="101">
        <v>-120.37766999999999</v>
      </c>
      <c r="D127" s="100">
        <v>1083</v>
      </c>
      <c r="E127" s="105" t="s">
        <v>1080</v>
      </c>
      <c r="F127" s="105">
        <v>28732</v>
      </c>
      <c r="G127" s="100">
        <v>2008</v>
      </c>
      <c r="H127" s="103" t="s">
        <v>897</v>
      </c>
    </row>
    <row r="128" spans="1:8" x14ac:dyDescent="0.25">
      <c r="A128" s="100" t="s">
        <v>183</v>
      </c>
      <c r="B128" s="101">
        <v>38.76286502</v>
      </c>
      <c r="C128" s="101">
        <v>-120.3311594</v>
      </c>
      <c r="D128" s="100">
        <v>1195</v>
      </c>
      <c r="E128" s="105" t="s">
        <v>1080</v>
      </c>
      <c r="F128" s="105">
        <v>28731</v>
      </c>
      <c r="G128" s="100">
        <v>2008</v>
      </c>
      <c r="H128" s="103" t="s">
        <v>896</v>
      </c>
    </row>
    <row r="129" spans="1:8" x14ac:dyDescent="0.25">
      <c r="A129" s="100" t="s">
        <v>184</v>
      </c>
      <c r="B129" s="101">
        <v>38.718775569999998</v>
      </c>
      <c r="C129" s="101">
        <v>-120.53057680000001</v>
      </c>
      <c r="D129" s="100">
        <v>1080</v>
      </c>
      <c r="E129" s="105" t="s">
        <v>1080</v>
      </c>
      <c r="F129" s="105">
        <v>28730</v>
      </c>
      <c r="G129" s="100">
        <v>2008</v>
      </c>
      <c r="H129" s="103" t="s">
        <v>895</v>
      </c>
    </row>
    <row r="130" spans="1:8" x14ac:dyDescent="0.25">
      <c r="A130" s="100" t="s">
        <v>185</v>
      </c>
      <c r="B130" s="101">
        <v>38.700650000000003</v>
      </c>
      <c r="C130" s="101">
        <v>-119.84354</v>
      </c>
      <c r="D130" s="100">
        <v>1798</v>
      </c>
      <c r="E130" s="105" t="s">
        <v>1272</v>
      </c>
      <c r="G130" s="100">
        <v>2010</v>
      </c>
      <c r="H130" s="103" t="s">
        <v>807</v>
      </c>
    </row>
    <row r="131" spans="1:8" x14ac:dyDescent="0.25">
      <c r="A131" s="100" t="s">
        <v>186</v>
      </c>
      <c r="B131" s="101">
        <v>38.680356699999997</v>
      </c>
      <c r="C131" s="101">
        <v>-120.417198</v>
      </c>
      <c r="D131" s="100">
        <v>1439</v>
      </c>
      <c r="E131" s="105" t="s">
        <v>1080</v>
      </c>
      <c r="F131" s="105">
        <v>28729</v>
      </c>
      <c r="G131" s="100">
        <v>2008</v>
      </c>
      <c r="H131" s="103" t="s">
        <v>775</v>
      </c>
    </row>
    <row r="132" spans="1:8" x14ac:dyDescent="0.25">
      <c r="A132" s="100" t="s">
        <v>187</v>
      </c>
      <c r="B132" s="101">
        <v>38.645252999999997</v>
      </c>
      <c r="C132" s="101">
        <v>-118.77780300000001</v>
      </c>
      <c r="D132" s="100">
        <v>1466</v>
      </c>
      <c r="E132" s="105" t="s">
        <v>1271</v>
      </c>
      <c r="F132" s="105" t="s">
        <v>1265</v>
      </c>
      <c r="G132" s="100">
        <v>1965</v>
      </c>
      <c r="H132" s="103" t="s">
        <v>766</v>
      </c>
    </row>
    <row r="133" spans="1:8" x14ac:dyDescent="0.25">
      <c r="A133" s="100" t="s">
        <v>188</v>
      </c>
      <c r="B133" s="101">
        <v>38.596428090000003</v>
      </c>
      <c r="C133" s="101">
        <v>-122.1039255</v>
      </c>
      <c r="D133" s="100">
        <v>356</v>
      </c>
      <c r="E133" s="105" t="s">
        <v>1083</v>
      </c>
      <c r="F133" s="105" t="s">
        <v>189</v>
      </c>
      <c r="G133" s="100">
        <v>2007</v>
      </c>
      <c r="H133" s="103" t="s">
        <v>884</v>
      </c>
    </row>
    <row r="134" spans="1:8" x14ac:dyDescent="0.25">
      <c r="A134" s="100" t="s">
        <v>190</v>
      </c>
      <c r="B134" s="101">
        <v>38.588332999999999</v>
      </c>
      <c r="C134" s="101">
        <v>-120.840833</v>
      </c>
      <c r="D134" s="100">
        <v>321</v>
      </c>
      <c r="E134" s="105" t="s">
        <v>1083</v>
      </c>
      <c r="F134" s="105" t="s">
        <v>191</v>
      </c>
      <c r="G134" s="100">
        <v>2005</v>
      </c>
      <c r="H134" s="103" t="s">
        <v>870</v>
      </c>
    </row>
    <row r="135" spans="1:8" x14ac:dyDescent="0.25">
      <c r="A135" s="100" t="s">
        <v>192</v>
      </c>
      <c r="B135" s="101">
        <v>38.566821439999998</v>
      </c>
      <c r="C135" s="101">
        <v>-120.4406281</v>
      </c>
      <c r="D135" s="100">
        <v>1196</v>
      </c>
      <c r="E135" s="105" t="s">
        <v>1080</v>
      </c>
      <c r="F135" s="105">
        <v>28728</v>
      </c>
      <c r="G135" s="100">
        <v>2008</v>
      </c>
      <c r="H135" s="103" t="s">
        <v>894</v>
      </c>
    </row>
    <row r="136" spans="1:8" x14ac:dyDescent="0.25">
      <c r="A136" s="100" t="s">
        <v>193</v>
      </c>
      <c r="B136" s="101">
        <v>38.558569409999997</v>
      </c>
      <c r="C136" s="101">
        <v>-122.73034749999999</v>
      </c>
      <c r="D136" s="100">
        <v>166</v>
      </c>
      <c r="E136" s="105" t="s">
        <v>1272</v>
      </c>
      <c r="G136" s="100">
        <v>2000</v>
      </c>
      <c r="H136" s="103" t="s">
        <v>851</v>
      </c>
    </row>
    <row r="137" spans="1:8" x14ac:dyDescent="0.25">
      <c r="A137" s="100" t="s">
        <v>194</v>
      </c>
      <c r="B137" s="101">
        <v>38.544405650000002</v>
      </c>
      <c r="C137" s="101">
        <v>-118.70543360000001</v>
      </c>
      <c r="D137" s="100">
        <v>1494</v>
      </c>
      <c r="E137" s="105" t="s">
        <v>1263</v>
      </c>
      <c r="F137" s="105">
        <v>160862</v>
      </c>
      <c r="G137" s="100">
        <v>1978</v>
      </c>
      <c r="H137" s="103" t="s">
        <v>789</v>
      </c>
    </row>
    <row r="138" spans="1:8" x14ac:dyDescent="0.25">
      <c r="A138" s="100" t="s">
        <v>195</v>
      </c>
      <c r="B138" s="101">
        <v>38.51270718</v>
      </c>
      <c r="C138" s="101">
        <v>-120.0678419</v>
      </c>
      <c r="D138" s="100">
        <v>1447</v>
      </c>
      <c r="E138" s="105" t="s">
        <v>1083</v>
      </c>
      <c r="F138" s="105" t="s">
        <v>196</v>
      </c>
      <c r="G138" s="100">
        <v>1934</v>
      </c>
      <c r="H138" s="103" t="s">
        <v>968</v>
      </c>
    </row>
    <row r="139" spans="1:8" x14ac:dyDescent="0.25">
      <c r="A139" s="100" t="s">
        <v>197</v>
      </c>
      <c r="B139" s="101">
        <v>38.51146593</v>
      </c>
      <c r="C139" s="101">
        <v>-122.0974705</v>
      </c>
      <c r="D139" s="100">
        <v>82</v>
      </c>
      <c r="E139" s="105" t="s">
        <v>1080</v>
      </c>
      <c r="F139" s="105" t="s">
        <v>198</v>
      </c>
      <c r="G139" s="100">
        <v>2010</v>
      </c>
      <c r="H139" s="103" t="s">
        <v>950</v>
      </c>
    </row>
    <row r="140" spans="1:8" x14ac:dyDescent="0.25">
      <c r="A140" s="100" t="s">
        <v>199</v>
      </c>
      <c r="B140" s="101">
        <v>38.510277000000002</v>
      </c>
      <c r="C140" s="101">
        <v>-122.2325</v>
      </c>
      <c r="D140" s="100">
        <v>135</v>
      </c>
      <c r="E140" s="105" t="s">
        <v>1083</v>
      </c>
      <c r="F140" s="105" t="s">
        <v>200</v>
      </c>
      <c r="G140" s="100">
        <v>2009</v>
      </c>
      <c r="H140" s="103" t="s">
        <v>768</v>
      </c>
    </row>
    <row r="141" spans="1:8" x14ac:dyDescent="0.25">
      <c r="A141" s="100" t="s">
        <v>201</v>
      </c>
      <c r="B141" s="101">
        <v>38.502595939999999</v>
      </c>
      <c r="C141" s="101">
        <v>-122.09962109999999</v>
      </c>
      <c r="D141" s="100">
        <v>147</v>
      </c>
      <c r="E141" s="105" t="s">
        <v>1083</v>
      </c>
      <c r="F141" s="105" t="s">
        <v>202</v>
      </c>
      <c r="G141" s="100">
        <v>1999</v>
      </c>
      <c r="H141" s="103" t="s">
        <v>787</v>
      </c>
    </row>
    <row r="142" spans="1:8" x14ac:dyDescent="0.25">
      <c r="A142" s="100" t="s">
        <v>203</v>
      </c>
      <c r="B142" s="101">
        <v>38.500579000000002</v>
      </c>
      <c r="C142" s="101">
        <v>-122.995735</v>
      </c>
      <c r="D142" s="100">
        <v>12</v>
      </c>
      <c r="E142" s="105" t="s">
        <v>1271</v>
      </c>
      <c r="F142" s="105" t="s">
        <v>1266</v>
      </c>
      <c r="G142" s="100">
        <v>1888</v>
      </c>
      <c r="H142" s="103" t="s">
        <v>767</v>
      </c>
    </row>
    <row r="143" spans="1:8" x14ac:dyDescent="0.25">
      <c r="A143" s="100" t="s">
        <v>204</v>
      </c>
      <c r="B143" s="101">
        <v>38.410779570000003</v>
      </c>
      <c r="C143" s="101">
        <v>-122.04687939999999</v>
      </c>
      <c r="D143" s="100">
        <v>120</v>
      </c>
      <c r="E143" s="105" t="s">
        <v>1083</v>
      </c>
      <c r="F143" s="105" t="s">
        <v>205</v>
      </c>
      <c r="G143" s="100">
        <v>1891</v>
      </c>
      <c r="H143" s="103" t="s">
        <v>862</v>
      </c>
    </row>
    <row r="144" spans="1:8" x14ac:dyDescent="0.25">
      <c r="A144" s="100" t="s">
        <v>206</v>
      </c>
      <c r="B144" s="101">
        <v>38.321129999999997</v>
      </c>
      <c r="C144" s="101">
        <v>-120.2178</v>
      </c>
      <c r="D144" s="100">
        <v>1217</v>
      </c>
      <c r="E144" s="105" t="s">
        <v>1080</v>
      </c>
      <c r="F144" s="105" t="s">
        <v>207</v>
      </c>
      <c r="G144" s="100">
        <v>2010</v>
      </c>
      <c r="H144" s="103" t="s">
        <v>952</v>
      </c>
    </row>
    <row r="145" spans="1:8" x14ac:dyDescent="0.25">
      <c r="A145" s="100" t="s">
        <v>208</v>
      </c>
      <c r="B145" s="101">
        <v>38.320839999999997</v>
      </c>
      <c r="C145" s="101">
        <v>-120.22677</v>
      </c>
      <c r="D145" s="100">
        <v>1384</v>
      </c>
      <c r="E145" s="105" t="s">
        <v>1080</v>
      </c>
      <c r="F145" s="105">
        <v>28727</v>
      </c>
      <c r="G145" s="100">
        <v>2008</v>
      </c>
      <c r="H145" s="103" t="s">
        <v>798</v>
      </c>
    </row>
    <row r="146" spans="1:8" x14ac:dyDescent="0.25">
      <c r="A146" s="100" t="s">
        <v>209</v>
      </c>
      <c r="B146" s="101">
        <v>38.294271459999997</v>
      </c>
      <c r="C146" s="101">
        <v>-120.28981330000001</v>
      </c>
      <c r="D146" s="100">
        <v>1465</v>
      </c>
      <c r="E146" s="105" t="s">
        <v>1080</v>
      </c>
      <c r="F146" s="105">
        <v>28726</v>
      </c>
      <c r="G146" s="100">
        <v>2008</v>
      </c>
      <c r="H146" s="103" t="s">
        <v>893</v>
      </c>
    </row>
    <row r="147" spans="1:8" x14ac:dyDescent="0.25">
      <c r="A147" s="100" t="s">
        <v>210</v>
      </c>
      <c r="B147" s="101">
        <v>38.26910402</v>
      </c>
      <c r="C147" s="101">
        <v>-120.34737629999999</v>
      </c>
      <c r="D147" s="100">
        <v>1205</v>
      </c>
      <c r="E147" s="105" t="s">
        <v>1080</v>
      </c>
      <c r="F147" s="105" t="s">
        <v>211</v>
      </c>
      <c r="G147" s="100">
        <v>2010</v>
      </c>
      <c r="H147" s="103" t="s">
        <v>953</v>
      </c>
    </row>
    <row r="148" spans="1:8" x14ac:dyDescent="0.25">
      <c r="A148" s="100" t="s">
        <v>212</v>
      </c>
      <c r="B148" s="101">
        <v>38.265487669999999</v>
      </c>
      <c r="C148" s="101">
        <v>-120.2791982</v>
      </c>
      <c r="D148" s="100">
        <v>1244</v>
      </c>
      <c r="E148" s="105" t="s">
        <v>1080</v>
      </c>
      <c r="F148" s="105">
        <v>28725</v>
      </c>
      <c r="G148" s="100">
        <v>2008</v>
      </c>
      <c r="H148" s="103" t="s">
        <v>892</v>
      </c>
    </row>
    <row r="149" spans="1:8" x14ac:dyDescent="0.25">
      <c r="A149" s="100" t="s">
        <v>213</v>
      </c>
      <c r="B149" s="101">
        <v>38.245359999999998</v>
      </c>
      <c r="C149" s="101">
        <v>-120.26627000000001</v>
      </c>
      <c r="D149" s="100">
        <v>1347</v>
      </c>
      <c r="E149" s="105" t="s">
        <v>1080</v>
      </c>
      <c r="F149" s="105">
        <v>28724</v>
      </c>
      <c r="G149" s="100">
        <v>2008</v>
      </c>
      <c r="H149" s="103" t="s">
        <v>891</v>
      </c>
    </row>
    <row r="150" spans="1:8" x14ac:dyDescent="0.25">
      <c r="A150" s="100" t="s">
        <v>214</v>
      </c>
      <c r="B150" s="101">
        <v>38.242305340000001</v>
      </c>
      <c r="C150" s="101">
        <v>-120.16749179999999</v>
      </c>
      <c r="D150" s="100">
        <v>1506</v>
      </c>
      <c r="E150" s="105" t="s">
        <v>1083</v>
      </c>
      <c r="F150" s="105" t="s">
        <v>215</v>
      </c>
      <c r="G150" s="100">
        <v>1935</v>
      </c>
      <c r="H150" s="103" t="s">
        <v>971</v>
      </c>
    </row>
    <row r="151" spans="1:8" x14ac:dyDescent="0.25">
      <c r="A151" s="100" t="s">
        <v>216</v>
      </c>
      <c r="B151" s="101">
        <v>38.180700000000002</v>
      </c>
      <c r="C151" s="101">
        <v>-119.9794</v>
      </c>
      <c r="D151" s="100">
        <v>1898</v>
      </c>
      <c r="E151" s="105" t="s">
        <v>1272</v>
      </c>
      <c r="F151" s="105">
        <v>27969</v>
      </c>
      <c r="G151" s="100">
        <v>2000</v>
      </c>
      <c r="H151" s="103" t="s">
        <v>850</v>
      </c>
    </row>
    <row r="152" spans="1:8" x14ac:dyDescent="0.25">
      <c r="A152" s="100" t="s">
        <v>217</v>
      </c>
      <c r="B152" s="101">
        <v>38.097813129999999</v>
      </c>
      <c r="C152" s="101">
        <v>-120.1064816</v>
      </c>
      <c r="D152" s="100">
        <v>1435</v>
      </c>
      <c r="E152" s="105" t="s">
        <v>1272</v>
      </c>
      <c r="F152" s="105">
        <v>27654</v>
      </c>
      <c r="G152" s="100">
        <v>1999</v>
      </c>
      <c r="H152" s="103" t="s">
        <v>835</v>
      </c>
    </row>
    <row r="153" spans="1:8" x14ac:dyDescent="0.25">
      <c r="A153" s="100" t="s">
        <v>218</v>
      </c>
      <c r="B153" s="101">
        <v>38.093574289999999</v>
      </c>
      <c r="C153" s="101">
        <v>-120.0423115</v>
      </c>
      <c r="D153" s="100">
        <v>1688</v>
      </c>
      <c r="E153" s="105" t="s">
        <v>1080</v>
      </c>
      <c r="F153" s="105" t="s">
        <v>219</v>
      </c>
      <c r="G153" s="100">
        <v>2010</v>
      </c>
      <c r="H153" s="103" t="s">
        <v>763</v>
      </c>
    </row>
    <row r="154" spans="1:8" x14ac:dyDescent="0.25">
      <c r="A154" s="100" t="s">
        <v>220</v>
      </c>
      <c r="B154" s="101">
        <v>38.073674269999998</v>
      </c>
      <c r="C154" s="101">
        <v>-120.15143879999999</v>
      </c>
      <c r="D154" s="100">
        <v>1417</v>
      </c>
      <c r="E154" s="105" t="s">
        <v>1272</v>
      </c>
      <c r="F154" s="105">
        <v>27968</v>
      </c>
      <c r="G154" s="100">
        <v>2000</v>
      </c>
      <c r="H154" s="103" t="s">
        <v>849</v>
      </c>
    </row>
    <row r="155" spans="1:8" x14ac:dyDescent="0.25">
      <c r="A155" s="100" t="s">
        <v>221</v>
      </c>
      <c r="B155" s="101">
        <v>38.069619539999998</v>
      </c>
      <c r="C155" s="101">
        <v>-122.7632929</v>
      </c>
      <c r="D155" s="100">
        <v>30</v>
      </c>
      <c r="E155" s="105" t="s">
        <v>1080</v>
      </c>
      <c r="F155" s="105">
        <v>28723</v>
      </c>
      <c r="G155" s="100">
        <v>2008</v>
      </c>
      <c r="H155" s="103" t="s">
        <v>767</v>
      </c>
    </row>
    <row r="156" spans="1:8" x14ac:dyDescent="0.25">
      <c r="A156" s="100" t="s">
        <v>222</v>
      </c>
      <c r="B156" s="101">
        <v>38.0448521</v>
      </c>
      <c r="C156" s="101">
        <v>-120.10097330000001</v>
      </c>
      <c r="D156" s="100">
        <v>1550</v>
      </c>
      <c r="E156" s="105" t="s">
        <v>1272</v>
      </c>
      <c r="F156" s="105">
        <v>27966</v>
      </c>
      <c r="G156" s="100">
        <v>2000</v>
      </c>
      <c r="H156" s="103" t="s">
        <v>848</v>
      </c>
    </row>
    <row r="157" spans="1:8" x14ac:dyDescent="0.25">
      <c r="A157" s="100" t="s">
        <v>223</v>
      </c>
      <c r="B157" s="101">
        <v>37.998778289999997</v>
      </c>
      <c r="C157" s="101">
        <v>-120.1773007</v>
      </c>
      <c r="D157" s="100">
        <v>788</v>
      </c>
      <c r="E157" s="105" t="s">
        <v>1272</v>
      </c>
      <c r="F157" s="105">
        <v>27965</v>
      </c>
      <c r="G157" s="100">
        <v>2000</v>
      </c>
      <c r="H157" s="103" t="s">
        <v>847</v>
      </c>
    </row>
    <row r="158" spans="1:8" x14ac:dyDescent="0.25">
      <c r="A158" s="100" t="s">
        <v>224</v>
      </c>
      <c r="B158" s="101">
        <v>37.989727350000003</v>
      </c>
      <c r="C158" s="101">
        <v>-120.17189860000001</v>
      </c>
      <c r="D158" s="100">
        <v>856</v>
      </c>
      <c r="E158" s="105" t="s">
        <v>1272</v>
      </c>
      <c r="F158" s="105">
        <v>27964</v>
      </c>
      <c r="G158" s="100">
        <v>2000</v>
      </c>
      <c r="H158" s="103" t="s">
        <v>846</v>
      </c>
    </row>
    <row r="159" spans="1:8" x14ac:dyDescent="0.25">
      <c r="A159" s="100" t="s">
        <v>225</v>
      </c>
      <c r="B159" s="101">
        <v>37.985399999999998</v>
      </c>
      <c r="C159" s="101">
        <v>-120.0197</v>
      </c>
      <c r="D159" s="100">
        <v>1350</v>
      </c>
      <c r="E159" s="105" t="s">
        <v>1272</v>
      </c>
      <c r="F159" s="105">
        <v>27652</v>
      </c>
      <c r="G159" s="100">
        <v>2002</v>
      </c>
      <c r="H159" s="103" t="s">
        <v>859</v>
      </c>
    </row>
    <row r="160" spans="1:8" x14ac:dyDescent="0.25">
      <c r="A160" s="100" t="s">
        <v>226</v>
      </c>
      <c r="B160" s="101">
        <v>37.984009999999998</v>
      </c>
      <c r="C160" s="101">
        <v>-120.20511</v>
      </c>
      <c r="D160" s="100">
        <v>689</v>
      </c>
      <c r="E160" s="105" t="s">
        <v>1080</v>
      </c>
      <c r="F160" s="105" t="s">
        <v>227</v>
      </c>
      <c r="G160" s="100">
        <v>2010</v>
      </c>
      <c r="H160" s="103" t="s">
        <v>954</v>
      </c>
    </row>
    <row r="161" spans="1:8" x14ac:dyDescent="0.25">
      <c r="A161" s="100" t="s">
        <v>228</v>
      </c>
      <c r="B161" s="101">
        <v>37.927912200000002</v>
      </c>
      <c r="C161" s="101">
        <v>-120.1486343</v>
      </c>
      <c r="D161" s="100">
        <v>992</v>
      </c>
      <c r="E161" s="105" t="s">
        <v>1272</v>
      </c>
      <c r="F161" s="105">
        <v>27963</v>
      </c>
      <c r="G161" s="100">
        <v>2000</v>
      </c>
      <c r="H161" s="103" t="s">
        <v>845</v>
      </c>
    </row>
    <row r="162" spans="1:8" x14ac:dyDescent="0.25">
      <c r="A162" s="100" t="s">
        <v>229</v>
      </c>
      <c r="B162" s="101">
        <v>37.917131750000003</v>
      </c>
      <c r="C162" s="101">
        <v>-121.94620519999999</v>
      </c>
      <c r="D162" s="100">
        <v>206</v>
      </c>
      <c r="E162" s="105" t="s">
        <v>1272</v>
      </c>
      <c r="F162" s="105">
        <v>27962</v>
      </c>
      <c r="G162" s="100">
        <v>1999</v>
      </c>
      <c r="H162" s="103" t="s">
        <v>837</v>
      </c>
    </row>
    <row r="163" spans="1:8" x14ac:dyDescent="0.25">
      <c r="A163" s="100" t="s">
        <v>230</v>
      </c>
      <c r="B163" s="101">
        <v>37.902200000000001</v>
      </c>
      <c r="C163" s="101">
        <v>-120.3274</v>
      </c>
      <c r="D163" s="100">
        <v>496</v>
      </c>
      <c r="E163" s="105" t="s">
        <v>1272</v>
      </c>
      <c r="F163" s="105">
        <v>27961</v>
      </c>
      <c r="G163" s="100">
        <v>2000</v>
      </c>
      <c r="H163" s="103" t="s">
        <v>844</v>
      </c>
    </row>
    <row r="164" spans="1:8" x14ac:dyDescent="0.25">
      <c r="A164" s="100" t="s">
        <v>231</v>
      </c>
      <c r="B164" s="101">
        <v>37.882934509999998</v>
      </c>
      <c r="C164" s="101">
        <v>-121.97537029999999</v>
      </c>
      <c r="D164" s="100">
        <v>179</v>
      </c>
      <c r="E164" s="105" t="s">
        <v>1272</v>
      </c>
      <c r="F164" s="105">
        <v>27650</v>
      </c>
      <c r="G164" s="100">
        <v>1999</v>
      </c>
      <c r="H164" s="103" t="s">
        <v>800</v>
      </c>
    </row>
    <row r="165" spans="1:8" x14ac:dyDescent="0.25">
      <c r="A165" s="100" t="s">
        <v>232</v>
      </c>
      <c r="B165" s="101">
        <v>37.870531999999997</v>
      </c>
      <c r="C165" s="101">
        <v>-121.91542800000001</v>
      </c>
      <c r="D165" s="100">
        <v>718</v>
      </c>
      <c r="E165" s="105" t="s">
        <v>1083</v>
      </c>
      <c r="F165" s="105" t="s">
        <v>233</v>
      </c>
      <c r="G165" s="100">
        <v>1932</v>
      </c>
      <c r="H165" s="103" t="s">
        <v>918</v>
      </c>
    </row>
    <row r="166" spans="1:8" x14ac:dyDescent="0.25">
      <c r="A166" s="100" t="s">
        <v>234</v>
      </c>
      <c r="B166" s="101">
        <v>37.856999999999999</v>
      </c>
      <c r="C166" s="101">
        <v>-119.864</v>
      </c>
      <c r="D166" s="100">
        <v>1359</v>
      </c>
      <c r="E166" s="105" t="s">
        <v>1272</v>
      </c>
      <c r="F166" s="105">
        <v>27649</v>
      </c>
      <c r="G166" s="100">
        <v>2008</v>
      </c>
      <c r="H166" s="103" t="s">
        <v>888</v>
      </c>
    </row>
    <row r="167" spans="1:8" x14ac:dyDescent="0.25">
      <c r="A167" s="100" t="s">
        <v>235</v>
      </c>
      <c r="B167" s="101">
        <v>37.823394659999998</v>
      </c>
      <c r="C167" s="101">
        <v>-119.8635709</v>
      </c>
      <c r="D167" s="100">
        <v>1424</v>
      </c>
      <c r="E167" s="105" t="s">
        <v>1272</v>
      </c>
      <c r="F167" s="105">
        <v>27957</v>
      </c>
      <c r="G167" s="100">
        <v>2000</v>
      </c>
      <c r="H167" s="103" t="s">
        <v>843</v>
      </c>
    </row>
    <row r="168" spans="1:8" x14ac:dyDescent="0.25">
      <c r="A168" s="100" t="s">
        <v>236</v>
      </c>
      <c r="B168" s="101">
        <v>37.814300000000003</v>
      </c>
      <c r="C168" s="101">
        <v>-120.1318</v>
      </c>
      <c r="D168" s="100">
        <v>908</v>
      </c>
      <c r="E168" s="105" t="s">
        <v>1272</v>
      </c>
      <c r="F168" s="105">
        <v>27647</v>
      </c>
      <c r="G168" s="100">
        <v>1999</v>
      </c>
      <c r="H168" s="103" t="s">
        <v>834</v>
      </c>
    </row>
    <row r="169" spans="1:8" x14ac:dyDescent="0.25">
      <c r="A169" s="100" t="s">
        <v>237</v>
      </c>
      <c r="B169" s="101">
        <v>37.797622150000002</v>
      </c>
      <c r="C169" s="101">
        <v>-122.15023770000001</v>
      </c>
      <c r="D169" s="100">
        <v>205</v>
      </c>
      <c r="E169" s="105" t="s">
        <v>1272</v>
      </c>
      <c r="F169" s="105">
        <v>27645</v>
      </c>
      <c r="G169" s="100">
        <v>1999</v>
      </c>
      <c r="H169" s="103" t="s">
        <v>768</v>
      </c>
    </row>
    <row r="170" spans="1:8" x14ac:dyDescent="0.25">
      <c r="A170" s="100" t="s">
        <v>238</v>
      </c>
      <c r="B170" s="101">
        <v>37.75038584</v>
      </c>
      <c r="C170" s="101">
        <v>-119.59663810000001</v>
      </c>
      <c r="D170" s="100">
        <v>1245</v>
      </c>
      <c r="E170" s="105" t="s">
        <v>1272</v>
      </c>
      <c r="F170" s="105">
        <v>27953</v>
      </c>
      <c r="G170" s="100">
        <v>1999</v>
      </c>
      <c r="H170" s="103" t="s">
        <v>836</v>
      </c>
    </row>
    <row r="171" spans="1:8" x14ac:dyDescent="0.25">
      <c r="A171" s="100" t="s">
        <v>239</v>
      </c>
      <c r="B171" s="101">
        <v>37.742699889999997</v>
      </c>
      <c r="C171" s="101">
        <v>-119.5621032</v>
      </c>
      <c r="D171" s="100">
        <v>1235</v>
      </c>
      <c r="E171" s="105" t="s">
        <v>1272</v>
      </c>
      <c r="F171" s="105">
        <v>27644</v>
      </c>
      <c r="G171" s="100">
        <v>1999</v>
      </c>
      <c r="H171" s="103" t="s">
        <v>833</v>
      </c>
    </row>
    <row r="172" spans="1:8" x14ac:dyDescent="0.25">
      <c r="A172" s="100" t="s">
        <v>240</v>
      </c>
      <c r="B172" s="101">
        <v>37.698999999999998</v>
      </c>
      <c r="C172" s="101">
        <v>-119.756</v>
      </c>
      <c r="D172" s="100">
        <v>1321</v>
      </c>
      <c r="E172" s="105" t="s">
        <v>1272</v>
      </c>
      <c r="F172" s="105">
        <v>27642</v>
      </c>
      <c r="G172" s="100">
        <v>2008</v>
      </c>
      <c r="H172" s="103" t="s">
        <v>797</v>
      </c>
    </row>
    <row r="173" spans="1:8" x14ac:dyDescent="0.25">
      <c r="A173" s="100" t="s">
        <v>241</v>
      </c>
      <c r="B173" s="101">
        <v>37.689500000000002</v>
      </c>
      <c r="C173" s="101">
        <v>-119.6998</v>
      </c>
      <c r="D173" s="100">
        <v>1589</v>
      </c>
      <c r="E173" s="105" t="s">
        <v>1272</v>
      </c>
      <c r="F173" s="105">
        <v>27641</v>
      </c>
      <c r="G173" s="100">
        <v>2008</v>
      </c>
      <c r="H173" s="103" t="s">
        <v>775</v>
      </c>
    </row>
    <row r="174" spans="1:8" x14ac:dyDescent="0.25">
      <c r="A174" s="100" t="s">
        <v>242</v>
      </c>
      <c r="B174" s="101">
        <v>37.677714080000001</v>
      </c>
      <c r="C174" s="101">
        <v>-119.7764866</v>
      </c>
      <c r="D174" s="100">
        <v>628</v>
      </c>
      <c r="E174" s="105" t="s">
        <v>1272</v>
      </c>
      <c r="F174" s="105">
        <v>27640</v>
      </c>
      <c r="G174" s="100">
        <v>2008</v>
      </c>
      <c r="H174" s="103" t="s">
        <v>887</v>
      </c>
    </row>
    <row r="175" spans="1:8" x14ac:dyDescent="0.25">
      <c r="A175" s="100" t="s">
        <v>243</v>
      </c>
      <c r="B175" s="101">
        <v>37.671313240000003</v>
      </c>
      <c r="C175" s="101">
        <v>-119.8188111</v>
      </c>
      <c r="D175" s="100">
        <v>529</v>
      </c>
      <c r="E175" s="105" t="s">
        <v>1272</v>
      </c>
      <c r="F175" s="105">
        <v>27950</v>
      </c>
      <c r="G175" s="100">
        <v>2003</v>
      </c>
      <c r="H175" s="103" t="s">
        <v>860</v>
      </c>
    </row>
    <row r="176" spans="1:8" x14ac:dyDescent="0.25">
      <c r="A176" s="100" t="s">
        <v>244</v>
      </c>
      <c r="B176" s="101">
        <v>37.642359999999996</v>
      </c>
      <c r="C176" s="101">
        <v>-119.92504</v>
      </c>
      <c r="D176" s="100">
        <v>387</v>
      </c>
      <c r="E176" s="105" t="s">
        <v>1080</v>
      </c>
      <c r="F176" s="105" t="s">
        <v>245</v>
      </c>
      <c r="G176" s="100">
        <v>2010</v>
      </c>
      <c r="H176" s="103" t="s">
        <v>943</v>
      </c>
    </row>
    <row r="177" spans="1:8" x14ac:dyDescent="0.25">
      <c r="A177" s="100" t="s">
        <v>246</v>
      </c>
      <c r="B177" s="101">
        <v>37.631155409999998</v>
      </c>
      <c r="C177" s="101">
        <v>-118.0817186</v>
      </c>
      <c r="D177" s="100">
        <v>1560</v>
      </c>
      <c r="E177" s="105" t="s">
        <v>1083</v>
      </c>
      <c r="F177" s="105" t="s">
        <v>247</v>
      </c>
      <c r="G177" s="100">
        <v>1986</v>
      </c>
      <c r="H177" s="103" t="s">
        <v>800</v>
      </c>
    </row>
    <row r="178" spans="1:8" x14ac:dyDescent="0.25">
      <c r="A178" s="100" t="s">
        <v>248</v>
      </c>
      <c r="B178" s="101">
        <v>37.581216900000001</v>
      </c>
      <c r="C178" s="101">
        <v>-119.95686190000001</v>
      </c>
      <c r="D178" s="100">
        <v>656</v>
      </c>
      <c r="E178" s="105" t="s">
        <v>1080</v>
      </c>
      <c r="F178" s="105" t="s">
        <v>249</v>
      </c>
      <c r="G178" s="100">
        <v>2010</v>
      </c>
      <c r="H178" s="103" t="s">
        <v>768</v>
      </c>
    </row>
    <row r="179" spans="1:8" x14ac:dyDescent="0.25">
      <c r="A179" s="100" t="s">
        <v>250</v>
      </c>
      <c r="B179" s="101">
        <v>37.526000000000003</v>
      </c>
      <c r="C179" s="101">
        <v>-119.919</v>
      </c>
      <c r="D179" s="100">
        <v>865</v>
      </c>
      <c r="E179" s="105" t="s">
        <v>1272</v>
      </c>
      <c r="F179" s="105">
        <v>27637</v>
      </c>
      <c r="G179" s="100">
        <v>1999</v>
      </c>
      <c r="H179" s="103" t="s">
        <v>832</v>
      </c>
    </row>
    <row r="180" spans="1:8" x14ac:dyDescent="0.25">
      <c r="A180" s="100" t="s">
        <v>251</v>
      </c>
      <c r="B180" s="101">
        <v>37.487000000000002</v>
      </c>
      <c r="C180" s="101">
        <v>-119.96899999999999</v>
      </c>
      <c r="D180" s="100">
        <v>594</v>
      </c>
      <c r="E180" s="105" t="s">
        <v>1272</v>
      </c>
      <c r="F180" s="105">
        <v>27635</v>
      </c>
      <c r="G180" s="100">
        <v>1999</v>
      </c>
      <c r="H180" s="103" t="s">
        <v>791</v>
      </c>
    </row>
    <row r="181" spans="1:8" x14ac:dyDescent="0.25">
      <c r="A181" s="100" t="s">
        <v>252</v>
      </c>
      <c r="B181" s="101">
        <v>37.483888</v>
      </c>
      <c r="C181" s="101">
        <v>-120.00444400000001</v>
      </c>
      <c r="D181" s="100">
        <v>642</v>
      </c>
      <c r="E181" s="105" t="s">
        <v>1083</v>
      </c>
      <c r="F181" s="105" t="s">
        <v>253</v>
      </c>
      <c r="G181" s="100">
        <v>1941</v>
      </c>
      <c r="H181" s="103" t="s">
        <v>975</v>
      </c>
    </row>
    <row r="182" spans="1:8" x14ac:dyDescent="0.25">
      <c r="A182" s="100" t="s">
        <v>254</v>
      </c>
      <c r="B182" s="101">
        <v>37.469434280000002</v>
      </c>
      <c r="C182" s="101">
        <v>-119.7801468</v>
      </c>
      <c r="D182" s="100">
        <v>929</v>
      </c>
      <c r="E182" s="105" t="s">
        <v>1272</v>
      </c>
      <c r="F182" s="105">
        <v>27634</v>
      </c>
      <c r="G182" s="100">
        <v>1999</v>
      </c>
      <c r="H182" s="103" t="s">
        <v>831</v>
      </c>
    </row>
    <row r="183" spans="1:8" x14ac:dyDescent="0.25">
      <c r="A183" s="100" t="s">
        <v>255</v>
      </c>
      <c r="B183" s="101">
        <v>37.399156949999998</v>
      </c>
      <c r="C183" s="101">
        <v>-119.3361716</v>
      </c>
      <c r="D183" s="100">
        <v>1508</v>
      </c>
      <c r="E183" s="105" t="s">
        <v>1080</v>
      </c>
      <c r="F183" s="105">
        <v>28722</v>
      </c>
      <c r="G183" s="100">
        <v>2008</v>
      </c>
      <c r="H183" s="103" t="s">
        <v>791</v>
      </c>
    </row>
    <row r="184" spans="1:8" x14ac:dyDescent="0.25">
      <c r="A184" s="100" t="s">
        <v>256</v>
      </c>
      <c r="B184" s="101">
        <v>37.369096659999997</v>
      </c>
      <c r="C184" s="101">
        <v>-121.6435817</v>
      </c>
      <c r="D184" s="100">
        <v>603</v>
      </c>
      <c r="E184" s="105" t="s">
        <v>1271</v>
      </c>
      <c r="F184" s="105" t="s">
        <v>1267</v>
      </c>
      <c r="G184" s="100">
        <v>1934</v>
      </c>
      <c r="H184" s="103" t="s">
        <v>768</v>
      </c>
    </row>
    <row r="185" spans="1:8" x14ac:dyDescent="0.25">
      <c r="A185" s="100" t="s">
        <v>257</v>
      </c>
      <c r="B185" s="101">
        <v>37.366649289999998</v>
      </c>
      <c r="C185" s="101">
        <v>-119.54085499999999</v>
      </c>
      <c r="D185" s="100">
        <v>1397</v>
      </c>
      <c r="E185" s="105" t="s">
        <v>1080</v>
      </c>
      <c r="F185" s="105">
        <v>28721</v>
      </c>
      <c r="G185" s="100">
        <v>2008</v>
      </c>
      <c r="H185" s="103" t="s">
        <v>768</v>
      </c>
    </row>
    <row r="186" spans="1:8" x14ac:dyDescent="0.25">
      <c r="A186" s="100" t="s">
        <v>258</v>
      </c>
      <c r="B186" s="101">
        <v>37.359200000000001</v>
      </c>
      <c r="C186" s="101">
        <v>-119.34498000000001</v>
      </c>
      <c r="D186" s="100">
        <v>1160</v>
      </c>
      <c r="E186" s="105" t="s">
        <v>1080</v>
      </c>
      <c r="F186" s="105">
        <v>28720</v>
      </c>
      <c r="G186" s="100">
        <v>2008</v>
      </c>
      <c r="H186" s="103" t="s">
        <v>795</v>
      </c>
    </row>
    <row r="187" spans="1:8" x14ac:dyDescent="0.25">
      <c r="A187" s="100" t="s">
        <v>259</v>
      </c>
      <c r="B187" s="101">
        <v>37.350548379999999</v>
      </c>
      <c r="C187" s="101">
        <v>-121.5451376</v>
      </c>
      <c r="D187" s="100">
        <v>622</v>
      </c>
      <c r="E187" s="105" t="s">
        <v>1272</v>
      </c>
      <c r="F187" s="105">
        <v>27630</v>
      </c>
      <c r="G187" s="100">
        <v>1999</v>
      </c>
      <c r="H187" s="103" t="s">
        <v>795</v>
      </c>
    </row>
    <row r="188" spans="1:8" x14ac:dyDescent="0.25">
      <c r="A188" s="100" t="s">
        <v>260</v>
      </c>
      <c r="B188" s="101">
        <v>37.291400000000003</v>
      </c>
      <c r="C188" s="101">
        <v>-118.23262</v>
      </c>
      <c r="D188" s="100">
        <v>1702</v>
      </c>
      <c r="E188" s="105" t="s">
        <v>1083</v>
      </c>
      <c r="F188" s="105" t="s">
        <v>261</v>
      </c>
      <c r="G188" s="100">
        <v>1930</v>
      </c>
      <c r="H188" s="103" t="s">
        <v>942</v>
      </c>
    </row>
    <row r="189" spans="1:8" x14ac:dyDescent="0.25">
      <c r="A189" s="100" t="s">
        <v>262</v>
      </c>
      <c r="B189" s="101">
        <v>37.279456779999997</v>
      </c>
      <c r="C189" s="101">
        <v>-122.0879958</v>
      </c>
      <c r="D189" s="100">
        <v>389</v>
      </c>
      <c r="E189" s="105" t="s">
        <v>1272</v>
      </c>
      <c r="F189" s="105">
        <v>27626</v>
      </c>
      <c r="G189" s="100">
        <v>1999</v>
      </c>
      <c r="H189" s="103" t="s">
        <v>768</v>
      </c>
    </row>
    <row r="190" spans="1:8" x14ac:dyDescent="0.25">
      <c r="A190" s="100" t="s">
        <v>263</v>
      </c>
      <c r="B190" s="101">
        <v>37.261383549999998</v>
      </c>
      <c r="C190" s="101">
        <v>-119.35525629999999</v>
      </c>
      <c r="D190" s="100">
        <v>1429</v>
      </c>
      <c r="E190" s="105" t="s">
        <v>1080</v>
      </c>
      <c r="F190" s="105">
        <v>28719</v>
      </c>
      <c r="G190" s="100">
        <v>2008</v>
      </c>
      <c r="H190" s="103" t="s">
        <v>890</v>
      </c>
    </row>
    <row r="191" spans="1:8" x14ac:dyDescent="0.25">
      <c r="A191" s="100" t="s">
        <v>264</v>
      </c>
      <c r="B191" s="101">
        <v>37.253</v>
      </c>
      <c r="C191" s="101">
        <v>-122.0433</v>
      </c>
      <c r="D191" s="100">
        <v>185</v>
      </c>
      <c r="E191" s="105" t="s">
        <v>1272</v>
      </c>
      <c r="F191" s="105">
        <v>27623</v>
      </c>
      <c r="G191" s="100">
        <v>1999</v>
      </c>
      <c r="H191" s="103" t="s">
        <v>830</v>
      </c>
    </row>
    <row r="192" spans="1:8" x14ac:dyDescent="0.25">
      <c r="A192" s="100" t="s">
        <v>265</v>
      </c>
      <c r="B192" s="101">
        <v>37.203370980000003</v>
      </c>
      <c r="C192" s="101">
        <v>-119.4138682</v>
      </c>
      <c r="D192" s="100">
        <v>1232</v>
      </c>
      <c r="E192" s="105" t="s">
        <v>1080</v>
      </c>
      <c r="F192" s="105">
        <v>28718</v>
      </c>
      <c r="G192" s="100">
        <v>2008</v>
      </c>
      <c r="H192" s="103" t="s">
        <v>889</v>
      </c>
    </row>
    <row r="193" spans="1:8" x14ac:dyDescent="0.25">
      <c r="A193" s="100" t="s">
        <v>266</v>
      </c>
      <c r="B193" s="101">
        <v>37.081278130000001</v>
      </c>
      <c r="C193" s="101">
        <v>-121.89583330000001</v>
      </c>
      <c r="D193" s="100">
        <v>409</v>
      </c>
      <c r="E193" s="105" t="s">
        <v>1272</v>
      </c>
      <c r="G193" s="100">
        <v>1991</v>
      </c>
      <c r="H193" s="103" t="s">
        <v>805</v>
      </c>
    </row>
    <row r="194" spans="1:8" x14ac:dyDescent="0.25">
      <c r="A194" s="100" t="s">
        <v>267</v>
      </c>
      <c r="B194" s="101">
        <v>37.062350000000002</v>
      </c>
      <c r="C194" s="101">
        <v>-121.82532999999999</v>
      </c>
      <c r="D194" s="100">
        <v>483</v>
      </c>
      <c r="E194" s="105" t="s">
        <v>1263</v>
      </c>
      <c r="F194" s="105" t="s">
        <v>1254</v>
      </c>
      <c r="G194" s="100">
        <v>2011</v>
      </c>
      <c r="H194" s="103" t="s">
        <v>965</v>
      </c>
    </row>
    <row r="195" spans="1:8" x14ac:dyDescent="0.25">
      <c r="A195" s="100" t="s">
        <v>268</v>
      </c>
      <c r="B195" s="101">
        <v>37.033929999999998</v>
      </c>
      <c r="C195" s="101">
        <v>-119.22102</v>
      </c>
      <c r="D195" s="100">
        <v>1223</v>
      </c>
      <c r="E195" s="105" t="s">
        <v>1080</v>
      </c>
      <c r="F195" s="105" t="s">
        <v>269</v>
      </c>
      <c r="G195" s="100">
        <v>2010</v>
      </c>
      <c r="H195" s="103" t="s">
        <v>944</v>
      </c>
    </row>
    <row r="196" spans="1:8" x14ac:dyDescent="0.25">
      <c r="A196" s="100" t="s">
        <v>270</v>
      </c>
      <c r="B196" s="101">
        <v>36.589098509999999</v>
      </c>
      <c r="C196" s="101">
        <v>-118.8264753</v>
      </c>
      <c r="D196" s="100">
        <v>1450</v>
      </c>
      <c r="E196" s="105" t="s">
        <v>1080</v>
      </c>
      <c r="F196" s="105" t="s">
        <v>271</v>
      </c>
      <c r="G196" s="100">
        <v>2010</v>
      </c>
      <c r="H196" s="103" t="s">
        <v>774</v>
      </c>
    </row>
    <row r="197" spans="1:8" x14ac:dyDescent="0.25">
      <c r="A197" s="100" t="s">
        <v>272</v>
      </c>
      <c r="B197" s="101">
        <v>36.520993130000001</v>
      </c>
      <c r="C197" s="101">
        <v>-118.8933688</v>
      </c>
      <c r="D197" s="100">
        <v>491</v>
      </c>
      <c r="E197" s="105" t="s">
        <v>1080</v>
      </c>
      <c r="F197" s="105">
        <v>28717</v>
      </c>
      <c r="G197" s="100">
        <v>2008</v>
      </c>
      <c r="H197" s="103" t="s">
        <v>770</v>
      </c>
    </row>
    <row r="198" spans="1:8" x14ac:dyDescent="0.25">
      <c r="A198" s="100" t="s">
        <v>273</v>
      </c>
      <c r="B198" s="101">
        <v>36.5199517</v>
      </c>
      <c r="C198" s="101">
        <v>-118.7579657</v>
      </c>
      <c r="D198" s="100">
        <v>912</v>
      </c>
      <c r="E198" s="105" t="s">
        <v>1083</v>
      </c>
      <c r="F198" s="105" t="s">
        <v>274</v>
      </c>
      <c r="G198" s="100">
        <v>1948</v>
      </c>
      <c r="H198" s="103" t="s">
        <v>794</v>
      </c>
    </row>
    <row r="199" spans="1:8" x14ac:dyDescent="0.25">
      <c r="A199" s="100" t="s">
        <v>275</v>
      </c>
      <c r="B199" s="101">
        <v>36.515372220000003</v>
      </c>
      <c r="C199" s="101">
        <v>-118.8023378</v>
      </c>
      <c r="D199" s="100">
        <v>622</v>
      </c>
      <c r="E199" s="105" t="s">
        <v>1080</v>
      </c>
      <c r="F199" s="105" t="s">
        <v>276</v>
      </c>
      <c r="G199" s="100">
        <v>2010</v>
      </c>
      <c r="H199" s="103" t="s">
        <v>955</v>
      </c>
    </row>
    <row r="200" spans="1:8" x14ac:dyDescent="0.25">
      <c r="A200" s="100" t="s">
        <v>277</v>
      </c>
      <c r="B200" s="101">
        <v>36.350004120000001</v>
      </c>
      <c r="C200" s="101">
        <v>-118.7620994</v>
      </c>
      <c r="D200" s="100">
        <v>1127</v>
      </c>
      <c r="E200" s="105" t="s">
        <v>1080</v>
      </c>
      <c r="F200" s="105">
        <v>28716</v>
      </c>
      <c r="G200" s="100">
        <v>2008</v>
      </c>
      <c r="H200" s="103" t="s">
        <v>791</v>
      </c>
    </row>
    <row r="201" spans="1:8" x14ac:dyDescent="0.25">
      <c r="A201" s="100" t="s">
        <v>278</v>
      </c>
      <c r="B201" s="101">
        <v>36.34262906</v>
      </c>
      <c r="C201" s="101">
        <v>-121.53962110000001</v>
      </c>
      <c r="D201" s="100">
        <v>678</v>
      </c>
      <c r="E201" s="105" t="s">
        <v>1272</v>
      </c>
      <c r="F201" s="105">
        <v>27936</v>
      </c>
      <c r="G201" s="100" t="s">
        <v>987</v>
      </c>
      <c r="H201" s="103" t="s">
        <v>768</v>
      </c>
    </row>
    <row r="202" spans="1:8" x14ac:dyDescent="0.25">
      <c r="A202" s="100" t="s">
        <v>279</v>
      </c>
      <c r="B202" s="101">
        <v>36.297835730000003</v>
      </c>
      <c r="C202" s="101">
        <v>-121.5686075</v>
      </c>
      <c r="D202" s="100">
        <v>1291</v>
      </c>
      <c r="E202" s="105" t="s">
        <v>1080</v>
      </c>
      <c r="F202" s="105" t="s">
        <v>280</v>
      </c>
      <c r="G202" s="100">
        <v>2010</v>
      </c>
      <c r="H202" s="103" t="s">
        <v>775</v>
      </c>
    </row>
    <row r="203" spans="1:8" x14ac:dyDescent="0.25">
      <c r="A203" s="100" t="s">
        <v>281</v>
      </c>
      <c r="B203" s="101">
        <v>36.153579999999998</v>
      </c>
      <c r="C203" s="101">
        <v>-118.73235</v>
      </c>
      <c r="D203" s="100">
        <v>615</v>
      </c>
      <c r="E203" s="105" t="s">
        <v>1080</v>
      </c>
      <c r="F203" s="105" t="s">
        <v>282</v>
      </c>
      <c r="G203" s="100">
        <v>2010</v>
      </c>
      <c r="H203" s="103" t="s">
        <v>851</v>
      </c>
    </row>
    <row r="204" spans="1:8" x14ac:dyDescent="0.25">
      <c r="A204" s="100" t="s">
        <v>283</v>
      </c>
      <c r="B204" s="101">
        <v>36.120832999999998</v>
      </c>
      <c r="C204" s="101">
        <v>-117.088611</v>
      </c>
      <c r="D204" s="100">
        <v>1988</v>
      </c>
      <c r="E204" s="105" t="s">
        <v>1083</v>
      </c>
      <c r="F204" s="105" t="s">
        <v>284</v>
      </c>
      <c r="G204" s="100">
        <v>1970</v>
      </c>
      <c r="H204" s="103" t="s">
        <v>768</v>
      </c>
    </row>
    <row r="205" spans="1:8" x14ac:dyDescent="0.25">
      <c r="A205" s="100" t="s">
        <v>285</v>
      </c>
      <c r="B205" s="101">
        <v>36.113052209999999</v>
      </c>
      <c r="C205" s="101">
        <v>-117.1632879</v>
      </c>
      <c r="D205" s="100">
        <v>1029</v>
      </c>
      <c r="E205" s="105" t="s">
        <v>1083</v>
      </c>
      <c r="F205" s="105" t="s">
        <v>286</v>
      </c>
      <c r="G205" s="100">
        <v>1987</v>
      </c>
      <c r="H205" s="103" t="s">
        <v>768</v>
      </c>
    </row>
    <row r="206" spans="1:8" x14ac:dyDescent="0.25">
      <c r="A206" s="100" t="s">
        <v>287</v>
      </c>
      <c r="B206" s="101">
        <v>35.984053289999999</v>
      </c>
      <c r="C206" s="101">
        <v>-121.23796179999999</v>
      </c>
      <c r="D206" s="100">
        <v>304</v>
      </c>
      <c r="E206" s="105" t="s">
        <v>1272</v>
      </c>
      <c r="G206" s="100">
        <v>1994</v>
      </c>
      <c r="H206" s="103" t="s">
        <v>797</v>
      </c>
    </row>
    <row r="207" spans="1:8" x14ac:dyDescent="0.25">
      <c r="A207" s="100" t="s">
        <v>288</v>
      </c>
      <c r="B207" s="101">
        <v>35.97466189</v>
      </c>
      <c r="C207" s="101">
        <v>-121.3405451</v>
      </c>
      <c r="D207" s="100">
        <v>400</v>
      </c>
      <c r="E207" s="105" t="s">
        <v>1272</v>
      </c>
      <c r="G207" s="100">
        <v>1994</v>
      </c>
      <c r="H207" s="103" t="s">
        <v>791</v>
      </c>
    </row>
    <row r="208" spans="1:8" x14ac:dyDescent="0.25">
      <c r="A208" s="100" t="s">
        <v>289</v>
      </c>
      <c r="B208" s="101">
        <v>35.873486149999998</v>
      </c>
      <c r="C208" s="101">
        <v>-121.2346234</v>
      </c>
      <c r="D208" s="100">
        <v>335</v>
      </c>
      <c r="E208" s="105" t="s">
        <v>1272</v>
      </c>
      <c r="G208" s="100">
        <v>1995</v>
      </c>
      <c r="H208" s="103" t="s">
        <v>797</v>
      </c>
    </row>
    <row r="209" spans="1:8" x14ac:dyDescent="0.25">
      <c r="A209" s="100" t="s">
        <v>290</v>
      </c>
      <c r="B209" s="101">
        <v>35.776951570000001</v>
      </c>
      <c r="C209" s="101">
        <v>-118.4378801</v>
      </c>
      <c r="D209" s="100">
        <v>826</v>
      </c>
      <c r="E209" s="105" t="s">
        <v>1083</v>
      </c>
      <c r="F209" s="105" t="s">
        <v>291</v>
      </c>
      <c r="G209" s="100">
        <v>1967</v>
      </c>
      <c r="H209" s="103" t="s">
        <v>774</v>
      </c>
    </row>
    <row r="210" spans="1:8" x14ac:dyDescent="0.25">
      <c r="A210" s="100" t="s">
        <v>292</v>
      </c>
      <c r="B210" s="101">
        <v>35.713836059999998</v>
      </c>
      <c r="C210" s="101">
        <v>-117.9238162</v>
      </c>
      <c r="D210" s="100">
        <v>1161</v>
      </c>
      <c r="E210" s="105" t="s">
        <v>1083</v>
      </c>
      <c r="F210" s="105" t="s">
        <v>293</v>
      </c>
      <c r="G210" s="100">
        <v>2002</v>
      </c>
      <c r="H210" s="103" t="s">
        <v>767</v>
      </c>
    </row>
    <row r="211" spans="1:8" x14ac:dyDescent="0.25">
      <c r="A211" s="100" t="s">
        <v>294</v>
      </c>
      <c r="B211" s="101">
        <v>35.606149549999998</v>
      </c>
      <c r="C211" s="101">
        <v>-118.54894830000001</v>
      </c>
      <c r="D211" s="100">
        <v>956</v>
      </c>
      <c r="E211" s="105" t="s">
        <v>1080</v>
      </c>
      <c r="F211" s="105" t="s">
        <v>295</v>
      </c>
      <c r="G211" s="100">
        <v>2010</v>
      </c>
      <c r="H211" s="103" t="s">
        <v>800</v>
      </c>
    </row>
    <row r="212" spans="1:8" x14ac:dyDescent="0.25">
      <c r="A212" s="100" t="s">
        <v>296</v>
      </c>
      <c r="B212" s="101">
        <v>35.494633700000001</v>
      </c>
      <c r="C212" s="101">
        <v>-118.69820009999999</v>
      </c>
      <c r="D212" s="100">
        <v>514</v>
      </c>
      <c r="E212" s="105" t="s">
        <v>1272</v>
      </c>
      <c r="G212" s="100">
        <v>1994</v>
      </c>
      <c r="H212" s="103" t="s">
        <v>812</v>
      </c>
    </row>
    <row r="213" spans="1:8" x14ac:dyDescent="0.25">
      <c r="A213" s="100" t="s">
        <v>297</v>
      </c>
      <c r="B213" s="101">
        <v>35.424191489999998</v>
      </c>
      <c r="C213" s="101">
        <v>-120.7400866</v>
      </c>
      <c r="D213" s="100">
        <v>327</v>
      </c>
      <c r="E213" s="105" t="s">
        <v>1083</v>
      </c>
      <c r="F213" s="105" t="s">
        <v>298</v>
      </c>
      <c r="G213" s="100">
        <v>1959</v>
      </c>
      <c r="H213" s="103" t="s">
        <v>791</v>
      </c>
    </row>
    <row r="214" spans="1:8" x14ac:dyDescent="0.25">
      <c r="A214" s="100" t="s">
        <v>299</v>
      </c>
      <c r="B214" s="101">
        <v>34.898299999999999</v>
      </c>
      <c r="C214" s="101">
        <v>-118.83799999999999</v>
      </c>
      <c r="D214" s="100">
        <v>1105</v>
      </c>
      <c r="E214" s="105" t="s">
        <v>1263</v>
      </c>
      <c r="F214" s="105" t="s">
        <v>300</v>
      </c>
      <c r="G214" s="100">
        <v>2007</v>
      </c>
      <c r="H214" s="103" t="s">
        <v>842</v>
      </c>
    </row>
    <row r="215" spans="1:8" x14ac:dyDescent="0.25">
      <c r="A215" s="100" t="s">
        <v>301</v>
      </c>
      <c r="B215" s="101">
        <v>34.772016120000004</v>
      </c>
      <c r="C215" s="101">
        <v>-119.9436875</v>
      </c>
      <c r="D215" s="100">
        <v>544</v>
      </c>
      <c r="E215" s="105" t="s">
        <v>1080</v>
      </c>
      <c r="F215" s="105" t="s">
        <v>302</v>
      </c>
      <c r="G215" s="100">
        <v>2010</v>
      </c>
      <c r="H215" s="103" t="s">
        <v>800</v>
      </c>
    </row>
    <row r="216" spans="1:8" x14ac:dyDescent="0.25">
      <c r="A216" s="100" t="s">
        <v>303</v>
      </c>
      <c r="B216" s="101">
        <v>34.722999999999999</v>
      </c>
      <c r="C216" s="101">
        <v>-119.965</v>
      </c>
      <c r="D216" s="100">
        <v>1238</v>
      </c>
      <c r="E216" s="105" t="s">
        <v>1083</v>
      </c>
      <c r="F216" s="105" t="s">
        <v>304</v>
      </c>
      <c r="G216" s="100">
        <v>1945</v>
      </c>
      <c r="H216" s="103" t="s">
        <v>978</v>
      </c>
    </row>
    <row r="217" spans="1:8" x14ac:dyDescent="0.25">
      <c r="A217" s="100" t="s">
        <v>305</v>
      </c>
      <c r="B217" s="101">
        <v>34.684969840000001</v>
      </c>
      <c r="C217" s="101">
        <v>-119.66596610000001</v>
      </c>
      <c r="D217" s="100">
        <v>1566</v>
      </c>
      <c r="E217" s="105" t="s">
        <v>1083</v>
      </c>
      <c r="F217" s="105" t="s">
        <v>306</v>
      </c>
      <c r="G217" s="100">
        <v>1936</v>
      </c>
      <c r="H217" s="103" t="s">
        <v>767</v>
      </c>
    </row>
    <row r="218" spans="1:8" x14ac:dyDescent="0.25">
      <c r="A218" s="100" t="s">
        <v>307</v>
      </c>
      <c r="B218" s="101">
        <v>34.67716583</v>
      </c>
      <c r="C218" s="101">
        <v>-119.3094789</v>
      </c>
      <c r="D218" s="100">
        <v>1222</v>
      </c>
      <c r="E218" s="105" t="s">
        <v>1083</v>
      </c>
      <c r="F218" s="105" t="s">
        <v>308</v>
      </c>
      <c r="G218" s="100">
        <v>1965</v>
      </c>
      <c r="H218" s="103" t="s">
        <v>768</v>
      </c>
    </row>
    <row r="219" spans="1:8" x14ac:dyDescent="0.25">
      <c r="A219" s="100" t="s">
        <v>309</v>
      </c>
      <c r="B219" s="101">
        <v>34.59673214</v>
      </c>
      <c r="C219" s="101">
        <v>-118.47942500000001</v>
      </c>
      <c r="D219" s="100">
        <v>822</v>
      </c>
      <c r="E219" s="105" t="s">
        <v>1272</v>
      </c>
      <c r="G219" s="100">
        <v>1994</v>
      </c>
      <c r="H219" s="103" t="s">
        <v>811</v>
      </c>
    </row>
    <row r="220" spans="1:8" x14ac:dyDescent="0.25">
      <c r="A220" s="100" t="s">
        <v>310</v>
      </c>
      <c r="B220" s="101">
        <v>34.569406749999999</v>
      </c>
      <c r="C220" s="101">
        <v>-119.2603293</v>
      </c>
      <c r="D220" s="100">
        <v>1049</v>
      </c>
      <c r="E220" s="105" t="s">
        <v>1083</v>
      </c>
      <c r="F220" s="105" t="s">
        <v>311</v>
      </c>
      <c r="G220" s="100">
        <v>1966</v>
      </c>
      <c r="H220" s="103" t="s">
        <v>772</v>
      </c>
    </row>
    <row r="221" spans="1:8" x14ac:dyDescent="0.25">
      <c r="A221" s="100" t="s">
        <v>312</v>
      </c>
      <c r="B221" s="101">
        <v>34.514433859999997</v>
      </c>
      <c r="C221" s="101">
        <v>-119.83206269999999</v>
      </c>
      <c r="D221" s="100">
        <v>670</v>
      </c>
      <c r="E221" s="105" t="s">
        <v>1083</v>
      </c>
      <c r="F221" s="105" t="s">
        <v>313</v>
      </c>
      <c r="G221" s="100">
        <v>1958</v>
      </c>
      <c r="H221" s="103" t="s">
        <v>982</v>
      </c>
    </row>
    <row r="222" spans="1:8" x14ac:dyDescent="0.25">
      <c r="A222" s="100" t="s">
        <v>314</v>
      </c>
      <c r="B222" s="101">
        <v>34.511932260000002</v>
      </c>
      <c r="C222" s="101">
        <v>-119.27459500000001</v>
      </c>
      <c r="D222" s="100">
        <v>556</v>
      </c>
      <c r="E222" s="105" t="s">
        <v>1080</v>
      </c>
      <c r="F222" s="105" t="s">
        <v>315</v>
      </c>
      <c r="G222" s="100">
        <v>2010</v>
      </c>
      <c r="H222" s="103" t="s">
        <v>791</v>
      </c>
    </row>
    <row r="223" spans="1:8" x14ac:dyDescent="0.25">
      <c r="A223" s="100" t="s">
        <v>316</v>
      </c>
      <c r="B223" s="101">
        <v>34.500999999999998</v>
      </c>
      <c r="C223" s="101">
        <v>-119.3445</v>
      </c>
      <c r="D223" s="100">
        <v>394</v>
      </c>
      <c r="E223" s="105" t="s">
        <v>1083</v>
      </c>
      <c r="F223" s="105" t="s">
        <v>317</v>
      </c>
      <c r="G223" s="100">
        <v>1971</v>
      </c>
      <c r="H223" s="103" t="s">
        <v>779</v>
      </c>
    </row>
    <row r="224" spans="1:8" x14ac:dyDescent="0.25">
      <c r="A224" s="100" t="s">
        <v>318</v>
      </c>
      <c r="B224" s="101">
        <v>34.498476969999999</v>
      </c>
      <c r="C224" s="101">
        <v>-119.3008619</v>
      </c>
      <c r="D224" s="100">
        <v>406</v>
      </c>
      <c r="E224" s="105" t="s">
        <v>1083</v>
      </c>
      <c r="F224" s="105" t="s">
        <v>319</v>
      </c>
      <c r="G224" s="100">
        <v>1944</v>
      </c>
      <c r="H224" s="103" t="s">
        <v>977</v>
      </c>
    </row>
    <row r="225" spans="1:8" x14ac:dyDescent="0.25">
      <c r="A225" s="100" t="s">
        <v>320</v>
      </c>
      <c r="B225" s="101">
        <v>34.492060670000001</v>
      </c>
      <c r="C225" s="101">
        <v>-120.1425747</v>
      </c>
      <c r="D225" s="100">
        <v>146</v>
      </c>
      <c r="E225" s="105" t="s">
        <v>1083</v>
      </c>
      <c r="F225" s="105" t="s">
        <v>321</v>
      </c>
      <c r="G225" s="100">
        <v>2004</v>
      </c>
      <c r="H225" s="103" t="s">
        <v>867</v>
      </c>
    </row>
    <row r="226" spans="1:8" x14ac:dyDescent="0.25">
      <c r="A226" s="100" t="s">
        <v>322</v>
      </c>
      <c r="B226" s="101">
        <v>34.490713059999997</v>
      </c>
      <c r="C226" s="101">
        <v>-119.58181380000001</v>
      </c>
      <c r="D226" s="100">
        <v>600</v>
      </c>
      <c r="E226" s="105" t="s">
        <v>1083</v>
      </c>
      <c r="F226" s="105" t="s">
        <v>323</v>
      </c>
      <c r="G226" s="100">
        <v>1965</v>
      </c>
      <c r="H226" s="103" t="s">
        <v>767</v>
      </c>
    </row>
    <row r="227" spans="1:8" x14ac:dyDescent="0.25">
      <c r="A227" s="100" t="s">
        <v>324</v>
      </c>
      <c r="B227" s="101">
        <v>34.490049999999997</v>
      </c>
      <c r="C227" s="101">
        <v>-118.9302</v>
      </c>
      <c r="D227" s="100">
        <v>602</v>
      </c>
      <c r="E227" s="105" t="s">
        <v>1080</v>
      </c>
      <c r="F227" s="105" t="s">
        <v>325</v>
      </c>
      <c r="G227" s="100">
        <v>2010</v>
      </c>
      <c r="H227" s="103" t="s">
        <v>946</v>
      </c>
    </row>
    <row r="228" spans="1:8" x14ac:dyDescent="0.25">
      <c r="A228" s="100" t="s">
        <v>326</v>
      </c>
      <c r="B228" s="101">
        <v>34.48289724</v>
      </c>
      <c r="C228" s="101">
        <v>-119.3043887</v>
      </c>
      <c r="D228" s="100">
        <v>307</v>
      </c>
      <c r="E228" s="105" t="s">
        <v>1083</v>
      </c>
      <c r="F228" s="105" t="s">
        <v>327</v>
      </c>
      <c r="G228" s="100">
        <v>1925</v>
      </c>
      <c r="H228" s="103" t="s">
        <v>922</v>
      </c>
    </row>
    <row r="229" spans="1:8" x14ac:dyDescent="0.25">
      <c r="A229" s="100" t="s">
        <v>328</v>
      </c>
      <c r="B229" s="101">
        <v>34.465380000000003</v>
      </c>
      <c r="C229" s="101">
        <v>-118.95242</v>
      </c>
      <c r="D229" s="100">
        <v>365</v>
      </c>
      <c r="E229" s="105" t="s">
        <v>1083</v>
      </c>
      <c r="F229" s="105" t="s">
        <v>329</v>
      </c>
      <c r="G229" s="100">
        <v>2007</v>
      </c>
      <c r="H229" s="103" t="s">
        <v>885</v>
      </c>
    </row>
    <row r="230" spans="1:8" x14ac:dyDescent="0.25">
      <c r="A230" s="100" t="s">
        <v>330</v>
      </c>
      <c r="B230" s="101">
        <v>34.459803819999998</v>
      </c>
      <c r="C230" s="101">
        <v>-119.7100018</v>
      </c>
      <c r="D230" s="100">
        <v>245</v>
      </c>
      <c r="E230" s="105" t="s">
        <v>1083</v>
      </c>
      <c r="F230" s="105" t="s">
        <v>331</v>
      </c>
      <c r="G230" s="100">
        <v>1944</v>
      </c>
      <c r="H230" s="103" t="s">
        <v>976</v>
      </c>
    </row>
    <row r="231" spans="1:8" x14ac:dyDescent="0.25">
      <c r="A231" s="100" t="s">
        <v>332</v>
      </c>
      <c r="B231" s="101">
        <v>34.458566660000002</v>
      </c>
      <c r="C231" s="101">
        <v>-118.9048943</v>
      </c>
      <c r="D231" s="100">
        <v>422</v>
      </c>
      <c r="E231" s="105" t="s">
        <v>1080</v>
      </c>
      <c r="F231" s="105" t="s">
        <v>333</v>
      </c>
      <c r="G231" s="100">
        <v>2010</v>
      </c>
      <c r="H231" s="103" t="s">
        <v>945</v>
      </c>
    </row>
    <row r="232" spans="1:8" x14ac:dyDescent="0.25">
      <c r="A232" s="100" t="s">
        <v>334</v>
      </c>
      <c r="B232" s="101">
        <v>34.458023300000001</v>
      </c>
      <c r="C232" s="101">
        <v>-119.66173860000001</v>
      </c>
      <c r="D232" s="100">
        <v>329</v>
      </c>
      <c r="E232" s="105" t="s">
        <v>1083</v>
      </c>
      <c r="F232" s="105" t="s">
        <v>335</v>
      </c>
      <c r="G232" s="100">
        <v>1959</v>
      </c>
      <c r="H232" s="103" t="s">
        <v>768</v>
      </c>
    </row>
    <row r="233" spans="1:8" x14ac:dyDescent="0.25">
      <c r="A233" s="100" t="s">
        <v>336</v>
      </c>
      <c r="B233" s="101">
        <v>34.451909620000002</v>
      </c>
      <c r="C233" s="101">
        <v>-119.70932999999999</v>
      </c>
      <c r="D233" s="100">
        <v>185</v>
      </c>
      <c r="E233" s="105" t="s">
        <v>1083</v>
      </c>
      <c r="F233" s="105" t="s">
        <v>337</v>
      </c>
      <c r="G233" s="100">
        <v>1943</v>
      </c>
      <c r="H233" s="103" t="s">
        <v>944</v>
      </c>
    </row>
    <row r="234" spans="1:8" x14ac:dyDescent="0.25">
      <c r="A234" s="100" t="s">
        <v>338</v>
      </c>
      <c r="B234" s="101">
        <v>34.443816269999999</v>
      </c>
      <c r="C234" s="101">
        <v>-119.2961519</v>
      </c>
      <c r="D234" s="100">
        <v>193</v>
      </c>
      <c r="E234" s="105" t="s">
        <v>1083</v>
      </c>
      <c r="F234" s="105" t="s">
        <v>339</v>
      </c>
      <c r="G234" s="100">
        <v>2000</v>
      </c>
      <c r="H234" s="103" t="s">
        <v>840</v>
      </c>
    </row>
    <row r="235" spans="1:8" x14ac:dyDescent="0.25">
      <c r="A235" s="100" t="s">
        <v>340</v>
      </c>
      <c r="B235" s="101">
        <v>34.43460726</v>
      </c>
      <c r="C235" s="101">
        <v>-119.24771339999999</v>
      </c>
      <c r="D235" s="100">
        <v>205</v>
      </c>
      <c r="E235" s="105" t="s">
        <v>1083</v>
      </c>
      <c r="F235" s="105" t="s">
        <v>341</v>
      </c>
      <c r="G235" s="100">
        <v>1970</v>
      </c>
      <c r="H235" s="103" t="s">
        <v>778</v>
      </c>
    </row>
    <row r="236" spans="1:8" x14ac:dyDescent="0.25">
      <c r="A236" s="100" t="s">
        <v>342</v>
      </c>
      <c r="B236" s="101">
        <v>34.422027</v>
      </c>
      <c r="C236" s="101">
        <v>-117.83925000000001</v>
      </c>
      <c r="D236" s="100">
        <v>1245</v>
      </c>
      <c r="E236" s="105" t="s">
        <v>1080</v>
      </c>
      <c r="F236" s="105">
        <v>28774</v>
      </c>
      <c r="G236" s="100">
        <v>2009</v>
      </c>
      <c r="H236" s="103" t="s">
        <v>935</v>
      </c>
    </row>
    <row r="237" spans="1:8" x14ac:dyDescent="0.25">
      <c r="A237" s="100" t="s">
        <v>343</v>
      </c>
      <c r="B237" s="101">
        <v>34.41358941</v>
      </c>
      <c r="C237" s="101">
        <v>-118.65757360000001</v>
      </c>
      <c r="D237" s="100">
        <v>272</v>
      </c>
      <c r="E237" s="105" t="s">
        <v>1083</v>
      </c>
      <c r="F237" s="105" t="s">
        <v>344</v>
      </c>
      <c r="G237" s="100">
        <v>2004</v>
      </c>
      <c r="H237" s="103" t="s">
        <v>868</v>
      </c>
    </row>
    <row r="238" spans="1:8" x14ac:dyDescent="0.25">
      <c r="A238" s="100" t="s">
        <v>345</v>
      </c>
      <c r="B238" s="101">
        <v>34.390554999999999</v>
      </c>
      <c r="C238" s="101">
        <v>-117.777777</v>
      </c>
      <c r="D238" s="100">
        <v>1633</v>
      </c>
      <c r="E238" s="105" t="s">
        <v>1083</v>
      </c>
      <c r="F238" s="105" t="s">
        <v>346</v>
      </c>
      <c r="G238" s="100">
        <v>1973</v>
      </c>
      <c r="H238" s="103" t="s">
        <v>783</v>
      </c>
    </row>
    <row r="239" spans="1:8" x14ac:dyDescent="0.25">
      <c r="A239" s="100" t="s">
        <v>347</v>
      </c>
      <c r="B239" s="101">
        <v>34.381943999999997</v>
      </c>
      <c r="C239" s="101">
        <v>-117.771111</v>
      </c>
      <c r="D239" s="100">
        <v>1771</v>
      </c>
      <c r="E239" s="105" t="s">
        <v>1083</v>
      </c>
      <c r="F239" s="105" t="s">
        <v>348</v>
      </c>
      <c r="G239" s="100">
        <v>2008</v>
      </c>
      <c r="H239" s="103" t="s">
        <v>927</v>
      </c>
    </row>
    <row r="240" spans="1:8" x14ac:dyDescent="0.25">
      <c r="A240" s="100" t="s">
        <v>349</v>
      </c>
      <c r="B240" s="101">
        <v>34.381918169999999</v>
      </c>
      <c r="C240" s="101">
        <v>-119.30266640000001</v>
      </c>
      <c r="D240" s="100">
        <v>104</v>
      </c>
      <c r="E240" s="105" t="s">
        <v>1083</v>
      </c>
      <c r="F240" s="105" t="s">
        <v>350</v>
      </c>
      <c r="G240" s="100">
        <v>1969</v>
      </c>
      <c r="H240" s="103" t="s">
        <v>777</v>
      </c>
    </row>
    <row r="241" spans="1:8" x14ac:dyDescent="0.25">
      <c r="A241" s="100" t="s">
        <v>351</v>
      </c>
      <c r="B241" s="101">
        <v>34.356943999999999</v>
      </c>
      <c r="C241" s="101">
        <v>-117.84861100000001</v>
      </c>
      <c r="D241" s="100">
        <v>2068</v>
      </c>
      <c r="E241" s="105" t="s">
        <v>1083</v>
      </c>
      <c r="F241" s="105" t="s">
        <v>352</v>
      </c>
      <c r="G241" s="100">
        <v>2007</v>
      </c>
      <c r="H241" s="103" t="s">
        <v>886</v>
      </c>
    </row>
    <row r="242" spans="1:8" x14ac:dyDescent="0.25">
      <c r="A242" s="100" t="s">
        <v>353</v>
      </c>
      <c r="B242" s="101">
        <v>34.34743916</v>
      </c>
      <c r="C242" s="101">
        <v>-117.81040160000001</v>
      </c>
      <c r="D242" s="100">
        <v>2377</v>
      </c>
      <c r="E242" s="105" t="s">
        <v>1272</v>
      </c>
      <c r="G242" s="100">
        <v>2012</v>
      </c>
      <c r="H242" s="103" t="s">
        <v>967</v>
      </c>
    </row>
    <row r="243" spans="1:8" x14ac:dyDescent="0.25">
      <c r="A243" s="100" t="s">
        <v>354</v>
      </c>
      <c r="B243" s="101">
        <v>34.347368160000002</v>
      </c>
      <c r="C243" s="101">
        <v>-117.9105524</v>
      </c>
      <c r="D243" s="100">
        <v>1981</v>
      </c>
      <c r="E243" s="105" t="s">
        <v>1083</v>
      </c>
      <c r="F243" s="105" t="s">
        <v>355</v>
      </c>
      <c r="G243" s="100">
        <v>2008</v>
      </c>
      <c r="H243" s="103" t="s">
        <v>928</v>
      </c>
    </row>
    <row r="244" spans="1:8" x14ac:dyDescent="0.25">
      <c r="A244" s="100" t="s">
        <v>356</v>
      </c>
      <c r="B244" s="101">
        <v>34.332367980000001</v>
      </c>
      <c r="C244" s="101">
        <v>-117.6846688</v>
      </c>
      <c r="D244" s="100">
        <v>1864</v>
      </c>
      <c r="E244" s="105" t="s">
        <v>1083</v>
      </c>
      <c r="F244" s="105" t="s">
        <v>357</v>
      </c>
      <c r="G244" s="100">
        <v>1933</v>
      </c>
      <c r="H244" s="103">
        <v>3</v>
      </c>
    </row>
    <row r="245" spans="1:8" x14ac:dyDescent="0.25">
      <c r="A245" s="100" t="s">
        <v>358</v>
      </c>
      <c r="B245" s="101">
        <v>34.321832430000001</v>
      </c>
      <c r="C245" s="101">
        <v>-117.7326667</v>
      </c>
      <c r="D245" s="100">
        <v>1282</v>
      </c>
      <c r="E245" s="105" t="s">
        <v>1083</v>
      </c>
      <c r="F245" s="105" t="s">
        <v>359</v>
      </c>
      <c r="G245" s="100">
        <v>1998</v>
      </c>
      <c r="H245" s="103" t="s">
        <v>827</v>
      </c>
    </row>
    <row r="246" spans="1:8" x14ac:dyDescent="0.25">
      <c r="A246" s="100" t="s">
        <v>360</v>
      </c>
      <c r="B246" s="101">
        <v>34.31697681</v>
      </c>
      <c r="C246" s="101">
        <v>-118.56803720000001</v>
      </c>
      <c r="D246" s="100">
        <v>883</v>
      </c>
      <c r="E246" s="105" t="s">
        <v>1263</v>
      </c>
      <c r="F246" s="105" t="s">
        <v>1255</v>
      </c>
      <c r="G246" s="100">
        <v>1999</v>
      </c>
      <c r="H246" s="103" t="s">
        <v>842</v>
      </c>
    </row>
    <row r="247" spans="1:8" x14ac:dyDescent="0.25">
      <c r="A247" s="100" t="s">
        <v>361</v>
      </c>
      <c r="B247" s="101">
        <v>34.309843620000002</v>
      </c>
      <c r="C247" s="101">
        <v>-117.64201420000001</v>
      </c>
      <c r="D247" s="100">
        <v>2775</v>
      </c>
      <c r="E247" s="105" t="s">
        <v>1083</v>
      </c>
      <c r="F247" s="105" t="s">
        <v>362</v>
      </c>
      <c r="G247" s="100">
        <v>1996</v>
      </c>
      <c r="H247" s="103" t="s">
        <v>788</v>
      </c>
    </row>
    <row r="248" spans="1:8" x14ac:dyDescent="0.25">
      <c r="A248" s="100" t="s">
        <v>363</v>
      </c>
      <c r="B248" s="101">
        <v>34.308417009999999</v>
      </c>
      <c r="C248" s="101">
        <v>-117.35962170000001</v>
      </c>
      <c r="D248" s="100">
        <v>1106</v>
      </c>
      <c r="E248" s="105" t="s">
        <v>1272</v>
      </c>
      <c r="G248" s="100">
        <v>2004</v>
      </c>
      <c r="H248" s="103">
        <v>5</v>
      </c>
    </row>
    <row r="249" spans="1:8" x14ac:dyDescent="0.25">
      <c r="A249" s="100" t="s">
        <v>364</v>
      </c>
      <c r="B249" s="101">
        <v>34.306944000000001</v>
      </c>
      <c r="C249" s="101">
        <v>-117.625833</v>
      </c>
      <c r="D249" s="100">
        <v>2379</v>
      </c>
      <c r="E249" s="105" t="s">
        <v>1083</v>
      </c>
      <c r="F249" s="105" t="s">
        <v>365</v>
      </c>
      <c r="G249" s="100">
        <v>1996</v>
      </c>
      <c r="H249" s="103" t="s">
        <v>821</v>
      </c>
    </row>
    <row r="250" spans="1:8" x14ac:dyDescent="0.25">
      <c r="A250" s="100" t="s">
        <v>366</v>
      </c>
      <c r="B250" s="101">
        <v>34.3065</v>
      </c>
      <c r="C250" s="101">
        <v>-118.1112</v>
      </c>
      <c r="D250" s="100">
        <v>1026</v>
      </c>
      <c r="E250" s="105" t="s">
        <v>1272</v>
      </c>
      <c r="G250" s="100">
        <v>1992</v>
      </c>
      <c r="H250" s="103" t="s">
        <v>806</v>
      </c>
    </row>
    <row r="251" spans="1:8" x14ac:dyDescent="0.25">
      <c r="A251" s="100" t="s">
        <v>367</v>
      </c>
      <c r="B251" s="101">
        <v>34.304468919999998</v>
      </c>
      <c r="C251" s="101">
        <v>-118.1070702</v>
      </c>
      <c r="D251" s="100">
        <v>1081</v>
      </c>
      <c r="E251" s="105" t="s">
        <v>1083</v>
      </c>
      <c r="F251" s="105" t="s">
        <v>368</v>
      </c>
      <c r="G251" s="100">
        <v>1992</v>
      </c>
      <c r="H251" s="103" t="s">
        <v>807</v>
      </c>
    </row>
    <row r="252" spans="1:8" x14ac:dyDescent="0.25">
      <c r="A252" s="100" t="s">
        <v>369</v>
      </c>
      <c r="B252" s="101">
        <v>34.303628070000002</v>
      </c>
      <c r="C252" s="101">
        <v>-117.7354071</v>
      </c>
      <c r="D252" s="100">
        <v>1033</v>
      </c>
      <c r="E252" s="105" t="s">
        <v>1083</v>
      </c>
      <c r="F252" s="105" t="s">
        <v>370</v>
      </c>
      <c r="G252" s="100">
        <v>1998</v>
      </c>
      <c r="H252" s="103" t="s">
        <v>826</v>
      </c>
    </row>
    <row r="253" spans="1:8" x14ac:dyDescent="0.25">
      <c r="A253" s="100" t="s">
        <v>371</v>
      </c>
      <c r="B253" s="101">
        <v>34.292686959999997</v>
      </c>
      <c r="C253" s="101">
        <v>-118.28664430000001</v>
      </c>
      <c r="D253" s="100">
        <v>453</v>
      </c>
      <c r="E253" s="105" t="s">
        <v>1080</v>
      </c>
      <c r="F253" s="105" t="s">
        <v>372</v>
      </c>
      <c r="G253" s="100">
        <v>2010</v>
      </c>
      <c r="H253" s="103" t="s">
        <v>947</v>
      </c>
    </row>
    <row r="254" spans="1:8" x14ac:dyDescent="0.25">
      <c r="A254" s="100" t="s">
        <v>373</v>
      </c>
      <c r="B254" s="101">
        <v>34.284970000000001</v>
      </c>
      <c r="C254" s="101">
        <v>-117.37862</v>
      </c>
      <c r="D254" s="100">
        <v>1117</v>
      </c>
      <c r="E254" s="105" t="s">
        <v>1080</v>
      </c>
      <c r="F254" s="105" t="s">
        <v>374</v>
      </c>
      <c r="G254" s="100">
        <v>2010</v>
      </c>
      <c r="H254" s="103" t="s">
        <v>956</v>
      </c>
    </row>
    <row r="255" spans="1:8" x14ac:dyDescent="0.25">
      <c r="A255" s="100" t="s">
        <v>375</v>
      </c>
      <c r="B255" s="101">
        <v>34.279888700000001</v>
      </c>
      <c r="C255" s="101">
        <v>-117.18991149999999</v>
      </c>
      <c r="D255" s="100">
        <v>1542</v>
      </c>
      <c r="E255" s="105" t="s">
        <v>1080</v>
      </c>
      <c r="F255" s="105">
        <v>28772</v>
      </c>
      <c r="G255" s="100">
        <v>2009</v>
      </c>
      <c r="H255" s="103" t="s">
        <v>809</v>
      </c>
    </row>
    <row r="256" spans="1:8" x14ac:dyDescent="0.25">
      <c r="A256" s="100" t="s">
        <v>376</v>
      </c>
      <c r="B256" s="101">
        <v>34.275425609999999</v>
      </c>
      <c r="C256" s="101">
        <v>-117.6359511</v>
      </c>
      <c r="D256" s="100">
        <v>2245</v>
      </c>
      <c r="E256" s="105" t="s">
        <v>1083</v>
      </c>
      <c r="F256" s="105" t="s">
        <v>377</v>
      </c>
      <c r="G256" s="100">
        <v>1917</v>
      </c>
      <c r="H256" s="103" t="s">
        <v>908</v>
      </c>
    </row>
    <row r="257" spans="1:8" x14ac:dyDescent="0.25">
      <c r="A257" s="100" t="s">
        <v>378</v>
      </c>
      <c r="B257" s="101">
        <v>34.275001000000003</v>
      </c>
      <c r="C257" s="101">
        <v>-118.158332</v>
      </c>
      <c r="D257" s="100">
        <v>1104</v>
      </c>
      <c r="E257" s="105" t="s">
        <v>1271</v>
      </c>
      <c r="F257" s="105" t="s">
        <v>1268</v>
      </c>
      <c r="G257" s="100">
        <v>2004</v>
      </c>
      <c r="H257" s="103" t="s">
        <v>845</v>
      </c>
    </row>
    <row r="258" spans="1:8" x14ac:dyDescent="0.25">
      <c r="A258" s="100" t="s">
        <v>379</v>
      </c>
      <c r="B258" s="101">
        <v>34.274270000000001</v>
      </c>
      <c r="C258" s="101">
        <v>-117.45235</v>
      </c>
      <c r="D258" s="100">
        <v>830</v>
      </c>
      <c r="E258" s="105" t="s">
        <v>1080</v>
      </c>
      <c r="F258" s="105" t="s">
        <v>380</v>
      </c>
      <c r="G258" s="100">
        <v>2010</v>
      </c>
      <c r="H258" s="103">
        <v>6</v>
      </c>
    </row>
    <row r="259" spans="1:8" x14ac:dyDescent="0.25">
      <c r="A259" s="100" t="s">
        <v>381</v>
      </c>
      <c r="B259" s="101">
        <v>34.274173410000003</v>
      </c>
      <c r="C259" s="101">
        <v>-117.3349262</v>
      </c>
      <c r="D259" s="100">
        <v>1135</v>
      </c>
      <c r="E259" s="105" t="s">
        <v>1083</v>
      </c>
      <c r="F259" s="105" t="s">
        <v>382</v>
      </c>
      <c r="G259" s="100">
        <v>1994</v>
      </c>
      <c r="H259" s="103" t="s">
        <v>813</v>
      </c>
    </row>
    <row r="260" spans="1:8" x14ac:dyDescent="0.25">
      <c r="A260" s="100" t="s">
        <v>383</v>
      </c>
      <c r="B260" s="101">
        <v>34.273894669999997</v>
      </c>
      <c r="C260" s="101">
        <v>-117.57219259999999</v>
      </c>
      <c r="D260" s="100">
        <v>2047</v>
      </c>
      <c r="E260" s="105" t="s">
        <v>1083</v>
      </c>
      <c r="F260" s="105" t="s">
        <v>384</v>
      </c>
      <c r="G260" s="100">
        <v>1997</v>
      </c>
      <c r="H260" s="103">
        <v>7</v>
      </c>
    </row>
    <row r="261" spans="1:8" x14ac:dyDescent="0.25">
      <c r="A261" s="100" t="s">
        <v>385</v>
      </c>
      <c r="B261" s="101">
        <v>34.267873000000002</v>
      </c>
      <c r="C261" s="101">
        <v>-118.3541099</v>
      </c>
      <c r="D261" s="100">
        <v>336</v>
      </c>
      <c r="E261" s="105" t="s">
        <v>1083</v>
      </c>
      <c r="F261" s="105" t="s">
        <v>386</v>
      </c>
      <c r="G261" s="100">
        <v>2000</v>
      </c>
      <c r="H261" s="103" t="s">
        <v>854</v>
      </c>
    </row>
    <row r="262" spans="1:8" x14ac:dyDescent="0.25">
      <c r="A262" s="100" t="s">
        <v>387</v>
      </c>
      <c r="B262" s="101">
        <v>34.267372350000002</v>
      </c>
      <c r="C262" s="101">
        <v>-118.3669617</v>
      </c>
      <c r="D262" s="100">
        <v>315</v>
      </c>
      <c r="E262" s="105" t="s">
        <v>1083</v>
      </c>
      <c r="F262" s="105" t="s">
        <v>388</v>
      </c>
      <c r="G262" s="100">
        <v>2000</v>
      </c>
      <c r="H262" s="103" t="s">
        <v>853</v>
      </c>
    </row>
    <row r="263" spans="1:8" x14ac:dyDescent="0.25">
      <c r="A263" s="100" t="s">
        <v>389</v>
      </c>
      <c r="B263" s="101">
        <v>34.266209410000002</v>
      </c>
      <c r="C263" s="101">
        <v>-117.4630763</v>
      </c>
      <c r="D263" s="100">
        <v>811</v>
      </c>
      <c r="E263" s="105" t="s">
        <v>1083</v>
      </c>
      <c r="F263" s="105" t="s">
        <v>390</v>
      </c>
      <c r="G263" s="100">
        <v>2008</v>
      </c>
      <c r="H263" s="103" t="s">
        <v>930</v>
      </c>
    </row>
    <row r="264" spans="1:8" x14ac:dyDescent="0.25">
      <c r="A264" s="100" t="s">
        <v>391</v>
      </c>
      <c r="B264" s="101">
        <v>34.23656982</v>
      </c>
      <c r="C264" s="101">
        <v>-117.6243922</v>
      </c>
      <c r="D264" s="100">
        <v>2342</v>
      </c>
      <c r="E264" s="105" t="s">
        <v>1083</v>
      </c>
      <c r="F264" s="105" t="s">
        <v>392</v>
      </c>
      <c r="G264" s="100">
        <v>1996</v>
      </c>
      <c r="H264" s="103" t="s">
        <v>822</v>
      </c>
    </row>
    <row r="265" spans="1:8" x14ac:dyDescent="0.25">
      <c r="A265" s="100" t="s">
        <v>393</v>
      </c>
      <c r="B265" s="101">
        <v>34.236253009999999</v>
      </c>
      <c r="C265" s="101">
        <v>-117.6031423</v>
      </c>
      <c r="D265" s="100">
        <v>2330</v>
      </c>
      <c r="E265" s="105" t="s">
        <v>1083</v>
      </c>
      <c r="F265" s="105" t="s">
        <v>394</v>
      </c>
      <c r="G265" s="100">
        <v>1995</v>
      </c>
      <c r="H265" s="103" t="s">
        <v>817</v>
      </c>
    </row>
    <row r="266" spans="1:8" x14ac:dyDescent="0.25">
      <c r="A266" s="100" t="s">
        <v>395</v>
      </c>
      <c r="B266" s="101">
        <v>34.235971999999997</v>
      </c>
      <c r="C266" s="101">
        <v>-117.496638</v>
      </c>
      <c r="D266" s="100">
        <v>886</v>
      </c>
      <c r="E266" s="105" t="s">
        <v>1080</v>
      </c>
      <c r="F266" s="105">
        <v>28773</v>
      </c>
      <c r="G266" s="100">
        <v>2009</v>
      </c>
      <c r="H266" s="103">
        <v>7</v>
      </c>
    </row>
    <row r="267" spans="1:8" x14ac:dyDescent="0.25">
      <c r="A267" s="100" t="s">
        <v>396</v>
      </c>
      <c r="B267" s="101">
        <v>34.23434305</v>
      </c>
      <c r="C267" s="101">
        <v>-118.3060739</v>
      </c>
      <c r="D267" s="100">
        <v>420</v>
      </c>
      <c r="E267" s="105" t="s">
        <v>1272</v>
      </c>
      <c r="G267" s="100">
        <v>2006</v>
      </c>
      <c r="H267" s="103" t="s">
        <v>871</v>
      </c>
    </row>
    <row r="268" spans="1:8" x14ac:dyDescent="0.25">
      <c r="A268" s="100" t="s">
        <v>397</v>
      </c>
      <c r="B268" s="101">
        <v>34.218333000000001</v>
      </c>
      <c r="C268" s="101">
        <v>-117.551666</v>
      </c>
      <c r="D268" s="100">
        <v>1771</v>
      </c>
      <c r="E268" s="105" t="s">
        <v>1083</v>
      </c>
      <c r="F268" s="105" t="s">
        <v>398</v>
      </c>
      <c r="G268" s="100">
        <v>1994</v>
      </c>
      <c r="H268" s="103">
        <v>5</v>
      </c>
    </row>
    <row r="269" spans="1:8" x14ac:dyDescent="0.25">
      <c r="A269" s="100" t="s">
        <v>399</v>
      </c>
      <c r="B269" s="101">
        <v>34.218071199999997</v>
      </c>
      <c r="C269" s="101">
        <v>-117.6983646</v>
      </c>
      <c r="D269" s="100">
        <v>1386</v>
      </c>
      <c r="E269" s="105" t="s">
        <v>1083</v>
      </c>
      <c r="F269" s="105" t="s">
        <v>400</v>
      </c>
      <c r="G269" s="100">
        <v>1998</v>
      </c>
      <c r="H269" s="103" t="s">
        <v>829</v>
      </c>
    </row>
    <row r="270" spans="1:8" x14ac:dyDescent="0.25">
      <c r="A270" s="100" t="s">
        <v>401</v>
      </c>
      <c r="B270" s="101">
        <v>34.217646629999997</v>
      </c>
      <c r="C270" s="101">
        <v>-117.66540329999999</v>
      </c>
      <c r="D270" s="100">
        <v>1097</v>
      </c>
      <c r="E270" s="105" t="s">
        <v>1263</v>
      </c>
      <c r="F270" s="105" t="s">
        <v>1256</v>
      </c>
      <c r="G270" s="100">
        <v>2009</v>
      </c>
      <c r="H270" s="103" t="s">
        <v>773</v>
      </c>
    </row>
    <row r="271" spans="1:8" x14ac:dyDescent="0.25">
      <c r="A271" s="100" t="s">
        <v>402</v>
      </c>
      <c r="B271" s="101">
        <v>34.217233270000001</v>
      </c>
      <c r="C271" s="101">
        <v>-118.1758287</v>
      </c>
      <c r="D271" s="100">
        <v>423</v>
      </c>
      <c r="E271" s="105" t="s">
        <v>1083</v>
      </c>
      <c r="F271" s="105" t="s">
        <v>403</v>
      </c>
      <c r="G271" s="100">
        <v>2003</v>
      </c>
      <c r="H271" s="103" t="s">
        <v>864</v>
      </c>
    </row>
    <row r="272" spans="1:8" x14ac:dyDescent="0.25">
      <c r="A272" s="100" t="s">
        <v>404</v>
      </c>
      <c r="B272" s="101">
        <v>34.217112819999997</v>
      </c>
      <c r="C272" s="101">
        <v>-117.31733490000001</v>
      </c>
      <c r="D272" s="100">
        <v>881</v>
      </c>
      <c r="E272" s="105" t="s">
        <v>1083</v>
      </c>
      <c r="F272" s="105" t="s">
        <v>405</v>
      </c>
      <c r="G272" s="100">
        <v>1993</v>
      </c>
      <c r="H272" s="103" t="s">
        <v>808</v>
      </c>
    </row>
    <row r="273" spans="1:8" x14ac:dyDescent="0.25">
      <c r="A273" s="100" t="s">
        <v>406</v>
      </c>
      <c r="B273" s="101">
        <v>34.199444</v>
      </c>
      <c r="C273" s="101">
        <v>-117.77805499999999</v>
      </c>
      <c r="D273" s="100">
        <v>790</v>
      </c>
      <c r="E273" s="105" t="s">
        <v>1083</v>
      </c>
      <c r="F273" s="105" t="s">
        <v>1257</v>
      </c>
      <c r="G273" s="100">
        <v>2008</v>
      </c>
      <c r="H273" s="103">
        <v>7</v>
      </c>
    </row>
    <row r="274" spans="1:8" x14ac:dyDescent="0.25">
      <c r="A274" s="100" t="s">
        <v>407</v>
      </c>
      <c r="B274" s="101">
        <v>34.191820919999998</v>
      </c>
      <c r="C274" s="101">
        <v>-118.2457447</v>
      </c>
      <c r="D274" s="100">
        <v>416</v>
      </c>
      <c r="E274" s="105" t="s">
        <v>1083</v>
      </c>
      <c r="F274" s="105" t="s">
        <v>408</v>
      </c>
      <c r="G274" s="100">
        <v>2001</v>
      </c>
      <c r="H274" s="103" t="s">
        <v>858</v>
      </c>
    </row>
    <row r="275" spans="1:8" x14ac:dyDescent="0.25">
      <c r="A275" s="100" t="s">
        <v>409</v>
      </c>
      <c r="B275" s="101">
        <v>34.182233240000002</v>
      </c>
      <c r="C275" s="101">
        <v>-116.8853507</v>
      </c>
      <c r="D275" s="100">
        <v>1730</v>
      </c>
      <c r="E275" s="105" t="s">
        <v>1272</v>
      </c>
      <c r="G275" s="100">
        <v>2010</v>
      </c>
      <c r="H275" s="103" t="s">
        <v>940</v>
      </c>
    </row>
    <row r="276" spans="1:8" x14ac:dyDescent="0.25">
      <c r="A276" s="100" t="s">
        <v>410</v>
      </c>
      <c r="B276" s="101">
        <v>34.179166000000002</v>
      </c>
      <c r="C276" s="101">
        <v>-117.66249999999999</v>
      </c>
      <c r="D276" s="100">
        <v>954</v>
      </c>
      <c r="E276" s="105" t="s">
        <v>1083</v>
      </c>
      <c r="F276" s="105" t="s">
        <v>411</v>
      </c>
      <c r="G276" s="100">
        <v>1998</v>
      </c>
      <c r="H276" s="103" t="s">
        <v>828</v>
      </c>
    </row>
    <row r="277" spans="1:8" x14ac:dyDescent="0.25">
      <c r="A277" s="100" t="s">
        <v>412</v>
      </c>
      <c r="B277" s="101">
        <v>34.174167009999998</v>
      </c>
      <c r="C277" s="101">
        <v>-118.4865739</v>
      </c>
      <c r="D277" s="100">
        <v>211</v>
      </c>
      <c r="E277" s="105" t="s">
        <v>1272</v>
      </c>
      <c r="G277" s="100">
        <v>2012</v>
      </c>
      <c r="H277" s="103" t="s">
        <v>764</v>
      </c>
    </row>
    <row r="278" spans="1:8" x14ac:dyDescent="0.25">
      <c r="A278" s="100" t="s">
        <v>413</v>
      </c>
      <c r="B278" s="101">
        <v>34.173448569999998</v>
      </c>
      <c r="C278" s="101">
        <v>-117.9897672</v>
      </c>
      <c r="D278" s="100">
        <v>360</v>
      </c>
      <c r="E278" s="105" t="s">
        <v>1083</v>
      </c>
      <c r="F278" s="105" t="s">
        <v>414</v>
      </c>
      <c r="G278" s="100">
        <v>1964</v>
      </c>
      <c r="H278" s="103" t="s">
        <v>765</v>
      </c>
    </row>
    <row r="279" spans="1:8" x14ac:dyDescent="0.25">
      <c r="A279" s="100" t="s">
        <v>415</v>
      </c>
      <c r="B279" s="101">
        <v>34.16949331</v>
      </c>
      <c r="C279" s="101">
        <v>-117.8094933</v>
      </c>
      <c r="D279" s="100">
        <v>497</v>
      </c>
      <c r="E279" s="105" t="s">
        <v>1083</v>
      </c>
      <c r="F279" s="105" t="s">
        <v>416</v>
      </c>
      <c r="G279" s="100">
        <v>1935</v>
      </c>
      <c r="H279" s="103" t="s">
        <v>773</v>
      </c>
    </row>
    <row r="280" spans="1:8" x14ac:dyDescent="0.25">
      <c r="A280" s="100" t="s">
        <v>417</v>
      </c>
      <c r="B280" s="101">
        <v>34.167670000000001</v>
      </c>
      <c r="C280" s="101">
        <v>-117.22913</v>
      </c>
      <c r="D280" s="100">
        <v>564</v>
      </c>
      <c r="E280" s="105" t="s">
        <v>1083</v>
      </c>
      <c r="F280" s="105" t="s">
        <v>418</v>
      </c>
      <c r="G280" s="100">
        <v>2009</v>
      </c>
      <c r="H280" s="103" t="s">
        <v>937</v>
      </c>
    </row>
    <row r="281" spans="1:8" x14ac:dyDescent="0.25">
      <c r="A281" s="100" t="s">
        <v>419</v>
      </c>
      <c r="B281" s="101">
        <v>34.164121850000001</v>
      </c>
      <c r="C281" s="101">
        <v>-116.81409069999999</v>
      </c>
      <c r="D281" s="100">
        <v>2022</v>
      </c>
      <c r="E281" s="105" t="s">
        <v>1083</v>
      </c>
      <c r="F281" s="105" t="s">
        <v>420</v>
      </c>
      <c r="G281" s="100">
        <v>2009</v>
      </c>
      <c r="H281" s="103" t="s">
        <v>773</v>
      </c>
    </row>
    <row r="282" spans="1:8" x14ac:dyDescent="0.25">
      <c r="A282" s="100" t="s">
        <v>421</v>
      </c>
      <c r="B282" s="101">
        <v>34.163481480000002</v>
      </c>
      <c r="C282" s="101">
        <v>-117.0148549</v>
      </c>
      <c r="D282" s="100">
        <v>1064</v>
      </c>
      <c r="E282" s="105" t="s">
        <v>1083</v>
      </c>
      <c r="F282" s="105" t="s">
        <v>422</v>
      </c>
      <c r="G282" s="100">
        <v>1987</v>
      </c>
      <c r="H282" s="103" t="s">
        <v>802</v>
      </c>
    </row>
    <row r="283" spans="1:8" x14ac:dyDescent="0.25">
      <c r="A283" s="100" t="s">
        <v>423</v>
      </c>
      <c r="B283" s="101">
        <v>34.162258940000001</v>
      </c>
      <c r="C283" s="101">
        <v>-117.6775509</v>
      </c>
      <c r="D283" s="100">
        <v>652</v>
      </c>
      <c r="E283" s="105" t="s">
        <v>1083</v>
      </c>
      <c r="F283" s="105" t="s">
        <v>424</v>
      </c>
      <c r="G283" s="100">
        <v>1903</v>
      </c>
      <c r="H283" s="103" t="s">
        <v>881</v>
      </c>
    </row>
    <row r="284" spans="1:8" x14ac:dyDescent="0.25">
      <c r="A284" s="100" t="s">
        <v>425</v>
      </c>
      <c r="B284" s="101">
        <v>34.160910000000001</v>
      </c>
      <c r="C284" s="101">
        <v>-116.89109000000001</v>
      </c>
      <c r="D284" s="100">
        <v>2065</v>
      </c>
      <c r="E284" s="105" t="s">
        <v>1272</v>
      </c>
      <c r="G284" s="100">
        <v>2010</v>
      </c>
      <c r="H284" s="103" t="s">
        <v>802</v>
      </c>
    </row>
    <row r="285" spans="1:8" x14ac:dyDescent="0.25">
      <c r="A285" s="100" t="s">
        <v>426</v>
      </c>
      <c r="B285" s="101">
        <v>34.15774716</v>
      </c>
      <c r="C285" s="101">
        <v>-117.7779077</v>
      </c>
      <c r="D285" s="100">
        <v>511</v>
      </c>
      <c r="E285" s="105" t="s">
        <v>1272</v>
      </c>
      <c r="G285" s="100">
        <v>2009</v>
      </c>
      <c r="H285" s="103" t="s">
        <v>934</v>
      </c>
    </row>
    <row r="286" spans="1:8" x14ac:dyDescent="0.25">
      <c r="A286" s="100" t="s">
        <v>427</v>
      </c>
      <c r="B286" s="101">
        <v>34.150310990000001</v>
      </c>
      <c r="C286" s="101">
        <v>-117.7130712</v>
      </c>
      <c r="D286" s="100">
        <v>567</v>
      </c>
      <c r="E286" s="105" t="s">
        <v>1272</v>
      </c>
      <c r="G286" s="100">
        <v>2008</v>
      </c>
      <c r="H286" s="103" t="s">
        <v>924</v>
      </c>
    </row>
    <row r="287" spans="1:8" x14ac:dyDescent="0.25">
      <c r="A287" s="100" t="s">
        <v>428</v>
      </c>
      <c r="B287" s="101">
        <v>34.149940000000001</v>
      </c>
      <c r="C287" s="101">
        <v>-116.80428999999999</v>
      </c>
      <c r="D287" s="100">
        <v>2208</v>
      </c>
      <c r="E287" s="105" t="s">
        <v>1272</v>
      </c>
      <c r="G287" s="100">
        <v>2010</v>
      </c>
      <c r="H287" s="103" t="s">
        <v>939</v>
      </c>
    </row>
    <row r="288" spans="1:8" x14ac:dyDescent="0.25">
      <c r="A288" s="100" t="s">
        <v>429</v>
      </c>
      <c r="B288" s="101">
        <v>34.143516140000003</v>
      </c>
      <c r="C288" s="101">
        <v>-117.70869949999999</v>
      </c>
      <c r="D288" s="100">
        <v>505</v>
      </c>
      <c r="E288" s="105" t="s">
        <v>1083</v>
      </c>
      <c r="F288" s="105" t="s">
        <v>430</v>
      </c>
      <c r="G288" s="100">
        <v>2006</v>
      </c>
      <c r="H288" s="103" t="s">
        <v>877</v>
      </c>
    </row>
    <row r="289" spans="1:8" x14ac:dyDescent="0.25">
      <c r="A289" s="100" t="s">
        <v>431</v>
      </c>
      <c r="B289" s="101">
        <v>34.134910339999998</v>
      </c>
      <c r="C289" s="101">
        <v>-117.7784832</v>
      </c>
      <c r="D289" s="100">
        <v>351</v>
      </c>
      <c r="E289" s="105" t="s">
        <v>1083</v>
      </c>
      <c r="F289" s="105" t="s">
        <v>432</v>
      </c>
      <c r="G289" s="100">
        <v>2008</v>
      </c>
      <c r="H289" s="103" t="s">
        <v>931</v>
      </c>
    </row>
    <row r="290" spans="1:8" x14ac:dyDescent="0.25">
      <c r="A290" s="100" t="s">
        <v>433</v>
      </c>
      <c r="B290" s="101">
        <v>34.133326429999997</v>
      </c>
      <c r="C290" s="101">
        <v>-118.2924658</v>
      </c>
      <c r="D290" s="100">
        <v>247</v>
      </c>
      <c r="E290" s="105" t="s">
        <v>1083</v>
      </c>
      <c r="F290" s="105" t="s">
        <v>434</v>
      </c>
      <c r="G290" s="100">
        <v>2010</v>
      </c>
      <c r="H290" s="103" t="s">
        <v>963</v>
      </c>
    </row>
    <row r="291" spans="1:8" x14ac:dyDescent="0.25">
      <c r="A291" s="100" t="s">
        <v>435</v>
      </c>
      <c r="B291" s="101">
        <v>34.115368060000002</v>
      </c>
      <c r="C291" s="101">
        <v>-117.0543862</v>
      </c>
      <c r="D291" s="100">
        <v>972</v>
      </c>
      <c r="E291" s="105" t="s">
        <v>1083</v>
      </c>
      <c r="F291" s="105" t="s">
        <v>436</v>
      </c>
      <c r="G291" s="100">
        <v>1993</v>
      </c>
      <c r="H291" s="103">
        <v>9</v>
      </c>
    </row>
    <row r="292" spans="1:8" x14ac:dyDescent="0.25">
      <c r="A292" s="100" t="s">
        <v>437</v>
      </c>
      <c r="B292" s="101">
        <v>34.094119319999997</v>
      </c>
      <c r="C292" s="101">
        <v>-117.20825670000001</v>
      </c>
      <c r="D292" s="100">
        <v>359</v>
      </c>
      <c r="E292" s="105" t="s">
        <v>1083</v>
      </c>
      <c r="F292" s="105" t="s">
        <v>438</v>
      </c>
      <c r="G292" s="100">
        <v>1993</v>
      </c>
      <c r="H292" s="103" t="s">
        <v>809</v>
      </c>
    </row>
    <row r="293" spans="1:8" x14ac:dyDescent="0.25">
      <c r="A293" s="100" t="s">
        <v>439</v>
      </c>
      <c r="B293" s="101">
        <v>34.089722000000002</v>
      </c>
      <c r="C293" s="101">
        <v>-117.138611</v>
      </c>
      <c r="D293" s="100">
        <v>470</v>
      </c>
      <c r="E293" s="105" t="s">
        <v>1083</v>
      </c>
      <c r="F293" s="105" t="s">
        <v>440</v>
      </c>
      <c r="G293" s="100">
        <v>2006</v>
      </c>
      <c r="H293" s="103" t="s">
        <v>876</v>
      </c>
    </row>
    <row r="294" spans="1:8" x14ac:dyDescent="0.25">
      <c r="A294" s="100" t="s">
        <v>441</v>
      </c>
      <c r="B294" s="101">
        <v>34.07808</v>
      </c>
      <c r="C294" s="101">
        <v>-116.87558</v>
      </c>
      <c r="D294" s="100">
        <v>1991</v>
      </c>
      <c r="E294" s="105" t="s">
        <v>1080</v>
      </c>
      <c r="F294" s="105" t="s">
        <v>18</v>
      </c>
      <c r="G294" s="100">
        <v>2010</v>
      </c>
      <c r="H294" s="103" t="s">
        <v>960</v>
      </c>
    </row>
    <row r="295" spans="1:8" x14ac:dyDescent="0.25">
      <c r="A295" s="100" t="s">
        <v>442</v>
      </c>
      <c r="B295" s="101">
        <v>34.076896660000003</v>
      </c>
      <c r="C295" s="101">
        <v>-116.8488986</v>
      </c>
      <c r="D295" s="100">
        <v>2351</v>
      </c>
      <c r="E295" s="105" t="s">
        <v>1271</v>
      </c>
      <c r="F295" s="105" t="s">
        <v>1269</v>
      </c>
      <c r="G295" s="100">
        <v>2003</v>
      </c>
      <c r="H295" s="103" t="s">
        <v>863</v>
      </c>
    </row>
    <row r="296" spans="1:8" x14ac:dyDescent="0.25">
      <c r="A296" s="100" t="s">
        <v>443</v>
      </c>
      <c r="B296" s="101">
        <v>34.066665999999998</v>
      </c>
      <c r="C296" s="101">
        <v>-116.816666</v>
      </c>
      <c r="D296" s="100">
        <v>2334</v>
      </c>
      <c r="E296" s="105" t="s">
        <v>1083</v>
      </c>
      <c r="F296" s="105" t="s">
        <v>444</v>
      </c>
      <c r="G296" s="100">
        <v>1994</v>
      </c>
      <c r="H296" s="103" t="s">
        <v>814</v>
      </c>
    </row>
    <row r="297" spans="1:8" x14ac:dyDescent="0.25">
      <c r="A297" s="100" t="s">
        <v>445</v>
      </c>
      <c r="B297" s="101">
        <v>34.065109999999997</v>
      </c>
      <c r="C297" s="101">
        <v>-118.93279</v>
      </c>
      <c r="D297" s="100">
        <v>102</v>
      </c>
      <c r="E297" s="105" t="s">
        <v>1080</v>
      </c>
      <c r="F297" s="105" t="s">
        <v>446</v>
      </c>
      <c r="G297" s="100">
        <v>2010</v>
      </c>
      <c r="H297" s="103" t="s">
        <v>957</v>
      </c>
    </row>
    <row r="298" spans="1:8" x14ac:dyDescent="0.25">
      <c r="A298" s="100" t="s">
        <v>447</v>
      </c>
      <c r="B298" s="101">
        <v>34.011099999999999</v>
      </c>
      <c r="C298" s="101">
        <v>-119.69629999999999</v>
      </c>
      <c r="D298" s="100">
        <v>28</v>
      </c>
      <c r="E298" s="105" t="s">
        <v>1272</v>
      </c>
      <c r="G298" s="100">
        <v>1994</v>
      </c>
      <c r="H298" s="103" t="s">
        <v>810</v>
      </c>
    </row>
    <row r="299" spans="1:8" x14ac:dyDescent="0.25">
      <c r="A299" s="100" t="s">
        <v>448</v>
      </c>
      <c r="B299" s="101">
        <v>34.000360999999998</v>
      </c>
      <c r="C299" s="101">
        <v>-116.612527</v>
      </c>
      <c r="D299" s="100">
        <v>646</v>
      </c>
      <c r="E299" s="105" t="s">
        <v>1080</v>
      </c>
      <c r="F299" s="105">
        <v>28780</v>
      </c>
      <c r="G299" s="100">
        <v>2009</v>
      </c>
      <c r="H299" s="103" t="s">
        <v>936</v>
      </c>
    </row>
    <row r="300" spans="1:8" x14ac:dyDescent="0.25">
      <c r="A300" s="100" t="s">
        <v>449</v>
      </c>
      <c r="B300" s="101">
        <v>34.000319400000002</v>
      </c>
      <c r="C300" s="101">
        <v>-116.66587939999999</v>
      </c>
      <c r="D300" s="100">
        <v>735</v>
      </c>
      <c r="E300" s="105" t="s">
        <v>1083</v>
      </c>
      <c r="F300" s="105" t="s">
        <v>450</v>
      </c>
      <c r="G300" s="100">
        <v>1980</v>
      </c>
      <c r="H300" s="103" t="s">
        <v>792</v>
      </c>
    </row>
    <row r="301" spans="1:8" x14ac:dyDescent="0.25">
      <c r="A301" s="100" t="s">
        <v>451</v>
      </c>
      <c r="B301" s="101">
        <v>33.982680000000002</v>
      </c>
      <c r="C301" s="101">
        <v>-116.65282999999999</v>
      </c>
      <c r="D301" s="100">
        <v>645</v>
      </c>
      <c r="E301" s="105" t="s">
        <v>1080</v>
      </c>
      <c r="F301" s="105" t="s">
        <v>452</v>
      </c>
      <c r="G301" s="100">
        <v>2010</v>
      </c>
      <c r="H301" s="103">
        <v>1</v>
      </c>
    </row>
    <row r="302" spans="1:8" x14ac:dyDescent="0.25">
      <c r="A302" s="100" t="s">
        <v>453</v>
      </c>
      <c r="B302" s="101">
        <v>33.890920919999999</v>
      </c>
      <c r="C302" s="101">
        <v>-116.6949913</v>
      </c>
      <c r="D302" s="100">
        <v>492</v>
      </c>
      <c r="E302" s="105" t="s">
        <v>1083</v>
      </c>
      <c r="F302" s="105" t="s">
        <v>454</v>
      </c>
      <c r="G302" s="100">
        <v>1977</v>
      </c>
      <c r="H302" s="103" t="s">
        <v>788</v>
      </c>
    </row>
    <row r="303" spans="1:8" x14ac:dyDescent="0.25">
      <c r="A303" s="100" t="s">
        <v>455</v>
      </c>
      <c r="B303" s="101">
        <v>33.816575</v>
      </c>
      <c r="C303" s="101">
        <v>-117.2550553</v>
      </c>
      <c r="D303" s="100">
        <v>535</v>
      </c>
      <c r="E303" s="105" t="s">
        <v>1083</v>
      </c>
      <c r="F303" s="105" t="s">
        <v>456</v>
      </c>
      <c r="G303" s="100">
        <v>1980</v>
      </c>
      <c r="H303" s="103" t="s">
        <v>773</v>
      </c>
    </row>
    <row r="304" spans="1:8" x14ac:dyDescent="0.25">
      <c r="A304" s="100" t="s">
        <v>457</v>
      </c>
      <c r="B304" s="101">
        <v>33.809860999999998</v>
      </c>
      <c r="C304" s="101">
        <v>-116.775277</v>
      </c>
      <c r="D304" s="100">
        <v>1658</v>
      </c>
      <c r="E304" s="105" t="s">
        <v>1080</v>
      </c>
      <c r="F304" s="105">
        <v>28779</v>
      </c>
      <c r="G304" s="100">
        <v>2009</v>
      </c>
      <c r="H304" s="103" t="s">
        <v>895</v>
      </c>
    </row>
    <row r="305" spans="1:8" x14ac:dyDescent="0.25">
      <c r="A305" s="100" t="s">
        <v>458</v>
      </c>
      <c r="B305" s="101">
        <v>33.8077051</v>
      </c>
      <c r="C305" s="101">
        <v>-116.7269447</v>
      </c>
      <c r="D305" s="100">
        <v>1888</v>
      </c>
      <c r="E305" s="105" t="s">
        <v>1083</v>
      </c>
      <c r="F305" s="105" t="s">
        <v>459</v>
      </c>
      <c r="G305" s="100">
        <v>1947</v>
      </c>
      <c r="H305" s="103">
        <v>6</v>
      </c>
    </row>
    <row r="306" spans="1:8" x14ac:dyDescent="0.25">
      <c r="A306" s="100" t="s">
        <v>460</v>
      </c>
      <c r="B306" s="101">
        <v>33.803610999999997</v>
      </c>
      <c r="C306" s="101">
        <v>-117.355</v>
      </c>
      <c r="D306" s="100">
        <v>606</v>
      </c>
      <c r="E306" s="105" t="s">
        <v>1083</v>
      </c>
      <c r="F306" s="105" t="s">
        <v>461</v>
      </c>
      <c r="G306" s="100">
        <v>1980</v>
      </c>
      <c r="H306" s="103">
        <v>6</v>
      </c>
    </row>
    <row r="307" spans="1:8" x14ac:dyDescent="0.25">
      <c r="A307" s="100" t="s">
        <v>462</v>
      </c>
      <c r="B307" s="101">
        <v>33.803610999999997</v>
      </c>
      <c r="C307" s="101">
        <v>-116.731666</v>
      </c>
      <c r="D307" s="100">
        <v>1785</v>
      </c>
      <c r="E307" s="105" t="s">
        <v>1083</v>
      </c>
      <c r="F307" s="105" t="s">
        <v>463</v>
      </c>
      <c r="G307" s="100">
        <v>1964</v>
      </c>
      <c r="H307" s="103" t="s">
        <v>932</v>
      </c>
    </row>
    <row r="308" spans="1:8" x14ac:dyDescent="0.25">
      <c r="A308" s="100" t="s">
        <v>464</v>
      </c>
      <c r="B308" s="101">
        <v>33.774166000000001</v>
      </c>
      <c r="C308" s="101">
        <v>-116.742777</v>
      </c>
      <c r="D308" s="100">
        <v>1758</v>
      </c>
      <c r="E308" s="105" t="s">
        <v>1263</v>
      </c>
      <c r="F308" s="105" t="s">
        <v>1258</v>
      </c>
      <c r="G308" s="100">
        <v>1967</v>
      </c>
      <c r="H308" s="103" t="s">
        <v>773</v>
      </c>
    </row>
    <row r="309" spans="1:8" x14ac:dyDescent="0.25">
      <c r="A309" s="100" t="s">
        <v>465</v>
      </c>
      <c r="B309" s="101">
        <v>33.771666000000003</v>
      </c>
      <c r="C309" s="101">
        <v>-116.766666</v>
      </c>
      <c r="D309" s="100">
        <v>1400</v>
      </c>
      <c r="E309" s="105" t="s">
        <v>1083</v>
      </c>
      <c r="F309" s="105" t="s">
        <v>466</v>
      </c>
      <c r="G309" s="100">
        <v>2006</v>
      </c>
      <c r="H309" s="103" t="s">
        <v>773</v>
      </c>
    </row>
    <row r="310" spans="1:8" x14ac:dyDescent="0.25">
      <c r="A310" s="100" t="s">
        <v>467</v>
      </c>
      <c r="B310" s="101">
        <v>33.752168849999997</v>
      </c>
      <c r="C310" s="101">
        <v>-117.5699578</v>
      </c>
      <c r="D310" s="100">
        <v>655</v>
      </c>
      <c r="E310" s="105" t="s">
        <v>1272</v>
      </c>
      <c r="G310" s="100">
        <v>2012</v>
      </c>
      <c r="H310" s="103">
        <v>7</v>
      </c>
    </row>
    <row r="311" spans="1:8" x14ac:dyDescent="0.25">
      <c r="A311" s="100" t="s">
        <v>468</v>
      </c>
      <c r="B311" s="101">
        <v>33.744444000000001</v>
      </c>
      <c r="C311" s="101">
        <v>-117.44277700000001</v>
      </c>
      <c r="D311" s="100">
        <v>365</v>
      </c>
      <c r="E311" s="105" t="s">
        <v>1083</v>
      </c>
      <c r="F311" s="105" t="s">
        <v>469</v>
      </c>
      <c r="G311" s="100">
        <v>2005</v>
      </c>
      <c r="H311" s="103" t="s">
        <v>773</v>
      </c>
    </row>
    <row r="312" spans="1:8" x14ac:dyDescent="0.25">
      <c r="A312" s="100" t="s">
        <v>470</v>
      </c>
      <c r="B312" s="101">
        <v>33.743043909999997</v>
      </c>
      <c r="C312" s="101">
        <v>-116.7114899</v>
      </c>
      <c r="D312" s="100">
        <v>1653</v>
      </c>
      <c r="E312" s="105" t="s">
        <v>1080</v>
      </c>
      <c r="F312" s="105">
        <v>28776</v>
      </c>
      <c r="G312" s="100">
        <v>2009</v>
      </c>
      <c r="H312" s="103">
        <v>1</v>
      </c>
    </row>
    <row r="313" spans="1:8" x14ac:dyDescent="0.25">
      <c r="A313" s="100" t="s">
        <v>471</v>
      </c>
      <c r="B313" s="101">
        <v>33.733987560000003</v>
      </c>
      <c r="C313" s="101">
        <v>-117.6809945</v>
      </c>
      <c r="D313" s="100">
        <v>431</v>
      </c>
      <c r="E313" s="105" t="s">
        <v>1263</v>
      </c>
      <c r="F313" s="105" t="s">
        <v>1259</v>
      </c>
      <c r="G313" s="100">
        <v>2011</v>
      </c>
      <c r="H313" s="103" t="s">
        <v>964</v>
      </c>
    </row>
    <row r="314" spans="1:8" x14ac:dyDescent="0.25">
      <c r="A314" s="100" t="s">
        <v>472</v>
      </c>
      <c r="B314" s="101">
        <v>33.729722000000002</v>
      </c>
      <c r="C314" s="101">
        <v>-117.3725</v>
      </c>
      <c r="D314" s="100">
        <v>398</v>
      </c>
      <c r="E314" s="105" t="s">
        <v>1083</v>
      </c>
      <c r="F314" s="105" t="s">
        <v>473</v>
      </c>
      <c r="G314" s="100">
        <v>2005</v>
      </c>
      <c r="H314" s="103" t="s">
        <v>773</v>
      </c>
    </row>
    <row r="315" spans="1:8" x14ac:dyDescent="0.25">
      <c r="A315" s="100" t="s">
        <v>474</v>
      </c>
      <c r="B315" s="101">
        <v>33.71684071</v>
      </c>
      <c r="C315" s="101">
        <v>-116.9411996</v>
      </c>
      <c r="D315" s="100">
        <v>577</v>
      </c>
      <c r="E315" s="105" t="s">
        <v>1083</v>
      </c>
      <c r="F315" s="105" t="s">
        <v>475</v>
      </c>
      <c r="G315" s="100">
        <v>2005</v>
      </c>
      <c r="H315" s="103" t="s">
        <v>773</v>
      </c>
    </row>
    <row r="316" spans="1:8" x14ac:dyDescent="0.25">
      <c r="A316" s="100" t="s">
        <v>476</v>
      </c>
      <c r="B316" s="101">
        <v>33.714796300000003</v>
      </c>
      <c r="C316" s="101">
        <v>-117.580733</v>
      </c>
      <c r="D316" s="100">
        <v>1058</v>
      </c>
      <c r="E316" s="105" t="s">
        <v>1272</v>
      </c>
      <c r="G316" s="100">
        <v>2008</v>
      </c>
      <c r="H316" s="103">
        <v>7</v>
      </c>
    </row>
    <row r="317" spans="1:8" x14ac:dyDescent="0.25">
      <c r="A317" s="100" t="s">
        <v>477</v>
      </c>
      <c r="B317" s="101">
        <v>33.671916000000003</v>
      </c>
      <c r="C317" s="101">
        <v>-116.678055</v>
      </c>
      <c r="D317" s="100">
        <v>1331</v>
      </c>
      <c r="E317" s="105" t="s">
        <v>1080</v>
      </c>
      <c r="F317" s="105">
        <v>28777</v>
      </c>
      <c r="G317" s="100">
        <v>2009</v>
      </c>
      <c r="H317" s="103" t="s">
        <v>773</v>
      </c>
    </row>
    <row r="318" spans="1:8" x14ac:dyDescent="0.25">
      <c r="A318" s="100" t="s">
        <v>478</v>
      </c>
      <c r="B318" s="101">
        <v>33.610171350000002</v>
      </c>
      <c r="C318" s="101">
        <v>-117.4333445</v>
      </c>
      <c r="D318" s="100">
        <v>547</v>
      </c>
      <c r="E318" s="105" t="s">
        <v>1080</v>
      </c>
      <c r="F318" s="105" t="s">
        <v>479</v>
      </c>
      <c r="G318" s="100">
        <v>2010</v>
      </c>
      <c r="H318" s="103" t="s">
        <v>773</v>
      </c>
    </row>
    <row r="319" spans="1:8" x14ac:dyDescent="0.25">
      <c r="A319" s="100" t="s">
        <v>480</v>
      </c>
      <c r="B319" s="101">
        <v>33.60370966</v>
      </c>
      <c r="C319" s="101">
        <v>-117.4546299</v>
      </c>
      <c r="D319" s="100">
        <v>434</v>
      </c>
      <c r="E319" s="105" t="s">
        <v>1083</v>
      </c>
      <c r="F319" s="105" t="s">
        <v>481</v>
      </c>
      <c r="G319" s="100">
        <v>1998</v>
      </c>
      <c r="H319" s="103" t="s">
        <v>773</v>
      </c>
    </row>
    <row r="320" spans="1:8" x14ac:dyDescent="0.25">
      <c r="A320" s="100" t="s">
        <v>482</v>
      </c>
      <c r="B320" s="101">
        <v>33.592757409999997</v>
      </c>
      <c r="C320" s="101">
        <v>-117.4696864</v>
      </c>
      <c r="D320" s="100">
        <v>371</v>
      </c>
      <c r="E320" s="105" t="s">
        <v>1083</v>
      </c>
      <c r="F320" s="105" t="s">
        <v>483</v>
      </c>
      <c r="G320" s="100">
        <v>2006</v>
      </c>
      <c r="H320" s="103" t="s">
        <v>773</v>
      </c>
    </row>
    <row r="321" spans="1:8" x14ac:dyDescent="0.25">
      <c r="A321" s="100" t="s">
        <v>484</v>
      </c>
      <c r="B321" s="101">
        <v>33.581818060000003</v>
      </c>
      <c r="C321" s="101">
        <v>-116.3364783</v>
      </c>
      <c r="D321" s="100">
        <v>1125</v>
      </c>
      <c r="E321" s="105" t="s">
        <v>1263</v>
      </c>
      <c r="F321" s="105" t="s">
        <v>1260</v>
      </c>
      <c r="G321" s="100" t="s">
        <v>987</v>
      </c>
      <c r="H321" s="103" t="s">
        <v>763</v>
      </c>
    </row>
    <row r="322" spans="1:8" x14ac:dyDescent="0.25">
      <c r="A322" s="100" t="s">
        <v>485</v>
      </c>
      <c r="B322" s="101">
        <v>33.556478429999999</v>
      </c>
      <c r="C322" s="101">
        <v>-117.3986134</v>
      </c>
      <c r="D322" s="100">
        <v>500</v>
      </c>
      <c r="E322" s="105" t="s">
        <v>1272</v>
      </c>
      <c r="G322" s="100">
        <v>1992</v>
      </c>
      <c r="H322" s="103" t="s">
        <v>773</v>
      </c>
    </row>
    <row r="323" spans="1:8" x14ac:dyDescent="0.25">
      <c r="A323" s="100" t="s">
        <v>486</v>
      </c>
      <c r="B323" s="101">
        <v>33.522463979999998</v>
      </c>
      <c r="C323" s="101">
        <v>-116.95930370000001</v>
      </c>
      <c r="D323" s="100">
        <v>692</v>
      </c>
      <c r="E323" s="105" t="s">
        <v>1083</v>
      </c>
      <c r="F323" s="105" t="s">
        <v>487</v>
      </c>
      <c r="G323" s="100">
        <v>2005</v>
      </c>
      <c r="H323" s="103" t="s">
        <v>773</v>
      </c>
    </row>
    <row r="324" spans="1:8" x14ac:dyDescent="0.25">
      <c r="A324" s="100" t="s">
        <v>488</v>
      </c>
      <c r="B324" s="101">
        <v>33.502797129999998</v>
      </c>
      <c r="C324" s="101">
        <v>-117.6472661</v>
      </c>
      <c r="D324" s="100">
        <v>29</v>
      </c>
      <c r="E324" s="105" t="s">
        <v>1272</v>
      </c>
      <c r="G324" s="100">
        <v>2005</v>
      </c>
      <c r="H324" s="103" t="s">
        <v>773</v>
      </c>
    </row>
    <row r="325" spans="1:8" x14ac:dyDescent="0.25">
      <c r="A325" s="100" t="s">
        <v>489</v>
      </c>
      <c r="B325" s="101">
        <v>33.453302030000003</v>
      </c>
      <c r="C325" s="101">
        <v>-116.9699205</v>
      </c>
      <c r="D325" s="100">
        <v>526</v>
      </c>
      <c r="E325" s="105" t="s">
        <v>1272</v>
      </c>
      <c r="G325" s="100">
        <v>1995</v>
      </c>
      <c r="H325" s="103" t="s">
        <v>773</v>
      </c>
    </row>
    <row r="326" spans="1:8" x14ac:dyDescent="0.25">
      <c r="A326" s="100" t="s">
        <v>490</v>
      </c>
      <c r="B326" s="101">
        <v>33.44091513</v>
      </c>
      <c r="C326" s="101">
        <v>-117.40953949999999</v>
      </c>
      <c r="D326" s="100">
        <v>710</v>
      </c>
      <c r="E326" s="105" t="s">
        <v>1083</v>
      </c>
      <c r="F326" s="105" t="s">
        <v>491</v>
      </c>
      <c r="G326" s="100">
        <v>2007</v>
      </c>
      <c r="H326" s="103" t="s">
        <v>773</v>
      </c>
    </row>
    <row r="327" spans="1:8" x14ac:dyDescent="0.25">
      <c r="A327" s="100" t="s">
        <v>492</v>
      </c>
      <c r="B327" s="101">
        <v>33.430604889999998</v>
      </c>
      <c r="C327" s="101">
        <v>-117.1884508</v>
      </c>
      <c r="D327" s="100">
        <v>195</v>
      </c>
      <c r="E327" s="105" t="s">
        <v>1083</v>
      </c>
      <c r="F327" s="105" t="s">
        <v>493</v>
      </c>
      <c r="G327" s="100">
        <v>2005</v>
      </c>
      <c r="H327" s="103" t="s">
        <v>773</v>
      </c>
    </row>
    <row r="328" spans="1:8" x14ac:dyDescent="0.25">
      <c r="A328" s="100" t="s">
        <v>494</v>
      </c>
      <c r="B328" s="101">
        <v>33.4266863</v>
      </c>
      <c r="C328" s="101">
        <v>-117.2003581</v>
      </c>
      <c r="D328" s="100">
        <v>141</v>
      </c>
      <c r="E328" s="105" t="s">
        <v>1083</v>
      </c>
      <c r="F328" s="105" t="s">
        <v>495</v>
      </c>
      <c r="G328" s="100">
        <v>1972</v>
      </c>
      <c r="H328" s="103" t="s">
        <v>773</v>
      </c>
    </row>
    <row r="329" spans="1:8" x14ac:dyDescent="0.25">
      <c r="A329" s="100" t="s">
        <v>496</v>
      </c>
      <c r="B329" s="101">
        <v>33.419443999999999</v>
      </c>
      <c r="C329" s="101">
        <v>-117.320556</v>
      </c>
      <c r="D329" s="100">
        <v>94</v>
      </c>
      <c r="E329" s="105" t="s">
        <v>1083</v>
      </c>
      <c r="F329" s="105" t="s">
        <v>497</v>
      </c>
      <c r="G329" s="100">
        <v>2008</v>
      </c>
      <c r="H329" s="103" t="s">
        <v>773</v>
      </c>
    </row>
    <row r="330" spans="1:8" x14ac:dyDescent="0.25">
      <c r="A330" s="100" t="s">
        <v>498</v>
      </c>
      <c r="B330" s="101">
        <v>33.41334251</v>
      </c>
      <c r="C330" s="101">
        <v>-117.2153096</v>
      </c>
      <c r="D330" s="100">
        <v>131</v>
      </c>
      <c r="E330" s="105" t="s">
        <v>1080</v>
      </c>
      <c r="F330" s="105" t="s">
        <v>18</v>
      </c>
      <c r="G330" s="100">
        <v>2008</v>
      </c>
      <c r="H330" s="103">
        <v>6</v>
      </c>
    </row>
    <row r="331" spans="1:8" x14ac:dyDescent="0.25">
      <c r="A331" s="100" t="s">
        <v>499</v>
      </c>
      <c r="B331" s="101">
        <v>33.399680799999999</v>
      </c>
      <c r="C331" s="101">
        <v>-117.35933989999999</v>
      </c>
      <c r="D331" s="100">
        <v>297</v>
      </c>
      <c r="E331" s="105" t="s">
        <v>1083</v>
      </c>
      <c r="F331" s="105" t="s">
        <v>500</v>
      </c>
      <c r="G331" s="100">
        <v>1987</v>
      </c>
      <c r="H331" s="103" t="s">
        <v>773</v>
      </c>
    </row>
    <row r="332" spans="1:8" x14ac:dyDescent="0.25">
      <c r="A332" s="100" t="s">
        <v>501</v>
      </c>
      <c r="B332" s="101">
        <v>33.398031060000001</v>
      </c>
      <c r="C332" s="101">
        <v>-116.9217616</v>
      </c>
      <c r="D332" s="100">
        <v>1048</v>
      </c>
      <c r="E332" s="105" t="s">
        <v>1080</v>
      </c>
      <c r="F332" s="105" t="s">
        <v>18</v>
      </c>
      <c r="G332" s="100">
        <v>2008</v>
      </c>
      <c r="H332" s="103" t="s">
        <v>773</v>
      </c>
    </row>
    <row r="333" spans="1:8" x14ac:dyDescent="0.25">
      <c r="A333" s="100" t="s">
        <v>502</v>
      </c>
      <c r="B333" s="101">
        <v>33.386628960000003</v>
      </c>
      <c r="C333" s="101">
        <v>-118.451092</v>
      </c>
      <c r="D333" s="100">
        <v>157</v>
      </c>
      <c r="E333" s="105" t="s">
        <v>1083</v>
      </c>
      <c r="F333" s="105" t="s">
        <v>503</v>
      </c>
      <c r="G333" s="100">
        <v>1974</v>
      </c>
      <c r="H333" s="103" t="s">
        <v>786</v>
      </c>
    </row>
    <row r="334" spans="1:8" x14ac:dyDescent="0.25">
      <c r="A334" s="100" t="s">
        <v>504</v>
      </c>
      <c r="B334" s="101">
        <v>33.383330999999998</v>
      </c>
      <c r="C334" s="101">
        <v>-118.41667099999999</v>
      </c>
      <c r="D334" s="100">
        <v>496</v>
      </c>
      <c r="E334" s="105" t="s">
        <v>1271</v>
      </c>
      <c r="F334" s="105" t="s">
        <v>1270</v>
      </c>
      <c r="G334" s="100">
        <v>1890</v>
      </c>
      <c r="H334" s="103" t="s">
        <v>856</v>
      </c>
    </row>
    <row r="335" spans="1:8" x14ac:dyDescent="0.25">
      <c r="A335" s="100" t="s">
        <v>505</v>
      </c>
      <c r="B335" s="101">
        <v>33.381462849999998</v>
      </c>
      <c r="C335" s="101">
        <v>-117.57827210000001</v>
      </c>
      <c r="D335" s="100">
        <v>3</v>
      </c>
      <c r="E335" s="105" t="s">
        <v>1080</v>
      </c>
      <c r="F335" s="105" t="s">
        <v>18</v>
      </c>
      <c r="G335" s="100">
        <v>2011</v>
      </c>
      <c r="H335" s="103" t="s">
        <v>773</v>
      </c>
    </row>
    <row r="336" spans="1:8" x14ac:dyDescent="0.25">
      <c r="A336" s="100" t="s">
        <v>506</v>
      </c>
      <c r="B336" s="101">
        <v>33.378810000000001</v>
      </c>
      <c r="C336" s="101">
        <v>-117.46111000000001</v>
      </c>
      <c r="D336" s="100">
        <v>136</v>
      </c>
      <c r="E336" s="105" t="s">
        <v>1272</v>
      </c>
      <c r="G336" s="100">
        <v>2012</v>
      </c>
      <c r="H336" s="103" t="s">
        <v>773</v>
      </c>
    </row>
    <row r="337" spans="1:8" x14ac:dyDescent="0.25">
      <c r="A337" s="100" t="s">
        <v>507</v>
      </c>
      <c r="B337" s="101">
        <v>33.376399999999997</v>
      </c>
      <c r="C337" s="101">
        <v>-118.4742</v>
      </c>
      <c r="D337" s="100">
        <v>43</v>
      </c>
      <c r="E337" s="105" t="s">
        <v>1083</v>
      </c>
      <c r="F337" s="105" t="s">
        <v>508</v>
      </c>
      <c r="G337" s="100">
        <v>1962</v>
      </c>
      <c r="H337" s="103" t="s">
        <v>985</v>
      </c>
    </row>
    <row r="338" spans="1:8" x14ac:dyDescent="0.25">
      <c r="A338" s="100" t="s">
        <v>509</v>
      </c>
      <c r="B338" s="101">
        <v>33.374648030000003</v>
      </c>
      <c r="C338" s="101">
        <v>-118.4067469</v>
      </c>
      <c r="D338" s="100">
        <v>311</v>
      </c>
      <c r="E338" s="105" t="s">
        <v>1083</v>
      </c>
      <c r="F338" s="105" t="s">
        <v>510</v>
      </c>
      <c r="G338" s="100">
        <v>1932</v>
      </c>
      <c r="H338" s="103" t="s">
        <v>966</v>
      </c>
    </row>
    <row r="339" spans="1:8" x14ac:dyDescent="0.25">
      <c r="A339" s="100" t="s">
        <v>511</v>
      </c>
      <c r="B339" s="101">
        <v>33.37424824</v>
      </c>
      <c r="C339" s="101">
        <v>-117.0814385</v>
      </c>
      <c r="D339" s="100">
        <v>139</v>
      </c>
      <c r="E339" s="105" t="s">
        <v>1272</v>
      </c>
      <c r="G339" s="100">
        <v>1997</v>
      </c>
      <c r="H339" s="103" t="s">
        <v>773</v>
      </c>
    </row>
    <row r="340" spans="1:8" x14ac:dyDescent="0.25">
      <c r="A340" s="100" t="s">
        <v>512</v>
      </c>
      <c r="B340" s="101">
        <v>33.367738379999999</v>
      </c>
      <c r="C340" s="101">
        <v>-116.9669633</v>
      </c>
      <c r="D340" s="100">
        <v>1042</v>
      </c>
      <c r="E340" s="105" t="s">
        <v>1272</v>
      </c>
      <c r="G340" s="100">
        <v>1995</v>
      </c>
      <c r="H340" s="103" t="s">
        <v>773</v>
      </c>
    </row>
    <row r="341" spans="1:8" x14ac:dyDescent="0.25">
      <c r="A341" s="100" t="s">
        <v>513</v>
      </c>
      <c r="B341" s="101">
        <v>33.366556279999998</v>
      </c>
      <c r="C341" s="101">
        <v>-116.95392390000001</v>
      </c>
      <c r="D341" s="100">
        <v>1320</v>
      </c>
      <c r="E341" s="105" t="s">
        <v>1272</v>
      </c>
      <c r="G341" s="100">
        <v>1995</v>
      </c>
      <c r="H341" s="103" t="s">
        <v>773</v>
      </c>
    </row>
    <row r="342" spans="1:8" x14ac:dyDescent="0.25">
      <c r="A342" s="100" t="s">
        <v>514</v>
      </c>
      <c r="B342" s="101">
        <v>33.362900000000003</v>
      </c>
      <c r="C342" s="101">
        <v>-118.4136</v>
      </c>
      <c r="D342" s="100">
        <v>259</v>
      </c>
      <c r="E342" s="105" t="s">
        <v>1083</v>
      </c>
      <c r="F342" s="105" t="s">
        <v>515</v>
      </c>
      <c r="G342" s="100">
        <v>1966</v>
      </c>
      <c r="H342" s="103" t="s">
        <v>771</v>
      </c>
    </row>
    <row r="343" spans="1:8" x14ac:dyDescent="0.25">
      <c r="A343" s="100" t="s">
        <v>516</v>
      </c>
      <c r="B343" s="101">
        <v>33.362710819999997</v>
      </c>
      <c r="C343" s="101">
        <v>-118.38146639999999</v>
      </c>
      <c r="D343" s="100">
        <v>330</v>
      </c>
      <c r="E343" s="105" t="s">
        <v>1083</v>
      </c>
      <c r="F343" s="105" t="s">
        <v>517</v>
      </c>
      <c r="G343" s="100">
        <v>1965</v>
      </c>
      <c r="H343" s="103" t="s">
        <v>769</v>
      </c>
    </row>
    <row r="344" spans="1:8" x14ac:dyDescent="0.25">
      <c r="A344" s="100" t="s">
        <v>518</v>
      </c>
      <c r="B344" s="101">
        <v>33.353558069999998</v>
      </c>
      <c r="C344" s="101">
        <v>-116.9138494</v>
      </c>
      <c r="D344" s="100">
        <v>1368</v>
      </c>
      <c r="E344" s="105" t="s">
        <v>1083</v>
      </c>
      <c r="F344" s="105" t="s">
        <v>519</v>
      </c>
      <c r="G344" s="100">
        <v>2002</v>
      </c>
      <c r="H344" s="103" t="s">
        <v>773</v>
      </c>
    </row>
    <row r="345" spans="1:8" x14ac:dyDescent="0.25">
      <c r="A345" s="100" t="s">
        <v>520</v>
      </c>
      <c r="B345" s="101">
        <v>33.351295</v>
      </c>
      <c r="C345" s="101">
        <v>-116.8405034</v>
      </c>
      <c r="D345" s="100">
        <v>1502</v>
      </c>
      <c r="E345" s="105" t="s">
        <v>1083</v>
      </c>
      <c r="F345" s="105" t="s">
        <v>521</v>
      </c>
      <c r="G345" s="100">
        <v>1935</v>
      </c>
      <c r="H345" s="103" t="s">
        <v>773</v>
      </c>
    </row>
    <row r="346" spans="1:8" x14ac:dyDescent="0.25">
      <c r="A346" s="100" t="s">
        <v>522</v>
      </c>
      <c r="B346" s="101">
        <v>33.350447070000001</v>
      </c>
      <c r="C346" s="101">
        <v>-116.6049012</v>
      </c>
      <c r="D346" s="100">
        <v>1475</v>
      </c>
      <c r="E346" s="105" t="s">
        <v>1083</v>
      </c>
      <c r="F346" s="105" t="s">
        <v>523</v>
      </c>
      <c r="G346" s="100">
        <v>2008</v>
      </c>
      <c r="H346" s="103" t="s">
        <v>773</v>
      </c>
    </row>
    <row r="347" spans="1:8" x14ac:dyDescent="0.25">
      <c r="A347" s="100" t="s">
        <v>524</v>
      </c>
      <c r="B347" s="101">
        <v>33.342197089999999</v>
      </c>
      <c r="C347" s="101">
        <v>-116.6467969</v>
      </c>
      <c r="D347" s="100">
        <v>1166</v>
      </c>
      <c r="E347" s="105" t="s">
        <v>1083</v>
      </c>
      <c r="F347" s="105" t="s">
        <v>525</v>
      </c>
      <c r="G347" s="100">
        <v>2005</v>
      </c>
      <c r="H347" s="103" t="s">
        <v>773</v>
      </c>
    </row>
    <row r="348" spans="1:8" x14ac:dyDescent="0.25">
      <c r="A348" s="100" t="s">
        <v>526</v>
      </c>
      <c r="B348" s="101">
        <v>33.340629999999997</v>
      </c>
      <c r="C348" s="101">
        <v>-116.87636999999999</v>
      </c>
      <c r="D348" s="100">
        <v>1503</v>
      </c>
      <c r="E348" s="105" t="s">
        <v>1083</v>
      </c>
      <c r="F348" s="105" t="s">
        <v>527</v>
      </c>
      <c r="G348" s="100">
        <v>1938</v>
      </c>
      <c r="H348" s="103" t="s">
        <v>773</v>
      </c>
    </row>
    <row r="349" spans="1:8" x14ac:dyDescent="0.25">
      <c r="A349" s="100" t="s">
        <v>528</v>
      </c>
      <c r="B349" s="101">
        <v>33.336944000000003</v>
      </c>
      <c r="C349" s="101">
        <v>-116.936111</v>
      </c>
      <c r="D349" s="100">
        <v>1241</v>
      </c>
      <c r="E349" s="105" t="s">
        <v>1083</v>
      </c>
      <c r="F349" s="105" t="s">
        <v>529</v>
      </c>
      <c r="G349" s="100">
        <v>2002</v>
      </c>
      <c r="H349" s="103" t="s">
        <v>773</v>
      </c>
    </row>
    <row r="350" spans="1:8" x14ac:dyDescent="0.25">
      <c r="A350" s="100" t="s">
        <v>530</v>
      </c>
      <c r="B350" s="101">
        <v>33.310458799999999</v>
      </c>
      <c r="C350" s="101">
        <v>-116.9067769</v>
      </c>
      <c r="D350" s="100">
        <v>873</v>
      </c>
      <c r="E350" s="105" t="s">
        <v>1083</v>
      </c>
      <c r="F350" s="105" t="s">
        <v>531</v>
      </c>
      <c r="G350" s="100">
        <v>2005</v>
      </c>
      <c r="H350" s="103" t="s">
        <v>773</v>
      </c>
    </row>
    <row r="351" spans="1:8" x14ac:dyDescent="0.25">
      <c r="A351" s="100" t="s">
        <v>532</v>
      </c>
      <c r="B351" s="101">
        <v>33.290799999999997</v>
      </c>
      <c r="C351" s="101">
        <v>-116.6507</v>
      </c>
      <c r="D351" s="100">
        <v>906</v>
      </c>
      <c r="E351" s="105" t="s">
        <v>1272</v>
      </c>
      <c r="G351" s="100">
        <v>2009</v>
      </c>
      <c r="H351" s="103" t="s">
        <v>773</v>
      </c>
    </row>
    <row r="352" spans="1:8" x14ac:dyDescent="0.25">
      <c r="A352" s="100" t="s">
        <v>533</v>
      </c>
      <c r="B352" s="101">
        <v>33.286751870000003</v>
      </c>
      <c r="C352" s="101">
        <v>-116.7479293</v>
      </c>
      <c r="D352" s="100">
        <v>830</v>
      </c>
      <c r="E352" s="105" t="s">
        <v>1083</v>
      </c>
      <c r="F352" s="105" t="s">
        <v>534</v>
      </c>
      <c r="G352" s="100">
        <v>2006</v>
      </c>
      <c r="H352" s="103" t="s">
        <v>773</v>
      </c>
    </row>
    <row r="353" spans="1:8" x14ac:dyDescent="0.25">
      <c r="A353" s="100" t="s">
        <v>535</v>
      </c>
      <c r="B353" s="101">
        <v>33.284379999999999</v>
      </c>
      <c r="C353" s="101">
        <v>-116.59818</v>
      </c>
      <c r="D353" s="100">
        <v>1283</v>
      </c>
      <c r="E353" s="105" t="s">
        <v>1083</v>
      </c>
      <c r="F353" s="105" t="s">
        <v>536</v>
      </c>
      <c r="G353" s="100">
        <v>1940</v>
      </c>
      <c r="H353" s="103">
        <v>2</v>
      </c>
    </row>
    <row r="354" spans="1:8" x14ac:dyDescent="0.25">
      <c r="A354" s="100" t="s">
        <v>537</v>
      </c>
      <c r="B354" s="101">
        <v>33.262799999999999</v>
      </c>
      <c r="C354" s="101">
        <v>-116.81</v>
      </c>
      <c r="D354" s="100">
        <v>773</v>
      </c>
      <c r="E354" s="105" t="s">
        <v>1083</v>
      </c>
      <c r="F354" s="105" t="s">
        <v>538</v>
      </c>
      <c r="G354" s="100">
        <v>2004</v>
      </c>
      <c r="H354" s="103" t="s">
        <v>773</v>
      </c>
    </row>
    <row r="355" spans="1:8" x14ac:dyDescent="0.25">
      <c r="A355" s="100" t="s">
        <v>539</v>
      </c>
      <c r="B355" s="101">
        <v>33.231639889999997</v>
      </c>
      <c r="C355" s="101">
        <v>-116.8014946</v>
      </c>
      <c r="D355" s="100">
        <v>1072</v>
      </c>
      <c r="E355" s="105" t="s">
        <v>1083</v>
      </c>
      <c r="F355" s="105" t="s">
        <v>540</v>
      </c>
      <c r="G355" s="100">
        <v>2005</v>
      </c>
      <c r="H355" s="103">
        <v>9</v>
      </c>
    </row>
    <row r="356" spans="1:8" x14ac:dyDescent="0.25">
      <c r="A356" s="100" t="s">
        <v>541</v>
      </c>
      <c r="B356" s="101">
        <v>33.227958549999997</v>
      </c>
      <c r="C356" s="101">
        <v>-116.9469647</v>
      </c>
      <c r="D356" s="100">
        <v>467</v>
      </c>
      <c r="E356" s="105" t="s">
        <v>1083</v>
      </c>
      <c r="F356" s="105" t="s">
        <v>542</v>
      </c>
      <c r="G356" s="100">
        <v>2008</v>
      </c>
      <c r="H356" s="103" t="s">
        <v>773</v>
      </c>
    </row>
    <row r="357" spans="1:8" x14ac:dyDescent="0.25">
      <c r="A357" s="100" t="s">
        <v>543</v>
      </c>
      <c r="B357" s="101">
        <v>33.218514740000003</v>
      </c>
      <c r="C357" s="101">
        <v>-116.5737</v>
      </c>
      <c r="D357" s="100">
        <v>1087</v>
      </c>
      <c r="E357" s="105" t="s">
        <v>1272</v>
      </c>
      <c r="F357" s="105">
        <v>27801</v>
      </c>
      <c r="G357" s="100">
        <v>2009</v>
      </c>
      <c r="H357" s="103" t="s">
        <v>932</v>
      </c>
    </row>
    <row r="358" spans="1:8" x14ac:dyDescent="0.25">
      <c r="A358" s="100" t="s">
        <v>544</v>
      </c>
      <c r="B358" s="101">
        <v>33.210310339999999</v>
      </c>
      <c r="C358" s="101">
        <v>-116.8281149</v>
      </c>
      <c r="D358" s="100">
        <v>737</v>
      </c>
      <c r="E358" s="105" t="s">
        <v>1083</v>
      </c>
      <c r="F358" s="105" t="s">
        <v>545</v>
      </c>
      <c r="G358" s="100">
        <v>2006</v>
      </c>
      <c r="H358" s="103">
        <v>2</v>
      </c>
    </row>
    <row r="359" spans="1:8" x14ac:dyDescent="0.25">
      <c r="A359" s="100" t="s">
        <v>546</v>
      </c>
      <c r="B359" s="101">
        <v>33.130555000000001</v>
      </c>
      <c r="C359" s="101">
        <v>-116.895833</v>
      </c>
      <c r="D359" s="100">
        <v>369</v>
      </c>
      <c r="E359" s="105" t="s">
        <v>1083</v>
      </c>
      <c r="F359" s="105" t="s">
        <v>547</v>
      </c>
      <c r="G359" s="100">
        <v>2001</v>
      </c>
      <c r="H359" s="103" t="s">
        <v>773</v>
      </c>
    </row>
    <row r="360" spans="1:8" x14ac:dyDescent="0.25">
      <c r="A360" s="100" t="s">
        <v>548</v>
      </c>
      <c r="B360" s="101">
        <v>33.11909</v>
      </c>
      <c r="C360" s="101">
        <v>-116.60502</v>
      </c>
      <c r="D360" s="100">
        <v>1196</v>
      </c>
      <c r="E360" s="105" t="s">
        <v>1263</v>
      </c>
      <c r="F360" s="105">
        <v>398365</v>
      </c>
      <c r="G360" s="100">
        <v>2009</v>
      </c>
      <c r="H360" s="103" t="s">
        <v>773</v>
      </c>
    </row>
    <row r="361" spans="1:8" x14ac:dyDescent="0.25">
      <c r="A361" s="100" t="s">
        <v>549</v>
      </c>
      <c r="B361" s="101">
        <v>33.118609999999997</v>
      </c>
      <c r="C361" s="101">
        <v>-116.895</v>
      </c>
      <c r="D361" s="100">
        <v>340</v>
      </c>
      <c r="E361" s="105" t="s">
        <v>1083</v>
      </c>
      <c r="F361" s="105">
        <v>398365</v>
      </c>
      <c r="G361" s="100">
        <v>2004</v>
      </c>
      <c r="H361" s="103">
        <v>1</v>
      </c>
    </row>
    <row r="362" spans="1:8" x14ac:dyDescent="0.25">
      <c r="A362" s="100" t="s">
        <v>550</v>
      </c>
      <c r="B362" s="101">
        <v>33.096388159999997</v>
      </c>
      <c r="C362" s="101">
        <v>-116.6633264</v>
      </c>
      <c r="D362" s="100">
        <v>977</v>
      </c>
      <c r="E362" s="105" t="s">
        <v>1083</v>
      </c>
      <c r="F362" s="105" t="s">
        <v>551</v>
      </c>
      <c r="G362" s="100">
        <v>2004</v>
      </c>
      <c r="H362" s="103" t="s">
        <v>773</v>
      </c>
    </row>
    <row r="363" spans="1:8" x14ac:dyDescent="0.25">
      <c r="A363" s="100" t="s">
        <v>552</v>
      </c>
      <c r="B363" s="101">
        <v>33.091769409999998</v>
      </c>
      <c r="C363" s="101">
        <v>-116.5362291</v>
      </c>
      <c r="D363" s="100">
        <v>779</v>
      </c>
      <c r="E363" s="105" t="s">
        <v>1080</v>
      </c>
      <c r="F363" s="105" t="s">
        <v>553</v>
      </c>
      <c r="G363" s="100">
        <v>2010</v>
      </c>
      <c r="H363" s="103" t="s">
        <v>773</v>
      </c>
    </row>
    <row r="364" spans="1:8" x14ac:dyDescent="0.25">
      <c r="A364" s="100" t="s">
        <v>554</v>
      </c>
      <c r="B364" s="101">
        <v>33.0914</v>
      </c>
      <c r="C364" s="101">
        <v>-116.89591</v>
      </c>
      <c r="D364" s="100">
        <v>232</v>
      </c>
      <c r="E364" s="105" t="s">
        <v>1272</v>
      </c>
      <c r="G364" s="100">
        <v>2008</v>
      </c>
      <c r="H364" s="103">
        <v>9</v>
      </c>
    </row>
    <row r="365" spans="1:8" x14ac:dyDescent="0.25">
      <c r="A365" s="100" t="s">
        <v>555</v>
      </c>
      <c r="B365" s="101">
        <v>33.08293123</v>
      </c>
      <c r="C365" s="101">
        <v>-116.7178541</v>
      </c>
      <c r="D365" s="100">
        <v>838</v>
      </c>
      <c r="E365" s="105" t="s">
        <v>1083</v>
      </c>
      <c r="F365" s="105" t="s">
        <v>556</v>
      </c>
      <c r="G365" s="100">
        <v>1894</v>
      </c>
      <c r="H365" s="103" t="s">
        <v>773</v>
      </c>
    </row>
    <row r="366" spans="1:8" x14ac:dyDescent="0.25">
      <c r="A366" s="100" t="s">
        <v>557</v>
      </c>
      <c r="B366" s="101">
        <v>33.070529219999997</v>
      </c>
      <c r="C366" s="101">
        <v>-116.5455881</v>
      </c>
      <c r="D366" s="100">
        <v>832</v>
      </c>
      <c r="E366" s="105" t="s">
        <v>1083</v>
      </c>
      <c r="F366" s="105" t="s">
        <v>558</v>
      </c>
      <c r="G366" s="100">
        <v>2006</v>
      </c>
      <c r="H366" s="103" t="s">
        <v>872</v>
      </c>
    </row>
    <row r="367" spans="1:8" x14ac:dyDescent="0.25">
      <c r="A367" s="100" t="s">
        <v>559</v>
      </c>
      <c r="B367" s="101">
        <v>33.067523970000003</v>
      </c>
      <c r="C367" s="101">
        <v>-116.8093748</v>
      </c>
      <c r="D367" s="100">
        <v>639</v>
      </c>
      <c r="E367" s="105" t="s">
        <v>1080</v>
      </c>
      <c r="F367" s="105" t="s">
        <v>560</v>
      </c>
      <c r="G367" s="100">
        <v>2010</v>
      </c>
      <c r="H367" s="103" t="s">
        <v>773</v>
      </c>
    </row>
    <row r="368" spans="1:8" x14ac:dyDescent="0.25">
      <c r="A368" s="100" t="s">
        <v>561</v>
      </c>
      <c r="B368" s="101">
        <v>33.059546760000003</v>
      </c>
      <c r="C368" s="101">
        <v>-117.1043921</v>
      </c>
      <c r="D368" s="100">
        <v>125</v>
      </c>
      <c r="E368" s="105" t="s">
        <v>1083</v>
      </c>
      <c r="F368" s="105" t="s">
        <v>562</v>
      </c>
      <c r="G368" s="100">
        <v>2005</v>
      </c>
      <c r="H368" s="103" t="s">
        <v>773</v>
      </c>
    </row>
    <row r="369" spans="1:8" x14ac:dyDescent="0.25">
      <c r="A369" s="100" t="s">
        <v>563</v>
      </c>
      <c r="B369" s="101">
        <v>33.054859999999998</v>
      </c>
      <c r="C369" s="101">
        <v>-116.6216</v>
      </c>
      <c r="D369" s="100">
        <v>1231</v>
      </c>
      <c r="E369" s="105" t="s">
        <v>1272</v>
      </c>
      <c r="G369" s="100">
        <v>2010</v>
      </c>
      <c r="H369" s="103" t="s">
        <v>819</v>
      </c>
    </row>
    <row r="370" spans="1:8" x14ac:dyDescent="0.25">
      <c r="A370" s="100" t="s">
        <v>564</v>
      </c>
      <c r="B370" s="101">
        <v>33.046799999999998</v>
      </c>
      <c r="C370" s="101">
        <v>-116.68129999999999</v>
      </c>
      <c r="D370" s="100">
        <v>969</v>
      </c>
      <c r="E370" s="105" t="s">
        <v>1272</v>
      </c>
      <c r="G370" s="100">
        <v>2008</v>
      </c>
      <c r="H370" s="103" t="s">
        <v>923</v>
      </c>
    </row>
    <row r="371" spans="1:8" x14ac:dyDescent="0.25">
      <c r="A371" s="100" t="s">
        <v>565</v>
      </c>
      <c r="B371" s="101">
        <v>33.041612520000001</v>
      </c>
      <c r="C371" s="101">
        <v>-117.132082</v>
      </c>
      <c r="D371" s="100">
        <v>57</v>
      </c>
      <c r="E371" s="105" t="s">
        <v>1083</v>
      </c>
      <c r="F371" s="105" t="s">
        <v>566</v>
      </c>
      <c r="G371" s="100">
        <v>2006</v>
      </c>
      <c r="H371" s="103">
        <v>8</v>
      </c>
    </row>
    <row r="372" spans="1:8" x14ac:dyDescent="0.25">
      <c r="A372" s="100" t="s">
        <v>567</v>
      </c>
      <c r="B372" s="101">
        <v>33.039302710000001</v>
      </c>
      <c r="C372" s="101">
        <v>-116.6228418</v>
      </c>
      <c r="D372" s="100">
        <v>1239</v>
      </c>
      <c r="E372" s="105" t="s">
        <v>1083</v>
      </c>
      <c r="F372" s="105" t="s">
        <v>568</v>
      </c>
      <c r="G372" s="100">
        <v>1936</v>
      </c>
      <c r="H372" s="103" t="s">
        <v>924</v>
      </c>
    </row>
    <row r="373" spans="1:8" x14ac:dyDescent="0.25">
      <c r="A373" s="100" t="s">
        <v>569</v>
      </c>
      <c r="B373" s="101">
        <v>33.034919709999997</v>
      </c>
      <c r="C373" s="101">
        <v>-116.65069990000001</v>
      </c>
      <c r="D373" s="100">
        <v>1134</v>
      </c>
      <c r="E373" s="105" t="s">
        <v>1272</v>
      </c>
      <c r="G373" s="100">
        <v>2009</v>
      </c>
      <c r="H373" s="103" t="s">
        <v>802</v>
      </c>
    </row>
    <row r="374" spans="1:8" x14ac:dyDescent="0.25">
      <c r="A374" s="100" t="s">
        <v>570</v>
      </c>
      <c r="B374" s="101">
        <v>33.030191430000002</v>
      </c>
      <c r="C374" s="101">
        <v>-116.67377639999999</v>
      </c>
      <c r="D374" s="100">
        <v>931</v>
      </c>
      <c r="E374" s="105" t="s">
        <v>1083</v>
      </c>
      <c r="F374" s="105" t="s">
        <v>571</v>
      </c>
      <c r="G374" s="100">
        <v>2007</v>
      </c>
      <c r="H374" s="103">
        <v>10</v>
      </c>
    </row>
    <row r="375" spans="1:8" x14ac:dyDescent="0.25">
      <c r="A375" s="100" t="s">
        <v>572</v>
      </c>
      <c r="B375" s="101">
        <v>33.029903169999997</v>
      </c>
      <c r="C375" s="101">
        <v>-116.5816252</v>
      </c>
      <c r="D375" s="100">
        <v>1318</v>
      </c>
      <c r="E375" s="105" t="s">
        <v>1083</v>
      </c>
      <c r="F375" s="105" t="s">
        <v>573</v>
      </c>
      <c r="G375" s="100">
        <v>2004</v>
      </c>
      <c r="H375" s="103">
        <v>3</v>
      </c>
    </row>
    <row r="376" spans="1:8" x14ac:dyDescent="0.25">
      <c r="A376" s="100" t="s">
        <v>574</v>
      </c>
      <c r="B376" s="101">
        <v>33.027535090000001</v>
      </c>
      <c r="C376" s="101">
        <v>-116.6865397</v>
      </c>
      <c r="D376" s="100">
        <v>845</v>
      </c>
      <c r="E376" s="105" t="s">
        <v>1272</v>
      </c>
      <c r="G376" s="100">
        <v>2011</v>
      </c>
      <c r="H376" s="103" t="s">
        <v>929</v>
      </c>
    </row>
    <row r="377" spans="1:8" x14ac:dyDescent="0.25">
      <c r="A377" s="100" t="s">
        <v>575</v>
      </c>
      <c r="B377" s="101">
        <v>33.026970570000003</v>
      </c>
      <c r="C377" s="101">
        <v>-116.91495190000001</v>
      </c>
      <c r="D377" s="100">
        <v>413</v>
      </c>
      <c r="E377" s="105" t="s">
        <v>1083</v>
      </c>
      <c r="F377" s="105" t="s">
        <v>576</v>
      </c>
      <c r="G377" s="100">
        <v>1874</v>
      </c>
      <c r="H377" s="103">
        <v>6</v>
      </c>
    </row>
    <row r="378" spans="1:8" x14ac:dyDescent="0.25">
      <c r="A378" s="100" t="s">
        <v>577</v>
      </c>
      <c r="B378" s="101">
        <v>33.023119999999999</v>
      </c>
      <c r="C378" s="101">
        <v>-116.52959</v>
      </c>
      <c r="D378" s="100">
        <v>1133</v>
      </c>
      <c r="E378" s="105" t="s">
        <v>1083</v>
      </c>
      <c r="F378" s="105" t="s">
        <v>578</v>
      </c>
      <c r="G378" s="100">
        <v>2007</v>
      </c>
      <c r="H378" s="103" t="s">
        <v>873</v>
      </c>
    </row>
    <row r="379" spans="1:8" x14ac:dyDescent="0.25">
      <c r="A379" s="100" t="s">
        <v>579</v>
      </c>
      <c r="B379" s="101">
        <v>33.003799999999998</v>
      </c>
      <c r="C379" s="101">
        <v>-117.0067</v>
      </c>
      <c r="D379" s="100">
        <v>312</v>
      </c>
      <c r="E379" s="105" t="s">
        <v>1083</v>
      </c>
      <c r="F379" s="105" t="s">
        <v>580</v>
      </c>
      <c r="G379" s="100">
        <v>2006</v>
      </c>
      <c r="H379" s="103">
        <v>3</v>
      </c>
    </row>
    <row r="380" spans="1:8" x14ac:dyDescent="0.25">
      <c r="A380" s="100" t="s">
        <v>581</v>
      </c>
      <c r="B380" s="101">
        <v>33.001190700000002</v>
      </c>
      <c r="C380" s="101">
        <v>-116.7576929</v>
      </c>
      <c r="D380" s="100">
        <v>509</v>
      </c>
      <c r="E380" s="105" t="s">
        <v>1083</v>
      </c>
      <c r="F380" s="105" t="s">
        <v>582</v>
      </c>
      <c r="G380" s="100">
        <v>2005</v>
      </c>
      <c r="H380" s="103" t="s">
        <v>773</v>
      </c>
    </row>
    <row r="381" spans="1:8" x14ac:dyDescent="0.25">
      <c r="A381" s="100" t="s">
        <v>583</v>
      </c>
      <c r="B381" s="101">
        <v>33.00101712</v>
      </c>
      <c r="C381" s="101">
        <v>-116.7127404</v>
      </c>
      <c r="D381" s="100">
        <v>564</v>
      </c>
      <c r="E381" s="105" t="s">
        <v>1083</v>
      </c>
      <c r="F381" s="105" t="s">
        <v>584</v>
      </c>
      <c r="G381" s="100">
        <v>2005</v>
      </c>
      <c r="H381" s="103">
        <v>3</v>
      </c>
    </row>
    <row r="382" spans="1:8" x14ac:dyDescent="0.25">
      <c r="A382" s="100" t="s">
        <v>585</v>
      </c>
      <c r="B382" s="101">
        <v>32.991669999999999</v>
      </c>
      <c r="C382" s="101">
        <v>-116.73833</v>
      </c>
      <c r="D382" s="100">
        <v>280</v>
      </c>
      <c r="E382" s="105" t="s">
        <v>1272</v>
      </c>
      <c r="G382" s="100">
        <v>2009</v>
      </c>
      <c r="H382" s="103" t="s">
        <v>933</v>
      </c>
    </row>
    <row r="383" spans="1:8" x14ac:dyDescent="0.25">
      <c r="A383" s="100" t="s">
        <v>586</v>
      </c>
      <c r="B383" s="101">
        <v>32.98682393</v>
      </c>
      <c r="C383" s="101">
        <v>-116.68858969999999</v>
      </c>
      <c r="D383" s="100">
        <v>767</v>
      </c>
      <c r="E383" s="105" t="s">
        <v>1272</v>
      </c>
      <c r="G383" s="100">
        <v>2009</v>
      </c>
      <c r="H383" s="103" t="s">
        <v>773</v>
      </c>
    </row>
    <row r="384" spans="1:8" x14ac:dyDescent="0.25">
      <c r="A384" s="100" t="s">
        <v>587</v>
      </c>
      <c r="B384" s="101">
        <v>32.974240000000002</v>
      </c>
      <c r="C384" s="101">
        <v>-116.53292999999999</v>
      </c>
      <c r="D384" s="100">
        <v>1418</v>
      </c>
      <c r="E384" s="105" t="s">
        <v>1083</v>
      </c>
      <c r="F384" s="105" t="s">
        <v>588</v>
      </c>
      <c r="G384" s="100">
        <v>2006</v>
      </c>
      <c r="H384" s="103" t="s">
        <v>874</v>
      </c>
    </row>
    <row r="385" spans="1:8" x14ac:dyDescent="0.25">
      <c r="A385" s="100" t="s">
        <v>589</v>
      </c>
      <c r="B385" s="101">
        <v>32.965200070000002</v>
      </c>
      <c r="C385" s="101">
        <v>-116.5777921</v>
      </c>
      <c r="D385" s="100">
        <v>1502</v>
      </c>
      <c r="E385" s="105" t="s">
        <v>1083</v>
      </c>
      <c r="F385" s="105" t="s">
        <v>590</v>
      </c>
      <c r="G385" s="100">
        <v>2006</v>
      </c>
      <c r="H385" s="103">
        <v>6</v>
      </c>
    </row>
    <row r="386" spans="1:8" x14ac:dyDescent="0.25">
      <c r="A386" s="100" t="s">
        <v>591</v>
      </c>
      <c r="B386" s="101">
        <v>32.963164429999999</v>
      </c>
      <c r="C386" s="101">
        <v>-116.66112939999999</v>
      </c>
      <c r="D386" s="100">
        <v>844</v>
      </c>
      <c r="E386" s="105" t="s">
        <v>1272</v>
      </c>
      <c r="G386" s="100">
        <v>2008</v>
      </c>
      <c r="H386" s="103" t="s">
        <v>773</v>
      </c>
    </row>
    <row r="387" spans="1:8" x14ac:dyDescent="0.25">
      <c r="A387" s="100" t="s">
        <v>592</v>
      </c>
      <c r="B387" s="101">
        <v>32.957082990000004</v>
      </c>
      <c r="C387" s="101">
        <v>-117.0066911</v>
      </c>
      <c r="D387" s="100">
        <v>172</v>
      </c>
      <c r="E387" s="105" t="s">
        <v>1083</v>
      </c>
      <c r="F387" s="105" t="s">
        <v>593</v>
      </c>
      <c r="G387" s="100">
        <v>2006</v>
      </c>
      <c r="H387" s="103">
        <v>9</v>
      </c>
    </row>
    <row r="388" spans="1:8" x14ac:dyDescent="0.25">
      <c r="A388" s="100" t="s">
        <v>594</v>
      </c>
      <c r="B388" s="101">
        <v>32.947899999999997</v>
      </c>
      <c r="C388" s="101">
        <v>-116.5455</v>
      </c>
      <c r="D388" s="100">
        <v>1287</v>
      </c>
      <c r="E388" s="105" t="s">
        <v>1083</v>
      </c>
      <c r="F388" s="105" t="s">
        <v>595</v>
      </c>
      <c r="G388" s="100">
        <v>2006</v>
      </c>
      <c r="H388" s="103" t="s">
        <v>873</v>
      </c>
    </row>
    <row r="389" spans="1:8" x14ac:dyDescent="0.25">
      <c r="A389" s="100" t="s">
        <v>596</v>
      </c>
      <c r="B389" s="101">
        <v>32.93416225</v>
      </c>
      <c r="C389" s="101">
        <v>-116.6054973</v>
      </c>
      <c r="D389" s="100">
        <v>1519</v>
      </c>
      <c r="E389" s="105" t="s">
        <v>1083</v>
      </c>
      <c r="F389" s="105" t="s">
        <v>597</v>
      </c>
      <c r="G389" s="100" t="s">
        <v>987</v>
      </c>
      <c r="H389" s="103">
        <v>10</v>
      </c>
    </row>
    <row r="390" spans="1:8" x14ac:dyDescent="0.25">
      <c r="A390" s="100" t="s">
        <v>598</v>
      </c>
      <c r="B390" s="101">
        <v>32.93291129</v>
      </c>
      <c r="C390" s="101">
        <v>-116.5746694</v>
      </c>
      <c r="D390" s="100">
        <v>1386</v>
      </c>
      <c r="E390" s="105" t="s">
        <v>1083</v>
      </c>
      <c r="F390" s="105" t="s">
        <v>599</v>
      </c>
      <c r="G390" s="100">
        <v>2007</v>
      </c>
      <c r="H390" s="103">
        <v>5</v>
      </c>
    </row>
    <row r="391" spans="1:8" x14ac:dyDescent="0.25">
      <c r="A391" s="100" t="s">
        <v>600</v>
      </c>
      <c r="B391" s="101">
        <v>32.925657950000002</v>
      </c>
      <c r="C391" s="101">
        <v>-116.55859529999999</v>
      </c>
      <c r="D391" s="100">
        <v>1234</v>
      </c>
      <c r="E391" s="105" t="s">
        <v>1083</v>
      </c>
      <c r="F391" s="105" t="s">
        <v>601</v>
      </c>
      <c r="G391" s="100">
        <v>2004</v>
      </c>
      <c r="H391" s="103" t="s">
        <v>773</v>
      </c>
    </row>
    <row r="392" spans="1:8" x14ac:dyDescent="0.25">
      <c r="A392" s="100" t="s">
        <v>602</v>
      </c>
      <c r="B392" s="101">
        <v>32.89913</v>
      </c>
      <c r="C392" s="101">
        <v>-116.58647000000001</v>
      </c>
      <c r="D392" s="100">
        <v>1207</v>
      </c>
      <c r="E392" s="105" t="s">
        <v>1080</v>
      </c>
      <c r="F392" s="105" t="s">
        <v>603</v>
      </c>
      <c r="G392" s="100">
        <v>2010</v>
      </c>
      <c r="H392" s="103" t="s">
        <v>959</v>
      </c>
    </row>
    <row r="393" spans="1:8" x14ac:dyDescent="0.25">
      <c r="A393" s="100" t="s">
        <v>604</v>
      </c>
      <c r="B393" s="101">
        <v>32.896222620000003</v>
      </c>
      <c r="C393" s="101">
        <v>-116.5688688</v>
      </c>
      <c r="D393" s="100">
        <v>1257</v>
      </c>
      <c r="E393" s="105" t="s">
        <v>1083</v>
      </c>
      <c r="F393" s="105" t="s">
        <v>605</v>
      </c>
      <c r="G393" s="100">
        <v>2007</v>
      </c>
      <c r="H393" s="103">
        <v>9</v>
      </c>
    </row>
    <row r="394" spans="1:8" x14ac:dyDescent="0.25">
      <c r="A394" s="100" t="s">
        <v>606</v>
      </c>
      <c r="B394" s="101">
        <v>32.887354709999997</v>
      </c>
      <c r="C394" s="101">
        <v>-116.8130589</v>
      </c>
      <c r="D394" s="100">
        <v>188</v>
      </c>
      <c r="E394" s="105" t="s">
        <v>1083</v>
      </c>
      <c r="F394" s="105" t="s">
        <v>607</v>
      </c>
      <c r="G394" s="100">
        <v>2004</v>
      </c>
      <c r="H394" s="103">
        <v>1</v>
      </c>
    </row>
    <row r="395" spans="1:8" x14ac:dyDescent="0.25">
      <c r="A395" s="100" t="s">
        <v>608</v>
      </c>
      <c r="B395" s="101">
        <v>32.8825</v>
      </c>
      <c r="C395" s="101">
        <v>-116.898</v>
      </c>
      <c r="D395" s="100">
        <v>222</v>
      </c>
      <c r="E395" s="105" t="s">
        <v>1083</v>
      </c>
      <c r="F395" s="105" t="s">
        <v>609</v>
      </c>
      <c r="G395" s="100">
        <v>2008</v>
      </c>
      <c r="H395" s="103" t="s">
        <v>926</v>
      </c>
    </row>
    <row r="396" spans="1:8" x14ac:dyDescent="0.25">
      <c r="A396" s="100" t="s">
        <v>610</v>
      </c>
      <c r="B396" s="101">
        <v>32.881327519999999</v>
      </c>
      <c r="C396" s="101">
        <v>-116.7444291</v>
      </c>
      <c r="D396" s="100">
        <v>586</v>
      </c>
      <c r="E396" s="105" t="s">
        <v>1083</v>
      </c>
      <c r="F396" s="105" t="s">
        <v>611</v>
      </c>
      <c r="G396" s="100">
        <v>2003</v>
      </c>
      <c r="H396" s="103">
        <v>3</v>
      </c>
    </row>
    <row r="397" spans="1:8" x14ac:dyDescent="0.25">
      <c r="A397" s="100" t="s">
        <v>612</v>
      </c>
      <c r="B397" s="101">
        <v>32.870280000000001</v>
      </c>
      <c r="C397" s="101">
        <v>-116.73305999999999</v>
      </c>
      <c r="D397" s="100">
        <v>889</v>
      </c>
      <c r="E397" s="105" t="s">
        <v>1083</v>
      </c>
      <c r="F397" s="105" t="s">
        <v>613</v>
      </c>
      <c r="G397" s="100">
        <v>2004</v>
      </c>
      <c r="H397" s="103">
        <v>9</v>
      </c>
    </row>
    <row r="398" spans="1:8" x14ac:dyDescent="0.25">
      <c r="A398" s="100" t="s">
        <v>614</v>
      </c>
      <c r="B398" s="101">
        <v>32.866576379999998</v>
      </c>
      <c r="C398" s="101">
        <v>-116.79707569999999</v>
      </c>
      <c r="D398" s="100">
        <v>234</v>
      </c>
      <c r="E398" s="105" t="s">
        <v>1083</v>
      </c>
      <c r="F398" s="105" t="s">
        <v>615</v>
      </c>
      <c r="G398" s="100">
        <v>2002</v>
      </c>
      <c r="H398" s="103">
        <v>4</v>
      </c>
    </row>
    <row r="399" spans="1:8" x14ac:dyDescent="0.25">
      <c r="A399" s="100" t="s">
        <v>616</v>
      </c>
      <c r="B399" s="101">
        <v>32.864040000000003</v>
      </c>
      <c r="C399" s="101">
        <v>-116.59215</v>
      </c>
      <c r="D399" s="100">
        <v>1087</v>
      </c>
      <c r="E399" s="105" t="s">
        <v>1083</v>
      </c>
      <c r="F399" s="105" t="s">
        <v>617</v>
      </c>
      <c r="G399" s="100" t="s">
        <v>987</v>
      </c>
      <c r="H399" s="103">
        <v>10</v>
      </c>
    </row>
    <row r="400" spans="1:8" x14ac:dyDescent="0.25">
      <c r="A400" s="100" t="s">
        <v>618</v>
      </c>
      <c r="B400" s="101">
        <v>32.85585493</v>
      </c>
      <c r="C400" s="101">
        <v>-116.7053344</v>
      </c>
      <c r="D400" s="100">
        <v>760</v>
      </c>
      <c r="E400" s="105" t="s">
        <v>1083</v>
      </c>
      <c r="F400" s="105" t="s">
        <v>619</v>
      </c>
      <c r="G400" s="100">
        <v>1877</v>
      </c>
      <c r="H400" s="103" t="s">
        <v>815</v>
      </c>
    </row>
    <row r="401" spans="1:8" x14ac:dyDescent="0.25">
      <c r="A401" s="100" t="s">
        <v>620</v>
      </c>
      <c r="B401" s="101">
        <v>32.852703689999998</v>
      </c>
      <c r="C401" s="101">
        <v>-116.7537501</v>
      </c>
      <c r="D401" s="100">
        <v>683</v>
      </c>
      <c r="E401" s="105" t="s">
        <v>1083</v>
      </c>
      <c r="F401" s="105" t="s">
        <v>621</v>
      </c>
      <c r="G401" s="100">
        <v>2004</v>
      </c>
      <c r="H401" s="103">
        <v>6</v>
      </c>
    </row>
    <row r="402" spans="1:8" x14ac:dyDescent="0.25">
      <c r="A402" s="100" t="s">
        <v>622</v>
      </c>
      <c r="B402" s="101">
        <v>32.843170000000001</v>
      </c>
      <c r="C402" s="101">
        <v>-116.47964</v>
      </c>
      <c r="D402" s="100">
        <v>1485</v>
      </c>
      <c r="E402" s="105" t="s">
        <v>1083</v>
      </c>
      <c r="F402" s="105" t="s">
        <v>1261</v>
      </c>
      <c r="G402" s="100">
        <v>1977</v>
      </c>
      <c r="H402" s="103">
        <v>7</v>
      </c>
    </row>
    <row r="403" spans="1:8" x14ac:dyDescent="0.25">
      <c r="A403" s="100" t="s">
        <v>623</v>
      </c>
      <c r="B403" s="101">
        <v>32.84094382</v>
      </c>
      <c r="C403" s="101">
        <v>-116.6145136</v>
      </c>
      <c r="D403" s="100">
        <v>1036</v>
      </c>
      <c r="E403" s="105" t="s">
        <v>1083</v>
      </c>
      <c r="F403" s="105" t="s">
        <v>624</v>
      </c>
      <c r="G403" s="100">
        <v>1937</v>
      </c>
      <c r="H403" s="103" t="s">
        <v>923</v>
      </c>
    </row>
    <row r="404" spans="1:8" x14ac:dyDescent="0.25">
      <c r="A404" s="100" t="s">
        <v>625</v>
      </c>
      <c r="B404" s="101">
        <v>32.835889999999999</v>
      </c>
      <c r="C404" s="101">
        <v>-116.53068</v>
      </c>
      <c r="D404" s="100">
        <v>1106</v>
      </c>
      <c r="E404" s="105" t="s">
        <v>1083</v>
      </c>
      <c r="F404" s="105" t="s">
        <v>626</v>
      </c>
      <c r="G404" s="100" t="s">
        <v>987</v>
      </c>
      <c r="H404" s="103" t="s">
        <v>972</v>
      </c>
    </row>
    <row r="405" spans="1:8" x14ac:dyDescent="0.25">
      <c r="A405" s="100" t="s">
        <v>627</v>
      </c>
      <c r="B405" s="101">
        <v>32.801220000000001</v>
      </c>
      <c r="C405" s="101">
        <v>-116.50194</v>
      </c>
      <c r="D405" s="100">
        <v>1179</v>
      </c>
      <c r="E405" s="105" t="s">
        <v>1080</v>
      </c>
      <c r="F405" s="105" t="s">
        <v>628</v>
      </c>
      <c r="G405" s="100">
        <v>2010</v>
      </c>
      <c r="H405" s="103" t="s">
        <v>875</v>
      </c>
    </row>
    <row r="406" spans="1:8" x14ac:dyDescent="0.25">
      <c r="A406" s="100" t="s">
        <v>629</v>
      </c>
      <c r="B406" s="101">
        <v>32.79882001</v>
      </c>
      <c r="C406" s="101">
        <v>-116.5553307</v>
      </c>
      <c r="D406" s="100">
        <v>1129</v>
      </c>
      <c r="E406" s="105" t="s">
        <v>1083</v>
      </c>
      <c r="F406" s="105" t="s">
        <v>630</v>
      </c>
      <c r="G406" s="100">
        <v>2004</v>
      </c>
      <c r="H406" s="103" t="s">
        <v>792</v>
      </c>
    </row>
    <row r="407" spans="1:8" x14ac:dyDescent="0.25">
      <c r="A407" s="100" t="s">
        <v>631</v>
      </c>
      <c r="B407" s="101">
        <v>32.788671950000001</v>
      </c>
      <c r="C407" s="101">
        <v>-116.66858310000001</v>
      </c>
      <c r="D407" s="100">
        <v>822</v>
      </c>
      <c r="E407" s="105" t="s">
        <v>1083</v>
      </c>
      <c r="F407" s="105" t="s">
        <v>632</v>
      </c>
      <c r="G407" s="100">
        <v>1937</v>
      </c>
      <c r="H407" s="103">
        <v>6</v>
      </c>
    </row>
    <row r="408" spans="1:8" x14ac:dyDescent="0.25">
      <c r="A408" s="100" t="s">
        <v>633</v>
      </c>
      <c r="B408" s="101">
        <v>32.782299829999999</v>
      </c>
      <c r="C408" s="101">
        <v>-116.4950681</v>
      </c>
      <c r="D408" s="100">
        <v>1104</v>
      </c>
      <c r="E408" s="105" t="s">
        <v>1083</v>
      </c>
      <c r="F408" s="105" t="s">
        <v>634</v>
      </c>
      <c r="G408" s="100">
        <v>2005</v>
      </c>
      <c r="H408" s="103" t="s">
        <v>869</v>
      </c>
    </row>
    <row r="409" spans="1:8" x14ac:dyDescent="0.25">
      <c r="A409" s="100" t="s">
        <v>635</v>
      </c>
      <c r="B409" s="101">
        <v>32.781669999999998</v>
      </c>
      <c r="C409" s="101">
        <v>-116.79333</v>
      </c>
      <c r="D409" s="100">
        <v>369</v>
      </c>
      <c r="E409" s="105" t="s">
        <v>1083</v>
      </c>
      <c r="F409" s="105" t="s">
        <v>636</v>
      </c>
      <c r="G409" s="100">
        <v>2007</v>
      </c>
      <c r="H409" s="103">
        <v>5</v>
      </c>
    </row>
    <row r="410" spans="1:8" x14ac:dyDescent="0.25">
      <c r="A410" s="100" t="s">
        <v>637</v>
      </c>
      <c r="B410" s="101">
        <v>32.780859999999997</v>
      </c>
      <c r="C410" s="101">
        <v>-117.07172</v>
      </c>
      <c r="D410" s="100">
        <v>50</v>
      </c>
      <c r="E410" s="105" t="s">
        <v>1083</v>
      </c>
      <c r="F410" s="105" t="s">
        <v>638</v>
      </c>
      <c r="G410" s="100" t="s">
        <v>987</v>
      </c>
      <c r="H410" s="103" t="s">
        <v>964</v>
      </c>
    </row>
    <row r="411" spans="1:8" x14ac:dyDescent="0.25">
      <c r="A411" s="100" t="s">
        <v>639</v>
      </c>
      <c r="B411" s="101">
        <v>32.777848659999997</v>
      </c>
      <c r="C411" s="101">
        <v>-117.0536477</v>
      </c>
      <c r="D411" s="100">
        <v>116</v>
      </c>
      <c r="E411" s="105" t="s">
        <v>1083</v>
      </c>
      <c r="F411" s="105" t="s">
        <v>640</v>
      </c>
      <c r="G411" s="100">
        <v>1935</v>
      </c>
      <c r="H411" s="103" t="s">
        <v>969</v>
      </c>
    </row>
    <row r="412" spans="1:8" x14ac:dyDescent="0.25">
      <c r="A412" s="100" t="s">
        <v>641</v>
      </c>
      <c r="B412" s="101">
        <v>32.772009490000002</v>
      </c>
      <c r="C412" s="101">
        <v>-116.8103749</v>
      </c>
      <c r="D412" s="100">
        <v>239</v>
      </c>
      <c r="E412" s="105" t="s">
        <v>1083</v>
      </c>
      <c r="F412" s="105" t="s">
        <v>642</v>
      </c>
      <c r="G412" s="100">
        <v>2004</v>
      </c>
      <c r="H412" s="103" t="s">
        <v>773</v>
      </c>
    </row>
    <row r="413" spans="1:8" x14ac:dyDescent="0.25">
      <c r="A413" s="100" t="s">
        <v>643</v>
      </c>
      <c r="B413" s="101">
        <v>32.771444109999997</v>
      </c>
      <c r="C413" s="101">
        <v>-116.4937214</v>
      </c>
      <c r="D413" s="100">
        <v>1022</v>
      </c>
      <c r="E413" s="105" t="s">
        <v>1083</v>
      </c>
      <c r="F413" s="105" t="s">
        <v>644</v>
      </c>
      <c r="G413" s="100">
        <v>1884</v>
      </c>
      <c r="H413" s="103" t="s">
        <v>825</v>
      </c>
    </row>
    <row r="414" spans="1:8" x14ac:dyDescent="0.25">
      <c r="A414" s="100" t="s">
        <v>645</v>
      </c>
      <c r="B414" s="101">
        <v>32.769910000000003</v>
      </c>
      <c r="C414" s="101">
        <v>-116.8674</v>
      </c>
      <c r="D414" s="100">
        <v>304</v>
      </c>
      <c r="E414" s="105" t="s">
        <v>1083</v>
      </c>
      <c r="F414" s="105" t="s">
        <v>646</v>
      </c>
      <c r="G414" s="100">
        <v>1995</v>
      </c>
      <c r="H414" s="103">
        <v>5</v>
      </c>
    </row>
    <row r="415" spans="1:8" x14ac:dyDescent="0.25">
      <c r="A415" s="100" t="s">
        <v>647</v>
      </c>
      <c r="B415" s="101">
        <v>32.769524369999999</v>
      </c>
      <c r="C415" s="101">
        <v>-116.566452</v>
      </c>
      <c r="D415" s="100">
        <v>1221</v>
      </c>
      <c r="E415" s="105" t="s">
        <v>1083</v>
      </c>
      <c r="F415" s="105" t="s">
        <v>648</v>
      </c>
      <c r="G415" s="100">
        <v>1980</v>
      </c>
      <c r="H415" s="103" t="s">
        <v>792</v>
      </c>
    </row>
    <row r="416" spans="1:8" x14ac:dyDescent="0.25">
      <c r="A416" s="100" t="s">
        <v>649</v>
      </c>
      <c r="B416" s="101">
        <v>32.761539999999997</v>
      </c>
      <c r="C416" s="101">
        <v>-116.45162000000001</v>
      </c>
      <c r="D416" s="100">
        <v>1199</v>
      </c>
      <c r="E416" s="105" t="s">
        <v>1080</v>
      </c>
      <c r="F416" s="105" t="s">
        <v>650</v>
      </c>
      <c r="G416" s="100">
        <v>2010</v>
      </c>
      <c r="H416" s="103" t="s">
        <v>773</v>
      </c>
    </row>
    <row r="417" spans="1:8" x14ac:dyDescent="0.25">
      <c r="A417" s="100" t="s">
        <v>651</v>
      </c>
      <c r="B417" s="101">
        <v>32.755138000000002</v>
      </c>
      <c r="C417" s="101">
        <v>-116.898527</v>
      </c>
      <c r="D417" s="100">
        <v>116</v>
      </c>
      <c r="E417" s="105" t="s">
        <v>1263</v>
      </c>
      <c r="F417" s="105" t="s">
        <v>1262</v>
      </c>
      <c r="G417" s="100">
        <v>2005</v>
      </c>
      <c r="H417" s="103">
        <v>2</v>
      </c>
    </row>
    <row r="418" spans="1:8" x14ac:dyDescent="0.25">
      <c r="A418" s="100" t="s">
        <v>652</v>
      </c>
      <c r="B418" s="101">
        <v>32.754759999999997</v>
      </c>
      <c r="C418" s="101">
        <v>-116.62345000000001</v>
      </c>
      <c r="D418" s="100">
        <v>906</v>
      </c>
      <c r="E418" s="105" t="s">
        <v>1083</v>
      </c>
      <c r="F418" s="105" t="s">
        <v>1262</v>
      </c>
      <c r="G418" s="100">
        <v>1944</v>
      </c>
      <c r="H418" s="103">
        <v>10</v>
      </c>
    </row>
    <row r="419" spans="1:8" x14ac:dyDescent="0.25">
      <c r="A419" s="100" t="s">
        <v>653</v>
      </c>
      <c r="B419" s="101">
        <v>32.751879649999999</v>
      </c>
      <c r="C419" s="101">
        <v>-116.4526011</v>
      </c>
      <c r="D419" s="100">
        <v>1187</v>
      </c>
      <c r="E419" s="105" t="s">
        <v>1080</v>
      </c>
      <c r="F419" s="105" t="s">
        <v>654</v>
      </c>
      <c r="G419" s="100">
        <v>2010</v>
      </c>
      <c r="H419" s="103" t="s">
        <v>933</v>
      </c>
    </row>
    <row r="420" spans="1:8" x14ac:dyDescent="0.25">
      <c r="A420" s="100" t="s">
        <v>655</v>
      </c>
      <c r="B420" s="101">
        <v>32.70993</v>
      </c>
      <c r="C420" s="101">
        <v>-116.61355</v>
      </c>
      <c r="D420" s="100">
        <v>889</v>
      </c>
      <c r="E420" s="105" t="s">
        <v>1272</v>
      </c>
      <c r="G420" s="100">
        <v>2008</v>
      </c>
      <c r="H420" s="103">
        <v>2</v>
      </c>
    </row>
    <row r="421" spans="1:8" x14ac:dyDescent="0.25">
      <c r="A421" s="100" t="s">
        <v>656</v>
      </c>
      <c r="B421" s="101">
        <v>32.691388000000003</v>
      </c>
      <c r="C421" s="101">
        <v>-117.00833299999999</v>
      </c>
      <c r="D421" s="100">
        <v>74</v>
      </c>
      <c r="E421" s="105" t="s">
        <v>1083</v>
      </c>
      <c r="F421" s="105" t="s">
        <v>657</v>
      </c>
      <c r="G421" s="100">
        <v>2007</v>
      </c>
      <c r="H421" s="103" t="s">
        <v>773</v>
      </c>
    </row>
    <row r="422" spans="1:8" x14ac:dyDescent="0.25">
      <c r="A422" s="100" t="s">
        <v>658</v>
      </c>
      <c r="B422" s="101">
        <v>32.686799999999998</v>
      </c>
      <c r="C422" s="101">
        <v>-116.77379999999999</v>
      </c>
      <c r="D422" s="100">
        <v>743</v>
      </c>
      <c r="E422" s="105" t="s">
        <v>1083</v>
      </c>
      <c r="F422" s="105" t="s">
        <v>659</v>
      </c>
      <c r="G422" s="100">
        <v>2005</v>
      </c>
      <c r="H422" s="103" t="s">
        <v>788</v>
      </c>
    </row>
    <row r="423" spans="1:8" x14ac:dyDescent="0.25">
      <c r="A423" s="100" t="s">
        <v>660</v>
      </c>
      <c r="B423" s="101">
        <v>32.67856802</v>
      </c>
      <c r="C423" s="101">
        <v>-116.6713409</v>
      </c>
      <c r="D423" s="100">
        <v>453</v>
      </c>
      <c r="E423" s="105" t="s">
        <v>1083</v>
      </c>
      <c r="F423" s="105" t="s">
        <v>661</v>
      </c>
      <c r="G423" s="100">
        <v>2007</v>
      </c>
      <c r="H423" s="103">
        <v>8</v>
      </c>
    </row>
    <row r="424" spans="1:8" x14ac:dyDescent="0.25">
      <c r="A424" s="100" t="s">
        <v>662</v>
      </c>
      <c r="B424" s="101">
        <v>32.676546279999997</v>
      </c>
      <c r="C424" s="101">
        <v>-116.75399830000001</v>
      </c>
      <c r="D424" s="100">
        <v>610</v>
      </c>
      <c r="E424" s="105" t="s">
        <v>1083</v>
      </c>
      <c r="F424" s="105" t="s">
        <v>663</v>
      </c>
      <c r="G424" s="100">
        <v>2006</v>
      </c>
      <c r="H424" s="103" t="s">
        <v>875</v>
      </c>
    </row>
    <row r="425" spans="1:8" x14ac:dyDescent="0.25">
      <c r="A425" s="100" t="s">
        <v>664</v>
      </c>
      <c r="B425" s="101">
        <v>32.662399999999998</v>
      </c>
      <c r="C425" s="101">
        <v>-116.41249999999999</v>
      </c>
      <c r="D425" s="100">
        <v>900</v>
      </c>
      <c r="E425" s="105" t="s">
        <v>1272</v>
      </c>
      <c r="F425" s="105">
        <v>27749</v>
      </c>
      <c r="G425" s="100">
        <v>1928</v>
      </c>
      <c r="H425" s="103" t="s">
        <v>931</v>
      </c>
    </row>
    <row r="426" spans="1:8" x14ac:dyDescent="0.25">
      <c r="A426" s="100" t="s">
        <v>665</v>
      </c>
      <c r="B426" s="101">
        <v>32.659915220000002</v>
      </c>
      <c r="C426" s="101">
        <v>-116.5369346</v>
      </c>
      <c r="D426" s="100">
        <v>751</v>
      </c>
      <c r="E426" s="105" t="s">
        <v>1083</v>
      </c>
      <c r="F426" s="105" t="s">
        <v>666</v>
      </c>
      <c r="G426" s="100">
        <v>1944</v>
      </c>
      <c r="H426" s="103" t="s">
        <v>808</v>
      </c>
    </row>
    <row r="427" spans="1:8" x14ac:dyDescent="0.25">
      <c r="A427" s="100" t="s">
        <v>667</v>
      </c>
      <c r="B427" s="101">
        <v>32.653745350000001</v>
      </c>
      <c r="C427" s="101">
        <v>-117.05022219999999</v>
      </c>
      <c r="D427" s="100">
        <v>20</v>
      </c>
      <c r="E427" s="105" t="s">
        <v>1083</v>
      </c>
      <c r="F427" s="105" t="s">
        <v>668</v>
      </c>
      <c r="G427" s="100">
        <v>1885</v>
      </c>
      <c r="H427" s="103" t="s">
        <v>773</v>
      </c>
    </row>
    <row r="428" spans="1:8" x14ac:dyDescent="0.25">
      <c r="A428" s="100" t="s">
        <v>669</v>
      </c>
      <c r="B428" s="101">
        <v>32.641398909999999</v>
      </c>
      <c r="C428" s="101">
        <v>-116.5873902</v>
      </c>
      <c r="D428" s="100">
        <v>733</v>
      </c>
      <c r="E428" s="105" t="s">
        <v>1080</v>
      </c>
      <c r="F428" s="105" t="s">
        <v>670</v>
      </c>
      <c r="G428" s="100">
        <v>2010</v>
      </c>
      <c r="H428" s="103" t="s">
        <v>958</v>
      </c>
    </row>
    <row r="429" spans="1:8" x14ac:dyDescent="0.25">
      <c r="A429" s="100" t="s">
        <v>671</v>
      </c>
      <c r="B429" s="101">
        <v>32.596614639999999</v>
      </c>
      <c r="C429" s="101">
        <v>-116.6867393</v>
      </c>
      <c r="D429" s="100">
        <v>464</v>
      </c>
      <c r="E429" s="105" t="s">
        <v>1083</v>
      </c>
      <c r="F429" s="105" t="s">
        <v>672</v>
      </c>
      <c r="G429" s="100">
        <v>1985</v>
      </c>
      <c r="H429" s="103" t="s">
        <v>799</v>
      </c>
    </row>
    <row r="430" spans="1:8" x14ac:dyDescent="0.25">
      <c r="A430" s="100" t="s">
        <v>673</v>
      </c>
      <c r="B430" s="101">
        <v>32.595700000000001</v>
      </c>
      <c r="C430" s="101">
        <v>-116.49096</v>
      </c>
      <c r="D430" s="100">
        <v>770</v>
      </c>
      <c r="E430" s="105" t="s">
        <v>1272</v>
      </c>
      <c r="G430" s="100">
        <v>2010</v>
      </c>
      <c r="H430" s="103" t="s">
        <v>938</v>
      </c>
    </row>
    <row r="431" spans="1:8" x14ac:dyDescent="0.25">
      <c r="A431" s="100" t="s">
        <v>674</v>
      </c>
      <c r="B431" s="101">
        <v>32.591288730000002</v>
      </c>
      <c r="C431" s="101">
        <v>-116.6595141</v>
      </c>
      <c r="D431" s="100">
        <v>528</v>
      </c>
      <c r="E431" s="105" t="s">
        <v>1083</v>
      </c>
      <c r="F431" s="105" t="s">
        <v>675</v>
      </c>
      <c r="G431" s="100">
        <v>1996</v>
      </c>
      <c r="H431" s="103" t="s">
        <v>819</v>
      </c>
    </row>
    <row r="432" spans="1:8" x14ac:dyDescent="0.25">
      <c r="A432" s="100" t="s">
        <v>676</v>
      </c>
      <c r="B432" s="101">
        <v>32.590788850000003</v>
      </c>
      <c r="C432" s="101">
        <v>-116.5275949</v>
      </c>
      <c r="D432" s="100">
        <v>698</v>
      </c>
      <c r="E432" s="105" t="s">
        <v>1083</v>
      </c>
      <c r="F432" s="105" t="s">
        <v>677</v>
      </c>
      <c r="G432" s="100">
        <v>1935</v>
      </c>
      <c r="H432" s="103" t="s">
        <v>970</v>
      </c>
    </row>
    <row r="433" spans="1:8" x14ac:dyDescent="0.25">
      <c r="A433" s="100" t="s">
        <v>678</v>
      </c>
      <c r="B433" s="101">
        <v>32.578899999999997</v>
      </c>
      <c r="C433" s="101">
        <v>-116.675</v>
      </c>
      <c r="D433" s="100">
        <v>727</v>
      </c>
      <c r="E433" s="105" t="s">
        <v>1083</v>
      </c>
      <c r="F433" s="105" t="s">
        <v>679</v>
      </c>
      <c r="G433" s="100">
        <v>2006</v>
      </c>
      <c r="H433" s="103" t="s">
        <v>773</v>
      </c>
    </row>
  </sheetData>
  <mergeCells count="1">
    <mergeCell ref="A1:K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U112"/>
  <sheetViews>
    <sheetView workbookViewId="0">
      <selection activeCell="E32" sqref="E32"/>
    </sheetView>
  </sheetViews>
  <sheetFormatPr defaultRowHeight="15" x14ac:dyDescent="0.25"/>
  <cols>
    <col min="2" max="2" width="13.140625" customWidth="1"/>
    <col min="6" max="6" width="16" customWidth="1"/>
    <col min="8" max="8" width="9.140625" style="2"/>
    <col min="9" max="9" width="19.140625" style="2" customWidth="1"/>
    <col min="10" max="10" width="9.140625" style="2"/>
    <col min="11" max="11" width="21.28515625" style="2" customWidth="1"/>
    <col min="12" max="12" width="9.140625" style="2"/>
  </cols>
  <sheetData>
    <row r="1" spans="1:21" ht="75.75" customHeight="1" x14ac:dyDescent="0.25">
      <c r="A1" s="85" t="s">
        <v>680</v>
      </c>
      <c r="B1" s="86"/>
      <c r="C1" s="86"/>
      <c r="D1" s="86"/>
      <c r="E1" s="86"/>
      <c r="F1" s="86"/>
      <c r="G1" s="86"/>
      <c r="H1" s="86"/>
      <c r="I1" s="86"/>
      <c r="J1" s="86"/>
      <c r="K1" s="86"/>
      <c r="L1" s="86"/>
      <c r="M1" s="86"/>
      <c r="N1" s="86"/>
    </row>
    <row r="2" spans="1:21" ht="15.75" customHeight="1" x14ac:dyDescent="0.25">
      <c r="A2" s="12"/>
      <c r="B2" s="92" t="s">
        <v>18</v>
      </c>
      <c r="C2" s="92"/>
      <c r="D2" s="93" t="s">
        <v>712</v>
      </c>
      <c r="E2" s="93"/>
    </row>
    <row r="3" spans="1:21" ht="15.75" customHeight="1" x14ac:dyDescent="0.25">
      <c r="A3" s="12" t="s">
        <v>701</v>
      </c>
      <c r="B3" s="12" t="s">
        <v>708</v>
      </c>
      <c r="C3" s="12" t="s">
        <v>707</v>
      </c>
      <c r="D3" s="6" t="s">
        <v>708</v>
      </c>
      <c r="E3" s="6" t="s">
        <v>707</v>
      </c>
      <c r="H3" s="63"/>
      <c r="I3" s="63"/>
      <c r="J3" s="63"/>
      <c r="K3" s="64"/>
      <c r="L3" s="64"/>
    </row>
    <row r="4" spans="1:21" ht="15.75" customHeight="1" x14ac:dyDescent="0.25">
      <c r="A4" s="12" t="s">
        <v>682</v>
      </c>
      <c r="B4" s="72">
        <v>-5.3319999999999998E-5</v>
      </c>
      <c r="C4" s="73">
        <v>1</v>
      </c>
      <c r="D4" s="71" t="s">
        <v>1172</v>
      </c>
      <c r="E4" s="71">
        <v>1.1399999999999999</v>
      </c>
      <c r="F4" s="59"/>
      <c r="H4" s="63"/>
      <c r="I4" s="65"/>
      <c r="J4" s="63"/>
      <c r="K4" s="64"/>
      <c r="L4" s="64"/>
      <c r="Q4" s="59"/>
    </row>
    <row r="5" spans="1:21" ht="15.75" customHeight="1" x14ac:dyDescent="0.25">
      <c r="A5" s="12"/>
      <c r="B5" s="72">
        <v>-5.236E-5</v>
      </c>
      <c r="C5" s="73">
        <v>1</v>
      </c>
      <c r="D5" s="71" t="s">
        <v>1173</v>
      </c>
      <c r="E5" s="71">
        <v>1</v>
      </c>
      <c r="F5" s="59"/>
      <c r="H5" s="63"/>
      <c r="I5" s="65"/>
      <c r="J5" s="63"/>
      <c r="K5" s="64"/>
      <c r="L5" s="64"/>
      <c r="Q5" s="59"/>
    </row>
    <row r="6" spans="1:21" ht="15.75" customHeight="1" x14ac:dyDescent="0.25">
      <c r="A6" s="12"/>
      <c r="B6" s="72">
        <v>-5.0640000000000003E-5</v>
      </c>
      <c r="C6" s="73">
        <v>1</v>
      </c>
      <c r="D6" s="71" t="s">
        <v>1174</v>
      </c>
      <c r="E6" s="71">
        <v>0.93</v>
      </c>
      <c r="F6" s="59"/>
      <c r="H6" s="63"/>
      <c r="I6" s="65"/>
      <c r="J6" s="63"/>
      <c r="K6" s="64"/>
      <c r="L6" s="64"/>
      <c r="Q6" s="59"/>
    </row>
    <row r="7" spans="1:21" ht="15.75" customHeight="1" x14ac:dyDescent="0.25">
      <c r="A7" s="12"/>
      <c r="B7" s="72">
        <v>-5.2040000000000003E-5</v>
      </c>
      <c r="C7" s="73">
        <v>1</v>
      </c>
      <c r="D7" s="71" t="s">
        <v>1175</v>
      </c>
      <c r="E7" s="71">
        <v>1.22</v>
      </c>
      <c r="F7" s="59"/>
      <c r="H7" s="63"/>
      <c r="I7" s="65"/>
      <c r="J7" s="63"/>
      <c r="K7" s="64"/>
      <c r="L7" s="64"/>
      <c r="Q7" s="59"/>
    </row>
    <row r="8" spans="1:21" ht="15.75" customHeight="1" x14ac:dyDescent="0.25">
      <c r="A8" s="12"/>
      <c r="B8" s="72">
        <v>-5.1700000000000003E-5</v>
      </c>
      <c r="C8" s="73">
        <v>1</v>
      </c>
      <c r="D8" s="71" t="s">
        <v>1176</v>
      </c>
      <c r="E8" s="71">
        <v>1.27</v>
      </c>
      <c r="F8" s="59"/>
      <c r="H8" s="63"/>
      <c r="I8" s="65"/>
      <c r="J8" s="63"/>
      <c r="K8" s="64"/>
      <c r="L8" s="64"/>
      <c r="Q8" s="59"/>
    </row>
    <row r="9" spans="1:21" ht="15.75" customHeight="1" x14ac:dyDescent="0.25">
      <c r="A9" s="12"/>
      <c r="B9" s="72">
        <v>-5.0880000000000001E-5</v>
      </c>
      <c r="C9" s="73">
        <v>1</v>
      </c>
      <c r="D9" s="71" t="s">
        <v>1177</v>
      </c>
      <c r="E9" s="71">
        <v>1.3</v>
      </c>
      <c r="F9" s="59"/>
      <c r="H9" s="63"/>
      <c r="I9" s="65"/>
      <c r="J9" s="63"/>
      <c r="K9" s="64"/>
      <c r="L9" s="64"/>
      <c r="Q9" s="59"/>
    </row>
    <row r="10" spans="1:21" ht="15.75" customHeight="1" x14ac:dyDescent="0.25">
      <c r="A10" s="12"/>
      <c r="B10" s="72">
        <v>-5.5500000000000001E-5</v>
      </c>
      <c r="C10" s="73">
        <v>1</v>
      </c>
      <c r="D10" s="71" t="s">
        <v>1178</v>
      </c>
      <c r="E10" s="71">
        <v>1.02</v>
      </c>
      <c r="F10" s="59"/>
      <c r="H10" s="63"/>
      <c r="I10" s="65"/>
      <c r="J10" s="63"/>
      <c r="K10" s="67"/>
      <c r="L10" s="64"/>
      <c r="Q10" s="59"/>
    </row>
    <row r="11" spans="1:21" ht="15.75" customHeight="1" x14ac:dyDescent="0.25">
      <c r="A11" s="12"/>
      <c r="B11" s="72">
        <v>-5.0949999999999998E-5</v>
      </c>
      <c r="C11" s="73">
        <v>1</v>
      </c>
      <c r="D11" s="71" t="s">
        <v>1179</v>
      </c>
      <c r="E11" s="71">
        <v>1</v>
      </c>
      <c r="F11" s="59"/>
      <c r="H11" s="63"/>
      <c r="I11" s="65"/>
      <c r="J11" s="63"/>
      <c r="K11" s="64"/>
      <c r="L11" s="64"/>
      <c r="Q11" s="59"/>
    </row>
    <row r="12" spans="1:21" ht="15.75" customHeight="1" x14ac:dyDescent="0.25">
      <c r="A12" s="12"/>
      <c r="B12" s="72">
        <v>-5.2380000000000003E-5</v>
      </c>
      <c r="C12" s="73">
        <v>1</v>
      </c>
      <c r="D12" s="71" t="s">
        <v>1180</v>
      </c>
      <c r="E12" s="71">
        <v>1.2</v>
      </c>
      <c r="F12" s="59"/>
      <c r="H12" s="63"/>
      <c r="I12" s="65"/>
      <c r="J12" s="63"/>
      <c r="K12" s="64"/>
      <c r="L12" s="64"/>
      <c r="Q12" s="59"/>
    </row>
    <row r="13" spans="1:21" ht="15.75" customHeight="1" x14ac:dyDescent="0.25">
      <c r="A13" s="12"/>
      <c r="B13" s="72">
        <v>-5.3220000000000002E-5</v>
      </c>
      <c r="C13" s="73">
        <v>1</v>
      </c>
      <c r="D13" s="71" t="s">
        <v>1181</v>
      </c>
      <c r="E13" s="71">
        <v>1.07</v>
      </c>
      <c r="G13" s="59"/>
      <c r="H13" s="63"/>
      <c r="I13" s="65"/>
      <c r="J13" s="63"/>
      <c r="K13" s="64"/>
      <c r="L13" s="64"/>
      <c r="Q13" s="59"/>
    </row>
    <row r="14" spans="1:21" ht="15.75" customHeight="1" x14ac:dyDescent="0.25">
      <c r="A14" s="12" t="s">
        <v>683</v>
      </c>
      <c r="B14" s="72">
        <v>-1.4952129999999999E-2</v>
      </c>
      <c r="C14" s="74" t="s">
        <v>1182</v>
      </c>
      <c r="D14" s="71" t="s">
        <v>1176</v>
      </c>
      <c r="E14" s="75">
        <v>1.1499999999999999</v>
      </c>
      <c r="F14" s="59"/>
      <c r="H14" s="63"/>
      <c r="I14" s="65"/>
      <c r="J14" s="63"/>
      <c r="K14" s="64"/>
      <c r="L14" s="64"/>
      <c r="N14" s="68"/>
      <c r="P14" s="59"/>
      <c r="T14" s="69"/>
      <c r="U14" s="69"/>
    </row>
    <row r="15" spans="1:21" ht="15.75" customHeight="1" x14ac:dyDescent="0.25">
      <c r="A15" s="12"/>
      <c r="B15" s="72">
        <v>-1.6790909999999999E-2</v>
      </c>
      <c r="C15" s="74" t="s">
        <v>1183</v>
      </c>
      <c r="D15" s="71" t="s">
        <v>1195</v>
      </c>
      <c r="E15" s="75">
        <v>1.24</v>
      </c>
      <c r="F15" s="59"/>
      <c r="H15" s="63"/>
      <c r="I15" s="65"/>
      <c r="J15" s="63"/>
      <c r="K15" s="64"/>
      <c r="L15" s="64"/>
      <c r="N15" s="68"/>
      <c r="P15" s="59"/>
      <c r="T15" s="69"/>
      <c r="U15" s="69"/>
    </row>
    <row r="16" spans="1:21" ht="15.75" customHeight="1" x14ac:dyDescent="0.25">
      <c r="A16" s="12"/>
      <c r="B16" s="72">
        <v>-1.099234E-2</v>
      </c>
      <c r="C16" s="74" t="s">
        <v>1184</v>
      </c>
      <c r="D16" s="71" t="s">
        <v>1194</v>
      </c>
      <c r="E16" s="75">
        <v>0.97</v>
      </c>
      <c r="F16" s="59"/>
      <c r="H16" s="63"/>
      <c r="I16" s="65"/>
      <c r="J16" s="63"/>
      <c r="K16" s="64"/>
      <c r="L16" s="64"/>
      <c r="N16" s="68"/>
      <c r="P16" s="59"/>
      <c r="T16" s="69"/>
      <c r="U16" s="69"/>
    </row>
    <row r="17" spans="1:21" ht="15.75" customHeight="1" x14ac:dyDescent="0.25">
      <c r="A17" s="12"/>
      <c r="B17" s="72">
        <v>-2.854423E-2</v>
      </c>
      <c r="C17" s="74" t="s">
        <v>1185</v>
      </c>
      <c r="D17" s="71" t="s">
        <v>1178</v>
      </c>
      <c r="E17" s="75">
        <v>1.1399999999999999</v>
      </c>
      <c r="F17" s="59"/>
      <c r="H17" s="63"/>
      <c r="I17" s="65"/>
      <c r="J17" s="63"/>
      <c r="K17" s="64"/>
      <c r="L17" s="64"/>
      <c r="N17" s="68"/>
      <c r="P17" s="59"/>
      <c r="T17" s="69"/>
      <c r="U17" s="69"/>
    </row>
    <row r="18" spans="1:21" ht="15.75" customHeight="1" x14ac:dyDescent="0.25">
      <c r="A18" s="12"/>
      <c r="B18" s="72">
        <v>-2.71046E-2</v>
      </c>
      <c r="C18" s="74" t="s">
        <v>1184</v>
      </c>
      <c r="D18" s="71" t="s">
        <v>1176</v>
      </c>
      <c r="E18" s="75">
        <v>1.33</v>
      </c>
      <c r="F18" s="59"/>
      <c r="H18" s="63"/>
      <c r="I18" s="65"/>
      <c r="J18" s="63"/>
      <c r="K18" s="64"/>
      <c r="L18" s="64"/>
      <c r="N18" s="68"/>
      <c r="P18" s="59"/>
      <c r="T18" s="69"/>
      <c r="U18" s="69"/>
    </row>
    <row r="19" spans="1:21" ht="15.75" customHeight="1" x14ac:dyDescent="0.25">
      <c r="A19" s="12"/>
      <c r="B19" s="72">
        <v>-1.7619240000000001E-2</v>
      </c>
      <c r="C19" s="74" t="s">
        <v>1186</v>
      </c>
      <c r="D19" s="71" t="s">
        <v>1189</v>
      </c>
      <c r="E19" s="75">
        <v>1.27</v>
      </c>
      <c r="F19" s="59"/>
      <c r="H19" s="63"/>
      <c r="I19" s="65"/>
      <c r="J19" s="63"/>
      <c r="K19" s="64"/>
      <c r="L19" s="64"/>
      <c r="N19" s="68"/>
      <c r="P19" s="59"/>
      <c r="T19" s="69"/>
      <c r="U19" s="69"/>
    </row>
    <row r="20" spans="1:21" ht="15.75" customHeight="1" x14ac:dyDescent="0.25">
      <c r="A20" s="12"/>
      <c r="B20" s="72">
        <v>-2.7422450000000001E-2</v>
      </c>
      <c r="C20" s="74" t="s">
        <v>1187</v>
      </c>
      <c r="D20" s="71" t="s">
        <v>1193</v>
      </c>
      <c r="E20" s="75">
        <v>1.31</v>
      </c>
      <c r="F20" s="59"/>
      <c r="H20" s="63"/>
      <c r="I20" s="65"/>
      <c r="J20" s="63"/>
      <c r="K20" s="64"/>
      <c r="L20" s="64"/>
      <c r="N20" s="68"/>
      <c r="P20" s="59"/>
      <c r="T20" s="69"/>
      <c r="U20" s="69"/>
    </row>
    <row r="21" spans="1:21" ht="15.75" customHeight="1" x14ac:dyDescent="0.25">
      <c r="A21" s="12"/>
      <c r="B21" s="72">
        <v>-1.196873E-2</v>
      </c>
      <c r="C21" s="74" t="s">
        <v>1184</v>
      </c>
      <c r="D21" s="71" t="s">
        <v>1192</v>
      </c>
      <c r="E21" s="75">
        <v>1.17</v>
      </c>
      <c r="F21" s="59"/>
      <c r="H21" s="63"/>
      <c r="I21" s="65"/>
      <c r="J21" s="63"/>
      <c r="K21" s="64"/>
      <c r="L21" s="64"/>
      <c r="N21" s="68"/>
      <c r="P21" s="59"/>
      <c r="T21" s="69"/>
      <c r="U21" s="69"/>
    </row>
    <row r="22" spans="1:21" ht="15.75" customHeight="1" x14ac:dyDescent="0.25">
      <c r="A22" s="12"/>
      <c r="B22" s="72">
        <v>-1.4333200000000001E-2</v>
      </c>
      <c r="C22" s="74" t="s">
        <v>1188</v>
      </c>
      <c r="D22" s="71" t="s">
        <v>1191</v>
      </c>
      <c r="E22" s="75" t="s">
        <v>1196</v>
      </c>
      <c r="F22" s="59"/>
      <c r="H22" s="63"/>
      <c r="I22" s="65"/>
      <c r="J22" s="63"/>
      <c r="K22" s="64"/>
      <c r="L22" s="64"/>
      <c r="N22" s="68"/>
      <c r="P22" s="59"/>
      <c r="T22" s="69"/>
      <c r="U22" s="69"/>
    </row>
    <row r="23" spans="1:21" ht="15.75" customHeight="1" x14ac:dyDescent="0.25">
      <c r="A23" s="12"/>
      <c r="B23" s="72">
        <v>-3.6943009999999998E-2</v>
      </c>
      <c r="C23" s="74" t="s">
        <v>1188</v>
      </c>
      <c r="D23" s="71" t="s">
        <v>1190</v>
      </c>
      <c r="E23" s="75" t="s">
        <v>1197</v>
      </c>
      <c r="F23" s="59"/>
      <c r="H23" s="63"/>
      <c r="I23" s="65"/>
      <c r="J23" s="63"/>
      <c r="K23" s="64"/>
      <c r="L23" s="64"/>
      <c r="T23" s="69"/>
      <c r="U23" s="69"/>
    </row>
    <row r="24" spans="1:21" ht="15.75" customHeight="1" x14ac:dyDescent="0.25">
      <c r="A24" s="12" t="s">
        <v>684</v>
      </c>
      <c r="B24" s="80">
        <v>-1.8709159999999999E-2</v>
      </c>
      <c r="C24" s="71" t="s">
        <v>1198</v>
      </c>
      <c r="D24" s="75" t="s">
        <v>1203</v>
      </c>
      <c r="E24" s="71">
        <v>1.17</v>
      </c>
      <c r="F24" s="59"/>
      <c r="H24" s="63"/>
      <c r="I24" s="65"/>
      <c r="J24" s="63"/>
      <c r="K24" s="64"/>
      <c r="L24" s="64"/>
      <c r="P24" s="59"/>
    </row>
    <row r="25" spans="1:21" ht="15.75" customHeight="1" x14ac:dyDescent="0.25">
      <c r="A25" s="12"/>
      <c r="B25" s="80">
        <v>-4.2141706000000001E-2</v>
      </c>
      <c r="C25" s="71">
        <v>1.1599999999999999</v>
      </c>
      <c r="D25" s="75" t="s">
        <v>1204</v>
      </c>
      <c r="E25" s="71">
        <v>1.1200000000000001</v>
      </c>
      <c r="F25" s="59"/>
      <c r="H25" s="63"/>
      <c r="I25" s="65"/>
      <c r="J25" s="63"/>
      <c r="K25" s="64"/>
      <c r="L25" s="64"/>
      <c r="P25" s="59"/>
    </row>
    <row r="26" spans="1:21" ht="15.75" customHeight="1" x14ac:dyDescent="0.25">
      <c r="A26" s="12"/>
      <c r="B26" s="80">
        <v>1.5311015000000001E-2</v>
      </c>
      <c r="C26" s="71">
        <v>1.05</v>
      </c>
      <c r="D26" s="75" t="s">
        <v>1205</v>
      </c>
      <c r="E26" s="71">
        <v>1.19</v>
      </c>
      <c r="F26" s="59"/>
      <c r="H26" s="63"/>
      <c r="I26" s="65"/>
      <c r="J26" s="63"/>
      <c r="K26" s="64"/>
      <c r="L26" s="64"/>
      <c r="P26" s="59"/>
    </row>
    <row r="27" spans="1:21" ht="15.75" customHeight="1" x14ac:dyDescent="0.25">
      <c r="A27" s="12"/>
      <c r="B27" s="80">
        <v>-7.9680059999999997E-3</v>
      </c>
      <c r="C27" s="71" t="s">
        <v>1201</v>
      </c>
      <c r="D27" s="75" t="s">
        <v>1206</v>
      </c>
      <c r="E27" s="71">
        <v>1.0900000000000001</v>
      </c>
      <c r="F27" s="59"/>
      <c r="H27" s="63"/>
      <c r="I27" s="65"/>
      <c r="J27" s="63"/>
      <c r="K27" s="64"/>
      <c r="L27" s="64"/>
      <c r="P27" s="59"/>
    </row>
    <row r="28" spans="1:21" ht="15.75" customHeight="1" x14ac:dyDescent="0.25">
      <c r="A28" s="12"/>
      <c r="B28" s="80">
        <v>9.7367010000000004E-3</v>
      </c>
      <c r="C28" s="71" t="s">
        <v>1200</v>
      </c>
      <c r="D28" s="75" t="s">
        <v>1207</v>
      </c>
      <c r="E28" s="71">
        <v>0.89</v>
      </c>
      <c r="F28" s="59"/>
      <c r="H28" s="63"/>
      <c r="I28" s="65"/>
      <c r="J28" s="63"/>
      <c r="K28" s="64"/>
      <c r="L28" s="64"/>
      <c r="P28" s="59"/>
    </row>
    <row r="29" spans="1:21" ht="15.75" customHeight="1" x14ac:dyDescent="0.25">
      <c r="A29" s="12"/>
      <c r="B29" s="80">
        <v>2.3627334999999999E-2</v>
      </c>
      <c r="C29" s="71" t="s">
        <v>1199</v>
      </c>
      <c r="D29" s="75" t="s">
        <v>1203</v>
      </c>
      <c r="E29" s="71">
        <v>1.23</v>
      </c>
      <c r="F29" s="59"/>
      <c r="H29" s="63"/>
      <c r="I29" s="65"/>
      <c r="J29" s="63"/>
      <c r="K29" s="64"/>
      <c r="L29" s="64"/>
      <c r="P29" s="59"/>
    </row>
    <row r="30" spans="1:21" ht="15.75" customHeight="1" x14ac:dyDescent="0.25">
      <c r="A30" s="12"/>
      <c r="B30" s="80">
        <v>-2.7059014999999999E-2</v>
      </c>
      <c r="C30" s="71">
        <v>1.08</v>
      </c>
      <c r="D30" s="75" t="s">
        <v>1208</v>
      </c>
      <c r="E30" s="71">
        <v>1.04</v>
      </c>
      <c r="F30" s="59"/>
      <c r="H30" s="63"/>
      <c r="I30" s="65"/>
      <c r="J30" s="63"/>
      <c r="K30" s="64"/>
      <c r="L30" s="64"/>
      <c r="P30" s="59"/>
    </row>
    <row r="31" spans="1:21" ht="15.75" customHeight="1" x14ac:dyDescent="0.25">
      <c r="A31" s="12"/>
      <c r="B31" s="80">
        <v>-6.4604129999999999E-3</v>
      </c>
      <c r="C31" s="71">
        <v>1.1299999999999999</v>
      </c>
      <c r="D31" s="75" t="s">
        <v>1209</v>
      </c>
      <c r="E31" s="71" t="s">
        <v>1202</v>
      </c>
      <c r="F31" s="59"/>
      <c r="H31" s="63"/>
      <c r="I31" s="65"/>
      <c r="J31" s="63"/>
      <c r="K31" s="64"/>
      <c r="L31" s="64"/>
      <c r="P31" s="59"/>
    </row>
    <row r="32" spans="1:21" ht="15.75" customHeight="1" x14ac:dyDescent="0.25">
      <c r="A32" s="12"/>
      <c r="B32" s="80">
        <v>-1.4627859999999999E-2</v>
      </c>
      <c r="C32" s="71">
        <v>1.0900000000000001</v>
      </c>
      <c r="D32" s="75" t="s">
        <v>1193</v>
      </c>
      <c r="E32" s="71">
        <v>1</v>
      </c>
      <c r="F32" s="59"/>
      <c r="H32" s="63"/>
      <c r="I32" s="65"/>
      <c r="J32" s="63"/>
      <c r="K32" s="64"/>
      <c r="L32" s="64"/>
      <c r="P32" s="59"/>
    </row>
    <row r="33" spans="1:18" ht="15.75" customHeight="1" x14ac:dyDescent="0.25">
      <c r="A33" s="12"/>
      <c r="B33" s="80">
        <v>-5.1466050000000003E-3</v>
      </c>
      <c r="C33" s="71">
        <v>1.18</v>
      </c>
      <c r="D33" s="75" t="s">
        <v>1206</v>
      </c>
      <c r="E33" s="71">
        <v>1.1200000000000001</v>
      </c>
      <c r="F33" s="59"/>
      <c r="H33" s="63"/>
      <c r="I33" s="65"/>
      <c r="J33" s="63"/>
      <c r="K33" s="64"/>
      <c r="L33" s="64"/>
      <c r="P33" s="59"/>
    </row>
    <row r="34" spans="1:18" ht="15.75" customHeight="1" x14ac:dyDescent="0.25">
      <c r="A34" s="12" t="s">
        <v>685</v>
      </c>
      <c r="B34" s="80">
        <v>0.30996314000000003</v>
      </c>
      <c r="C34" s="74" t="s">
        <v>1210</v>
      </c>
      <c r="D34" s="75" t="s">
        <v>1220</v>
      </c>
      <c r="E34" s="75">
        <v>0.99</v>
      </c>
      <c r="F34" s="76"/>
      <c r="G34" s="69"/>
      <c r="H34" s="63"/>
      <c r="I34" s="65"/>
      <c r="J34" s="63"/>
      <c r="K34" s="64"/>
      <c r="L34" s="64"/>
      <c r="O34" s="77"/>
      <c r="P34" s="59"/>
      <c r="Q34" s="78"/>
    </row>
    <row r="35" spans="1:18" ht="15.75" customHeight="1" x14ac:dyDescent="0.25">
      <c r="A35" s="12"/>
      <c r="B35" s="80">
        <v>1.557935E-2</v>
      </c>
      <c r="C35" s="74" t="s">
        <v>1211</v>
      </c>
      <c r="D35" s="75" t="s">
        <v>1220</v>
      </c>
      <c r="E35" s="75">
        <v>1.0900000000000001</v>
      </c>
      <c r="F35" s="76"/>
      <c r="G35" s="69"/>
      <c r="H35" s="63"/>
      <c r="I35" s="65"/>
      <c r="J35" s="63"/>
      <c r="K35" s="64"/>
      <c r="L35" s="64"/>
      <c r="O35" s="77"/>
      <c r="P35" s="59"/>
      <c r="Q35" s="78"/>
    </row>
    <row r="36" spans="1:18" ht="15.75" customHeight="1" x14ac:dyDescent="0.25">
      <c r="A36" s="12"/>
      <c r="B36" s="80">
        <v>0.12810930000000001</v>
      </c>
      <c r="C36" s="74" t="s">
        <v>1212</v>
      </c>
      <c r="D36" s="75" t="s">
        <v>1221</v>
      </c>
      <c r="E36" s="75">
        <v>1.17</v>
      </c>
      <c r="F36" s="76"/>
      <c r="G36" s="69"/>
      <c r="H36" s="63"/>
      <c r="I36" s="65"/>
      <c r="J36" s="63"/>
      <c r="K36" s="64"/>
      <c r="L36" s="64"/>
      <c r="O36" s="77"/>
      <c r="P36" s="59"/>
      <c r="Q36" s="78"/>
    </row>
    <row r="37" spans="1:18" ht="15.75" customHeight="1" x14ac:dyDescent="0.25">
      <c r="A37" s="12"/>
      <c r="B37" s="80">
        <v>140.04478413000001</v>
      </c>
      <c r="C37" s="74" t="s">
        <v>1213</v>
      </c>
      <c r="D37" s="75" t="s">
        <v>1221</v>
      </c>
      <c r="E37" s="75">
        <v>1.17</v>
      </c>
      <c r="F37" s="76"/>
      <c r="G37" s="69"/>
      <c r="H37" s="63"/>
      <c r="I37" s="65"/>
      <c r="J37" s="63"/>
      <c r="K37" s="64"/>
      <c r="L37" s="64"/>
      <c r="O37" s="77"/>
      <c r="P37" s="59"/>
      <c r="Q37" s="78"/>
    </row>
    <row r="38" spans="1:18" ht="15.75" customHeight="1" x14ac:dyDescent="0.25">
      <c r="A38" s="12"/>
      <c r="B38" s="80">
        <v>-2.5295364299999998</v>
      </c>
      <c r="C38" s="74" t="s">
        <v>1214</v>
      </c>
      <c r="D38" s="75" t="s">
        <v>1195</v>
      </c>
      <c r="E38" s="75">
        <v>0.96</v>
      </c>
      <c r="F38" s="76"/>
      <c r="G38" s="69"/>
      <c r="H38" s="63"/>
      <c r="I38" s="65"/>
      <c r="J38" s="63"/>
      <c r="K38" s="64"/>
      <c r="L38" s="64"/>
      <c r="O38" s="77"/>
      <c r="P38" s="59"/>
      <c r="Q38" s="78"/>
    </row>
    <row r="39" spans="1:18" ht="15.75" customHeight="1" x14ac:dyDescent="0.25">
      <c r="A39" s="12"/>
      <c r="B39" s="80">
        <v>-29.755806969999998</v>
      </c>
      <c r="C39" s="74" t="s">
        <v>1215</v>
      </c>
      <c r="D39" s="75" t="s">
        <v>1195</v>
      </c>
      <c r="E39" s="75">
        <v>1.1499999999999999</v>
      </c>
      <c r="F39" s="76"/>
      <c r="G39" s="69"/>
      <c r="H39" s="63"/>
      <c r="I39" s="65"/>
      <c r="J39" s="63"/>
      <c r="K39" s="64"/>
      <c r="L39" s="64"/>
      <c r="O39" s="77"/>
      <c r="P39" s="59"/>
      <c r="Q39" s="78"/>
    </row>
    <row r="40" spans="1:18" ht="15.75" customHeight="1" x14ac:dyDescent="0.25">
      <c r="A40" s="12"/>
      <c r="B40" s="80">
        <v>0.16099411</v>
      </c>
      <c r="C40" s="74" t="s">
        <v>1216</v>
      </c>
      <c r="D40" s="75" t="s">
        <v>1220</v>
      </c>
      <c r="E40" s="75">
        <v>1.1100000000000001</v>
      </c>
      <c r="F40" s="76"/>
      <c r="G40" s="69"/>
      <c r="H40" s="63"/>
      <c r="I40" s="63"/>
      <c r="J40" s="63"/>
      <c r="K40" s="64"/>
      <c r="L40" s="64"/>
      <c r="O40" s="77"/>
      <c r="P40" s="59"/>
      <c r="Q40" s="78"/>
    </row>
    <row r="41" spans="1:18" ht="15.75" customHeight="1" x14ac:dyDescent="0.25">
      <c r="A41" s="12"/>
      <c r="B41" s="80">
        <v>-3.1913305900000002</v>
      </c>
      <c r="C41" s="74" t="s">
        <v>1217</v>
      </c>
      <c r="D41" s="75" t="s">
        <v>1221</v>
      </c>
      <c r="E41" s="75" t="s">
        <v>1222</v>
      </c>
      <c r="F41" s="76"/>
      <c r="G41" s="69"/>
      <c r="H41" s="63"/>
      <c r="I41" s="65"/>
      <c r="J41" s="63"/>
      <c r="K41" s="64"/>
      <c r="L41" s="64"/>
      <c r="O41" s="77"/>
      <c r="P41" s="59"/>
      <c r="Q41" s="78"/>
    </row>
    <row r="42" spans="1:18" ht="15.75" customHeight="1" x14ac:dyDescent="0.25">
      <c r="A42" s="12"/>
      <c r="B42" s="80">
        <v>0.11076858000000001</v>
      </c>
      <c r="C42" s="74" t="s">
        <v>1218</v>
      </c>
      <c r="D42" s="75" t="s">
        <v>1220</v>
      </c>
      <c r="E42" s="75">
        <v>1.02</v>
      </c>
      <c r="F42" s="76"/>
      <c r="G42" s="69"/>
      <c r="H42" s="63"/>
      <c r="I42" s="65"/>
      <c r="J42" s="63"/>
      <c r="K42" s="64"/>
      <c r="L42" s="64"/>
      <c r="O42" s="77"/>
      <c r="P42" s="59"/>
      <c r="Q42" s="78"/>
    </row>
    <row r="43" spans="1:18" ht="15.75" customHeight="1" x14ac:dyDescent="0.25">
      <c r="A43" s="1"/>
      <c r="B43" s="80">
        <v>-0.11611253000000001</v>
      </c>
      <c r="C43" s="74" t="s">
        <v>1219</v>
      </c>
      <c r="D43" s="75" t="s">
        <v>1220</v>
      </c>
      <c r="E43" s="75">
        <v>0.99</v>
      </c>
      <c r="F43" s="77"/>
      <c r="G43" s="59"/>
      <c r="H43" s="66"/>
      <c r="I43" s="65"/>
      <c r="J43" s="63"/>
      <c r="K43" s="64"/>
      <c r="L43" s="64"/>
      <c r="O43" s="77"/>
      <c r="P43" s="59"/>
      <c r="Q43" s="78"/>
    </row>
    <row r="44" spans="1:18" ht="15.75" customHeight="1" x14ac:dyDescent="0.25">
      <c r="A44" s="12" t="s">
        <v>686</v>
      </c>
      <c r="B44" s="80" t="s">
        <v>1223</v>
      </c>
      <c r="C44" s="73" t="s">
        <v>1236</v>
      </c>
      <c r="D44" s="75">
        <v>-0.13</v>
      </c>
      <c r="E44" s="75" t="s">
        <v>1245</v>
      </c>
      <c r="F44" s="79"/>
      <c r="G44" s="79"/>
      <c r="H44" s="63"/>
      <c r="I44" s="63"/>
      <c r="J44" s="63"/>
      <c r="K44" s="64"/>
      <c r="L44" s="64"/>
      <c r="N44" s="68"/>
      <c r="O44" s="69"/>
      <c r="Q44" s="59"/>
      <c r="R44" s="59"/>
    </row>
    <row r="45" spans="1:18" ht="15.75" customHeight="1" x14ac:dyDescent="0.25">
      <c r="A45" s="12"/>
      <c r="B45" s="80" t="s">
        <v>1223</v>
      </c>
      <c r="C45" s="73" t="s">
        <v>1212</v>
      </c>
      <c r="D45" s="75" t="s">
        <v>1252</v>
      </c>
      <c r="E45" s="75" t="s">
        <v>1244</v>
      </c>
      <c r="F45" s="79"/>
      <c r="G45" s="79"/>
      <c r="H45" s="63"/>
      <c r="I45" s="63"/>
      <c r="J45" s="63"/>
      <c r="K45" s="64"/>
      <c r="L45" s="64"/>
      <c r="N45" s="68"/>
      <c r="O45" s="69"/>
      <c r="Q45" s="59"/>
      <c r="R45" s="59"/>
    </row>
    <row r="46" spans="1:18" ht="15.75" customHeight="1" x14ac:dyDescent="0.25">
      <c r="A46" s="12"/>
      <c r="B46" s="80" t="s">
        <v>1224</v>
      </c>
      <c r="C46" s="73" t="s">
        <v>1235</v>
      </c>
      <c r="D46" s="75" t="s">
        <v>1251</v>
      </c>
      <c r="E46" s="75" t="s">
        <v>1240</v>
      </c>
      <c r="F46" s="79"/>
      <c r="G46" s="79"/>
      <c r="H46" s="63"/>
      <c r="I46" s="63"/>
      <c r="J46" s="63"/>
      <c r="K46" s="64"/>
      <c r="L46" s="64"/>
      <c r="N46" s="68"/>
      <c r="O46" s="69"/>
      <c r="Q46" s="59"/>
      <c r="R46" s="59"/>
    </row>
    <row r="47" spans="1:18" ht="15.75" customHeight="1" x14ac:dyDescent="0.25">
      <c r="A47" s="12"/>
      <c r="B47" s="80" t="s">
        <v>1225</v>
      </c>
      <c r="C47" s="73" t="s">
        <v>1231</v>
      </c>
      <c r="D47" s="75" t="s">
        <v>1249</v>
      </c>
      <c r="E47" s="75" t="s">
        <v>1243</v>
      </c>
      <c r="F47" s="79"/>
      <c r="G47" s="79"/>
      <c r="H47" s="63"/>
      <c r="I47" s="63"/>
      <c r="J47" s="63"/>
      <c r="K47" s="64"/>
      <c r="L47" s="64"/>
      <c r="N47" s="68"/>
      <c r="O47" s="69"/>
      <c r="Q47" s="59"/>
      <c r="R47" s="59"/>
    </row>
    <row r="48" spans="1:18" ht="15.75" customHeight="1" x14ac:dyDescent="0.25">
      <c r="A48" s="12"/>
      <c r="B48" s="80" t="s">
        <v>1226</v>
      </c>
      <c r="C48" s="73" t="s">
        <v>1234</v>
      </c>
      <c r="D48" s="75" t="s">
        <v>1250</v>
      </c>
      <c r="E48" s="75" t="s">
        <v>1242</v>
      </c>
      <c r="F48" s="79"/>
      <c r="G48" s="79"/>
      <c r="H48" s="63"/>
      <c r="I48" s="63"/>
      <c r="J48" s="63"/>
      <c r="K48" s="64"/>
      <c r="L48" s="64"/>
      <c r="N48" s="68"/>
      <c r="O48" s="69"/>
      <c r="Q48" s="59"/>
      <c r="R48" s="59"/>
    </row>
    <row r="49" spans="1:18" ht="15.75" customHeight="1" x14ac:dyDescent="0.25">
      <c r="A49" s="12"/>
      <c r="B49" s="80" t="s">
        <v>1227</v>
      </c>
      <c r="C49" s="73" t="s">
        <v>1233</v>
      </c>
      <c r="D49" s="75" t="s">
        <v>1249</v>
      </c>
      <c r="E49" s="75" t="s">
        <v>1241</v>
      </c>
      <c r="F49" s="79"/>
      <c r="G49" s="79"/>
      <c r="H49" s="63"/>
      <c r="I49" s="63"/>
      <c r="J49" s="63"/>
      <c r="K49" s="64"/>
      <c r="L49" s="64"/>
      <c r="N49" s="68"/>
      <c r="O49" s="69"/>
      <c r="Q49" s="59"/>
      <c r="R49" s="59"/>
    </row>
    <row r="50" spans="1:18" ht="15.75" customHeight="1" x14ac:dyDescent="0.25">
      <c r="A50" s="12"/>
      <c r="B50" s="80" t="s">
        <v>1228</v>
      </c>
      <c r="C50" s="73" t="s">
        <v>1212</v>
      </c>
      <c r="D50" s="75" t="s">
        <v>1248</v>
      </c>
      <c r="E50" s="75" t="s">
        <v>1240</v>
      </c>
      <c r="F50" s="79"/>
      <c r="G50" s="79"/>
      <c r="H50" s="63"/>
      <c r="I50" s="63"/>
      <c r="J50" s="63"/>
      <c r="K50" s="64"/>
      <c r="L50" s="64"/>
      <c r="N50" s="68"/>
      <c r="O50" s="69"/>
      <c r="Q50" s="59"/>
      <c r="R50" s="59"/>
    </row>
    <row r="51" spans="1:18" ht="15.75" customHeight="1" x14ac:dyDescent="0.25">
      <c r="A51" s="12"/>
      <c r="B51" s="80" t="s">
        <v>1229</v>
      </c>
      <c r="C51" s="73" t="s">
        <v>1232</v>
      </c>
      <c r="D51" s="75" t="s">
        <v>1247</v>
      </c>
      <c r="E51" s="75" t="s">
        <v>1239</v>
      </c>
      <c r="F51" s="79"/>
      <c r="G51" s="79"/>
      <c r="H51" s="63"/>
      <c r="I51" s="63"/>
      <c r="J51" s="63"/>
      <c r="K51" s="64"/>
      <c r="L51" s="64"/>
      <c r="N51" s="68"/>
      <c r="O51" s="69"/>
      <c r="Q51" s="59"/>
      <c r="R51" s="59"/>
    </row>
    <row r="52" spans="1:18" ht="15.75" customHeight="1" x14ac:dyDescent="0.25">
      <c r="A52" s="12"/>
      <c r="B52" s="80" t="s">
        <v>1230</v>
      </c>
      <c r="C52" s="73" t="s">
        <v>1219</v>
      </c>
      <c r="D52" s="75" t="s">
        <v>1247</v>
      </c>
      <c r="E52" s="75" t="s">
        <v>1238</v>
      </c>
      <c r="F52" s="79"/>
      <c r="G52" s="79"/>
      <c r="H52" s="63"/>
      <c r="I52" s="63"/>
      <c r="J52" s="63"/>
      <c r="K52" s="64"/>
      <c r="L52" s="64"/>
      <c r="N52" s="68"/>
      <c r="O52" s="69"/>
      <c r="Q52" s="59"/>
      <c r="R52" s="59"/>
    </row>
    <row r="53" spans="1:18" ht="15.75" customHeight="1" x14ac:dyDescent="0.25">
      <c r="A53" s="12"/>
      <c r="B53" s="80" t="s">
        <v>1225</v>
      </c>
      <c r="C53" s="73" t="s">
        <v>1231</v>
      </c>
      <c r="D53" s="75" t="s">
        <v>1246</v>
      </c>
      <c r="E53" s="75" t="s">
        <v>1237</v>
      </c>
      <c r="F53" s="79"/>
      <c r="G53" s="79"/>
      <c r="H53" s="63"/>
      <c r="I53" s="63"/>
      <c r="J53" s="63"/>
      <c r="K53" s="64"/>
      <c r="L53" s="64"/>
      <c r="N53" s="68"/>
      <c r="O53" s="69"/>
      <c r="Q53" s="59"/>
      <c r="R53" s="59"/>
    </row>
    <row r="54" spans="1:18" ht="18.75" x14ac:dyDescent="0.25">
      <c r="A54" s="8" t="s">
        <v>727</v>
      </c>
      <c r="B54" s="12"/>
      <c r="C54" s="12"/>
      <c r="D54" s="6"/>
      <c r="E54" s="6"/>
    </row>
    <row r="55" spans="1:18" ht="18.75" x14ac:dyDescent="0.25">
      <c r="A55" s="8"/>
      <c r="B55" s="12"/>
      <c r="C55" s="12"/>
      <c r="D55" s="6"/>
      <c r="E55" s="6"/>
    </row>
    <row r="56" spans="1:18" ht="18.75" x14ac:dyDescent="0.25">
      <c r="A56" s="8"/>
      <c r="B56" s="12"/>
      <c r="C56" s="12"/>
      <c r="D56" s="6"/>
      <c r="E56" s="6"/>
    </row>
    <row r="57" spans="1:18" ht="18.75" x14ac:dyDescent="0.25">
      <c r="A57" s="8"/>
      <c r="B57" s="12"/>
      <c r="C57" s="12"/>
      <c r="D57" s="6"/>
      <c r="E57" s="6"/>
    </row>
    <row r="61" spans="1:18" ht="15.75" customHeight="1" x14ac:dyDescent="0.25">
      <c r="A61" s="60"/>
      <c r="B61" s="94" t="s">
        <v>18</v>
      </c>
      <c r="C61" s="94"/>
      <c r="D61" s="91" t="s">
        <v>712</v>
      </c>
      <c r="E61" s="91"/>
    </row>
    <row r="62" spans="1:18" ht="15.75" x14ac:dyDescent="0.25">
      <c r="A62" s="60" t="s">
        <v>701</v>
      </c>
      <c r="B62" s="60" t="s">
        <v>708</v>
      </c>
      <c r="C62" s="60" t="s">
        <v>707</v>
      </c>
      <c r="D62" s="30" t="s">
        <v>708</v>
      </c>
      <c r="E62" s="30" t="s">
        <v>707</v>
      </c>
    </row>
    <row r="63" spans="1:18" ht="34.5" x14ac:dyDescent="0.25">
      <c r="A63" s="60" t="s">
        <v>682</v>
      </c>
      <c r="B63" s="61">
        <v>-5.1E-5</v>
      </c>
      <c r="C63" s="60">
        <v>1</v>
      </c>
      <c r="D63" s="30" t="s">
        <v>1090</v>
      </c>
      <c r="E63" s="30">
        <v>1.23</v>
      </c>
    </row>
    <row r="64" spans="1:18" ht="34.5" x14ac:dyDescent="0.25">
      <c r="A64" s="60"/>
      <c r="B64" s="61">
        <v>-4.8999999999999998E-5</v>
      </c>
      <c r="C64" s="60">
        <v>1</v>
      </c>
      <c r="D64" s="30" t="s">
        <v>1091</v>
      </c>
      <c r="E64" s="30">
        <v>1.23</v>
      </c>
    </row>
    <row r="65" spans="1:5" ht="34.5" x14ac:dyDescent="0.25">
      <c r="A65" s="60"/>
      <c r="B65" s="61">
        <v>-5.1E-5</v>
      </c>
      <c r="C65" s="60">
        <v>1</v>
      </c>
      <c r="D65" s="30" t="s">
        <v>1092</v>
      </c>
      <c r="E65" s="30" t="s">
        <v>1093</v>
      </c>
    </row>
    <row r="66" spans="1:5" ht="34.5" x14ac:dyDescent="0.25">
      <c r="A66" s="60"/>
      <c r="B66" s="61">
        <v>-4.6E-5</v>
      </c>
      <c r="C66" s="60">
        <v>1</v>
      </c>
      <c r="D66" s="30" t="s">
        <v>1094</v>
      </c>
      <c r="E66" s="30" t="s">
        <v>1095</v>
      </c>
    </row>
    <row r="67" spans="1:5" ht="34.5" x14ac:dyDescent="0.25">
      <c r="A67" s="60"/>
      <c r="B67" s="61">
        <v>-4.8999999999999998E-5</v>
      </c>
      <c r="C67" s="60">
        <v>1</v>
      </c>
      <c r="D67" s="30" t="s">
        <v>1096</v>
      </c>
      <c r="E67" s="30">
        <v>1.32</v>
      </c>
    </row>
    <row r="68" spans="1:5" ht="34.5" x14ac:dyDescent="0.25">
      <c r="A68" s="60"/>
      <c r="B68" s="61">
        <v>-5.3999999999999998E-5</v>
      </c>
      <c r="C68" s="60">
        <v>1</v>
      </c>
      <c r="D68" s="30" t="s">
        <v>1097</v>
      </c>
      <c r="E68" s="30">
        <v>1.34</v>
      </c>
    </row>
    <row r="69" spans="1:5" ht="34.5" x14ac:dyDescent="0.25">
      <c r="A69" s="60"/>
      <c r="B69" s="61">
        <v>-4.8999999999999998E-5</v>
      </c>
      <c r="C69" s="60">
        <v>1</v>
      </c>
      <c r="D69" s="30" t="s">
        <v>1098</v>
      </c>
      <c r="E69" s="30" t="s">
        <v>1099</v>
      </c>
    </row>
    <row r="70" spans="1:5" ht="34.5" x14ac:dyDescent="0.25">
      <c r="A70" s="60"/>
      <c r="B70" s="61">
        <v>-4.8999999999999998E-5</v>
      </c>
      <c r="C70" s="60">
        <v>1</v>
      </c>
      <c r="D70" s="30" t="s">
        <v>1100</v>
      </c>
      <c r="E70" s="30">
        <v>1.31</v>
      </c>
    </row>
    <row r="71" spans="1:5" ht="34.5" x14ac:dyDescent="0.25">
      <c r="A71" s="60"/>
      <c r="B71" s="61">
        <v>-5.1E-5</v>
      </c>
      <c r="C71" s="60">
        <v>1</v>
      </c>
      <c r="D71" s="30" t="s">
        <v>1101</v>
      </c>
      <c r="E71" s="30">
        <v>1.08</v>
      </c>
    </row>
    <row r="72" spans="1:5" ht="34.5" x14ac:dyDescent="0.25">
      <c r="A72" s="60"/>
      <c r="B72" s="61">
        <v>-4.6999999999999997E-5</v>
      </c>
      <c r="C72" s="60">
        <v>1</v>
      </c>
      <c r="D72" s="30" t="s">
        <v>1094</v>
      </c>
      <c r="E72" s="30" t="s">
        <v>1102</v>
      </c>
    </row>
    <row r="73" spans="1:5" ht="34.5" x14ac:dyDescent="0.25">
      <c r="A73" s="60" t="s">
        <v>683</v>
      </c>
      <c r="B73" s="61">
        <v>-2.9000000000000001E-2</v>
      </c>
      <c r="C73" s="60" t="s">
        <v>1103</v>
      </c>
      <c r="D73" s="30" t="s">
        <v>1097</v>
      </c>
      <c r="E73" s="30">
        <v>1.27</v>
      </c>
    </row>
    <row r="74" spans="1:5" ht="34.5" x14ac:dyDescent="0.25">
      <c r="A74" s="60"/>
      <c r="B74" s="61">
        <v>-2.4E-2</v>
      </c>
      <c r="C74" s="60" t="s">
        <v>1104</v>
      </c>
      <c r="D74" s="30" t="s">
        <v>1096</v>
      </c>
      <c r="E74" s="30">
        <v>1.27</v>
      </c>
    </row>
    <row r="75" spans="1:5" ht="34.5" x14ac:dyDescent="0.25">
      <c r="A75" s="60"/>
      <c r="B75" s="61">
        <v>-3.5999999999999997E-2</v>
      </c>
      <c r="C75" s="60" t="s">
        <v>1105</v>
      </c>
      <c r="D75" s="30" t="s">
        <v>1101</v>
      </c>
      <c r="E75" s="30" t="s">
        <v>1106</v>
      </c>
    </row>
    <row r="76" spans="1:5" ht="34.5" x14ac:dyDescent="0.25">
      <c r="A76" s="60"/>
      <c r="B76" s="61">
        <v>-1.9E-2</v>
      </c>
      <c r="C76" s="60" t="s">
        <v>1107</v>
      </c>
      <c r="D76" s="30" t="s">
        <v>1108</v>
      </c>
      <c r="E76" s="30" t="s">
        <v>1106</v>
      </c>
    </row>
    <row r="77" spans="1:5" ht="34.5" x14ac:dyDescent="0.25">
      <c r="A77" s="60"/>
      <c r="B77" s="61">
        <v>-1.2E-2</v>
      </c>
      <c r="C77" s="60" t="s">
        <v>1109</v>
      </c>
      <c r="D77" s="30" t="s">
        <v>1110</v>
      </c>
      <c r="E77" s="30" t="s">
        <v>1111</v>
      </c>
    </row>
    <row r="78" spans="1:5" ht="34.5" x14ac:dyDescent="0.25">
      <c r="A78" s="60"/>
      <c r="B78" s="61">
        <v>-2.9000000000000001E-2</v>
      </c>
      <c r="C78" s="60">
        <v>1.19</v>
      </c>
      <c r="D78" s="30" t="s">
        <v>1108</v>
      </c>
      <c r="E78" s="30">
        <v>1.26</v>
      </c>
    </row>
    <row r="79" spans="1:5" ht="34.5" x14ac:dyDescent="0.25">
      <c r="A79" s="60"/>
      <c r="B79" s="61">
        <v>-0.02</v>
      </c>
      <c r="C79" s="60" t="s">
        <v>1112</v>
      </c>
      <c r="D79" s="30" t="s">
        <v>1113</v>
      </c>
      <c r="E79" s="30" t="s">
        <v>1114</v>
      </c>
    </row>
    <row r="80" spans="1:5" ht="34.5" x14ac:dyDescent="0.25">
      <c r="A80" s="60"/>
      <c r="B80" s="61">
        <v>-9.7999999999999997E-3</v>
      </c>
      <c r="C80" s="60" t="s">
        <v>1115</v>
      </c>
      <c r="D80" s="30" t="s">
        <v>1116</v>
      </c>
      <c r="E80" s="30">
        <v>1.08</v>
      </c>
    </row>
    <row r="81" spans="1:5" ht="34.5" x14ac:dyDescent="0.25">
      <c r="A81" s="60"/>
      <c r="B81" s="61">
        <v>-8.8999999999999999E-3</v>
      </c>
      <c r="C81" s="60">
        <v>1.18</v>
      </c>
      <c r="D81" s="30" t="s">
        <v>1108</v>
      </c>
      <c r="E81" s="30">
        <v>1.21</v>
      </c>
    </row>
    <row r="82" spans="1:5" ht="34.5" x14ac:dyDescent="0.25">
      <c r="A82" s="60"/>
      <c r="B82" s="61">
        <v>-2.9000000000000001E-2</v>
      </c>
      <c r="C82" s="60" t="s">
        <v>1117</v>
      </c>
      <c r="D82" s="30" t="s">
        <v>1118</v>
      </c>
      <c r="E82" s="30" t="s">
        <v>1119</v>
      </c>
    </row>
    <row r="83" spans="1:5" ht="34.5" x14ac:dyDescent="0.25">
      <c r="A83" s="60" t="s">
        <v>684</v>
      </c>
      <c r="B83" s="61">
        <v>-1.7999999999999999E-2</v>
      </c>
      <c r="C83" s="60">
        <v>1.06</v>
      </c>
      <c r="D83" s="30" t="s">
        <v>1120</v>
      </c>
      <c r="E83" s="30">
        <v>1.1399999999999999</v>
      </c>
    </row>
    <row r="84" spans="1:5" ht="34.5" x14ac:dyDescent="0.25">
      <c r="A84" s="60"/>
      <c r="B84" s="61">
        <v>-1.6E-2</v>
      </c>
      <c r="C84" s="60" t="s">
        <v>1121</v>
      </c>
      <c r="D84" s="30" t="s">
        <v>1122</v>
      </c>
      <c r="E84" s="30">
        <v>0.98</v>
      </c>
    </row>
    <row r="85" spans="1:5" ht="18.75" x14ac:dyDescent="0.25">
      <c r="A85" s="60"/>
      <c r="B85" s="61">
        <v>2.1999999999999999E-2</v>
      </c>
      <c r="C85" s="60">
        <v>1.1399999999999999</v>
      </c>
      <c r="D85" s="30" t="s">
        <v>1123</v>
      </c>
      <c r="E85" s="30" t="s">
        <v>1106</v>
      </c>
    </row>
    <row r="86" spans="1:5" ht="18.75" x14ac:dyDescent="0.25">
      <c r="A86" s="60"/>
      <c r="B86" s="61">
        <v>-1.4E-2</v>
      </c>
      <c r="C86" s="60" t="s">
        <v>1124</v>
      </c>
      <c r="D86" s="30" t="s">
        <v>1123</v>
      </c>
      <c r="E86" s="30">
        <v>1.1599999999999999</v>
      </c>
    </row>
    <row r="87" spans="1:5" ht="34.5" x14ac:dyDescent="0.25">
      <c r="A87" s="60"/>
      <c r="B87" s="61">
        <v>-2.8E-3</v>
      </c>
      <c r="C87" s="60" t="s">
        <v>1125</v>
      </c>
      <c r="D87" s="30" t="s">
        <v>1126</v>
      </c>
      <c r="E87" s="30">
        <v>1.1399999999999999</v>
      </c>
    </row>
    <row r="88" spans="1:5" ht="18.75" x14ac:dyDescent="0.25">
      <c r="A88" s="60"/>
      <c r="B88" s="61">
        <v>-3.9E-2</v>
      </c>
      <c r="C88" s="60" t="s">
        <v>1127</v>
      </c>
      <c r="D88" s="30" t="s">
        <v>1123</v>
      </c>
      <c r="E88" s="30">
        <v>1.03</v>
      </c>
    </row>
    <row r="89" spans="1:5" ht="34.5" x14ac:dyDescent="0.25">
      <c r="A89" s="60"/>
      <c r="B89" s="61">
        <v>-3.2000000000000003E-4</v>
      </c>
      <c r="C89" s="60" t="s">
        <v>1128</v>
      </c>
      <c r="D89" s="30" t="s">
        <v>1126</v>
      </c>
      <c r="E89" s="30">
        <v>1.1599999999999999</v>
      </c>
    </row>
    <row r="90" spans="1:5" ht="34.5" x14ac:dyDescent="0.25">
      <c r="A90" s="60"/>
      <c r="B90" s="61">
        <v>2.3E-2</v>
      </c>
      <c r="C90" s="60">
        <v>1.1200000000000001</v>
      </c>
      <c r="D90" s="30" t="s">
        <v>1129</v>
      </c>
      <c r="E90" s="30">
        <v>1.23</v>
      </c>
    </row>
    <row r="91" spans="1:5" ht="18.75" x14ac:dyDescent="0.25">
      <c r="A91" s="60"/>
      <c r="B91" s="61">
        <v>-4.2000000000000003E-2</v>
      </c>
      <c r="C91" s="60" t="s">
        <v>1112</v>
      </c>
      <c r="D91" s="30" t="s">
        <v>1130</v>
      </c>
      <c r="E91" s="30">
        <v>1.27</v>
      </c>
    </row>
    <row r="92" spans="1:5" ht="34.5" x14ac:dyDescent="0.25">
      <c r="A92" s="60"/>
      <c r="B92" s="61">
        <v>-1.7999999999999999E-2</v>
      </c>
      <c r="C92" s="60" t="s">
        <v>1131</v>
      </c>
      <c r="D92" s="30" t="s">
        <v>1129</v>
      </c>
      <c r="E92" s="30" t="s">
        <v>1132</v>
      </c>
    </row>
    <row r="93" spans="1:5" ht="18.75" x14ac:dyDescent="0.25">
      <c r="A93" s="60" t="s">
        <v>685</v>
      </c>
      <c r="B93" s="61">
        <v>0.36</v>
      </c>
      <c r="C93" s="60" t="s">
        <v>1133</v>
      </c>
      <c r="D93" s="30" t="s">
        <v>1123</v>
      </c>
      <c r="E93" s="30">
        <v>1.1200000000000001</v>
      </c>
    </row>
    <row r="94" spans="1:5" ht="18.75" x14ac:dyDescent="0.25">
      <c r="A94" s="60"/>
      <c r="B94" s="61">
        <v>-0.21</v>
      </c>
      <c r="C94" s="60" t="s">
        <v>1134</v>
      </c>
      <c r="D94" s="30" t="s">
        <v>1130</v>
      </c>
      <c r="E94" s="30">
        <v>1.1299999999999999</v>
      </c>
    </row>
    <row r="95" spans="1:5" ht="18.75" x14ac:dyDescent="0.25">
      <c r="A95" s="60"/>
      <c r="B95" s="61">
        <v>-0.72</v>
      </c>
      <c r="C95" s="60" t="s">
        <v>1135</v>
      </c>
      <c r="D95" s="30" t="s">
        <v>1130</v>
      </c>
      <c r="E95" s="30">
        <v>1.2</v>
      </c>
    </row>
    <row r="96" spans="1:5" ht="18.75" x14ac:dyDescent="0.25">
      <c r="A96" s="60"/>
      <c r="B96" s="61">
        <v>24</v>
      </c>
      <c r="C96" s="60" t="s">
        <v>1136</v>
      </c>
      <c r="D96" s="30" t="s">
        <v>1130</v>
      </c>
      <c r="E96" s="30">
        <v>1.08</v>
      </c>
    </row>
    <row r="97" spans="1:5" ht="18.75" x14ac:dyDescent="0.25">
      <c r="A97" s="60"/>
      <c r="B97" s="61">
        <v>0.33</v>
      </c>
      <c r="C97" s="60" t="s">
        <v>1137</v>
      </c>
      <c r="D97" s="30" t="s">
        <v>1130</v>
      </c>
      <c r="E97" s="30">
        <v>1.1399999999999999</v>
      </c>
    </row>
    <row r="98" spans="1:5" ht="18.75" x14ac:dyDescent="0.25">
      <c r="A98" s="60"/>
      <c r="B98" s="61">
        <v>-0.96</v>
      </c>
      <c r="C98" s="60" t="s">
        <v>1138</v>
      </c>
      <c r="D98" s="30" t="s">
        <v>1123</v>
      </c>
      <c r="E98" s="30">
        <v>1.06</v>
      </c>
    </row>
    <row r="99" spans="1:5" ht="18.75" x14ac:dyDescent="0.25">
      <c r="A99" s="60"/>
      <c r="B99" s="60">
        <v>-4.9000000000000004</v>
      </c>
      <c r="C99" s="60" t="s">
        <v>1139</v>
      </c>
      <c r="D99" s="30" t="s">
        <v>1130</v>
      </c>
      <c r="E99" s="30">
        <v>1.1399999999999999</v>
      </c>
    </row>
    <row r="100" spans="1:5" ht="18.75" x14ac:dyDescent="0.25">
      <c r="A100" s="60"/>
      <c r="B100" s="61">
        <v>5.5E-2</v>
      </c>
      <c r="C100" s="60" t="s">
        <v>1140</v>
      </c>
      <c r="D100" s="30" t="s">
        <v>1130</v>
      </c>
      <c r="E100" s="30">
        <v>0.95</v>
      </c>
    </row>
    <row r="101" spans="1:5" ht="18.75" x14ac:dyDescent="0.25">
      <c r="A101" s="60"/>
      <c r="B101" s="61">
        <v>0.37</v>
      </c>
      <c r="C101" s="60" t="s">
        <v>1134</v>
      </c>
      <c r="D101" s="30" t="s">
        <v>1130</v>
      </c>
      <c r="E101" s="30">
        <v>1.19</v>
      </c>
    </row>
    <row r="102" spans="1:5" ht="18.75" x14ac:dyDescent="0.25">
      <c r="A102" s="62"/>
      <c r="B102" s="61">
        <v>0.53</v>
      </c>
      <c r="C102" s="60" t="s">
        <v>1141</v>
      </c>
      <c r="D102" s="30" t="s">
        <v>1142</v>
      </c>
      <c r="E102" s="30" t="s">
        <v>1143</v>
      </c>
    </row>
    <row r="103" spans="1:5" ht="34.5" x14ac:dyDescent="0.25">
      <c r="A103" s="60" t="s">
        <v>686</v>
      </c>
      <c r="B103" s="60" t="s">
        <v>1144</v>
      </c>
      <c r="C103" s="60" t="s">
        <v>1145</v>
      </c>
      <c r="D103" s="30" t="s">
        <v>1146</v>
      </c>
      <c r="E103" s="30" t="s">
        <v>1147</v>
      </c>
    </row>
    <row r="104" spans="1:5" ht="34.5" x14ac:dyDescent="0.25">
      <c r="A104" s="60"/>
      <c r="B104" s="60" t="s">
        <v>1148</v>
      </c>
      <c r="C104" s="60" t="s">
        <v>1149</v>
      </c>
      <c r="D104" s="30" t="s">
        <v>1150</v>
      </c>
      <c r="E104" s="30" t="s">
        <v>1137</v>
      </c>
    </row>
    <row r="105" spans="1:5" ht="34.5" x14ac:dyDescent="0.25">
      <c r="A105" s="60"/>
      <c r="B105" s="60" t="s">
        <v>1151</v>
      </c>
      <c r="C105" s="60" t="s">
        <v>1152</v>
      </c>
      <c r="D105" s="30" t="s">
        <v>1153</v>
      </c>
      <c r="E105" s="30" t="s">
        <v>1137</v>
      </c>
    </row>
    <row r="106" spans="1:5" ht="34.5" x14ac:dyDescent="0.25">
      <c r="A106" s="60"/>
      <c r="B106" s="60" t="s">
        <v>1154</v>
      </c>
      <c r="C106" s="60" t="s">
        <v>1155</v>
      </c>
      <c r="D106" s="30" t="s">
        <v>1156</v>
      </c>
      <c r="E106" s="30" t="s">
        <v>1157</v>
      </c>
    </row>
    <row r="107" spans="1:5" ht="34.5" x14ac:dyDescent="0.25">
      <c r="A107" s="60"/>
      <c r="B107" s="60" t="s">
        <v>1158</v>
      </c>
      <c r="C107" s="60" t="s">
        <v>1149</v>
      </c>
      <c r="D107" s="30" t="s">
        <v>1156</v>
      </c>
      <c r="E107" s="30" t="s">
        <v>1159</v>
      </c>
    </row>
    <row r="108" spans="1:5" ht="34.5" x14ac:dyDescent="0.25">
      <c r="A108" s="60"/>
      <c r="B108" s="60" t="s">
        <v>1144</v>
      </c>
      <c r="C108" s="60" t="s">
        <v>1140</v>
      </c>
      <c r="D108" s="30" t="s">
        <v>1160</v>
      </c>
      <c r="E108" s="30" t="s">
        <v>1161</v>
      </c>
    </row>
    <row r="109" spans="1:5" ht="34.5" x14ac:dyDescent="0.25">
      <c r="A109" s="60"/>
      <c r="B109" s="60" t="s">
        <v>1162</v>
      </c>
      <c r="C109" s="60" t="s">
        <v>1163</v>
      </c>
      <c r="D109" s="30" t="s">
        <v>1164</v>
      </c>
      <c r="E109" s="30" t="s">
        <v>1165</v>
      </c>
    </row>
    <row r="110" spans="1:5" ht="34.5" x14ac:dyDescent="0.25">
      <c r="A110" s="60"/>
      <c r="B110" s="60" t="s">
        <v>1166</v>
      </c>
      <c r="C110" s="60" t="s">
        <v>1152</v>
      </c>
      <c r="D110" s="30" t="s">
        <v>1167</v>
      </c>
      <c r="E110" s="30" t="s">
        <v>1147</v>
      </c>
    </row>
    <row r="111" spans="1:5" ht="34.5" x14ac:dyDescent="0.25">
      <c r="A111" s="60"/>
      <c r="B111" s="60" t="s">
        <v>1168</v>
      </c>
      <c r="C111" s="60" t="s">
        <v>1145</v>
      </c>
      <c r="D111" s="30" t="s">
        <v>1169</v>
      </c>
      <c r="E111" s="30" t="s">
        <v>1140</v>
      </c>
    </row>
    <row r="112" spans="1:5" ht="34.5" x14ac:dyDescent="0.25">
      <c r="A112" s="60"/>
      <c r="B112" s="60" t="s">
        <v>1170</v>
      </c>
      <c r="C112" s="60" t="s">
        <v>1133</v>
      </c>
      <c r="D112" s="30" t="s">
        <v>1171</v>
      </c>
      <c r="E112" s="30" t="s">
        <v>1145</v>
      </c>
    </row>
  </sheetData>
  <mergeCells count="5">
    <mergeCell ref="A1:N1"/>
    <mergeCell ref="B2:C2"/>
    <mergeCell ref="D2:E2"/>
    <mergeCell ref="B61:C61"/>
    <mergeCell ref="D61:E6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workbookViewId="0">
      <selection activeCell="M4" sqref="M4"/>
    </sheetView>
  </sheetViews>
  <sheetFormatPr defaultRowHeight="15" x14ac:dyDescent="0.25"/>
  <cols>
    <col min="2" max="10" width="9.28515625" bestFit="1" customWidth="1"/>
    <col min="11" max="11" width="9.42578125" bestFit="1" customWidth="1"/>
  </cols>
  <sheetData>
    <row r="1" spans="1:14" ht="75.75" customHeight="1" x14ac:dyDescent="0.25">
      <c r="A1" s="85" t="s">
        <v>681</v>
      </c>
      <c r="B1" s="86"/>
      <c r="C1" s="86"/>
      <c r="D1" s="86"/>
      <c r="E1" s="86"/>
      <c r="F1" s="86"/>
      <c r="G1" s="86"/>
      <c r="H1" s="86"/>
      <c r="I1" s="86"/>
      <c r="J1" s="86"/>
      <c r="K1" s="86"/>
      <c r="L1" s="86"/>
      <c r="M1" s="86"/>
      <c r="N1" s="86"/>
    </row>
    <row r="2" spans="1:14" ht="15.75" customHeight="1" x14ac:dyDescent="0.25">
      <c r="A2" s="3"/>
      <c r="B2" s="3"/>
      <c r="C2" s="3"/>
      <c r="D2" s="87" t="s">
        <v>699</v>
      </c>
      <c r="E2" s="87"/>
      <c r="F2" s="87"/>
      <c r="G2" s="87" t="s">
        <v>700</v>
      </c>
      <c r="H2" s="87"/>
      <c r="I2" s="87"/>
      <c r="J2" s="4"/>
      <c r="K2" s="4"/>
    </row>
    <row r="3" spans="1:14" ht="18.75" x14ac:dyDescent="0.25">
      <c r="A3" s="3" t="s">
        <v>701</v>
      </c>
      <c r="B3" s="3" t="s">
        <v>688</v>
      </c>
      <c r="C3" s="3" t="s">
        <v>702</v>
      </c>
      <c r="D3" s="4" t="s">
        <v>703</v>
      </c>
      <c r="E3" s="4" t="s">
        <v>704</v>
      </c>
      <c r="F3" s="4" t="s">
        <v>705</v>
      </c>
      <c r="G3" s="4" t="s">
        <v>703</v>
      </c>
      <c r="H3" s="4" t="s">
        <v>704</v>
      </c>
      <c r="I3" s="4" t="s">
        <v>705</v>
      </c>
      <c r="J3" s="9" t="s">
        <v>706</v>
      </c>
      <c r="K3" s="4" t="s">
        <v>696</v>
      </c>
      <c r="L3" s="38"/>
    </row>
    <row r="4" spans="1:14" ht="15.75" x14ac:dyDescent="0.25">
      <c r="A4" s="3" t="s">
        <v>682</v>
      </c>
      <c r="B4" s="10">
        <v>1</v>
      </c>
      <c r="C4" s="10">
        <v>0</v>
      </c>
      <c r="D4" s="13">
        <v>15</v>
      </c>
      <c r="E4" s="13">
        <v>19</v>
      </c>
      <c r="F4" s="13">
        <v>22</v>
      </c>
      <c r="G4" s="13">
        <v>19</v>
      </c>
      <c r="H4" s="13">
        <v>24</v>
      </c>
      <c r="I4" s="13">
        <v>13</v>
      </c>
      <c r="J4" s="81">
        <v>15.706183008427701</v>
      </c>
      <c r="K4" s="82">
        <v>3.8854890899009398E-4</v>
      </c>
    </row>
    <row r="5" spans="1:14" ht="15.75" x14ac:dyDescent="0.25">
      <c r="A5" s="3"/>
      <c r="B5" s="10"/>
      <c r="C5" s="10">
        <v>1</v>
      </c>
      <c r="D5" s="13">
        <v>28</v>
      </c>
      <c r="E5" s="13">
        <v>36</v>
      </c>
      <c r="F5" s="13">
        <v>7</v>
      </c>
      <c r="G5" s="13">
        <v>24</v>
      </c>
      <c r="H5" s="13">
        <v>31</v>
      </c>
      <c r="I5" s="13">
        <v>16</v>
      </c>
      <c r="J5" s="81"/>
      <c r="K5" s="82"/>
    </row>
    <row r="6" spans="1:14" ht="15.75" x14ac:dyDescent="0.25">
      <c r="A6" s="3"/>
      <c r="B6" s="10">
        <v>2</v>
      </c>
      <c r="C6" s="10">
        <v>0</v>
      </c>
      <c r="D6" s="13">
        <v>14</v>
      </c>
      <c r="E6" s="13">
        <v>19</v>
      </c>
      <c r="F6" s="13">
        <v>28</v>
      </c>
      <c r="G6" s="13">
        <v>18</v>
      </c>
      <c r="H6" s="13">
        <v>26</v>
      </c>
      <c r="I6" s="13">
        <v>16</v>
      </c>
      <c r="J6" s="81">
        <v>22.158959808736999</v>
      </c>
      <c r="K6" s="82">
        <v>1.54256337306924E-5</v>
      </c>
    </row>
    <row r="7" spans="1:14" ht="15.75" x14ac:dyDescent="0.25">
      <c r="A7" s="3"/>
      <c r="B7" s="10"/>
      <c r="C7" s="10">
        <v>1</v>
      </c>
      <c r="D7" s="13">
        <v>27</v>
      </c>
      <c r="E7" s="13">
        <v>40</v>
      </c>
      <c r="F7" s="13">
        <v>8</v>
      </c>
      <c r="G7" s="13">
        <v>23</v>
      </c>
      <c r="H7" s="13">
        <v>33</v>
      </c>
      <c r="I7" s="13">
        <v>20</v>
      </c>
      <c r="J7" s="81"/>
      <c r="K7" s="82"/>
    </row>
    <row r="8" spans="1:14" ht="15.75" x14ac:dyDescent="0.25">
      <c r="A8" s="3"/>
      <c r="B8" s="10">
        <v>3</v>
      </c>
      <c r="C8" s="10">
        <v>0</v>
      </c>
      <c r="D8" s="13">
        <v>14</v>
      </c>
      <c r="E8" s="13">
        <v>24</v>
      </c>
      <c r="F8" s="13">
        <v>23</v>
      </c>
      <c r="G8" s="13">
        <v>18</v>
      </c>
      <c r="H8" s="13">
        <v>28</v>
      </c>
      <c r="I8" s="13">
        <v>14</v>
      </c>
      <c r="J8" s="81">
        <v>13.505664588614501</v>
      </c>
      <c r="K8" s="82">
        <v>1.1675680370104599E-3</v>
      </c>
    </row>
    <row r="9" spans="1:14" ht="15.75" x14ac:dyDescent="0.25">
      <c r="A9" s="3"/>
      <c r="B9" s="10"/>
      <c r="C9" s="10">
        <v>1</v>
      </c>
      <c r="D9" s="13">
        <v>26</v>
      </c>
      <c r="E9" s="13">
        <v>38</v>
      </c>
      <c r="F9" s="13">
        <v>8</v>
      </c>
      <c r="G9" s="13">
        <v>22</v>
      </c>
      <c r="H9" s="13">
        <v>34</v>
      </c>
      <c r="I9" s="13">
        <v>17</v>
      </c>
      <c r="J9" s="81"/>
      <c r="K9" s="82"/>
    </row>
    <row r="10" spans="1:14" ht="15.75" x14ac:dyDescent="0.25">
      <c r="A10" s="3"/>
      <c r="B10" s="10">
        <v>4</v>
      </c>
      <c r="C10" s="10">
        <v>0</v>
      </c>
      <c r="D10" s="13">
        <v>11</v>
      </c>
      <c r="E10" s="13">
        <v>19</v>
      </c>
      <c r="F10" s="13">
        <v>21</v>
      </c>
      <c r="G10" s="13">
        <v>15</v>
      </c>
      <c r="H10" s="13">
        <v>25</v>
      </c>
      <c r="I10" s="13">
        <v>12</v>
      </c>
      <c r="J10" s="81">
        <v>17.757008813057499</v>
      </c>
      <c r="K10" s="82">
        <v>1.39352424363803E-4</v>
      </c>
    </row>
    <row r="11" spans="1:14" ht="15.75" x14ac:dyDescent="0.25">
      <c r="A11" s="3"/>
      <c r="B11" s="10"/>
      <c r="C11" s="10">
        <v>1</v>
      </c>
      <c r="D11" s="13">
        <v>23</v>
      </c>
      <c r="E11" s="13">
        <v>39</v>
      </c>
      <c r="F11" s="13">
        <v>6</v>
      </c>
      <c r="G11" s="13">
        <v>19</v>
      </c>
      <c r="H11" s="13">
        <v>33</v>
      </c>
      <c r="I11" s="13">
        <v>15</v>
      </c>
      <c r="J11" s="81"/>
      <c r="K11" s="82"/>
    </row>
    <row r="12" spans="1:14" ht="15.75" x14ac:dyDescent="0.25">
      <c r="A12" s="3"/>
      <c r="B12" s="10">
        <v>5</v>
      </c>
      <c r="C12" s="10">
        <v>0</v>
      </c>
      <c r="D12" s="13">
        <v>15</v>
      </c>
      <c r="E12" s="13">
        <v>20</v>
      </c>
      <c r="F12" s="13">
        <v>31</v>
      </c>
      <c r="G12" s="13">
        <v>19</v>
      </c>
      <c r="H12" s="13">
        <v>27</v>
      </c>
      <c r="I12" s="13">
        <v>20</v>
      </c>
      <c r="J12" s="81">
        <v>16.390751689291999</v>
      </c>
      <c r="K12" s="82">
        <v>2.75926551712602E-4</v>
      </c>
    </row>
    <row r="13" spans="1:14" ht="15.75" x14ac:dyDescent="0.25">
      <c r="A13" s="3"/>
      <c r="B13" s="10"/>
      <c r="C13" s="10">
        <v>1</v>
      </c>
      <c r="D13" s="13">
        <v>28</v>
      </c>
      <c r="E13" s="13">
        <v>42</v>
      </c>
      <c r="F13" s="13">
        <v>14</v>
      </c>
      <c r="G13" s="13">
        <v>24</v>
      </c>
      <c r="H13" s="13">
        <v>35</v>
      </c>
      <c r="I13" s="13">
        <v>25</v>
      </c>
      <c r="J13" s="81"/>
      <c r="K13" s="82"/>
    </row>
    <row r="14" spans="1:14" ht="15.75" x14ac:dyDescent="0.25">
      <c r="A14" s="3"/>
      <c r="B14" s="10">
        <v>6</v>
      </c>
      <c r="C14" s="10">
        <v>0</v>
      </c>
      <c r="D14" s="13">
        <v>14</v>
      </c>
      <c r="E14" s="13">
        <v>16</v>
      </c>
      <c r="F14" s="13">
        <v>20</v>
      </c>
      <c r="G14" s="13">
        <v>15</v>
      </c>
      <c r="H14" s="13">
        <v>23</v>
      </c>
      <c r="I14" s="13">
        <v>12</v>
      </c>
      <c r="J14" s="81">
        <v>11.256597546091101</v>
      </c>
      <c r="K14" s="82">
        <v>3.59468550433217E-3</v>
      </c>
    </row>
    <row r="15" spans="1:14" ht="15.75" x14ac:dyDescent="0.25">
      <c r="A15" s="3"/>
      <c r="B15" s="10"/>
      <c r="C15" s="10">
        <v>1</v>
      </c>
      <c r="D15" s="13">
        <v>24</v>
      </c>
      <c r="E15" s="13">
        <v>41</v>
      </c>
      <c r="F15" s="13">
        <v>11</v>
      </c>
      <c r="G15" s="13">
        <v>23</v>
      </c>
      <c r="H15" s="13">
        <v>34</v>
      </c>
      <c r="I15" s="13">
        <v>19</v>
      </c>
      <c r="J15" s="81"/>
      <c r="K15" s="82"/>
    </row>
    <row r="16" spans="1:14" ht="15.75" x14ac:dyDescent="0.25">
      <c r="A16" s="3"/>
      <c r="B16" s="10">
        <v>7</v>
      </c>
      <c r="C16" s="10">
        <v>0</v>
      </c>
      <c r="D16" s="13">
        <v>11</v>
      </c>
      <c r="E16" s="13">
        <v>21</v>
      </c>
      <c r="F16" s="13">
        <v>24</v>
      </c>
      <c r="G16" s="13">
        <v>15</v>
      </c>
      <c r="H16" s="13">
        <v>27</v>
      </c>
      <c r="I16" s="13">
        <v>14</v>
      </c>
      <c r="J16" s="81">
        <v>17.354636011789101</v>
      </c>
      <c r="K16" s="82">
        <v>1.7040748714425299E-4</v>
      </c>
    </row>
    <row r="17" spans="1:11" ht="15.75" x14ac:dyDescent="0.25">
      <c r="A17" s="3"/>
      <c r="B17" s="10"/>
      <c r="C17" s="10">
        <v>1</v>
      </c>
      <c r="D17" s="13">
        <v>25</v>
      </c>
      <c r="E17" s="13">
        <v>44</v>
      </c>
      <c r="F17" s="13">
        <v>9</v>
      </c>
      <c r="G17" s="13">
        <v>21</v>
      </c>
      <c r="H17" s="13">
        <v>38</v>
      </c>
      <c r="I17" s="13">
        <v>19</v>
      </c>
      <c r="J17" s="81"/>
      <c r="K17" s="82"/>
    </row>
    <row r="18" spans="1:11" ht="15.75" x14ac:dyDescent="0.25">
      <c r="A18" s="3"/>
      <c r="B18" s="10">
        <v>8</v>
      </c>
      <c r="C18" s="10">
        <v>0</v>
      </c>
      <c r="D18" s="13">
        <v>13</v>
      </c>
      <c r="E18" s="13">
        <v>15</v>
      </c>
      <c r="F18" s="13">
        <v>16</v>
      </c>
      <c r="G18" s="13">
        <v>16</v>
      </c>
      <c r="H18" s="13">
        <v>16</v>
      </c>
      <c r="I18" s="13">
        <v>11</v>
      </c>
      <c r="J18" s="81">
        <v>5.0215161210430601</v>
      </c>
      <c r="K18" s="82">
        <v>8.1206656341800201E-2</v>
      </c>
    </row>
    <row r="19" spans="1:11" ht="15.75" x14ac:dyDescent="0.25">
      <c r="A19" s="3"/>
      <c r="B19" s="10"/>
      <c r="C19" s="10">
        <v>1</v>
      </c>
      <c r="D19" s="13">
        <v>25</v>
      </c>
      <c r="E19" s="13">
        <v>23</v>
      </c>
      <c r="F19" s="13">
        <v>10</v>
      </c>
      <c r="G19" s="13">
        <v>22</v>
      </c>
      <c r="H19" s="13">
        <v>22</v>
      </c>
      <c r="I19" s="13">
        <v>15</v>
      </c>
      <c r="J19" s="81"/>
      <c r="K19" s="82"/>
    </row>
    <row r="20" spans="1:11" ht="15.75" x14ac:dyDescent="0.25">
      <c r="A20" s="3"/>
      <c r="B20" s="10">
        <v>9</v>
      </c>
      <c r="C20" s="10">
        <v>0</v>
      </c>
      <c r="D20" s="13">
        <v>11</v>
      </c>
      <c r="E20" s="13">
        <v>16</v>
      </c>
      <c r="F20" s="13">
        <v>21</v>
      </c>
      <c r="G20" s="13">
        <v>15</v>
      </c>
      <c r="H20" s="13">
        <v>22</v>
      </c>
      <c r="I20" s="13">
        <v>11</v>
      </c>
      <c r="J20" s="81">
        <v>18.812159992237</v>
      </c>
      <c r="K20" s="82">
        <v>8.2222629468553494E-5</v>
      </c>
    </row>
    <row r="21" spans="1:11" ht="15.75" x14ac:dyDescent="0.25">
      <c r="A21" s="3"/>
      <c r="B21" s="10"/>
      <c r="C21" s="10">
        <v>1</v>
      </c>
      <c r="D21" s="13">
        <v>24</v>
      </c>
      <c r="E21" s="13">
        <v>36</v>
      </c>
      <c r="F21" s="13">
        <v>6</v>
      </c>
      <c r="G21" s="13">
        <v>20</v>
      </c>
      <c r="H21" s="13">
        <v>30</v>
      </c>
      <c r="I21" s="13">
        <v>16</v>
      </c>
      <c r="J21" s="81"/>
      <c r="K21" s="82"/>
    </row>
    <row r="22" spans="1:11" ht="15.75" x14ac:dyDescent="0.25">
      <c r="A22" s="3"/>
      <c r="B22" s="10">
        <v>10</v>
      </c>
      <c r="C22" s="10">
        <v>0</v>
      </c>
      <c r="D22" s="13">
        <v>15</v>
      </c>
      <c r="E22" s="13">
        <v>15</v>
      </c>
      <c r="F22" s="13">
        <v>23</v>
      </c>
      <c r="G22" s="13">
        <v>18</v>
      </c>
      <c r="H22" s="13">
        <v>22</v>
      </c>
      <c r="I22" s="13">
        <v>13</v>
      </c>
      <c r="J22" s="81">
        <v>16.6461820725943</v>
      </c>
      <c r="K22" s="82">
        <v>2.4284406308838801E-4</v>
      </c>
    </row>
    <row r="23" spans="1:11" ht="15.75" x14ac:dyDescent="0.25">
      <c r="A23" s="3"/>
      <c r="B23" s="10"/>
      <c r="C23" s="10">
        <v>1</v>
      </c>
      <c r="D23" s="13">
        <v>27</v>
      </c>
      <c r="E23" s="13">
        <v>38</v>
      </c>
      <c r="F23" s="13">
        <v>9</v>
      </c>
      <c r="G23" s="13">
        <v>24</v>
      </c>
      <c r="H23" s="13">
        <v>31</v>
      </c>
      <c r="I23" s="13">
        <v>19</v>
      </c>
      <c r="J23" s="81"/>
      <c r="K23" s="82"/>
    </row>
    <row r="24" spans="1:11" ht="15.75" x14ac:dyDescent="0.25">
      <c r="A24" s="3" t="s">
        <v>683</v>
      </c>
      <c r="B24" s="10">
        <v>1</v>
      </c>
      <c r="C24" s="10">
        <v>0</v>
      </c>
      <c r="D24" s="13">
        <v>7</v>
      </c>
      <c r="E24" s="13">
        <v>12</v>
      </c>
      <c r="F24" s="13">
        <v>8</v>
      </c>
      <c r="G24" s="13">
        <v>10</v>
      </c>
      <c r="H24" s="13">
        <v>13</v>
      </c>
      <c r="I24" s="13">
        <v>4</v>
      </c>
      <c r="J24" s="81">
        <v>6.5073301230892699</v>
      </c>
      <c r="K24" s="82">
        <v>3.8632358076500797E-2</v>
      </c>
    </row>
    <row r="25" spans="1:11" ht="15.75" x14ac:dyDescent="0.25">
      <c r="A25" s="3"/>
      <c r="B25" s="10"/>
      <c r="C25" s="10">
        <v>1</v>
      </c>
      <c r="D25" s="13">
        <v>25</v>
      </c>
      <c r="E25" s="13">
        <v>29</v>
      </c>
      <c r="F25" s="13">
        <v>5</v>
      </c>
      <c r="G25" s="13">
        <v>22</v>
      </c>
      <c r="H25" s="13">
        <v>28</v>
      </c>
      <c r="I25" s="13">
        <v>9</v>
      </c>
      <c r="J25" s="81"/>
      <c r="K25" s="82"/>
    </row>
    <row r="26" spans="1:11" ht="15.75" x14ac:dyDescent="0.25">
      <c r="A26" s="3"/>
      <c r="B26" s="10">
        <v>2</v>
      </c>
      <c r="C26" s="10">
        <v>0</v>
      </c>
      <c r="D26" s="13">
        <v>11</v>
      </c>
      <c r="E26" s="13">
        <v>17</v>
      </c>
      <c r="F26" s="13">
        <v>8</v>
      </c>
      <c r="G26" s="13">
        <v>13</v>
      </c>
      <c r="H26" s="13">
        <v>19</v>
      </c>
      <c r="I26" s="13">
        <v>4</v>
      </c>
      <c r="J26" s="81">
        <v>5.3656938655009796</v>
      </c>
      <c r="K26" s="82">
        <v>6.83682370548271E-2</v>
      </c>
    </row>
    <row r="27" spans="1:11" ht="15.75" x14ac:dyDescent="0.25">
      <c r="A27" s="3"/>
      <c r="B27" s="10"/>
      <c r="C27" s="10">
        <v>1</v>
      </c>
      <c r="D27" s="13">
        <v>25</v>
      </c>
      <c r="E27" s="13">
        <v>35</v>
      </c>
      <c r="F27" s="13">
        <v>4</v>
      </c>
      <c r="G27" s="13">
        <v>23</v>
      </c>
      <c r="H27" s="13">
        <v>33</v>
      </c>
      <c r="I27" s="13">
        <v>8</v>
      </c>
      <c r="J27" s="81"/>
      <c r="K27" s="82"/>
    </row>
    <row r="28" spans="1:11" ht="15.75" x14ac:dyDescent="0.25">
      <c r="A28" s="3"/>
      <c r="B28" s="10">
        <v>3</v>
      </c>
      <c r="C28" s="10">
        <v>0</v>
      </c>
      <c r="D28" s="13">
        <v>14</v>
      </c>
      <c r="E28" s="13">
        <v>28</v>
      </c>
      <c r="F28" s="13">
        <v>34</v>
      </c>
      <c r="G28" s="13">
        <v>19</v>
      </c>
      <c r="H28" s="13">
        <v>35</v>
      </c>
      <c r="I28" s="13">
        <v>22</v>
      </c>
      <c r="J28" s="81">
        <v>18.040406124556199</v>
      </c>
      <c r="K28" s="82">
        <v>1.20941565075472E-4</v>
      </c>
    </row>
    <row r="29" spans="1:11" ht="15.75" x14ac:dyDescent="0.25">
      <c r="A29" s="3"/>
      <c r="B29" s="10"/>
      <c r="C29" s="10">
        <v>1</v>
      </c>
      <c r="D29" s="13">
        <v>27</v>
      </c>
      <c r="E29" s="13">
        <v>47</v>
      </c>
      <c r="F29" s="13">
        <v>13</v>
      </c>
      <c r="G29" s="13">
        <v>22</v>
      </c>
      <c r="H29" s="13">
        <v>40</v>
      </c>
      <c r="I29" s="13">
        <v>25</v>
      </c>
      <c r="J29" s="81"/>
      <c r="K29" s="82"/>
    </row>
    <row r="30" spans="1:11" ht="15.75" x14ac:dyDescent="0.25">
      <c r="A30" s="3"/>
      <c r="B30" s="10">
        <v>4</v>
      </c>
      <c r="C30" s="10">
        <v>0</v>
      </c>
      <c r="D30" s="13">
        <v>3</v>
      </c>
      <c r="E30" s="13">
        <v>21</v>
      </c>
      <c r="F30" s="13">
        <v>16</v>
      </c>
      <c r="G30" s="13">
        <v>8</v>
      </c>
      <c r="H30" s="13">
        <v>24</v>
      </c>
      <c r="I30" s="13">
        <v>8</v>
      </c>
      <c r="J30" s="81">
        <v>17.2818442046825</v>
      </c>
      <c r="K30" s="82">
        <v>1.76723869593776E-4</v>
      </c>
    </row>
    <row r="31" spans="1:11" ht="15.75" x14ac:dyDescent="0.25">
      <c r="A31" s="3"/>
      <c r="B31" s="10"/>
      <c r="C31" s="10">
        <v>1</v>
      </c>
      <c r="D31" s="13">
        <v>16</v>
      </c>
      <c r="E31" s="13">
        <v>39</v>
      </c>
      <c r="F31" s="13">
        <v>5</v>
      </c>
      <c r="G31" s="13">
        <v>11</v>
      </c>
      <c r="H31" s="13">
        <v>36</v>
      </c>
      <c r="I31" s="13">
        <v>13</v>
      </c>
      <c r="J31" s="81"/>
      <c r="K31" s="82"/>
    </row>
    <row r="32" spans="1:11" ht="15.75" x14ac:dyDescent="0.25">
      <c r="A32" s="3"/>
      <c r="B32" s="10">
        <v>5</v>
      </c>
      <c r="C32" s="10">
        <v>0</v>
      </c>
      <c r="D32" s="13">
        <v>5</v>
      </c>
      <c r="E32" s="13">
        <v>14</v>
      </c>
      <c r="F32" s="13">
        <v>17</v>
      </c>
      <c r="G32" s="13">
        <v>11</v>
      </c>
      <c r="H32" s="13">
        <v>15</v>
      </c>
      <c r="I32" s="13">
        <v>10</v>
      </c>
      <c r="J32" s="81">
        <v>15.7804534485064</v>
      </c>
      <c r="K32" s="82">
        <v>3.7438468327522E-4</v>
      </c>
    </row>
    <row r="33" spans="1:11" ht="15.75" x14ac:dyDescent="0.25">
      <c r="A33" s="3"/>
      <c r="B33" s="10"/>
      <c r="C33" s="10">
        <v>1</v>
      </c>
      <c r="D33" s="13">
        <v>23</v>
      </c>
      <c r="E33" s="13">
        <v>23</v>
      </c>
      <c r="F33" s="13">
        <v>7</v>
      </c>
      <c r="G33" s="13">
        <v>17</v>
      </c>
      <c r="H33" s="13">
        <v>22</v>
      </c>
      <c r="I33" s="13">
        <v>14</v>
      </c>
      <c r="J33" s="81"/>
      <c r="K33" s="82"/>
    </row>
    <row r="34" spans="1:11" ht="15.75" x14ac:dyDescent="0.25">
      <c r="A34" s="3"/>
      <c r="B34" s="10">
        <v>6</v>
      </c>
      <c r="C34" s="10">
        <v>0</v>
      </c>
      <c r="D34" s="13">
        <v>10</v>
      </c>
      <c r="E34" s="13">
        <v>21</v>
      </c>
      <c r="F34" s="13">
        <v>26</v>
      </c>
      <c r="G34" s="13">
        <v>15</v>
      </c>
      <c r="H34" s="13">
        <v>26</v>
      </c>
      <c r="I34" s="13">
        <v>15</v>
      </c>
      <c r="J34" s="81">
        <v>17.627639922250701</v>
      </c>
      <c r="K34" s="82">
        <v>1.48664278130872E-4</v>
      </c>
    </row>
    <row r="35" spans="1:11" ht="15.75" x14ac:dyDescent="0.25">
      <c r="A35" s="3"/>
      <c r="B35" s="10"/>
      <c r="C35" s="10">
        <v>1</v>
      </c>
      <c r="D35" s="13">
        <v>27</v>
      </c>
      <c r="E35" s="13">
        <v>42</v>
      </c>
      <c r="F35" s="13">
        <v>11</v>
      </c>
      <c r="G35" s="13">
        <v>22</v>
      </c>
      <c r="H35" s="13">
        <v>37</v>
      </c>
      <c r="I35" s="13">
        <v>22</v>
      </c>
      <c r="J35" s="81"/>
      <c r="K35" s="82"/>
    </row>
    <row r="36" spans="1:11" ht="15.75" x14ac:dyDescent="0.25">
      <c r="A36" s="3"/>
      <c r="B36" s="10">
        <v>7</v>
      </c>
      <c r="C36" s="10">
        <v>0</v>
      </c>
      <c r="D36" s="13">
        <v>10</v>
      </c>
      <c r="E36" s="13">
        <v>19</v>
      </c>
      <c r="F36" s="13">
        <v>25</v>
      </c>
      <c r="G36" s="13">
        <v>15</v>
      </c>
      <c r="H36" s="13">
        <v>26</v>
      </c>
      <c r="I36" s="13">
        <v>13</v>
      </c>
      <c r="J36" s="81">
        <v>23.903233597527201</v>
      </c>
      <c r="K36" s="82">
        <v>6.4487980151461997E-6</v>
      </c>
    </row>
    <row r="37" spans="1:11" ht="15.75" x14ac:dyDescent="0.25">
      <c r="A37" s="3"/>
      <c r="B37" s="10"/>
      <c r="C37" s="10">
        <v>1</v>
      </c>
      <c r="D37" s="13">
        <v>26</v>
      </c>
      <c r="E37" s="13">
        <v>43</v>
      </c>
      <c r="F37" s="13">
        <v>7</v>
      </c>
      <c r="G37" s="13">
        <v>21</v>
      </c>
      <c r="H37" s="13">
        <v>36</v>
      </c>
      <c r="I37" s="13">
        <v>19</v>
      </c>
      <c r="J37" s="81"/>
      <c r="K37" s="82"/>
    </row>
    <row r="38" spans="1:11" ht="15.75" x14ac:dyDescent="0.25">
      <c r="A38" s="3"/>
      <c r="B38" s="10">
        <v>8</v>
      </c>
      <c r="C38" s="10">
        <v>0</v>
      </c>
      <c r="D38" s="13">
        <v>10</v>
      </c>
      <c r="E38" s="13">
        <v>14</v>
      </c>
      <c r="F38" s="13">
        <v>18</v>
      </c>
      <c r="G38" s="13">
        <v>14</v>
      </c>
      <c r="H38" s="13">
        <v>16</v>
      </c>
      <c r="I38" s="13">
        <v>12</v>
      </c>
      <c r="J38" s="81">
        <v>8.7205300017804408</v>
      </c>
      <c r="K38" s="82">
        <v>1.2775001814077499E-2</v>
      </c>
    </row>
    <row r="39" spans="1:11" ht="15.75" x14ac:dyDescent="0.25">
      <c r="A39" s="3"/>
      <c r="B39" s="10"/>
      <c r="C39" s="10">
        <v>1</v>
      </c>
      <c r="D39" s="13">
        <v>24</v>
      </c>
      <c r="E39" s="13">
        <v>26</v>
      </c>
      <c r="F39" s="13">
        <v>10</v>
      </c>
      <c r="G39" s="13">
        <v>20</v>
      </c>
      <c r="H39" s="13">
        <v>24</v>
      </c>
      <c r="I39" s="13">
        <v>16</v>
      </c>
      <c r="J39" s="81"/>
      <c r="K39" s="82"/>
    </row>
    <row r="40" spans="1:11" ht="15.75" x14ac:dyDescent="0.25">
      <c r="A40" s="3"/>
      <c r="B40" s="10">
        <v>9</v>
      </c>
      <c r="C40" s="10">
        <v>0</v>
      </c>
      <c r="D40" s="13">
        <v>7</v>
      </c>
      <c r="E40" s="13">
        <v>13</v>
      </c>
      <c r="F40" s="13">
        <v>9</v>
      </c>
      <c r="G40" s="13">
        <v>10</v>
      </c>
      <c r="H40" s="13">
        <v>15</v>
      </c>
      <c r="I40" s="13">
        <v>4</v>
      </c>
      <c r="J40" s="81">
        <v>8.6790425842007703</v>
      </c>
      <c r="K40" s="82">
        <v>1.30427703864442E-2</v>
      </c>
    </row>
    <row r="41" spans="1:11" ht="15.75" x14ac:dyDescent="0.25">
      <c r="A41" s="3"/>
      <c r="B41" s="10"/>
      <c r="C41" s="10">
        <v>1</v>
      </c>
      <c r="D41" s="13">
        <v>22</v>
      </c>
      <c r="E41" s="13">
        <v>33</v>
      </c>
      <c r="F41" s="13">
        <v>4</v>
      </c>
      <c r="G41" s="13">
        <v>19</v>
      </c>
      <c r="H41" s="13">
        <v>31</v>
      </c>
      <c r="I41" s="13">
        <v>9</v>
      </c>
      <c r="J41" s="81"/>
      <c r="K41" s="82"/>
    </row>
    <row r="42" spans="1:11" ht="15.75" x14ac:dyDescent="0.25">
      <c r="A42" s="3"/>
      <c r="B42" s="10">
        <v>10</v>
      </c>
      <c r="C42" s="10">
        <v>0</v>
      </c>
      <c r="D42" s="13">
        <v>13</v>
      </c>
      <c r="E42" s="13">
        <v>14</v>
      </c>
      <c r="F42" s="13">
        <v>25</v>
      </c>
      <c r="G42" s="13">
        <v>17</v>
      </c>
      <c r="H42" s="13">
        <v>21</v>
      </c>
      <c r="I42" s="13">
        <v>15</v>
      </c>
      <c r="J42" s="81">
        <v>18.4493043580574</v>
      </c>
      <c r="K42" s="82">
        <v>9.8579012002497594E-5</v>
      </c>
    </row>
    <row r="43" spans="1:11" ht="15.75" x14ac:dyDescent="0.25">
      <c r="A43" s="3"/>
      <c r="B43" s="10"/>
      <c r="C43" s="10">
        <v>1</v>
      </c>
      <c r="D43" s="13">
        <v>26</v>
      </c>
      <c r="E43" s="13">
        <v>34</v>
      </c>
      <c r="F43" s="13">
        <v>9</v>
      </c>
      <c r="G43" s="13">
        <v>22</v>
      </c>
      <c r="H43" s="13">
        <v>27</v>
      </c>
      <c r="I43" s="13">
        <v>19</v>
      </c>
      <c r="J43" s="81"/>
      <c r="K43" s="82"/>
    </row>
    <row r="44" spans="1:11" ht="15.75" x14ac:dyDescent="0.25">
      <c r="A44" s="3" t="s">
        <v>684</v>
      </c>
      <c r="B44" s="10">
        <v>1</v>
      </c>
      <c r="C44" s="10">
        <v>0</v>
      </c>
      <c r="D44" s="13">
        <v>1</v>
      </c>
      <c r="E44" s="13">
        <v>13</v>
      </c>
      <c r="F44" s="13">
        <v>10</v>
      </c>
      <c r="G44" s="13">
        <v>5</v>
      </c>
      <c r="H44" s="13">
        <v>13</v>
      </c>
      <c r="I44" s="13">
        <v>5</v>
      </c>
      <c r="J44" s="81">
        <v>11.622607844207201</v>
      </c>
      <c r="K44" s="82">
        <v>2.9935242040279898E-3</v>
      </c>
    </row>
    <row r="45" spans="1:11" ht="15.75" x14ac:dyDescent="0.25">
      <c r="A45" s="3"/>
      <c r="B45" s="10"/>
      <c r="C45" s="10">
        <v>1</v>
      </c>
      <c r="D45" s="13">
        <v>18</v>
      </c>
      <c r="E45" s="13">
        <v>34</v>
      </c>
      <c r="F45" s="13">
        <v>9</v>
      </c>
      <c r="G45" s="13">
        <v>14</v>
      </c>
      <c r="H45" s="13">
        <v>34</v>
      </c>
      <c r="I45" s="13">
        <v>14</v>
      </c>
      <c r="J45" s="81"/>
      <c r="K45" s="82"/>
    </row>
    <row r="46" spans="1:11" ht="15.75" x14ac:dyDescent="0.25">
      <c r="A46" s="3"/>
      <c r="B46" s="10">
        <v>2</v>
      </c>
      <c r="C46" s="10">
        <v>0</v>
      </c>
      <c r="D46" s="13">
        <v>9</v>
      </c>
      <c r="E46" s="13">
        <v>17</v>
      </c>
      <c r="F46" s="13">
        <v>9</v>
      </c>
      <c r="G46" s="13">
        <v>11</v>
      </c>
      <c r="H46" s="13">
        <v>19</v>
      </c>
      <c r="I46" s="13">
        <v>6</v>
      </c>
      <c r="J46" s="81">
        <v>3.14646785139713</v>
      </c>
      <c r="K46" s="82">
        <v>0.207373466420464</v>
      </c>
    </row>
    <row r="47" spans="1:11" ht="15.75" x14ac:dyDescent="0.25">
      <c r="A47" s="3"/>
      <c r="B47" s="10"/>
      <c r="C47" s="10">
        <v>1</v>
      </c>
      <c r="D47" s="13">
        <v>22</v>
      </c>
      <c r="E47" s="13">
        <v>38</v>
      </c>
      <c r="F47" s="13">
        <v>8</v>
      </c>
      <c r="G47" s="13">
        <v>20</v>
      </c>
      <c r="H47" s="13">
        <v>36</v>
      </c>
      <c r="I47" s="13">
        <v>11</v>
      </c>
      <c r="J47" s="81"/>
      <c r="K47" s="82"/>
    </row>
    <row r="48" spans="1:11" ht="15.75" x14ac:dyDescent="0.25">
      <c r="A48" s="3"/>
      <c r="B48" s="10">
        <v>3</v>
      </c>
      <c r="C48" s="10">
        <v>0</v>
      </c>
      <c r="D48" s="13">
        <v>5</v>
      </c>
      <c r="E48" s="13">
        <v>14</v>
      </c>
      <c r="F48" s="13">
        <v>11</v>
      </c>
      <c r="G48" s="13">
        <v>8</v>
      </c>
      <c r="H48" s="13">
        <v>16</v>
      </c>
      <c r="I48" s="13">
        <v>6</v>
      </c>
      <c r="J48" s="81">
        <v>7.4422259032953404</v>
      </c>
      <c r="K48" s="82">
        <v>2.4207011614521101E-2</v>
      </c>
    </row>
    <row r="49" spans="1:11" ht="15.75" x14ac:dyDescent="0.25">
      <c r="A49" s="3"/>
      <c r="B49" s="10"/>
      <c r="C49" s="10">
        <v>1</v>
      </c>
      <c r="D49" s="13">
        <v>20</v>
      </c>
      <c r="E49" s="13">
        <v>35</v>
      </c>
      <c r="F49" s="13">
        <v>8</v>
      </c>
      <c r="G49" s="13">
        <v>17</v>
      </c>
      <c r="H49" s="13">
        <v>33</v>
      </c>
      <c r="I49" s="13">
        <v>13</v>
      </c>
      <c r="J49" s="81"/>
      <c r="K49" s="82"/>
    </row>
    <row r="50" spans="1:11" ht="15.75" x14ac:dyDescent="0.25">
      <c r="A50" s="3"/>
      <c r="B50" s="10">
        <v>4</v>
      </c>
      <c r="C50" s="10">
        <v>0</v>
      </c>
      <c r="D50" s="13">
        <v>0</v>
      </c>
      <c r="E50" s="13">
        <v>6</v>
      </c>
      <c r="F50" s="13">
        <v>1</v>
      </c>
      <c r="G50" s="13">
        <v>1</v>
      </c>
      <c r="H50" s="13">
        <v>5</v>
      </c>
      <c r="I50" s="13">
        <v>1</v>
      </c>
      <c r="J50" s="81" t="s">
        <v>987</v>
      </c>
      <c r="K50" s="82" t="s">
        <v>987</v>
      </c>
    </row>
    <row r="51" spans="1:11" ht="15.75" x14ac:dyDescent="0.25">
      <c r="A51" s="3"/>
      <c r="B51" s="10"/>
      <c r="C51" s="10">
        <v>1</v>
      </c>
      <c r="D51" s="13">
        <v>7</v>
      </c>
      <c r="E51" s="13">
        <v>28</v>
      </c>
      <c r="F51" s="13">
        <v>4</v>
      </c>
      <c r="G51" s="13">
        <v>6</v>
      </c>
      <c r="H51" s="13">
        <v>29</v>
      </c>
      <c r="I51" s="13">
        <v>4</v>
      </c>
      <c r="J51" s="81"/>
      <c r="K51" s="82"/>
    </row>
    <row r="52" spans="1:11" ht="15.75" x14ac:dyDescent="0.25">
      <c r="A52" s="3"/>
      <c r="B52" s="10">
        <v>5</v>
      </c>
      <c r="C52" s="10">
        <v>0</v>
      </c>
      <c r="D52" s="13">
        <v>4</v>
      </c>
      <c r="E52" s="13">
        <v>10</v>
      </c>
      <c r="F52" s="13">
        <v>11</v>
      </c>
      <c r="G52" s="13">
        <v>6</v>
      </c>
      <c r="H52" s="13">
        <v>12</v>
      </c>
      <c r="I52" s="13">
        <v>7</v>
      </c>
      <c r="J52" s="81">
        <v>5.0417038406750203</v>
      </c>
      <c r="K52" s="82">
        <v>8.0391090763419396E-2</v>
      </c>
    </row>
    <row r="53" spans="1:11" ht="15.75" x14ac:dyDescent="0.25">
      <c r="A53" s="3"/>
      <c r="B53" s="10"/>
      <c r="C53" s="10">
        <v>1</v>
      </c>
      <c r="D53" s="13">
        <v>14</v>
      </c>
      <c r="E53" s="13">
        <v>23</v>
      </c>
      <c r="F53" s="13">
        <v>9</v>
      </c>
      <c r="G53" s="13">
        <v>12</v>
      </c>
      <c r="H53" s="13">
        <v>21</v>
      </c>
      <c r="I53" s="13">
        <v>13</v>
      </c>
      <c r="J53" s="81"/>
      <c r="K53" s="82"/>
    </row>
    <row r="54" spans="1:11" ht="15.75" x14ac:dyDescent="0.25">
      <c r="A54" s="3"/>
      <c r="B54" s="10">
        <v>6</v>
      </c>
      <c r="C54" s="10">
        <v>0</v>
      </c>
      <c r="D54" s="13">
        <v>4</v>
      </c>
      <c r="E54" s="13">
        <v>7</v>
      </c>
      <c r="F54" s="13">
        <v>9</v>
      </c>
      <c r="G54" s="13">
        <v>6</v>
      </c>
      <c r="H54" s="13">
        <v>9</v>
      </c>
      <c r="I54" s="13">
        <v>5</v>
      </c>
      <c r="J54" s="81">
        <v>7.0780645980627099</v>
      </c>
      <c r="K54" s="82">
        <v>2.9041416895996201E-2</v>
      </c>
    </row>
    <row r="55" spans="1:11" ht="15.75" x14ac:dyDescent="0.25">
      <c r="A55" s="3"/>
      <c r="B55" s="10"/>
      <c r="C55" s="10">
        <v>1</v>
      </c>
      <c r="D55" s="13">
        <v>17</v>
      </c>
      <c r="E55" s="13">
        <v>25</v>
      </c>
      <c r="F55" s="13">
        <v>7</v>
      </c>
      <c r="G55" s="13">
        <v>15</v>
      </c>
      <c r="H55" s="13">
        <v>23</v>
      </c>
      <c r="I55" s="13">
        <v>11</v>
      </c>
      <c r="J55" s="81"/>
      <c r="K55" s="82"/>
    </row>
    <row r="56" spans="1:11" ht="15.75" x14ac:dyDescent="0.25">
      <c r="A56" s="3"/>
      <c r="B56" s="10">
        <v>7</v>
      </c>
      <c r="C56" s="10">
        <v>0</v>
      </c>
      <c r="D56" s="13">
        <v>3</v>
      </c>
      <c r="E56" s="13">
        <v>15</v>
      </c>
      <c r="F56" s="13">
        <v>10</v>
      </c>
      <c r="G56" s="13">
        <v>6</v>
      </c>
      <c r="H56" s="13">
        <v>16</v>
      </c>
      <c r="I56" s="13">
        <v>6</v>
      </c>
      <c r="J56" s="81">
        <v>7.0348348304421098</v>
      </c>
      <c r="K56" s="82">
        <v>2.9675977013982401E-2</v>
      </c>
    </row>
    <row r="57" spans="1:11" ht="15.75" x14ac:dyDescent="0.25">
      <c r="A57" s="3"/>
      <c r="B57" s="10"/>
      <c r="C57" s="10">
        <v>1</v>
      </c>
      <c r="D57" s="13">
        <v>18</v>
      </c>
      <c r="E57" s="13">
        <v>36</v>
      </c>
      <c r="F57" s="13">
        <v>9</v>
      </c>
      <c r="G57" s="13">
        <v>15</v>
      </c>
      <c r="H57" s="13">
        <v>35</v>
      </c>
      <c r="I57" s="13">
        <v>13</v>
      </c>
      <c r="J57" s="81"/>
      <c r="K57" s="82"/>
    </row>
    <row r="58" spans="1:11" ht="15.75" x14ac:dyDescent="0.25">
      <c r="A58" s="3"/>
      <c r="B58" s="10">
        <v>8</v>
      </c>
      <c r="C58" s="10">
        <v>0</v>
      </c>
      <c r="D58" s="13">
        <v>1</v>
      </c>
      <c r="E58" s="13">
        <v>9</v>
      </c>
      <c r="F58" s="13">
        <v>10</v>
      </c>
      <c r="G58" s="13">
        <v>6</v>
      </c>
      <c r="H58" s="13">
        <v>9</v>
      </c>
      <c r="I58" s="13">
        <v>6</v>
      </c>
      <c r="J58" s="81">
        <v>10.8659742076665</v>
      </c>
      <c r="K58" s="82">
        <v>4.3700225756590997E-3</v>
      </c>
    </row>
    <row r="59" spans="1:11" ht="15.75" x14ac:dyDescent="0.25">
      <c r="A59" s="3"/>
      <c r="B59" s="10"/>
      <c r="C59" s="10">
        <v>1</v>
      </c>
      <c r="D59" s="13">
        <v>18</v>
      </c>
      <c r="E59" s="13">
        <v>21</v>
      </c>
      <c r="F59" s="13">
        <v>10</v>
      </c>
      <c r="G59" s="13">
        <v>13</v>
      </c>
      <c r="H59" s="13">
        <v>21</v>
      </c>
      <c r="I59" s="13">
        <v>14</v>
      </c>
      <c r="J59" s="81"/>
      <c r="K59" s="82"/>
    </row>
    <row r="60" spans="1:11" ht="15.75" x14ac:dyDescent="0.25">
      <c r="A60" s="3"/>
      <c r="B60" s="10">
        <v>9</v>
      </c>
      <c r="C60" s="10">
        <v>0</v>
      </c>
      <c r="D60" s="13">
        <v>2</v>
      </c>
      <c r="E60" s="13">
        <v>7</v>
      </c>
      <c r="F60" s="13">
        <v>9</v>
      </c>
      <c r="G60" s="13">
        <v>6</v>
      </c>
      <c r="H60" s="13">
        <v>8</v>
      </c>
      <c r="I60" s="13">
        <v>5</v>
      </c>
      <c r="J60" s="81">
        <v>9.0035280921974596</v>
      </c>
      <c r="K60" s="82">
        <v>1.10894170308924E-2</v>
      </c>
    </row>
    <row r="61" spans="1:11" ht="15.75" x14ac:dyDescent="0.25">
      <c r="A61" s="3"/>
      <c r="B61" s="10"/>
      <c r="C61" s="10">
        <v>1</v>
      </c>
      <c r="D61" s="13">
        <v>17</v>
      </c>
      <c r="E61" s="13">
        <v>19</v>
      </c>
      <c r="F61" s="13">
        <v>7</v>
      </c>
      <c r="G61" s="13">
        <v>13</v>
      </c>
      <c r="H61" s="13">
        <v>18</v>
      </c>
      <c r="I61" s="13">
        <v>11</v>
      </c>
      <c r="J61" s="81"/>
      <c r="K61" s="82"/>
    </row>
    <row r="62" spans="1:11" ht="15.75" x14ac:dyDescent="0.25">
      <c r="A62" s="3"/>
      <c r="B62" s="10">
        <v>10</v>
      </c>
      <c r="C62" s="10">
        <v>0</v>
      </c>
      <c r="D62" s="13">
        <v>3</v>
      </c>
      <c r="E62" s="13">
        <v>9</v>
      </c>
      <c r="F62" s="13">
        <v>11</v>
      </c>
      <c r="G62" s="13">
        <v>6</v>
      </c>
      <c r="H62" s="13">
        <v>11</v>
      </c>
      <c r="I62" s="13">
        <v>6</v>
      </c>
      <c r="J62" s="81">
        <v>7.2098805423937797</v>
      </c>
      <c r="K62" s="82">
        <v>2.7189068735088501E-2</v>
      </c>
    </row>
    <row r="63" spans="1:11" ht="15.75" x14ac:dyDescent="0.25">
      <c r="A63" s="3"/>
      <c r="B63" s="10"/>
      <c r="C63" s="10">
        <v>1</v>
      </c>
      <c r="D63" s="13">
        <v>16</v>
      </c>
      <c r="E63" s="13">
        <v>28</v>
      </c>
      <c r="F63" s="13">
        <v>10</v>
      </c>
      <c r="G63" s="13">
        <v>13</v>
      </c>
      <c r="H63" s="13">
        <v>26</v>
      </c>
      <c r="I63" s="13">
        <v>15</v>
      </c>
      <c r="J63" s="81"/>
      <c r="K63" s="82"/>
    </row>
    <row r="64" spans="1:11" ht="15.75" x14ac:dyDescent="0.25">
      <c r="A64" s="3" t="s">
        <v>685</v>
      </c>
      <c r="B64" s="10">
        <v>1</v>
      </c>
      <c r="C64" s="10">
        <v>0</v>
      </c>
      <c r="D64" s="13">
        <v>1</v>
      </c>
      <c r="E64" s="13">
        <v>5</v>
      </c>
      <c r="F64" s="13">
        <v>11</v>
      </c>
      <c r="G64" s="13">
        <v>5</v>
      </c>
      <c r="H64" s="13">
        <v>5</v>
      </c>
      <c r="I64" s="13">
        <v>7</v>
      </c>
      <c r="J64" s="81">
        <v>9.4361382051323606</v>
      </c>
      <c r="K64" s="82">
        <v>8.9324094740421706E-3</v>
      </c>
    </row>
    <row r="65" spans="1:11" ht="15.75" x14ac:dyDescent="0.25">
      <c r="A65" s="3"/>
      <c r="B65" s="10"/>
      <c r="C65" s="10">
        <v>1</v>
      </c>
      <c r="D65" s="13">
        <v>13</v>
      </c>
      <c r="E65" s="13">
        <v>10</v>
      </c>
      <c r="F65" s="13">
        <v>9</v>
      </c>
      <c r="G65" s="13">
        <v>9</v>
      </c>
      <c r="H65" s="13">
        <v>10</v>
      </c>
      <c r="I65" s="13">
        <v>13</v>
      </c>
      <c r="J65" s="70"/>
      <c r="K65" s="58"/>
    </row>
    <row r="66" spans="1:11" ht="15.75" x14ac:dyDescent="0.25">
      <c r="A66" s="3"/>
      <c r="B66" s="10">
        <v>2</v>
      </c>
      <c r="C66" s="10">
        <v>0</v>
      </c>
      <c r="D66" s="13">
        <v>3</v>
      </c>
      <c r="E66" s="13">
        <v>4</v>
      </c>
      <c r="F66" s="13">
        <v>5</v>
      </c>
      <c r="G66" s="13">
        <v>4</v>
      </c>
      <c r="H66" s="13">
        <v>5</v>
      </c>
      <c r="I66" s="13">
        <v>3</v>
      </c>
      <c r="J66" s="81">
        <v>2.5222569294026398</v>
      </c>
      <c r="K66" s="82">
        <v>0.28333411348269999</v>
      </c>
    </row>
    <row r="67" spans="1:11" ht="15.75" x14ac:dyDescent="0.25">
      <c r="A67" s="3"/>
      <c r="B67" s="10"/>
      <c r="C67" s="10">
        <v>1</v>
      </c>
      <c r="D67" s="13">
        <v>13</v>
      </c>
      <c r="E67" s="13">
        <v>14</v>
      </c>
      <c r="F67" s="13">
        <v>6</v>
      </c>
      <c r="G67" s="13">
        <v>12</v>
      </c>
      <c r="H67" s="13">
        <v>13</v>
      </c>
      <c r="I67" s="13">
        <v>8</v>
      </c>
      <c r="J67" s="70"/>
      <c r="K67" s="58"/>
    </row>
    <row r="68" spans="1:11" ht="15.75" x14ac:dyDescent="0.25">
      <c r="A68" s="3"/>
      <c r="B68" s="10">
        <v>3</v>
      </c>
      <c r="C68" s="10">
        <v>0</v>
      </c>
      <c r="D68" s="13">
        <v>3</v>
      </c>
      <c r="E68" s="13">
        <v>7</v>
      </c>
      <c r="F68" s="13">
        <v>12</v>
      </c>
      <c r="G68" s="13">
        <v>7</v>
      </c>
      <c r="H68" s="13">
        <v>8</v>
      </c>
      <c r="I68" s="13">
        <v>7</v>
      </c>
      <c r="J68" s="81">
        <v>9.7475076578999396</v>
      </c>
      <c r="K68" s="82">
        <v>7.6446147831335E-3</v>
      </c>
    </row>
    <row r="69" spans="1:11" ht="15.75" x14ac:dyDescent="0.25">
      <c r="A69" s="3"/>
      <c r="B69" s="10"/>
      <c r="C69" s="10">
        <v>1</v>
      </c>
      <c r="D69" s="13">
        <v>14</v>
      </c>
      <c r="E69" s="13">
        <v>15</v>
      </c>
      <c r="F69" s="13">
        <v>6</v>
      </c>
      <c r="G69" s="13">
        <v>10</v>
      </c>
      <c r="H69" s="13">
        <v>14</v>
      </c>
      <c r="I69" s="13">
        <v>11</v>
      </c>
      <c r="J69" s="70"/>
      <c r="K69" s="58"/>
    </row>
    <row r="70" spans="1:11" ht="15.75" x14ac:dyDescent="0.25">
      <c r="A70" s="3"/>
      <c r="B70" s="10">
        <v>4</v>
      </c>
      <c r="C70" s="10">
        <v>0</v>
      </c>
      <c r="D70" s="13">
        <v>0</v>
      </c>
      <c r="E70" s="13">
        <v>5</v>
      </c>
      <c r="F70" s="13">
        <v>4</v>
      </c>
      <c r="G70" s="13">
        <v>2</v>
      </c>
      <c r="H70" s="13">
        <v>6</v>
      </c>
      <c r="I70" s="13">
        <v>2</v>
      </c>
      <c r="J70" s="81" t="s">
        <v>987</v>
      </c>
      <c r="K70" s="82" t="s">
        <v>987</v>
      </c>
    </row>
    <row r="71" spans="1:11" ht="15.75" x14ac:dyDescent="0.25">
      <c r="A71" s="3"/>
      <c r="B71" s="10"/>
      <c r="C71" s="10">
        <v>1</v>
      </c>
      <c r="D71" s="13">
        <v>6</v>
      </c>
      <c r="E71" s="13">
        <v>19</v>
      </c>
      <c r="F71" s="13">
        <v>2</v>
      </c>
      <c r="G71" s="13">
        <v>4</v>
      </c>
      <c r="H71" s="13">
        <v>18</v>
      </c>
      <c r="I71" s="13">
        <v>4</v>
      </c>
      <c r="J71" s="70"/>
      <c r="K71" s="58"/>
    </row>
    <row r="72" spans="1:11" ht="15.75" x14ac:dyDescent="0.25">
      <c r="A72" s="3"/>
      <c r="B72" s="10">
        <v>5</v>
      </c>
      <c r="C72" s="10">
        <v>0</v>
      </c>
      <c r="D72" s="13">
        <v>1</v>
      </c>
      <c r="E72" s="13">
        <v>3</v>
      </c>
      <c r="F72" s="13">
        <v>6</v>
      </c>
      <c r="G72" s="13">
        <v>3</v>
      </c>
      <c r="H72" s="13">
        <v>2</v>
      </c>
      <c r="I72" s="13">
        <v>5</v>
      </c>
      <c r="J72" s="81">
        <v>3.0574129580705698</v>
      </c>
      <c r="K72" s="82">
        <v>0.21681594197278201</v>
      </c>
    </row>
    <row r="73" spans="1:11" ht="15.75" x14ac:dyDescent="0.25">
      <c r="A73" s="3"/>
      <c r="B73" s="10"/>
      <c r="C73" s="10">
        <v>1</v>
      </c>
      <c r="D73" s="13">
        <v>9</v>
      </c>
      <c r="E73" s="13">
        <v>4</v>
      </c>
      <c r="F73" s="13">
        <v>11</v>
      </c>
      <c r="G73" s="13">
        <v>7</v>
      </c>
      <c r="H73" s="13">
        <v>5</v>
      </c>
      <c r="I73" s="13">
        <v>12</v>
      </c>
      <c r="J73" s="70"/>
      <c r="K73" s="58"/>
    </row>
    <row r="74" spans="1:11" ht="15.75" x14ac:dyDescent="0.25">
      <c r="A74" s="3"/>
      <c r="B74" s="10">
        <v>6</v>
      </c>
      <c r="C74" s="10">
        <v>0</v>
      </c>
      <c r="D74" s="13">
        <v>1</v>
      </c>
      <c r="E74" s="13">
        <v>3</v>
      </c>
      <c r="F74" s="13">
        <v>8</v>
      </c>
      <c r="G74" s="13">
        <v>3</v>
      </c>
      <c r="H74" s="13">
        <v>5</v>
      </c>
      <c r="I74" s="13">
        <v>4</v>
      </c>
      <c r="J74" s="81">
        <v>6.9001509027178498</v>
      </c>
      <c r="K74" s="82">
        <v>3.1743241217023502E-2</v>
      </c>
    </row>
    <row r="75" spans="1:11" ht="15.75" x14ac:dyDescent="0.25">
      <c r="A75" s="3"/>
      <c r="B75" s="10"/>
      <c r="C75" s="10">
        <v>1</v>
      </c>
      <c r="D75" s="13">
        <v>9</v>
      </c>
      <c r="E75" s="13">
        <v>13</v>
      </c>
      <c r="F75" s="13">
        <v>7</v>
      </c>
      <c r="G75" s="13">
        <v>7</v>
      </c>
      <c r="H75" s="13">
        <v>11</v>
      </c>
      <c r="I75" s="13">
        <v>11</v>
      </c>
      <c r="J75" s="70"/>
      <c r="K75" s="58"/>
    </row>
    <row r="76" spans="1:11" ht="15.75" x14ac:dyDescent="0.25">
      <c r="A76" s="3"/>
      <c r="B76" s="10">
        <v>7</v>
      </c>
      <c r="C76" s="10">
        <v>0</v>
      </c>
      <c r="D76" s="13">
        <v>0</v>
      </c>
      <c r="E76" s="13">
        <v>3</v>
      </c>
      <c r="F76" s="13">
        <v>7</v>
      </c>
      <c r="G76" s="13">
        <v>2</v>
      </c>
      <c r="H76" s="13">
        <v>4</v>
      </c>
      <c r="I76" s="13">
        <v>4</v>
      </c>
      <c r="J76" s="81" t="s">
        <v>987</v>
      </c>
      <c r="K76" s="82" t="s">
        <v>987</v>
      </c>
    </row>
    <row r="77" spans="1:11" ht="15.75" x14ac:dyDescent="0.25">
      <c r="A77" s="3"/>
      <c r="B77" s="10"/>
      <c r="C77" s="10">
        <v>1</v>
      </c>
      <c r="D77" s="13">
        <v>7</v>
      </c>
      <c r="E77" s="13">
        <v>9</v>
      </c>
      <c r="F77" s="13">
        <v>5</v>
      </c>
      <c r="G77" s="13">
        <v>5</v>
      </c>
      <c r="H77" s="13">
        <v>8</v>
      </c>
      <c r="I77" s="13">
        <v>8</v>
      </c>
      <c r="J77" s="70"/>
      <c r="K77" s="58"/>
    </row>
    <row r="78" spans="1:11" ht="15.75" x14ac:dyDescent="0.25">
      <c r="A78" s="3"/>
      <c r="B78" s="10">
        <v>8</v>
      </c>
      <c r="C78" s="10">
        <v>0</v>
      </c>
      <c r="D78" s="13">
        <v>0</v>
      </c>
      <c r="E78" s="13">
        <v>2</v>
      </c>
      <c r="F78" s="13">
        <v>3</v>
      </c>
      <c r="G78" s="13">
        <v>1</v>
      </c>
      <c r="H78" s="13">
        <v>1</v>
      </c>
      <c r="I78" s="13">
        <v>2</v>
      </c>
      <c r="J78" s="81" t="s">
        <v>987</v>
      </c>
      <c r="K78" s="82" t="s">
        <v>987</v>
      </c>
    </row>
    <row r="79" spans="1:11" ht="15.75" x14ac:dyDescent="0.25">
      <c r="A79" s="3"/>
      <c r="B79" s="10"/>
      <c r="C79" s="10">
        <v>1</v>
      </c>
      <c r="D79" s="13">
        <v>6</v>
      </c>
      <c r="E79" s="13">
        <v>3</v>
      </c>
      <c r="F79" s="13">
        <v>7</v>
      </c>
      <c r="G79" s="13">
        <v>5</v>
      </c>
      <c r="H79" s="13">
        <v>4</v>
      </c>
      <c r="I79" s="13">
        <v>8</v>
      </c>
      <c r="J79" s="70"/>
      <c r="K79" s="58"/>
    </row>
    <row r="80" spans="1:11" ht="15.75" x14ac:dyDescent="0.25">
      <c r="A80" s="3"/>
      <c r="B80" s="10">
        <v>9</v>
      </c>
      <c r="C80" s="10">
        <v>0</v>
      </c>
      <c r="D80" s="13">
        <v>4</v>
      </c>
      <c r="E80" s="13">
        <v>10</v>
      </c>
      <c r="F80" s="13">
        <v>22</v>
      </c>
      <c r="G80" s="13">
        <v>10</v>
      </c>
      <c r="H80" s="13">
        <v>14</v>
      </c>
      <c r="I80" s="13">
        <v>12</v>
      </c>
      <c r="J80" s="81">
        <v>24.255624601252102</v>
      </c>
      <c r="K80" s="82">
        <v>5.4070208004297601E-6</v>
      </c>
    </row>
    <row r="81" spans="1:11" ht="15.75" x14ac:dyDescent="0.25">
      <c r="A81" s="3"/>
      <c r="B81" s="10"/>
      <c r="C81" s="10">
        <v>1</v>
      </c>
      <c r="D81" s="13">
        <v>20</v>
      </c>
      <c r="E81" s="13">
        <v>22</v>
      </c>
      <c r="F81" s="13">
        <v>6</v>
      </c>
      <c r="G81" s="13">
        <v>14</v>
      </c>
      <c r="H81" s="13">
        <v>18</v>
      </c>
      <c r="I81" s="13">
        <v>16</v>
      </c>
      <c r="J81" s="70"/>
      <c r="K81" s="58"/>
    </row>
    <row r="82" spans="1:11" ht="15.75" x14ac:dyDescent="0.25">
      <c r="A82" s="3"/>
      <c r="B82" s="10">
        <v>10</v>
      </c>
      <c r="C82" s="10">
        <v>0</v>
      </c>
      <c r="D82" s="13">
        <v>1</v>
      </c>
      <c r="E82" s="13">
        <v>6</v>
      </c>
      <c r="F82" s="13">
        <v>13</v>
      </c>
      <c r="G82" s="13">
        <v>4</v>
      </c>
      <c r="H82" s="13">
        <v>6</v>
      </c>
      <c r="I82" s="13">
        <v>11</v>
      </c>
      <c r="J82" s="81">
        <v>4.8218820875613302</v>
      </c>
      <c r="K82" s="82">
        <v>8.9730814203978507E-2</v>
      </c>
    </row>
    <row r="83" spans="1:11" ht="15.75" x14ac:dyDescent="0.25">
      <c r="A83" s="3"/>
      <c r="B83" s="10"/>
      <c r="C83" s="10">
        <v>1</v>
      </c>
      <c r="D83" s="13">
        <v>8</v>
      </c>
      <c r="E83" s="13">
        <v>8</v>
      </c>
      <c r="F83" s="13">
        <v>13</v>
      </c>
      <c r="G83" s="13">
        <v>5</v>
      </c>
      <c r="H83" s="13">
        <v>8</v>
      </c>
      <c r="I83" s="13">
        <v>15</v>
      </c>
      <c r="J83" s="70"/>
      <c r="K83" s="58"/>
    </row>
    <row r="84" spans="1:11" ht="15.75" x14ac:dyDescent="0.25">
      <c r="A84" s="3" t="s">
        <v>686</v>
      </c>
      <c r="B84" s="10">
        <v>1</v>
      </c>
      <c r="C84" s="10">
        <v>0</v>
      </c>
      <c r="D84" s="13">
        <v>8</v>
      </c>
      <c r="E84" s="13">
        <v>10</v>
      </c>
      <c r="F84" s="13">
        <v>5</v>
      </c>
      <c r="G84" s="13">
        <v>10</v>
      </c>
      <c r="H84" s="13">
        <v>10</v>
      </c>
      <c r="I84" s="13">
        <v>3</v>
      </c>
      <c r="J84" s="81">
        <v>2.1655550262382599</v>
      </c>
      <c r="K84" s="82">
        <v>0.33865360332361</v>
      </c>
    </row>
    <row r="85" spans="1:11" ht="15.75" x14ac:dyDescent="0.25">
      <c r="A85" s="3"/>
      <c r="B85" s="10"/>
      <c r="C85" s="10">
        <v>1</v>
      </c>
      <c r="D85" s="13">
        <v>24</v>
      </c>
      <c r="E85" s="13">
        <v>20</v>
      </c>
      <c r="F85" s="13">
        <v>5</v>
      </c>
      <c r="G85" s="13">
        <v>22</v>
      </c>
      <c r="H85" s="13">
        <v>20</v>
      </c>
      <c r="I85" s="13">
        <v>7</v>
      </c>
      <c r="J85" s="70"/>
      <c r="K85" s="58"/>
    </row>
    <row r="86" spans="1:11" ht="15.75" x14ac:dyDescent="0.25">
      <c r="A86" s="3"/>
      <c r="B86" s="10">
        <v>2</v>
      </c>
      <c r="C86" s="10">
        <v>0</v>
      </c>
      <c r="D86" s="13">
        <v>13</v>
      </c>
      <c r="E86" s="13">
        <v>18</v>
      </c>
      <c r="F86" s="13">
        <v>20</v>
      </c>
      <c r="G86" s="13">
        <v>17</v>
      </c>
      <c r="H86" s="13">
        <v>23</v>
      </c>
      <c r="I86" s="13">
        <v>11</v>
      </c>
      <c r="J86" s="81">
        <v>14.253085565964</v>
      </c>
      <c r="K86" s="82">
        <v>8.0349243894362E-4</v>
      </c>
    </row>
    <row r="87" spans="1:11" ht="15.75" x14ac:dyDescent="0.25">
      <c r="A87" s="3"/>
      <c r="B87" s="10"/>
      <c r="C87" s="10">
        <v>1</v>
      </c>
      <c r="D87" s="13">
        <v>28</v>
      </c>
      <c r="E87" s="13">
        <v>39</v>
      </c>
      <c r="F87" s="13">
        <v>8</v>
      </c>
      <c r="G87" s="13">
        <v>24</v>
      </c>
      <c r="H87" s="13">
        <v>34</v>
      </c>
      <c r="I87" s="13">
        <v>17</v>
      </c>
      <c r="J87" s="70"/>
      <c r="K87" s="58"/>
    </row>
    <row r="88" spans="1:11" ht="15.75" x14ac:dyDescent="0.25">
      <c r="A88" s="3"/>
      <c r="B88" s="10">
        <v>3</v>
      </c>
      <c r="C88" s="10">
        <v>0</v>
      </c>
      <c r="D88" s="13">
        <v>8</v>
      </c>
      <c r="E88" s="13">
        <v>14</v>
      </c>
      <c r="F88" s="13">
        <v>28</v>
      </c>
      <c r="G88" s="13">
        <v>14</v>
      </c>
      <c r="H88" s="13">
        <v>20</v>
      </c>
      <c r="I88" s="13">
        <v>16</v>
      </c>
      <c r="J88" s="81">
        <v>25.2252632010639</v>
      </c>
      <c r="K88" s="82">
        <v>3.3296891704948099E-6</v>
      </c>
    </row>
    <row r="89" spans="1:11" ht="15.75" x14ac:dyDescent="0.25">
      <c r="A89" s="3"/>
      <c r="B89" s="10"/>
      <c r="C89" s="10">
        <v>1</v>
      </c>
      <c r="D89" s="13">
        <v>24</v>
      </c>
      <c r="E89" s="13">
        <v>31</v>
      </c>
      <c r="F89" s="13">
        <v>8</v>
      </c>
      <c r="G89" s="13">
        <v>18</v>
      </c>
      <c r="H89" s="13">
        <v>25</v>
      </c>
      <c r="I89" s="13">
        <v>20</v>
      </c>
      <c r="J89" s="70"/>
      <c r="K89" s="58"/>
    </row>
    <row r="90" spans="1:11" ht="15.75" x14ac:dyDescent="0.25">
      <c r="A90" s="3"/>
      <c r="B90" s="10">
        <v>4</v>
      </c>
      <c r="C90" s="10">
        <v>0</v>
      </c>
      <c r="D90" s="13">
        <v>2</v>
      </c>
      <c r="E90" s="13">
        <v>7</v>
      </c>
      <c r="F90" s="13">
        <v>9</v>
      </c>
      <c r="G90" s="13">
        <v>5</v>
      </c>
      <c r="H90" s="13">
        <v>9</v>
      </c>
      <c r="I90" s="13">
        <v>4</v>
      </c>
      <c r="J90" s="81">
        <v>13.981899091875899</v>
      </c>
      <c r="K90" s="82">
        <v>9.2017237077024504E-4</v>
      </c>
    </row>
    <row r="91" spans="1:11" ht="15.75" x14ac:dyDescent="0.25">
      <c r="A91" s="3"/>
      <c r="B91" s="10"/>
      <c r="C91" s="10">
        <v>1</v>
      </c>
      <c r="D91" s="13">
        <v>15</v>
      </c>
      <c r="E91" s="13">
        <v>22</v>
      </c>
      <c r="F91" s="13">
        <v>3</v>
      </c>
      <c r="G91" s="13">
        <v>12</v>
      </c>
      <c r="H91" s="13">
        <v>20</v>
      </c>
      <c r="I91" s="13">
        <v>8</v>
      </c>
      <c r="J91" s="70"/>
      <c r="K91" s="58"/>
    </row>
    <row r="92" spans="1:11" ht="15.75" x14ac:dyDescent="0.25">
      <c r="A92" s="3"/>
      <c r="B92" s="10">
        <v>5</v>
      </c>
      <c r="C92" s="10">
        <v>0</v>
      </c>
      <c r="D92" s="13">
        <v>5</v>
      </c>
      <c r="E92" s="13">
        <v>8</v>
      </c>
      <c r="F92" s="13">
        <v>18</v>
      </c>
      <c r="G92" s="13">
        <v>10</v>
      </c>
      <c r="H92" s="13">
        <v>11</v>
      </c>
      <c r="I92" s="13">
        <v>11</v>
      </c>
      <c r="J92" s="81">
        <v>14.0079693901233</v>
      </c>
      <c r="K92" s="82">
        <v>9.0825562372098801E-4</v>
      </c>
    </row>
    <row r="93" spans="1:11" ht="15.75" x14ac:dyDescent="0.25">
      <c r="A93" s="3"/>
      <c r="B93" s="10"/>
      <c r="C93" s="10">
        <v>1</v>
      </c>
      <c r="D93" s="13">
        <v>19</v>
      </c>
      <c r="E93" s="13">
        <v>18</v>
      </c>
      <c r="F93" s="13">
        <v>8</v>
      </c>
      <c r="G93" s="13">
        <v>14</v>
      </c>
      <c r="H93" s="13">
        <v>15</v>
      </c>
      <c r="I93" s="13">
        <v>15</v>
      </c>
      <c r="J93" s="70"/>
      <c r="K93" s="58"/>
    </row>
    <row r="94" spans="1:11" ht="15.75" x14ac:dyDescent="0.25">
      <c r="A94" s="3"/>
      <c r="B94" s="10">
        <v>6</v>
      </c>
      <c r="C94" s="10">
        <v>0</v>
      </c>
      <c r="D94" s="13">
        <v>6</v>
      </c>
      <c r="E94" s="13">
        <v>9</v>
      </c>
      <c r="F94" s="13">
        <v>23</v>
      </c>
      <c r="G94" s="13">
        <v>11</v>
      </c>
      <c r="H94" s="13">
        <v>14</v>
      </c>
      <c r="I94" s="13">
        <v>12</v>
      </c>
      <c r="J94" s="81">
        <v>23.860814081568101</v>
      </c>
      <c r="K94" s="82">
        <v>6.5870362780939803E-6</v>
      </c>
    </row>
    <row r="95" spans="1:11" ht="15.75" x14ac:dyDescent="0.25">
      <c r="A95" s="3"/>
      <c r="B95" s="10"/>
      <c r="C95" s="10">
        <v>1</v>
      </c>
      <c r="D95" s="13">
        <v>23</v>
      </c>
      <c r="E95" s="13">
        <v>28</v>
      </c>
      <c r="F95" s="13">
        <v>8</v>
      </c>
      <c r="G95" s="13">
        <v>18</v>
      </c>
      <c r="H95" s="13">
        <v>23</v>
      </c>
      <c r="I95" s="13">
        <v>19</v>
      </c>
      <c r="J95" s="70"/>
      <c r="K95" s="58"/>
    </row>
    <row r="96" spans="1:11" ht="15.75" x14ac:dyDescent="0.25">
      <c r="A96" s="3"/>
      <c r="B96" s="10">
        <v>7</v>
      </c>
      <c r="C96" s="10">
        <v>0</v>
      </c>
      <c r="D96" s="13">
        <v>9</v>
      </c>
      <c r="E96" s="13">
        <v>21</v>
      </c>
      <c r="F96" s="13">
        <v>26</v>
      </c>
      <c r="G96" s="13">
        <v>14</v>
      </c>
      <c r="H96" s="13">
        <v>27</v>
      </c>
      <c r="I96" s="13">
        <v>15</v>
      </c>
      <c r="J96" s="81">
        <v>17.876266194813599</v>
      </c>
      <c r="K96" s="82">
        <v>1.31285909541479E-4</v>
      </c>
    </row>
    <row r="97" spans="1:11" ht="15.75" x14ac:dyDescent="0.25">
      <c r="A97" s="3"/>
      <c r="B97" s="10"/>
      <c r="C97" s="10">
        <v>1</v>
      </c>
      <c r="D97" s="13">
        <v>25</v>
      </c>
      <c r="E97" s="13">
        <v>43</v>
      </c>
      <c r="F97" s="13">
        <v>11</v>
      </c>
      <c r="G97" s="13">
        <v>20</v>
      </c>
      <c r="H97" s="13">
        <v>37</v>
      </c>
      <c r="I97" s="13">
        <v>22</v>
      </c>
      <c r="J97" s="70"/>
      <c r="K97" s="58"/>
    </row>
    <row r="98" spans="1:11" ht="15.75" x14ac:dyDescent="0.25">
      <c r="A98" s="3"/>
      <c r="B98" s="10">
        <v>8</v>
      </c>
      <c r="C98" s="10">
        <v>0</v>
      </c>
      <c r="D98" s="13">
        <v>4</v>
      </c>
      <c r="E98" s="13">
        <v>9</v>
      </c>
      <c r="F98" s="13">
        <v>6</v>
      </c>
      <c r="G98" s="13">
        <v>7</v>
      </c>
      <c r="H98" s="13">
        <v>8</v>
      </c>
      <c r="I98" s="13">
        <v>4</v>
      </c>
      <c r="J98" s="81">
        <v>4.4147258819221999</v>
      </c>
      <c r="K98" s="82">
        <v>0.109990317371325</v>
      </c>
    </row>
    <row r="99" spans="1:11" ht="15.75" x14ac:dyDescent="0.25">
      <c r="A99" s="3"/>
      <c r="B99" s="10"/>
      <c r="C99" s="10">
        <v>1</v>
      </c>
      <c r="D99" s="13">
        <v>16</v>
      </c>
      <c r="E99" s="13">
        <v>12</v>
      </c>
      <c r="F99" s="13">
        <v>5</v>
      </c>
      <c r="G99" s="13">
        <v>13</v>
      </c>
      <c r="H99" s="13">
        <v>13</v>
      </c>
      <c r="I99" s="13">
        <v>7</v>
      </c>
      <c r="J99" s="70"/>
      <c r="K99" s="58"/>
    </row>
    <row r="100" spans="1:11" ht="15.75" x14ac:dyDescent="0.25">
      <c r="A100" s="3"/>
      <c r="B100" s="10">
        <v>9</v>
      </c>
      <c r="C100" s="10">
        <v>0</v>
      </c>
      <c r="D100" s="13">
        <v>6</v>
      </c>
      <c r="E100" s="13">
        <v>16</v>
      </c>
      <c r="F100" s="13">
        <v>30</v>
      </c>
      <c r="G100" s="13">
        <v>13</v>
      </c>
      <c r="H100" s="13">
        <v>22</v>
      </c>
      <c r="I100" s="13">
        <v>17</v>
      </c>
      <c r="J100" s="81">
        <v>26.028866229338401</v>
      </c>
      <c r="K100" s="82">
        <v>2.2279401149516402E-6</v>
      </c>
    </row>
    <row r="101" spans="1:11" ht="15.75" x14ac:dyDescent="0.25">
      <c r="A101" s="3"/>
      <c r="B101" s="10"/>
      <c r="C101" s="10">
        <v>1</v>
      </c>
      <c r="D101" s="13">
        <v>24</v>
      </c>
      <c r="E101" s="13">
        <v>37</v>
      </c>
      <c r="F101" s="13">
        <v>11</v>
      </c>
      <c r="G101" s="13">
        <v>17</v>
      </c>
      <c r="H101" s="13">
        <v>31</v>
      </c>
      <c r="I101" s="13">
        <v>24</v>
      </c>
      <c r="J101" s="70"/>
      <c r="K101" s="58"/>
    </row>
    <row r="102" spans="1:11" ht="15.75" x14ac:dyDescent="0.25">
      <c r="B102" s="10">
        <v>10</v>
      </c>
      <c r="C102" s="10">
        <v>0</v>
      </c>
      <c r="D102" s="13">
        <v>5</v>
      </c>
      <c r="E102" s="13">
        <v>7</v>
      </c>
      <c r="F102" s="13">
        <v>13</v>
      </c>
      <c r="G102" s="13">
        <v>8</v>
      </c>
      <c r="H102" s="13">
        <v>10</v>
      </c>
      <c r="I102" s="13">
        <v>6</v>
      </c>
      <c r="J102" s="81">
        <v>13.836078069437299</v>
      </c>
      <c r="K102" s="82">
        <v>9.8976894128366411E-4</v>
      </c>
    </row>
    <row r="103" spans="1:11" ht="15.75" x14ac:dyDescent="0.25">
      <c r="B103" s="10"/>
      <c r="C103" s="10">
        <v>1</v>
      </c>
      <c r="D103" s="13">
        <v>18</v>
      </c>
      <c r="E103" s="13">
        <v>22</v>
      </c>
      <c r="F103" s="13">
        <v>5</v>
      </c>
      <c r="G103" s="13">
        <v>15</v>
      </c>
      <c r="H103" s="13">
        <v>19</v>
      </c>
      <c r="I103" s="13">
        <v>12</v>
      </c>
      <c r="J103" s="70"/>
      <c r="K103" s="58"/>
    </row>
    <row r="104" spans="1:11" ht="15.75" x14ac:dyDescent="0.25">
      <c r="J104" s="11"/>
      <c r="K104" s="11"/>
    </row>
    <row r="105" spans="1:11" ht="15.75" x14ac:dyDescent="0.25">
      <c r="J105" s="10"/>
      <c r="K105" s="10"/>
    </row>
    <row r="106" spans="1:11" ht="15.75" x14ac:dyDescent="0.25">
      <c r="J106" s="11"/>
      <c r="K106" s="11"/>
    </row>
    <row r="107" spans="1:11" ht="15.75" x14ac:dyDescent="0.25">
      <c r="J107" s="10"/>
      <c r="K107" s="10"/>
    </row>
    <row r="108" spans="1:11" ht="15.75" x14ac:dyDescent="0.25">
      <c r="J108" s="11"/>
      <c r="K108" s="11"/>
    </row>
    <row r="109" spans="1:11" ht="15.75" x14ac:dyDescent="0.25">
      <c r="J109" s="10"/>
      <c r="K109" s="10"/>
    </row>
    <row r="110" spans="1:11" ht="15.75" x14ac:dyDescent="0.25">
      <c r="J110" s="11"/>
      <c r="K110" s="11"/>
    </row>
    <row r="111" spans="1:11" ht="15.75" x14ac:dyDescent="0.25">
      <c r="J111" s="10"/>
      <c r="K111" s="10"/>
    </row>
  </sheetData>
  <sortState ref="A4:L103">
    <sortCondition ref="L4:L103"/>
  </sortState>
  <mergeCells count="3">
    <mergeCell ref="A1:N1"/>
    <mergeCell ref="D2:F2"/>
    <mergeCell ref="G2:I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219"/>
  <sheetViews>
    <sheetView workbookViewId="0">
      <selection activeCell="G8" sqref="G8"/>
    </sheetView>
  </sheetViews>
  <sheetFormatPr defaultRowHeight="15" x14ac:dyDescent="0.25"/>
  <sheetData>
    <row r="1" spans="1:11" ht="54" customHeight="1" x14ac:dyDescent="0.25">
      <c r="A1" s="86" t="s">
        <v>1084</v>
      </c>
      <c r="B1" s="86"/>
      <c r="C1" s="86"/>
      <c r="D1" s="86"/>
      <c r="E1" s="86"/>
      <c r="F1" s="86"/>
      <c r="G1" s="86"/>
      <c r="H1" s="86"/>
      <c r="I1" s="86"/>
      <c r="J1" s="86"/>
      <c r="K1" s="86"/>
    </row>
    <row r="2" spans="1:11" ht="15.75" customHeight="1" x14ac:dyDescent="0.25">
      <c r="A2" s="3"/>
      <c r="B2" s="3"/>
      <c r="C2" s="3"/>
      <c r="D2" s="87" t="s">
        <v>699</v>
      </c>
      <c r="E2" s="87"/>
      <c r="F2" s="87"/>
      <c r="G2" s="87" t="s">
        <v>700</v>
      </c>
      <c r="H2" s="87"/>
      <c r="I2" s="87"/>
      <c r="J2" s="50"/>
      <c r="K2" s="50"/>
    </row>
    <row r="3" spans="1:11" ht="18.75" x14ac:dyDescent="0.25">
      <c r="A3" s="3" t="s">
        <v>701</v>
      </c>
      <c r="B3" s="3" t="s">
        <v>688</v>
      </c>
      <c r="C3" s="3" t="s">
        <v>702</v>
      </c>
      <c r="D3" s="50" t="s">
        <v>709</v>
      </c>
      <c r="E3" s="50" t="s">
        <v>710</v>
      </c>
      <c r="F3" s="50" t="s">
        <v>711</v>
      </c>
      <c r="G3" s="50" t="s">
        <v>709</v>
      </c>
      <c r="H3" s="50" t="s">
        <v>710</v>
      </c>
      <c r="I3" s="50" t="s">
        <v>711</v>
      </c>
      <c r="J3" s="51" t="s">
        <v>706</v>
      </c>
      <c r="K3" s="50" t="s">
        <v>696</v>
      </c>
    </row>
    <row r="4" spans="1:11" ht="15.75" x14ac:dyDescent="0.25">
      <c r="A4" s="3" t="s">
        <v>682</v>
      </c>
      <c r="B4" s="10">
        <v>1</v>
      </c>
      <c r="C4" s="10">
        <v>0</v>
      </c>
      <c r="D4">
        <v>29</v>
      </c>
      <c r="E4">
        <v>22</v>
      </c>
      <c r="F4">
        <v>7</v>
      </c>
      <c r="G4">
        <v>24</v>
      </c>
      <c r="H4">
        <v>27</v>
      </c>
      <c r="I4">
        <v>7</v>
      </c>
      <c r="J4" s="69">
        <v>3.1175956285368298</v>
      </c>
      <c r="K4" s="49">
        <v>0.21038884569775601</v>
      </c>
    </row>
    <row r="5" spans="1:11" ht="15.75" x14ac:dyDescent="0.25">
      <c r="A5" s="3"/>
      <c r="B5" s="10"/>
      <c r="C5" s="10">
        <v>1</v>
      </c>
      <c r="D5">
        <v>29</v>
      </c>
      <c r="E5">
        <v>42</v>
      </c>
      <c r="F5">
        <v>11</v>
      </c>
      <c r="G5">
        <v>34</v>
      </c>
      <c r="H5">
        <v>37</v>
      </c>
      <c r="I5">
        <v>11</v>
      </c>
      <c r="J5" s="70"/>
      <c r="K5" s="58"/>
    </row>
    <row r="6" spans="1:11" ht="15.75" x14ac:dyDescent="0.25">
      <c r="A6" s="3"/>
      <c r="B6" s="10">
        <v>2</v>
      </c>
      <c r="C6" s="10">
        <v>0</v>
      </c>
      <c r="D6">
        <v>32</v>
      </c>
      <c r="E6">
        <v>24</v>
      </c>
      <c r="F6">
        <v>7</v>
      </c>
      <c r="G6">
        <v>26</v>
      </c>
      <c r="H6">
        <v>28</v>
      </c>
      <c r="I6">
        <v>9</v>
      </c>
      <c r="J6" s="69">
        <v>3.5097397662084999</v>
      </c>
      <c r="K6" s="49">
        <v>0.17292974190909399</v>
      </c>
    </row>
    <row r="7" spans="1:11" ht="15.75" x14ac:dyDescent="0.25">
      <c r="A7" s="3"/>
      <c r="B7" s="10"/>
      <c r="C7" s="10">
        <v>1</v>
      </c>
      <c r="D7">
        <v>31</v>
      </c>
      <c r="E7">
        <v>42</v>
      </c>
      <c r="F7">
        <v>14</v>
      </c>
      <c r="G7">
        <v>37</v>
      </c>
      <c r="H7">
        <v>38</v>
      </c>
      <c r="I7">
        <v>12</v>
      </c>
      <c r="J7" s="70"/>
      <c r="K7" s="58"/>
    </row>
    <row r="8" spans="1:11" ht="15.75" x14ac:dyDescent="0.25">
      <c r="A8" s="3"/>
      <c r="B8" s="10">
        <v>3</v>
      </c>
      <c r="C8" s="10">
        <v>0</v>
      </c>
      <c r="D8">
        <v>21</v>
      </c>
      <c r="E8">
        <v>27</v>
      </c>
      <c r="F8">
        <v>15</v>
      </c>
      <c r="G8">
        <v>20</v>
      </c>
      <c r="H8">
        <v>31</v>
      </c>
      <c r="I8">
        <v>12</v>
      </c>
      <c r="J8" s="69">
        <v>2.4171919961063302</v>
      </c>
      <c r="K8" s="49">
        <v>0.29861624303478401</v>
      </c>
    </row>
    <row r="9" spans="1:11" ht="15.75" x14ac:dyDescent="0.25">
      <c r="A9" s="3"/>
      <c r="B9" s="10"/>
      <c r="C9" s="10">
        <v>1</v>
      </c>
      <c r="D9">
        <v>24</v>
      </c>
      <c r="E9">
        <v>43</v>
      </c>
      <c r="F9">
        <v>12</v>
      </c>
      <c r="G9">
        <v>25</v>
      </c>
      <c r="H9">
        <v>39</v>
      </c>
      <c r="I9">
        <v>15</v>
      </c>
      <c r="J9" s="70"/>
      <c r="K9" s="58"/>
    </row>
    <row r="10" spans="1:11" ht="15.75" x14ac:dyDescent="0.25">
      <c r="A10" s="3"/>
      <c r="B10" s="10">
        <v>4</v>
      </c>
      <c r="C10" s="10">
        <v>0</v>
      </c>
      <c r="D10">
        <v>19</v>
      </c>
      <c r="E10">
        <v>24</v>
      </c>
      <c r="F10">
        <v>8</v>
      </c>
      <c r="G10">
        <v>16</v>
      </c>
      <c r="H10">
        <v>26</v>
      </c>
      <c r="I10">
        <v>9</v>
      </c>
      <c r="J10" s="69">
        <v>1.08856434934239</v>
      </c>
      <c r="K10" s="49">
        <v>0.58025815788284496</v>
      </c>
    </row>
    <row r="11" spans="1:11" ht="15.75" x14ac:dyDescent="0.25">
      <c r="A11" s="3"/>
      <c r="B11" s="10"/>
      <c r="C11" s="10">
        <v>1</v>
      </c>
      <c r="D11">
        <v>21</v>
      </c>
      <c r="E11">
        <v>40</v>
      </c>
      <c r="F11">
        <v>13</v>
      </c>
      <c r="G11">
        <v>24</v>
      </c>
      <c r="H11">
        <v>38</v>
      </c>
      <c r="I11">
        <v>12</v>
      </c>
      <c r="J11" s="70"/>
      <c r="K11" s="58"/>
    </row>
    <row r="12" spans="1:11" ht="15.75" x14ac:dyDescent="0.25">
      <c r="A12" s="3"/>
      <c r="B12" s="10">
        <v>5</v>
      </c>
      <c r="C12" s="10">
        <v>0</v>
      </c>
      <c r="D12">
        <v>32</v>
      </c>
      <c r="E12">
        <v>30</v>
      </c>
      <c r="F12">
        <v>8</v>
      </c>
      <c r="G12">
        <v>28</v>
      </c>
      <c r="H12">
        <v>33</v>
      </c>
      <c r="I12">
        <v>10</v>
      </c>
      <c r="J12" s="69">
        <v>2.0619563773888201</v>
      </c>
      <c r="K12" s="49">
        <v>0.35665791114242801</v>
      </c>
    </row>
    <row r="13" spans="1:11" ht="15.75" x14ac:dyDescent="0.25">
      <c r="A13" s="3"/>
      <c r="B13" s="10"/>
      <c r="C13" s="10">
        <v>1</v>
      </c>
      <c r="D13">
        <v>31</v>
      </c>
      <c r="E13">
        <v>44</v>
      </c>
      <c r="F13">
        <v>14</v>
      </c>
      <c r="G13">
        <v>35</v>
      </c>
      <c r="H13">
        <v>41</v>
      </c>
      <c r="I13">
        <v>12</v>
      </c>
      <c r="J13" s="70"/>
      <c r="K13" s="58"/>
    </row>
    <row r="14" spans="1:11" ht="15.75" x14ac:dyDescent="0.25">
      <c r="A14" s="3"/>
      <c r="B14" s="10">
        <v>6</v>
      </c>
      <c r="C14" s="10">
        <v>0</v>
      </c>
      <c r="D14">
        <v>23</v>
      </c>
      <c r="E14">
        <v>23</v>
      </c>
      <c r="F14">
        <v>6</v>
      </c>
      <c r="G14">
        <v>21</v>
      </c>
      <c r="H14">
        <v>24</v>
      </c>
      <c r="I14">
        <v>7</v>
      </c>
      <c r="J14" s="69">
        <v>0.70789386264666998</v>
      </c>
      <c r="K14" s="49">
        <v>0.70191221591945296</v>
      </c>
    </row>
    <row r="15" spans="1:11" ht="15.75" x14ac:dyDescent="0.25">
      <c r="A15" s="3"/>
      <c r="B15" s="10"/>
      <c r="C15" s="10">
        <v>1</v>
      </c>
      <c r="D15">
        <v>30</v>
      </c>
      <c r="E15">
        <v>38</v>
      </c>
      <c r="F15">
        <v>12</v>
      </c>
      <c r="G15">
        <v>32</v>
      </c>
      <c r="H15">
        <v>37</v>
      </c>
      <c r="I15">
        <v>11</v>
      </c>
      <c r="J15" s="70"/>
      <c r="K15" s="58"/>
    </row>
    <row r="16" spans="1:11" ht="15.75" x14ac:dyDescent="0.25">
      <c r="A16" s="3"/>
      <c r="B16" s="10">
        <v>7</v>
      </c>
      <c r="C16" s="10">
        <v>0</v>
      </c>
      <c r="D16">
        <v>23</v>
      </c>
      <c r="E16">
        <v>27</v>
      </c>
      <c r="F16">
        <v>10</v>
      </c>
      <c r="G16">
        <v>21</v>
      </c>
      <c r="H16">
        <v>29</v>
      </c>
      <c r="I16">
        <v>10</v>
      </c>
      <c r="J16" s="69">
        <v>0.56176434562787703</v>
      </c>
      <c r="K16" s="49">
        <v>0.75511730358570195</v>
      </c>
    </row>
    <row r="17" spans="1:11" ht="15.75" x14ac:dyDescent="0.25">
      <c r="A17" s="3"/>
      <c r="B17" s="10"/>
      <c r="C17" s="10">
        <v>1</v>
      </c>
      <c r="D17">
        <v>27</v>
      </c>
      <c r="E17">
        <v>42</v>
      </c>
      <c r="F17">
        <v>14</v>
      </c>
      <c r="G17">
        <v>29</v>
      </c>
      <c r="H17">
        <v>40</v>
      </c>
      <c r="I17">
        <v>14</v>
      </c>
      <c r="J17" s="70"/>
      <c r="K17" s="58"/>
    </row>
    <row r="18" spans="1:11" ht="15.75" x14ac:dyDescent="0.25">
      <c r="A18" s="3"/>
      <c r="B18" s="10">
        <v>8</v>
      </c>
      <c r="C18" s="10">
        <v>0</v>
      </c>
      <c r="D18">
        <v>26</v>
      </c>
      <c r="E18">
        <v>19</v>
      </c>
      <c r="F18">
        <v>6</v>
      </c>
      <c r="G18">
        <v>22</v>
      </c>
      <c r="H18">
        <v>23</v>
      </c>
      <c r="I18">
        <v>6</v>
      </c>
      <c r="J18" s="69">
        <v>2.7156057109016598</v>
      </c>
      <c r="K18" s="49">
        <v>0.257225317742376</v>
      </c>
    </row>
    <row r="19" spans="1:11" ht="15.75" x14ac:dyDescent="0.25">
      <c r="A19" s="3"/>
      <c r="B19" s="10"/>
      <c r="C19" s="10">
        <v>1</v>
      </c>
      <c r="D19">
        <v>29</v>
      </c>
      <c r="E19">
        <v>40</v>
      </c>
      <c r="F19">
        <v>9</v>
      </c>
      <c r="G19">
        <v>33</v>
      </c>
      <c r="H19">
        <v>36</v>
      </c>
      <c r="I19">
        <v>9</v>
      </c>
      <c r="J19" s="70"/>
      <c r="K19" s="58"/>
    </row>
    <row r="20" spans="1:11" ht="15.75" x14ac:dyDescent="0.25">
      <c r="A20" s="3"/>
      <c r="B20" s="10">
        <v>9</v>
      </c>
      <c r="C20" s="10">
        <v>0</v>
      </c>
      <c r="D20">
        <v>20</v>
      </c>
      <c r="E20">
        <v>24</v>
      </c>
      <c r="F20">
        <v>6</v>
      </c>
      <c r="G20">
        <v>17</v>
      </c>
      <c r="H20">
        <v>26</v>
      </c>
      <c r="I20">
        <v>8</v>
      </c>
      <c r="J20" s="69">
        <v>1.9448287738177199</v>
      </c>
      <c r="K20" s="49">
        <v>0.37816888897773998</v>
      </c>
    </row>
    <row r="21" spans="1:11" ht="15.75" x14ac:dyDescent="0.25">
      <c r="A21" s="3"/>
      <c r="B21" s="10"/>
      <c r="C21" s="10">
        <v>1</v>
      </c>
      <c r="D21">
        <v>21</v>
      </c>
      <c r="E21">
        <v>39</v>
      </c>
      <c r="F21">
        <v>13</v>
      </c>
      <c r="G21">
        <v>24</v>
      </c>
      <c r="H21">
        <v>37</v>
      </c>
      <c r="I21">
        <v>11</v>
      </c>
      <c r="J21" s="70"/>
      <c r="K21" s="58"/>
    </row>
    <row r="22" spans="1:11" ht="15.75" x14ac:dyDescent="0.25">
      <c r="A22" s="3"/>
      <c r="B22" s="10">
        <v>10</v>
      </c>
      <c r="C22" s="10">
        <v>0</v>
      </c>
      <c r="D22">
        <v>29</v>
      </c>
      <c r="E22">
        <v>21</v>
      </c>
      <c r="F22">
        <v>7</v>
      </c>
      <c r="G22">
        <v>23</v>
      </c>
      <c r="H22">
        <v>26</v>
      </c>
      <c r="I22">
        <v>8</v>
      </c>
      <c r="J22" s="69">
        <v>4.2726916015876002</v>
      </c>
      <c r="K22" s="49">
        <v>0.118085563746129</v>
      </c>
    </row>
    <row r="23" spans="1:11" ht="15.75" x14ac:dyDescent="0.25">
      <c r="A23" s="3"/>
      <c r="B23" s="10"/>
      <c r="C23" s="10">
        <v>1</v>
      </c>
      <c r="D23">
        <v>27</v>
      </c>
      <c r="E23">
        <v>41</v>
      </c>
      <c r="F23">
        <v>13</v>
      </c>
      <c r="G23">
        <v>33</v>
      </c>
      <c r="H23">
        <v>36</v>
      </c>
      <c r="I23">
        <v>12</v>
      </c>
      <c r="J23" s="70"/>
      <c r="K23" s="58"/>
    </row>
    <row r="24" spans="1:11" ht="15.75" x14ac:dyDescent="0.25">
      <c r="A24" s="3" t="s">
        <v>683</v>
      </c>
      <c r="B24" s="10">
        <v>1</v>
      </c>
      <c r="C24" s="10">
        <v>0</v>
      </c>
      <c r="D24">
        <v>4</v>
      </c>
      <c r="E24">
        <v>19</v>
      </c>
      <c r="F24">
        <v>12</v>
      </c>
      <c r="G24">
        <v>4</v>
      </c>
      <c r="H24">
        <v>15</v>
      </c>
      <c r="I24">
        <v>16</v>
      </c>
      <c r="J24" s="69">
        <v>3.7027266395651099</v>
      </c>
      <c r="K24" s="49">
        <v>0.15702294783156601</v>
      </c>
    </row>
    <row r="25" spans="1:11" ht="15.75" x14ac:dyDescent="0.25">
      <c r="A25" s="3"/>
      <c r="B25" s="10"/>
      <c r="C25" s="10">
        <v>1</v>
      </c>
      <c r="D25">
        <v>7</v>
      </c>
      <c r="E25">
        <v>25</v>
      </c>
      <c r="F25">
        <v>37</v>
      </c>
      <c r="G25">
        <v>7</v>
      </c>
      <c r="H25">
        <v>29</v>
      </c>
      <c r="I25">
        <v>33</v>
      </c>
      <c r="J25" s="70"/>
      <c r="K25" s="58"/>
    </row>
    <row r="26" spans="1:11" ht="15.75" x14ac:dyDescent="0.25">
      <c r="A26" s="3"/>
      <c r="B26" s="10">
        <v>2</v>
      </c>
      <c r="C26" s="10">
        <v>0</v>
      </c>
      <c r="D26">
        <v>6</v>
      </c>
      <c r="E26">
        <v>26</v>
      </c>
      <c r="F26">
        <v>14</v>
      </c>
      <c r="G26">
        <v>6</v>
      </c>
      <c r="H26">
        <v>20</v>
      </c>
      <c r="I26">
        <v>20</v>
      </c>
      <c r="J26" s="69">
        <v>5.8041011405659804</v>
      </c>
      <c r="K26" s="49">
        <v>5.4910506679330999E-2</v>
      </c>
    </row>
    <row r="27" spans="1:11" ht="15.75" x14ac:dyDescent="0.25">
      <c r="A27" s="3"/>
      <c r="B27" s="10"/>
      <c r="C27" s="10">
        <v>1</v>
      </c>
      <c r="D27">
        <v>11</v>
      </c>
      <c r="E27">
        <v>28</v>
      </c>
      <c r="F27">
        <v>40</v>
      </c>
      <c r="G27">
        <v>11</v>
      </c>
      <c r="H27">
        <v>34</v>
      </c>
      <c r="I27">
        <v>34</v>
      </c>
      <c r="J27" s="70"/>
      <c r="K27" s="58"/>
    </row>
    <row r="28" spans="1:11" ht="15.75" x14ac:dyDescent="0.25">
      <c r="A28" s="3"/>
      <c r="B28" s="10">
        <v>3</v>
      </c>
      <c r="C28" s="10">
        <v>0</v>
      </c>
      <c r="D28">
        <v>20</v>
      </c>
      <c r="E28">
        <v>32</v>
      </c>
      <c r="F28">
        <v>29</v>
      </c>
      <c r="G28">
        <v>17</v>
      </c>
      <c r="H28">
        <v>29</v>
      </c>
      <c r="I28">
        <v>35</v>
      </c>
      <c r="J28" s="69">
        <v>3.4150986234663798</v>
      </c>
      <c r="K28" s="49">
        <v>0.181309581865396</v>
      </c>
    </row>
    <row r="29" spans="1:11" ht="15.75" x14ac:dyDescent="0.25">
      <c r="A29" s="3"/>
      <c r="B29" s="10"/>
      <c r="C29" s="10">
        <v>1</v>
      </c>
      <c r="D29">
        <v>16</v>
      </c>
      <c r="E29">
        <v>30</v>
      </c>
      <c r="F29">
        <v>45</v>
      </c>
      <c r="G29">
        <v>19</v>
      </c>
      <c r="H29">
        <v>33</v>
      </c>
      <c r="I29">
        <v>39</v>
      </c>
      <c r="J29" s="70"/>
      <c r="K29" s="58"/>
    </row>
    <row r="30" spans="1:11" ht="15.75" x14ac:dyDescent="0.25">
      <c r="A30" s="3"/>
      <c r="B30" s="10">
        <v>4</v>
      </c>
      <c r="C30" s="10">
        <v>0</v>
      </c>
      <c r="D30">
        <v>10</v>
      </c>
      <c r="E30">
        <v>12</v>
      </c>
      <c r="F30">
        <v>18</v>
      </c>
      <c r="G30">
        <v>9</v>
      </c>
      <c r="H30">
        <v>12</v>
      </c>
      <c r="I30">
        <v>19</v>
      </c>
      <c r="J30" s="69">
        <v>0.35216904175441299</v>
      </c>
      <c r="K30" s="49">
        <v>0.83854710560484702</v>
      </c>
    </row>
    <row r="31" spans="1:11" ht="15.75" x14ac:dyDescent="0.25">
      <c r="A31" s="3"/>
      <c r="B31" s="10"/>
      <c r="C31" s="10">
        <v>1</v>
      </c>
      <c r="D31">
        <v>14</v>
      </c>
      <c r="E31">
        <v>20</v>
      </c>
      <c r="F31">
        <v>34</v>
      </c>
      <c r="G31">
        <v>15</v>
      </c>
      <c r="H31">
        <v>20</v>
      </c>
      <c r="I31">
        <v>33</v>
      </c>
      <c r="J31" s="70"/>
      <c r="K31" s="58"/>
    </row>
    <row r="32" spans="1:11" ht="15.75" x14ac:dyDescent="0.25">
      <c r="A32" s="3"/>
      <c r="B32" s="10">
        <v>5</v>
      </c>
      <c r="C32" s="10">
        <v>0</v>
      </c>
      <c r="D32">
        <v>5</v>
      </c>
      <c r="E32">
        <v>17</v>
      </c>
      <c r="F32">
        <v>20</v>
      </c>
      <c r="G32">
        <v>5</v>
      </c>
      <c r="H32">
        <v>14</v>
      </c>
      <c r="I32">
        <v>23</v>
      </c>
      <c r="J32" s="69">
        <v>1.3200678471812199</v>
      </c>
      <c r="K32" s="49">
        <v>0.51683380133601597</v>
      </c>
    </row>
    <row r="33" spans="1:11" ht="15.75" x14ac:dyDescent="0.25">
      <c r="A33" s="3"/>
      <c r="B33" s="10"/>
      <c r="C33" s="10">
        <v>1</v>
      </c>
      <c r="D33">
        <v>9</v>
      </c>
      <c r="E33">
        <v>22</v>
      </c>
      <c r="F33">
        <v>42</v>
      </c>
      <c r="G33">
        <v>9</v>
      </c>
      <c r="H33">
        <v>25</v>
      </c>
      <c r="I33">
        <v>39</v>
      </c>
      <c r="J33" s="70"/>
      <c r="K33" s="58"/>
    </row>
    <row r="34" spans="1:11" ht="15.75" x14ac:dyDescent="0.25">
      <c r="A34" s="3"/>
      <c r="B34" s="10">
        <v>6</v>
      </c>
      <c r="C34" s="10">
        <v>0</v>
      </c>
      <c r="D34">
        <v>7</v>
      </c>
      <c r="E34">
        <v>28</v>
      </c>
      <c r="F34">
        <v>26</v>
      </c>
      <c r="G34">
        <v>9</v>
      </c>
      <c r="H34">
        <v>24</v>
      </c>
      <c r="I34">
        <v>28</v>
      </c>
      <c r="J34" s="69">
        <v>2.1038563188438899</v>
      </c>
      <c r="K34" s="49">
        <v>0.34926366342428999</v>
      </c>
    </row>
    <row r="35" spans="1:11" ht="15.75" x14ac:dyDescent="0.25">
      <c r="A35" s="3"/>
      <c r="B35" s="10"/>
      <c r="C35" s="10">
        <v>1</v>
      </c>
      <c r="D35">
        <v>15</v>
      </c>
      <c r="E35">
        <v>31</v>
      </c>
      <c r="F35">
        <v>43</v>
      </c>
      <c r="G35">
        <v>13</v>
      </c>
      <c r="H35">
        <v>35</v>
      </c>
      <c r="I35">
        <v>41</v>
      </c>
      <c r="J35" s="70"/>
      <c r="K35" s="58"/>
    </row>
    <row r="36" spans="1:11" ht="15.75" x14ac:dyDescent="0.25">
      <c r="A36" s="3"/>
      <c r="B36" s="10">
        <v>7</v>
      </c>
      <c r="C36" s="10">
        <v>0</v>
      </c>
      <c r="D36">
        <v>7</v>
      </c>
      <c r="E36">
        <v>24</v>
      </c>
      <c r="F36">
        <v>26</v>
      </c>
      <c r="G36">
        <v>8</v>
      </c>
      <c r="H36">
        <v>21</v>
      </c>
      <c r="I36">
        <v>28</v>
      </c>
      <c r="J36" s="69">
        <v>1.1607211489429199</v>
      </c>
      <c r="K36" s="49">
        <v>0.55969651790073105</v>
      </c>
    </row>
    <row r="37" spans="1:11" ht="15.75" x14ac:dyDescent="0.25">
      <c r="A37" s="3"/>
      <c r="B37" s="10"/>
      <c r="C37" s="10">
        <v>1</v>
      </c>
      <c r="D37">
        <v>14</v>
      </c>
      <c r="E37">
        <v>29</v>
      </c>
      <c r="F37">
        <v>43</v>
      </c>
      <c r="G37">
        <v>13</v>
      </c>
      <c r="H37">
        <v>32</v>
      </c>
      <c r="I37">
        <v>41</v>
      </c>
      <c r="J37" s="70"/>
      <c r="K37" s="58"/>
    </row>
    <row r="38" spans="1:11" ht="15.75" x14ac:dyDescent="0.25">
      <c r="A38" s="3"/>
      <c r="B38" s="10">
        <v>8</v>
      </c>
      <c r="C38" s="10">
        <v>0</v>
      </c>
      <c r="D38">
        <v>4</v>
      </c>
      <c r="E38">
        <v>25</v>
      </c>
      <c r="F38">
        <v>17</v>
      </c>
      <c r="G38">
        <v>6</v>
      </c>
      <c r="H38">
        <v>18</v>
      </c>
      <c r="I38">
        <v>22</v>
      </c>
      <c r="J38" s="69">
        <v>6.5454440240638903</v>
      </c>
      <c r="K38" s="49">
        <v>3.7903113797167702E-2</v>
      </c>
    </row>
    <row r="39" spans="1:11" ht="15.75" x14ac:dyDescent="0.25">
      <c r="A39" s="3"/>
      <c r="B39" s="10"/>
      <c r="C39" s="10">
        <v>1</v>
      </c>
      <c r="D39">
        <v>12</v>
      </c>
      <c r="E39">
        <v>25</v>
      </c>
      <c r="F39">
        <v>43</v>
      </c>
      <c r="G39">
        <v>10</v>
      </c>
      <c r="H39">
        <v>32</v>
      </c>
      <c r="I39">
        <v>38</v>
      </c>
      <c r="J39" s="70"/>
      <c r="K39" s="58"/>
    </row>
    <row r="40" spans="1:11" ht="15.75" x14ac:dyDescent="0.25">
      <c r="A40" s="3"/>
      <c r="B40" s="10">
        <v>9</v>
      </c>
      <c r="C40" s="10">
        <v>0</v>
      </c>
      <c r="D40">
        <v>3</v>
      </c>
      <c r="E40">
        <v>14</v>
      </c>
      <c r="F40">
        <v>17</v>
      </c>
      <c r="G40">
        <v>5</v>
      </c>
      <c r="H40">
        <v>12</v>
      </c>
      <c r="I40">
        <v>18</v>
      </c>
      <c r="J40" s="69">
        <v>1.6815125760657801</v>
      </c>
      <c r="K40" s="49">
        <v>0.43138414935849501</v>
      </c>
    </row>
    <row r="41" spans="1:11" ht="15.75" x14ac:dyDescent="0.25">
      <c r="A41" s="3"/>
      <c r="B41" s="10"/>
      <c r="C41" s="10">
        <v>1</v>
      </c>
      <c r="D41">
        <v>11</v>
      </c>
      <c r="E41">
        <v>21</v>
      </c>
      <c r="F41">
        <v>36</v>
      </c>
      <c r="G41">
        <v>9</v>
      </c>
      <c r="H41">
        <v>23</v>
      </c>
      <c r="I41">
        <v>35</v>
      </c>
      <c r="J41" s="70"/>
      <c r="K41" s="58"/>
    </row>
    <row r="42" spans="1:11" ht="15.75" x14ac:dyDescent="0.25">
      <c r="A42" s="3"/>
      <c r="B42" s="10">
        <v>10</v>
      </c>
      <c r="C42" s="10">
        <v>0</v>
      </c>
      <c r="D42">
        <v>6</v>
      </c>
      <c r="E42">
        <v>29</v>
      </c>
      <c r="F42">
        <v>20</v>
      </c>
      <c r="G42">
        <v>8</v>
      </c>
      <c r="H42">
        <v>23</v>
      </c>
      <c r="I42">
        <v>24</v>
      </c>
      <c r="J42" s="69">
        <v>4.53659054078891</v>
      </c>
      <c r="K42" s="49">
        <v>0.103488449618361</v>
      </c>
    </row>
    <row r="43" spans="1:11" ht="15.75" x14ac:dyDescent="0.25">
      <c r="A43" s="3"/>
      <c r="B43" s="10"/>
      <c r="C43" s="10">
        <v>1</v>
      </c>
      <c r="D43">
        <v>14</v>
      </c>
      <c r="E43">
        <v>28</v>
      </c>
      <c r="F43">
        <v>39</v>
      </c>
      <c r="G43">
        <v>12</v>
      </c>
      <c r="H43">
        <v>34</v>
      </c>
      <c r="I43">
        <v>35</v>
      </c>
      <c r="J43" s="70"/>
      <c r="K43" s="58"/>
    </row>
    <row r="44" spans="1:11" ht="15.75" x14ac:dyDescent="0.25">
      <c r="A44" s="3" t="s">
        <v>684</v>
      </c>
      <c r="B44" s="10">
        <v>1</v>
      </c>
      <c r="C44" s="10">
        <v>0</v>
      </c>
      <c r="D44">
        <v>24</v>
      </c>
      <c r="E44">
        <v>13</v>
      </c>
      <c r="F44">
        <v>3</v>
      </c>
      <c r="G44">
        <v>17</v>
      </c>
      <c r="H44">
        <v>18</v>
      </c>
      <c r="I44">
        <v>5</v>
      </c>
      <c r="J44" s="69">
        <v>6.7468642225200703</v>
      </c>
      <c r="K44" s="49">
        <v>3.4271810594833599E-2</v>
      </c>
    </row>
    <row r="45" spans="1:11" ht="15.75" x14ac:dyDescent="0.25">
      <c r="A45" s="3"/>
      <c r="B45" s="10"/>
      <c r="C45" s="10">
        <v>1</v>
      </c>
      <c r="D45">
        <v>29</v>
      </c>
      <c r="E45">
        <v>41</v>
      </c>
      <c r="F45">
        <v>12</v>
      </c>
      <c r="G45">
        <v>36</v>
      </c>
      <c r="H45">
        <v>36</v>
      </c>
      <c r="I45">
        <v>10</v>
      </c>
      <c r="J45" s="70"/>
      <c r="K45" s="58"/>
    </row>
    <row r="46" spans="1:11" ht="15.75" x14ac:dyDescent="0.25">
      <c r="A46" s="3"/>
      <c r="B46" s="10">
        <v>2</v>
      </c>
      <c r="C46" s="10">
        <v>0</v>
      </c>
      <c r="D46">
        <v>31</v>
      </c>
      <c r="E46">
        <v>19</v>
      </c>
      <c r="F46">
        <v>8</v>
      </c>
      <c r="G46">
        <v>25</v>
      </c>
      <c r="H46">
        <v>24</v>
      </c>
      <c r="I46">
        <v>9</v>
      </c>
      <c r="J46" s="69">
        <v>4.9596242261933003</v>
      </c>
      <c r="K46" s="49">
        <v>8.3758961325751904E-2</v>
      </c>
    </row>
    <row r="47" spans="1:11" ht="15.75" x14ac:dyDescent="0.25">
      <c r="A47" s="3"/>
      <c r="B47" s="10"/>
      <c r="C47" s="10">
        <v>1</v>
      </c>
      <c r="D47">
        <v>30</v>
      </c>
      <c r="E47">
        <v>41</v>
      </c>
      <c r="F47">
        <v>15</v>
      </c>
      <c r="G47">
        <v>36</v>
      </c>
      <c r="H47">
        <v>36</v>
      </c>
      <c r="I47">
        <v>14</v>
      </c>
      <c r="J47" s="70"/>
      <c r="K47" s="58"/>
    </row>
    <row r="48" spans="1:11" ht="15.75" x14ac:dyDescent="0.25">
      <c r="A48" s="3"/>
      <c r="B48" s="10">
        <v>3</v>
      </c>
      <c r="C48" s="10">
        <v>0</v>
      </c>
      <c r="D48">
        <v>22</v>
      </c>
      <c r="E48">
        <v>19</v>
      </c>
      <c r="F48">
        <v>13</v>
      </c>
      <c r="G48">
        <v>19</v>
      </c>
      <c r="H48">
        <v>24</v>
      </c>
      <c r="I48">
        <v>11</v>
      </c>
      <c r="J48" s="69">
        <v>2.7746110654041698</v>
      </c>
      <c r="K48" s="49">
        <v>0.24974733486987899</v>
      </c>
    </row>
    <row r="49" spans="1:11" ht="15.75" x14ac:dyDescent="0.25">
      <c r="A49" s="3"/>
      <c r="B49" s="10"/>
      <c r="C49" s="10">
        <v>1</v>
      </c>
      <c r="D49">
        <v>28</v>
      </c>
      <c r="E49">
        <v>43</v>
      </c>
      <c r="F49">
        <v>16</v>
      </c>
      <c r="G49">
        <v>31</v>
      </c>
      <c r="H49">
        <v>38</v>
      </c>
      <c r="I49">
        <v>18</v>
      </c>
      <c r="J49" s="70"/>
      <c r="K49" s="58"/>
    </row>
    <row r="50" spans="1:11" ht="15.75" x14ac:dyDescent="0.25">
      <c r="A50" s="3"/>
      <c r="B50" s="10">
        <v>4</v>
      </c>
      <c r="C50" s="10">
        <v>0</v>
      </c>
      <c r="D50">
        <v>11</v>
      </c>
      <c r="E50">
        <v>8</v>
      </c>
      <c r="F50">
        <v>6</v>
      </c>
      <c r="G50">
        <v>9</v>
      </c>
      <c r="H50">
        <v>11</v>
      </c>
      <c r="I50">
        <v>5</v>
      </c>
      <c r="J50" s="69">
        <v>2.6468356820761501</v>
      </c>
      <c r="K50" s="49">
        <v>0.26622383448084702</v>
      </c>
    </row>
    <row r="51" spans="1:11" ht="15.75" x14ac:dyDescent="0.25">
      <c r="A51" s="3"/>
      <c r="B51" s="10"/>
      <c r="C51" s="10">
        <v>1</v>
      </c>
      <c r="D51">
        <v>21</v>
      </c>
      <c r="E51">
        <v>32</v>
      </c>
      <c r="F51">
        <v>10</v>
      </c>
      <c r="G51">
        <v>23</v>
      </c>
      <c r="H51">
        <v>29</v>
      </c>
      <c r="I51">
        <v>11</v>
      </c>
      <c r="J51" s="70"/>
      <c r="K51" s="58"/>
    </row>
    <row r="52" spans="1:11" ht="15.75" x14ac:dyDescent="0.25">
      <c r="A52" s="3"/>
      <c r="B52" s="10">
        <v>5</v>
      </c>
      <c r="C52" s="10">
        <v>0</v>
      </c>
      <c r="D52">
        <v>29</v>
      </c>
      <c r="E52">
        <v>20</v>
      </c>
      <c r="F52">
        <v>7</v>
      </c>
      <c r="G52">
        <v>23</v>
      </c>
      <c r="H52">
        <v>26</v>
      </c>
      <c r="I52">
        <v>7</v>
      </c>
      <c r="J52" s="69">
        <v>4.8595881906537697</v>
      </c>
      <c r="K52" s="49">
        <v>8.8054961643972904E-2</v>
      </c>
    </row>
    <row r="53" spans="1:11" ht="15.75" x14ac:dyDescent="0.25">
      <c r="A53" s="3"/>
      <c r="B53" s="10"/>
      <c r="C53" s="10">
        <v>1</v>
      </c>
      <c r="D53">
        <v>28</v>
      </c>
      <c r="E53">
        <v>44</v>
      </c>
      <c r="F53">
        <v>11</v>
      </c>
      <c r="G53">
        <v>34</v>
      </c>
      <c r="H53">
        <v>38</v>
      </c>
      <c r="I53">
        <v>11</v>
      </c>
      <c r="J53" s="70"/>
      <c r="K53" s="58"/>
    </row>
    <row r="54" spans="1:11" ht="15.75" x14ac:dyDescent="0.25">
      <c r="A54" s="3"/>
      <c r="B54" s="10">
        <v>6</v>
      </c>
      <c r="C54" s="10">
        <v>0</v>
      </c>
      <c r="D54">
        <v>23</v>
      </c>
      <c r="E54">
        <v>19</v>
      </c>
      <c r="F54">
        <v>6</v>
      </c>
      <c r="G54">
        <v>19</v>
      </c>
      <c r="H54">
        <v>22</v>
      </c>
      <c r="I54">
        <v>7</v>
      </c>
      <c r="J54" s="69">
        <v>2.25124533870249</v>
      </c>
      <c r="K54" s="49">
        <v>0.324450379140718</v>
      </c>
    </row>
    <row r="55" spans="1:11" ht="15.75" x14ac:dyDescent="0.25">
      <c r="A55" s="3"/>
      <c r="B55" s="10"/>
      <c r="C55" s="10">
        <v>1</v>
      </c>
      <c r="D55">
        <v>28</v>
      </c>
      <c r="E55">
        <v>41</v>
      </c>
      <c r="F55">
        <v>12</v>
      </c>
      <c r="G55">
        <v>32</v>
      </c>
      <c r="H55">
        <v>38</v>
      </c>
      <c r="I55">
        <v>11</v>
      </c>
      <c r="J55" s="70"/>
      <c r="K55" s="58"/>
    </row>
    <row r="56" spans="1:11" ht="15.75" x14ac:dyDescent="0.25">
      <c r="A56" s="3"/>
      <c r="B56" s="10">
        <v>7</v>
      </c>
      <c r="C56" s="10">
        <v>0</v>
      </c>
      <c r="D56">
        <v>18</v>
      </c>
      <c r="E56">
        <v>20</v>
      </c>
      <c r="F56">
        <v>7</v>
      </c>
      <c r="G56">
        <v>16</v>
      </c>
      <c r="H56">
        <v>21</v>
      </c>
      <c r="I56">
        <v>7</v>
      </c>
      <c r="J56" s="69">
        <v>0.44656636248984899</v>
      </c>
      <c r="K56" s="49">
        <v>0.79988830385367204</v>
      </c>
    </row>
    <row r="57" spans="1:11" ht="15.75" x14ac:dyDescent="0.25">
      <c r="A57" s="3"/>
      <c r="B57" s="10"/>
      <c r="C57" s="10">
        <v>1</v>
      </c>
      <c r="D57">
        <v>29</v>
      </c>
      <c r="E57">
        <v>42</v>
      </c>
      <c r="F57">
        <v>14</v>
      </c>
      <c r="G57">
        <v>31</v>
      </c>
      <c r="H57">
        <v>41</v>
      </c>
      <c r="I57">
        <v>14</v>
      </c>
      <c r="J57" s="70"/>
      <c r="K57" s="58"/>
    </row>
    <row r="58" spans="1:11" ht="15.75" x14ac:dyDescent="0.25">
      <c r="A58" s="3"/>
      <c r="B58" s="10">
        <v>8</v>
      </c>
      <c r="C58" s="10">
        <v>0</v>
      </c>
      <c r="D58">
        <v>24</v>
      </c>
      <c r="E58">
        <v>14</v>
      </c>
      <c r="F58">
        <v>4</v>
      </c>
      <c r="G58">
        <v>18</v>
      </c>
      <c r="H58">
        <v>19</v>
      </c>
      <c r="I58">
        <v>5</v>
      </c>
      <c r="J58" s="69">
        <v>5.1335487691343102</v>
      </c>
      <c r="K58" s="49">
        <v>7.6782818249515397E-2</v>
      </c>
    </row>
    <row r="59" spans="1:11" ht="15.75" x14ac:dyDescent="0.25">
      <c r="A59" s="3"/>
      <c r="B59" s="10"/>
      <c r="C59" s="10">
        <v>1</v>
      </c>
      <c r="D59">
        <v>29</v>
      </c>
      <c r="E59">
        <v>41</v>
      </c>
      <c r="F59">
        <v>11</v>
      </c>
      <c r="G59">
        <v>35</v>
      </c>
      <c r="H59">
        <v>36</v>
      </c>
      <c r="I59">
        <v>10</v>
      </c>
      <c r="J59" s="70"/>
      <c r="K59" s="58"/>
    </row>
    <row r="60" spans="1:11" ht="15.75" x14ac:dyDescent="0.25">
      <c r="A60" s="3"/>
      <c r="B60" s="10">
        <v>9</v>
      </c>
      <c r="C60" s="10">
        <v>0</v>
      </c>
      <c r="D60">
        <v>18</v>
      </c>
      <c r="E60">
        <v>17</v>
      </c>
      <c r="F60">
        <v>7</v>
      </c>
      <c r="G60">
        <v>16</v>
      </c>
      <c r="H60">
        <v>20</v>
      </c>
      <c r="I60">
        <v>6</v>
      </c>
      <c r="J60" s="69">
        <v>1.44701417107215</v>
      </c>
      <c r="K60" s="49">
        <v>0.48504816410802998</v>
      </c>
    </row>
    <row r="61" spans="1:11" ht="15.75" x14ac:dyDescent="0.25">
      <c r="A61" s="3"/>
      <c r="B61" s="10"/>
      <c r="C61" s="10">
        <v>1</v>
      </c>
      <c r="D61">
        <v>27</v>
      </c>
      <c r="E61">
        <v>40</v>
      </c>
      <c r="F61">
        <v>10</v>
      </c>
      <c r="G61">
        <v>29</v>
      </c>
      <c r="H61">
        <v>37</v>
      </c>
      <c r="I61">
        <v>11</v>
      </c>
      <c r="J61" s="70"/>
      <c r="K61" s="58"/>
    </row>
    <row r="62" spans="1:11" ht="15.75" x14ac:dyDescent="0.25">
      <c r="A62" s="3"/>
      <c r="B62" s="10">
        <v>10</v>
      </c>
      <c r="C62" s="10">
        <v>0</v>
      </c>
      <c r="D62">
        <v>23</v>
      </c>
      <c r="E62">
        <v>22</v>
      </c>
      <c r="F62">
        <v>9</v>
      </c>
      <c r="G62">
        <v>20</v>
      </c>
      <c r="H62">
        <v>25</v>
      </c>
      <c r="I62">
        <v>9</v>
      </c>
      <c r="J62" s="69">
        <v>1.3907805246556599</v>
      </c>
      <c r="K62" s="49">
        <v>0.49887971603004999</v>
      </c>
    </row>
    <row r="63" spans="1:11" ht="15.75" x14ac:dyDescent="0.25">
      <c r="A63" s="3"/>
      <c r="B63" s="10"/>
      <c r="C63" s="10">
        <v>1</v>
      </c>
      <c r="D63">
        <v>28</v>
      </c>
      <c r="E63">
        <v>42</v>
      </c>
      <c r="F63">
        <v>15</v>
      </c>
      <c r="G63">
        <v>31</v>
      </c>
      <c r="H63">
        <v>39</v>
      </c>
      <c r="I63">
        <v>15</v>
      </c>
      <c r="J63" s="70"/>
      <c r="K63" s="58"/>
    </row>
    <row r="64" spans="1:11" ht="15.75" x14ac:dyDescent="0.25">
      <c r="A64" s="3" t="s">
        <v>685</v>
      </c>
      <c r="B64" s="10">
        <v>1</v>
      </c>
      <c r="C64" s="10">
        <v>0</v>
      </c>
      <c r="D64">
        <v>37</v>
      </c>
      <c r="E64">
        <v>20</v>
      </c>
      <c r="F64">
        <v>12</v>
      </c>
      <c r="G64">
        <v>30</v>
      </c>
      <c r="H64">
        <v>28</v>
      </c>
      <c r="I64">
        <v>12</v>
      </c>
      <c r="J64" s="69">
        <v>6.9975310713472298</v>
      </c>
      <c r="K64" s="49">
        <v>3.02346840333035E-2</v>
      </c>
    </row>
    <row r="65" spans="1:11" ht="15.75" x14ac:dyDescent="0.25">
      <c r="A65" s="3"/>
      <c r="B65" s="10"/>
      <c r="C65" s="10">
        <v>1</v>
      </c>
      <c r="D65">
        <v>30</v>
      </c>
      <c r="E65">
        <v>42</v>
      </c>
      <c r="F65">
        <v>14</v>
      </c>
      <c r="G65">
        <v>37</v>
      </c>
      <c r="H65">
        <v>34</v>
      </c>
      <c r="I65">
        <v>14</v>
      </c>
      <c r="J65" s="70"/>
      <c r="K65" s="58"/>
    </row>
    <row r="66" spans="1:11" ht="15.75" x14ac:dyDescent="0.25">
      <c r="A66" s="3"/>
      <c r="B66" s="10">
        <v>2</v>
      </c>
      <c r="C66" s="10">
        <v>0</v>
      </c>
      <c r="D66">
        <v>25</v>
      </c>
      <c r="E66">
        <v>15</v>
      </c>
      <c r="F66">
        <v>9</v>
      </c>
      <c r="G66">
        <v>20</v>
      </c>
      <c r="H66">
        <v>21</v>
      </c>
      <c r="I66">
        <v>8</v>
      </c>
      <c r="J66" s="69">
        <v>5.3973240006191503</v>
      </c>
      <c r="K66" s="49">
        <v>6.7295493878934701E-2</v>
      </c>
    </row>
    <row r="67" spans="1:11" ht="15.75" x14ac:dyDescent="0.25">
      <c r="A67" s="3"/>
      <c r="B67" s="10"/>
      <c r="C67" s="10">
        <v>1</v>
      </c>
      <c r="D67">
        <v>27</v>
      </c>
      <c r="E67">
        <v>41</v>
      </c>
      <c r="F67">
        <v>13</v>
      </c>
      <c r="G67">
        <v>32</v>
      </c>
      <c r="H67">
        <v>35</v>
      </c>
      <c r="I67">
        <v>14</v>
      </c>
      <c r="J67" s="70"/>
      <c r="K67" s="58"/>
    </row>
    <row r="68" spans="1:11" ht="15.75" x14ac:dyDescent="0.25">
      <c r="A68" s="3"/>
      <c r="B68" s="10">
        <v>3</v>
      </c>
      <c r="C68" s="10">
        <v>0</v>
      </c>
      <c r="D68">
        <v>31</v>
      </c>
      <c r="E68">
        <v>22</v>
      </c>
      <c r="F68">
        <v>12</v>
      </c>
      <c r="G68">
        <v>25</v>
      </c>
      <c r="H68">
        <v>29</v>
      </c>
      <c r="I68">
        <v>11</v>
      </c>
      <c r="J68" s="69">
        <v>5.55846477072659</v>
      </c>
      <c r="K68" s="49">
        <v>6.2086147325882197E-2</v>
      </c>
    </row>
    <row r="69" spans="1:11" ht="15.75" x14ac:dyDescent="0.25">
      <c r="A69" s="3"/>
      <c r="B69" s="10"/>
      <c r="C69" s="10">
        <v>1</v>
      </c>
      <c r="D69">
        <v>27</v>
      </c>
      <c r="E69">
        <v>45</v>
      </c>
      <c r="F69">
        <v>14</v>
      </c>
      <c r="G69">
        <v>33</v>
      </c>
      <c r="H69">
        <v>38</v>
      </c>
      <c r="I69">
        <v>15</v>
      </c>
      <c r="J69" s="70"/>
      <c r="K69" s="58"/>
    </row>
    <row r="70" spans="1:11" ht="15.75" x14ac:dyDescent="0.25">
      <c r="A70" s="3"/>
      <c r="B70" s="10">
        <v>4</v>
      </c>
      <c r="C70" s="10">
        <v>0</v>
      </c>
      <c r="D70">
        <v>27</v>
      </c>
      <c r="E70">
        <v>18</v>
      </c>
      <c r="F70">
        <v>12</v>
      </c>
      <c r="G70">
        <v>23</v>
      </c>
      <c r="H70">
        <v>23</v>
      </c>
      <c r="I70">
        <v>11</v>
      </c>
      <c r="J70" s="69">
        <v>3.87745808444906</v>
      </c>
      <c r="K70" s="49">
        <v>0.14388670754414001</v>
      </c>
    </row>
    <row r="71" spans="1:11" ht="15.75" x14ac:dyDescent="0.25">
      <c r="A71" s="3"/>
      <c r="B71" s="10"/>
      <c r="C71" s="10">
        <v>1</v>
      </c>
      <c r="D71">
        <v>26</v>
      </c>
      <c r="E71">
        <v>37</v>
      </c>
      <c r="F71">
        <v>14</v>
      </c>
      <c r="G71">
        <v>30</v>
      </c>
      <c r="H71">
        <v>32</v>
      </c>
      <c r="I71">
        <v>15</v>
      </c>
      <c r="J71" s="70"/>
      <c r="K71" s="58"/>
    </row>
    <row r="72" spans="1:11" ht="15.75" x14ac:dyDescent="0.25">
      <c r="A72" s="3"/>
      <c r="B72" s="10">
        <v>5</v>
      </c>
      <c r="C72" s="10">
        <v>0</v>
      </c>
      <c r="D72">
        <v>37</v>
      </c>
      <c r="E72">
        <v>21</v>
      </c>
      <c r="F72">
        <v>16</v>
      </c>
      <c r="G72">
        <v>30</v>
      </c>
      <c r="H72">
        <v>30</v>
      </c>
      <c r="I72">
        <v>14</v>
      </c>
      <c r="J72" s="69">
        <v>9.5639054157114707</v>
      </c>
      <c r="K72" s="49">
        <v>8.3796200311941904E-3</v>
      </c>
    </row>
    <row r="73" spans="1:11" ht="15.75" x14ac:dyDescent="0.25">
      <c r="A73" s="3"/>
      <c r="B73" s="10"/>
      <c r="C73" s="10">
        <v>1</v>
      </c>
      <c r="D73">
        <v>27</v>
      </c>
      <c r="E73">
        <v>44</v>
      </c>
      <c r="F73">
        <v>13</v>
      </c>
      <c r="G73">
        <v>34</v>
      </c>
      <c r="H73">
        <v>35</v>
      </c>
      <c r="I73">
        <v>15</v>
      </c>
      <c r="J73" s="70"/>
      <c r="K73" s="58"/>
    </row>
    <row r="74" spans="1:11" ht="15.75" x14ac:dyDescent="0.25">
      <c r="A74" s="3"/>
      <c r="B74" s="10">
        <v>6</v>
      </c>
      <c r="C74" s="10">
        <v>0</v>
      </c>
      <c r="D74">
        <v>32</v>
      </c>
      <c r="E74">
        <v>24</v>
      </c>
      <c r="F74">
        <v>14</v>
      </c>
      <c r="G74">
        <v>27</v>
      </c>
      <c r="H74">
        <v>30</v>
      </c>
      <c r="I74">
        <v>13</v>
      </c>
      <c r="J74" s="69">
        <v>4.0972385513368303</v>
      </c>
      <c r="K74" s="49">
        <v>0.12891277376809701</v>
      </c>
    </row>
    <row r="75" spans="1:11" ht="15.75" x14ac:dyDescent="0.25">
      <c r="A75" s="3"/>
      <c r="B75" s="10"/>
      <c r="C75" s="10">
        <v>1</v>
      </c>
      <c r="D75">
        <v>29</v>
      </c>
      <c r="E75">
        <v>44</v>
      </c>
      <c r="F75">
        <v>15</v>
      </c>
      <c r="G75">
        <v>34</v>
      </c>
      <c r="H75">
        <v>38</v>
      </c>
      <c r="I75">
        <v>16</v>
      </c>
      <c r="J75" s="70"/>
      <c r="K75" s="58"/>
    </row>
    <row r="76" spans="1:11" ht="15.75" x14ac:dyDescent="0.25">
      <c r="A76" s="3"/>
      <c r="B76" s="10">
        <v>7</v>
      </c>
      <c r="C76" s="10">
        <v>0</v>
      </c>
      <c r="D76">
        <v>24</v>
      </c>
      <c r="E76">
        <v>24</v>
      </c>
      <c r="F76">
        <v>8</v>
      </c>
      <c r="G76">
        <v>21</v>
      </c>
      <c r="H76">
        <v>27</v>
      </c>
      <c r="I76">
        <v>9</v>
      </c>
      <c r="J76" s="69">
        <v>1.42244269427792</v>
      </c>
      <c r="K76" s="49">
        <v>0.49104409576785102</v>
      </c>
    </row>
    <row r="77" spans="1:11" ht="15.75" x14ac:dyDescent="0.25">
      <c r="A77" s="3"/>
      <c r="B77" s="10"/>
      <c r="C77" s="10">
        <v>1</v>
      </c>
      <c r="D77">
        <v>27</v>
      </c>
      <c r="E77">
        <v>42</v>
      </c>
      <c r="F77">
        <v>13</v>
      </c>
      <c r="G77">
        <v>30</v>
      </c>
      <c r="H77">
        <v>39</v>
      </c>
      <c r="I77">
        <v>12</v>
      </c>
      <c r="J77" s="70"/>
      <c r="K77" s="58"/>
    </row>
    <row r="78" spans="1:11" ht="15.75" x14ac:dyDescent="0.25">
      <c r="A78" s="3"/>
      <c r="B78" s="10">
        <v>8</v>
      </c>
      <c r="C78" s="10">
        <v>0</v>
      </c>
      <c r="D78">
        <v>29</v>
      </c>
      <c r="E78">
        <v>21</v>
      </c>
      <c r="F78">
        <v>12</v>
      </c>
      <c r="G78">
        <v>25</v>
      </c>
      <c r="H78">
        <v>27</v>
      </c>
      <c r="I78">
        <v>10</v>
      </c>
      <c r="J78" s="69">
        <v>4.1598421665876701</v>
      </c>
      <c r="K78" s="49">
        <v>0.12494007166846299</v>
      </c>
    </row>
    <row r="79" spans="1:11" ht="15.75" x14ac:dyDescent="0.25">
      <c r="A79" s="3"/>
      <c r="B79" s="10"/>
      <c r="C79" s="10">
        <v>1</v>
      </c>
      <c r="D79">
        <v>30</v>
      </c>
      <c r="E79">
        <v>44</v>
      </c>
      <c r="F79">
        <v>13</v>
      </c>
      <c r="G79">
        <v>34</v>
      </c>
      <c r="H79">
        <v>38</v>
      </c>
      <c r="I79">
        <v>15</v>
      </c>
      <c r="J79" s="70"/>
      <c r="K79" s="58"/>
    </row>
    <row r="80" spans="1:11" ht="15.75" x14ac:dyDescent="0.25">
      <c r="A80" s="3"/>
      <c r="B80" s="10">
        <v>9</v>
      </c>
      <c r="C80" s="10">
        <v>0</v>
      </c>
      <c r="D80">
        <v>34</v>
      </c>
      <c r="E80">
        <v>24</v>
      </c>
      <c r="F80">
        <v>10</v>
      </c>
      <c r="G80">
        <v>28</v>
      </c>
      <c r="H80">
        <v>30</v>
      </c>
      <c r="I80">
        <v>10</v>
      </c>
      <c r="J80" s="69">
        <v>4.3595747556605797</v>
      </c>
      <c r="K80" s="49">
        <v>0.113065568331344</v>
      </c>
    </row>
    <row r="81" spans="1:11" ht="15.75" x14ac:dyDescent="0.25">
      <c r="A81" s="3"/>
      <c r="B81" s="10"/>
      <c r="C81" s="10">
        <v>1</v>
      </c>
      <c r="D81">
        <v>29</v>
      </c>
      <c r="E81">
        <v>43</v>
      </c>
      <c r="F81">
        <v>13</v>
      </c>
      <c r="G81">
        <v>35</v>
      </c>
      <c r="H81">
        <v>37</v>
      </c>
      <c r="I81">
        <v>13</v>
      </c>
      <c r="J81" s="70"/>
      <c r="K81" s="58"/>
    </row>
    <row r="82" spans="1:11" ht="15.75" x14ac:dyDescent="0.25">
      <c r="A82" s="3"/>
      <c r="B82" s="10">
        <v>10</v>
      </c>
      <c r="C82" s="10">
        <v>0</v>
      </c>
      <c r="D82">
        <v>39</v>
      </c>
      <c r="E82">
        <v>23</v>
      </c>
      <c r="F82">
        <v>14</v>
      </c>
      <c r="G82">
        <v>32</v>
      </c>
      <c r="H82">
        <v>30</v>
      </c>
      <c r="I82">
        <v>14</v>
      </c>
      <c r="J82" s="69">
        <v>6.4423378908383304</v>
      </c>
      <c r="K82" s="49">
        <v>3.9908380265656997E-2</v>
      </c>
    </row>
    <row r="83" spans="1:11" ht="15.75" x14ac:dyDescent="0.25">
      <c r="A83" s="3"/>
      <c r="B83" s="10"/>
      <c r="C83" s="10">
        <v>1</v>
      </c>
      <c r="D83">
        <v>30</v>
      </c>
      <c r="E83">
        <v>43</v>
      </c>
      <c r="F83">
        <v>16</v>
      </c>
      <c r="G83">
        <v>37</v>
      </c>
      <c r="H83">
        <v>36</v>
      </c>
      <c r="I83">
        <v>16</v>
      </c>
      <c r="J83" s="70"/>
      <c r="K83" s="58"/>
    </row>
    <row r="84" spans="1:11" ht="15.75" x14ac:dyDescent="0.25">
      <c r="A84" s="3" t="s">
        <v>686</v>
      </c>
      <c r="B84" s="10">
        <v>1</v>
      </c>
      <c r="C84" s="10">
        <v>0</v>
      </c>
      <c r="D84">
        <v>24</v>
      </c>
      <c r="E84">
        <v>10</v>
      </c>
      <c r="F84">
        <v>2</v>
      </c>
      <c r="G84">
        <v>18</v>
      </c>
      <c r="H84">
        <v>16</v>
      </c>
      <c r="I84">
        <v>2</v>
      </c>
      <c r="J84" s="69">
        <v>6.2209587673932996</v>
      </c>
      <c r="K84" s="49">
        <v>4.4579579493454903E-2</v>
      </c>
    </row>
    <row r="85" spans="1:11" ht="15.75" x14ac:dyDescent="0.25">
      <c r="A85" s="3"/>
      <c r="B85" s="10"/>
      <c r="C85" s="10">
        <v>1</v>
      </c>
      <c r="D85">
        <v>28</v>
      </c>
      <c r="E85">
        <v>35</v>
      </c>
      <c r="F85">
        <v>4</v>
      </c>
      <c r="G85">
        <v>34</v>
      </c>
      <c r="H85">
        <v>29</v>
      </c>
      <c r="I85">
        <v>4</v>
      </c>
      <c r="J85" s="70"/>
      <c r="K85" s="58"/>
    </row>
    <row r="86" spans="1:11" ht="15.75" x14ac:dyDescent="0.25">
      <c r="A86" s="3"/>
      <c r="B86" s="10">
        <v>2</v>
      </c>
      <c r="C86" s="10">
        <v>0</v>
      </c>
      <c r="D86">
        <v>34</v>
      </c>
      <c r="E86">
        <v>23</v>
      </c>
      <c r="F86">
        <v>7</v>
      </c>
      <c r="G86">
        <v>27</v>
      </c>
      <c r="H86">
        <v>29</v>
      </c>
      <c r="I86">
        <v>9</v>
      </c>
      <c r="J86" s="69">
        <v>6.1343005542471802</v>
      </c>
      <c r="K86" s="49">
        <v>4.6553630954808203E-2</v>
      </c>
    </row>
    <row r="87" spans="1:11" ht="15.75" x14ac:dyDescent="0.25">
      <c r="A87" s="3"/>
      <c r="B87" s="10"/>
      <c r="C87" s="10">
        <v>1</v>
      </c>
      <c r="D87">
        <v>28</v>
      </c>
      <c r="E87">
        <v>44</v>
      </c>
      <c r="F87">
        <v>13</v>
      </c>
      <c r="G87">
        <v>35</v>
      </c>
      <c r="H87">
        <v>38</v>
      </c>
      <c r="I87">
        <v>11</v>
      </c>
      <c r="J87" s="70"/>
      <c r="K87" s="58"/>
    </row>
    <row r="88" spans="1:11" ht="15.75" x14ac:dyDescent="0.25">
      <c r="A88" s="3"/>
      <c r="B88" s="10">
        <v>3</v>
      </c>
      <c r="C88" s="10">
        <v>0</v>
      </c>
      <c r="D88">
        <v>36</v>
      </c>
      <c r="E88">
        <v>26</v>
      </c>
      <c r="F88">
        <v>8</v>
      </c>
      <c r="G88">
        <v>28</v>
      </c>
      <c r="H88">
        <v>31</v>
      </c>
      <c r="I88">
        <v>11</v>
      </c>
      <c r="J88" s="69">
        <v>6.95695643503774</v>
      </c>
      <c r="K88" s="49">
        <v>3.0854328901490501E-2</v>
      </c>
    </row>
    <row r="89" spans="1:11" ht="15.75" x14ac:dyDescent="0.25">
      <c r="A89" s="3"/>
      <c r="B89" s="10"/>
      <c r="C89" s="10">
        <v>1</v>
      </c>
      <c r="D89">
        <v>28</v>
      </c>
      <c r="E89">
        <v>45</v>
      </c>
      <c r="F89">
        <v>17</v>
      </c>
      <c r="G89">
        <v>36</v>
      </c>
      <c r="H89">
        <v>40</v>
      </c>
      <c r="I89">
        <v>14</v>
      </c>
      <c r="J89" s="70"/>
      <c r="K89" s="58"/>
    </row>
    <row r="90" spans="1:11" ht="15.75" x14ac:dyDescent="0.25">
      <c r="A90" s="3"/>
      <c r="B90" s="10">
        <v>4</v>
      </c>
      <c r="C90" s="10">
        <v>0</v>
      </c>
      <c r="D90">
        <v>9</v>
      </c>
      <c r="E90">
        <v>18</v>
      </c>
      <c r="F90">
        <v>6</v>
      </c>
      <c r="G90">
        <v>8</v>
      </c>
      <c r="H90">
        <v>19</v>
      </c>
      <c r="I90">
        <v>6</v>
      </c>
      <c r="J90" s="69">
        <v>0.42721287499397698</v>
      </c>
      <c r="K90" s="49">
        <v>0.80766618960777503</v>
      </c>
    </row>
    <row r="91" spans="1:11" ht="15.75" x14ac:dyDescent="0.25">
      <c r="A91" s="3"/>
      <c r="B91" s="10"/>
      <c r="C91" s="10">
        <v>1</v>
      </c>
      <c r="D91">
        <v>14</v>
      </c>
      <c r="E91">
        <v>39</v>
      </c>
      <c r="F91">
        <v>11</v>
      </c>
      <c r="G91">
        <v>15</v>
      </c>
      <c r="H91">
        <v>38</v>
      </c>
      <c r="I91">
        <v>11</v>
      </c>
      <c r="J91" s="70"/>
      <c r="K91" s="58"/>
    </row>
    <row r="92" spans="1:11" ht="15.75" x14ac:dyDescent="0.25">
      <c r="A92" s="3"/>
      <c r="B92" s="10">
        <v>5</v>
      </c>
      <c r="C92" s="10">
        <v>0</v>
      </c>
      <c r="D92">
        <v>31</v>
      </c>
      <c r="E92">
        <v>22</v>
      </c>
      <c r="F92">
        <v>5</v>
      </c>
      <c r="G92">
        <v>25</v>
      </c>
      <c r="H92">
        <v>27</v>
      </c>
      <c r="I92">
        <v>6</v>
      </c>
      <c r="J92" s="69">
        <v>4.5388576686605804</v>
      </c>
      <c r="K92" s="49">
        <v>0.103371205308613</v>
      </c>
    </row>
    <row r="93" spans="1:11" ht="15.75" x14ac:dyDescent="0.25">
      <c r="A93" s="3"/>
      <c r="B93" s="10"/>
      <c r="C93" s="10">
        <v>1</v>
      </c>
      <c r="D93">
        <v>29</v>
      </c>
      <c r="E93">
        <v>43</v>
      </c>
      <c r="F93">
        <v>10</v>
      </c>
      <c r="G93">
        <v>35</v>
      </c>
      <c r="H93">
        <v>38</v>
      </c>
      <c r="I93">
        <v>9</v>
      </c>
      <c r="J93" s="70"/>
      <c r="K93" s="58"/>
    </row>
    <row r="94" spans="1:11" ht="15.75" x14ac:dyDescent="0.25">
      <c r="A94" s="3"/>
      <c r="B94" s="10">
        <v>6</v>
      </c>
      <c r="C94" s="10">
        <v>0</v>
      </c>
      <c r="D94">
        <v>29</v>
      </c>
      <c r="E94">
        <v>25</v>
      </c>
      <c r="F94">
        <v>5</v>
      </c>
      <c r="G94">
        <v>24</v>
      </c>
      <c r="H94">
        <v>28</v>
      </c>
      <c r="I94">
        <v>7</v>
      </c>
      <c r="J94" s="69">
        <v>3.7846577718907501</v>
      </c>
      <c r="K94" s="49">
        <v>0.150720389190999</v>
      </c>
    </row>
    <row r="95" spans="1:11" ht="15.75" x14ac:dyDescent="0.25">
      <c r="A95" s="3"/>
      <c r="B95" s="10"/>
      <c r="C95" s="10">
        <v>1</v>
      </c>
      <c r="D95">
        <v>29</v>
      </c>
      <c r="E95">
        <v>43</v>
      </c>
      <c r="F95">
        <v>13</v>
      </c>
      <c r="G95">
        <v>34</v>
      </c>
      <c r="H95">
        <v>40</v>
      </c>
      <c r="I95">
        <v>11</v>
      </c>
      <c r="J95" s="70"/>
      <c r="K95" s="58"/>
    </row>
    <row r="96" spans="1:11" ht="15.75" x14ac:dyDescent="0.25">
      <c r="A96" s="3"/>
      <c r="B96" s="10">
        <v>7</v>
      </c>
      <c r="C96" s="10">
        <v>0</v>
      </c>
      <c r="D96">
        <v>27</v>
      </c>
      <c r="E96">
        <v>27</v>
      </c>
      <c r="F96">
        <v>7</v>
      </c>
      <c r="G96">
        <v>23</v>
      </c>
      <c r="H96">
        <v>29</v>
      </c>
      <c r="I96">
        <v>9</v>
      </c>
      <c r="J96" s="69">
        <v>2.3389364058497999</v>
      </c>
      <c r="K96" s="49">
        <v>0.31053203739198598</v>
      </c>
    </row>
    <row r="97" spans="1:11" ht="15.75" x14ac:dyDescent="0.25">
      <c r="A97" s="3"/>
      <c r="B97" s="10"/>
      <c r="C97" s="10">
        <v>1</v>
      </c>
      <c r="D97">
        <v>29</v>
      </c>
      <c r="E97">
        <v>45</v>
      </c>
      <c r="F97">
        <v>15</v>
      </c>
      <c r="G97">
        <v>33</v>
      </c>
      <c r="H97">
        <v>43</v>
      </c>
      <c r="I97">
        <v>13</v>
      </c>
      <c r="J97" s="70"/>
      <c r="K97" s="58"/>
    </row>
    <row r="98" spans="1:11" ht="15.75" x14ac:dyDescent="0.25">
      <c r="A98" s="3"/>
      <c r="B98" s="10">
        <v>8</v>
      </c>
      <c r="C98" s="10">
        <v>0</v>
      </c>
      <c r="D98">
        <v>25</v>
      </c>
      <c r="E98">
        <v>10</v>
      </c>
      <c r="F98">
        <v>5</v>
      </c>
      <c r="G98">
        <v>19</v>
      </c>
      <c r="H98">
        <v>16</v>
      </c>
      <c r="I98">
        <v>5</v>
      </c>
      <c r="J98" s="69">
        <v>6.7670290513476603</v>
      </c>
      <c r="K98" s="49">
        <v>3.3928004109903001E-2</v>
      </c>
    </row>
    <row r="99" spans="1:11" ht="15.75" x14ac:dyDescent="0.25">
      <c r="A99" s="3"/>
      <c r="B99" s="10"/>
      <c r="C99" s="10">
        <v>1</v>
      </c>
      <c r="D99">
        <v>28</v>
      </c>
      <c r="E99">
        <v>35</v>
      </c>
      <c r="F99">
        <v>9</v>
      </c>
      <c r="G99">
        <v>34</v>
      </c>
      <c r="H99">
        <v>29</v>
      </c>
      <c r="I99">
        <v>9</v>
      </c>
      <c r="J99" s="70"/>
      <c r="K99" s="58"/>
    </row>
    <row r="100" spans="1:11" ht="15.75" x14ac:dyDescent="0.25">
      <c r="A100" s="3"/>
      <c r="B100" s="10">
        <v>9</v>
      </c>
      <c r="C100" s="10">
        <v>0</v>
      </c>
      <c r="D100">
        <v>32</v>
      </c>
      <c r="E100">
        <v>28</v>
      </c>
      <c r="F100">
        <v>14</v>
      </c>
      <c r="G100">
        <v>28</v>
      </c>
      <c r="H100">
        <v>33</v>
      </c>
      <c r="I100">
        <v>14</v>
      </c>
      <c r="J100" s="69">
        <v>2.3951411869868902</v>
      </c>
      <c r="K100" s="49">
        <v>0.30192682463709403</v>
      </c>
    </row>
    <row r="101" spans="1:11" ht="15.75" x14ac:dyDescent="0.25">
      <c r="A101" s="3"/>
      <c r="B101" s="10"/>
      <c r="C101" s="10">
        <v>1</v>
      </c>
      <c r="D101">
        <v>30</v>
      </c>
      <c r="E101">
        <v>45</v>
      </c>
      <c r="F101">
        <v>17</v>
      </c>
      <c r="G101">
        <v>34</v>
      </c>
      <c r="H101">
        <v>40</v>
      </c>
      <c r="I101">
        <v>17</v>
      </c>
      <c r="J101" s="70"/>
      <c r="K101" s="58"/>
    </row>
    <row r="102" spans="1:11" ht="15.75" x14ac:dyDescent="0.25">
      <c r="A102" s="3"/>
      <c r="B102" s="10">
        <v>10</v>
      </c>
      <c r="C102" s="10">
        <v>0</v>
      </c>
      <c r="D102">
        <v>24</v>
      </c>
      <c r="E102">
        <v>16</v>
      </c>
      <c r="F102">
        <v>5</v>
      </c>
      <c r="G102">
        <v>18</v>
      </c>
      <c r="H102">
        <v>20</v>
      </c>
      <c r="I102">
        <v>6</v>
      </c>
      <c r="J102" s="69">
        <v>4.7131447695063198</v>
      </c>
      <c r="K102" s="49">
        <v>9.4744414677373601E-2</v>
      </c>
    </row>
    <row r="103" spans="1:11" ht="15.75" x14ac:dyDescent="0.25">
      <c r="A103" s="3"/>
      <c r="B103" s="10"/>
      <c r="C103" s="10">
        <v>1</v>
      </c>
      <c r="D103">
        <v>26</v>
      </c>
      <c r="E103">
        <v>40</v>
      </c>
      <c r="F103">
        <v>12</v>
      </c>
      <c r="G103">
        <v>32</v>
      </c>
      <c r="H103">
        <v>36</v>
      </c>
      <c r="I103">
        <v>11</v>
      </c>
      <c r="J103" s="70"/>
      <c r="K103" s="58"/>
    </row>
    <row r="118" spans="1:11" ht="15.75" customHeight="1" x14ac:dyDescent="0.25">
      <c r="A118" s="55"/>
      <c r="B118" s="55"/>
      <c r="C118" s="55"/>
      <c r="D118" s="95" t="s">
        <v>699</v>
      </c>
      <c r="E118" s="95"/>
      <c r="F118" s="95"/>
      <c r="G118" s="95" t="s">
        <v>700</v>
      </c>
      <c r="H118" s="95"/>
      <c r="I118" s="95"/>
      <c r="J118" s="56"/>
      <c r="K118" s="56"/>
    </row>
    <row r="119" spans="1:11" ht="18.75" x14ac:dyDescent="0.25">
      <c r="A119" s="55" t="s">
        <v>701</v>
      </c>
      <c r="B119" s="55" t="s">
        <v>688</v>
      </c>
      <c r="C119" s="55" t="s">
        <v>702</v>
      </c>
      <c r="D119" s="56" t="s">
        <v>709</v>
      </c>
      <c r="E119" s="56" t="s">
        <v>710</v>
      </c>
      <c r="F119" s="56" t="s">
        <v>711</v>
      </c>
      <c r="G119" s="56" t="s">
        <v>709</v>
      </c>
      <c r="H119" s="56" t="s">
        <v>710</v>
      </c>
      <c r="I119" s="56" t="s">
        <v>711</v>
      </c>
      <c r="J119" s="56" t="s">
        <v>1085</v>
      </c>
      <c r="K119" s="56" t="s">
        <v>696</v>
      </c>
    </row>
    <row r="120" spans="1:11" ht="15.75" x14ac:dyDescent="0.25">
      <c r="A120" s="55" t="s">
        <v>682</v>
      </c>
      <c r="B120" s="57">
        <v>1</v>
      </c>
      <c r="C120" s="57">
        <v>0</v>
      </c>
      <c r="D120" s="57">
        <v>27</v>
      </c>
      <c r="E120" s="57">
        <v>23</v>
      </c>
      <c r="F120" s="57">
        <v>5</v>
      </c>
      <c r="G120" s="57">
        <v>23</v>
      </c>
      <c r="H120" s="57">
        <v>26</v>
      </c>
      <c r="I120" s="57">
        <v>6</v>
      </c>
      <c r="J120" s="57">
        <v>1.64</v>
      </c>
      <c r="K120" s="57">
        <v>0.4405</v>
      </c>
    </row>
    <row r="121" spans="1:11" ht="15.75" x14ac:dyDescent="0.25">
      <c r="A121" s="55"/>
      <c r="B121" s="57"/>
      <c r="C121" s="57">
        <v>1</v>
      </c>
      <c r="D121" s="57">
        <v>30</v>
      </c>
      <c r="E121" s="57">
        <v>40</v>
      </c>
      <c r="F121" s="57">
        <v>9</v>
      </c>
      <c r="G121" s="57">
        <v>34</v>
      </c>
      <c r="H121" s="57">
        <v>37</v>
      </c>
      <c r="I121" s="57">
        <v>8</v>
      </c>
      <c r="J121" s="57"/>
      <c r="K121" s="57"/>
    </row>
    <row r="122" spans="1:11" ht="15.75" x14ac:dyDescent="0.25">
      <c r="A122" s="55"/>
      <c r="B122" s="57">
        <v>2</v>
      </c>
      <c r="C122" s="57">
        <v>0</v>
      </c>
      <c r="D122" s="57">
        <v>22</v>
      </c>
      <c r="E122" s="57">
        <v>23</v>
      </c>
      <c r="F122" s="57">
        <v>7</v>
      </c>
      <c r="G122" s="57">
        <v>19</v>
      </c>
      <c r="H122" s="57">
        <v>25</v>
      </c>
      <c r="I122" s="57">
        <v>8</v>
      </c>
      <c r="J122" s="57">
        <v>1.1000000000000001</v>
      </c>
      <c r="K122" s="57">
        <v>0.57620000000000005</v>
      </c>
    </row>
    <row r="123" spans="1:11" ht="15.75" x14ac:dyDescent="0.25">
      <c r="A123" s="55"/>
      <c r="B123" s="57"/>
      <c r="C123" s="57">
        <v>1</v>
      </c>
      <c r="D123" s="57">
        <v>26</v>
      </c>
      <c r="E123" s="57">
        <v>39</v>
      </c>
      <c r="F123" s="57">
        <v>13</v>
      </c>
      <c r="G123" s="57">
        <v>29</v>
      </c>
      <c r="H123" s="57">
        <v>37</v>
      </c>
      <c r="I123" s="57">
        <v>12</v>
      </c>
      <c r="J123" s="57"/>
      <c r="K123" s="57"/>
    </row>
    <row r="124" spans="1:11" ht="15.75" x14ac:dyDescent="0.25">
      <c r="A124" s="55"/>
      <c r="B124" s="57">
        <v>3</v>
      </c>
      <c r="C124" s="57">
        <v>0</v>
      </c>
      <c r="D124" s="57">
        <v>25</v>
      </c>
      <c r="E124" s="57">
        <v>22</v>
      </c>
      <c r="F124" s="57">
        <v>10</v>
      </c>
      <c r="G124" s="57">
        <v>21</v>
      </c>
      <c r="H124" s="57">
        <v>27</v>
      </c>
      <c r="I124" s="57">
        <v>8</v>
      </c>
      <c r="J124" s="57">
        <v>3.36</v>
      </c>
      <c r="K124" s="57">
        <v>0.18659999999999999</v>
      </c>
    </row>
    <row r="125" spans="1:11" ht="15.75" x14ac:dyDescent="0.25">
      <c r="A125" s="55"/>
      <c r="B125" s="57"/>
      <c r="C125" s="57">
        <v>1</v>
      </c>
      <c r="D125" s="57">
        <v>27</v>
      </c>
      <c r="E125" s="57">
        <v>44</v>
      </c>
      <c r="F125" s="57">
        <v>10</v>
      </c>
      <c r="G125" s="57">
        <v>31</v>
      </c>
      <c r="H125" s="57">
        <v>39</v>
      </c>
      <c r="I125" s="57">
        <v>12</v>
      </c>
      <c r="J125" s="57"/>
      <c r="K125" s="57"/>
    </row>
    <row r="126" spans="1:11" ht="15.75" x14ac:dyDescent="0.25">
      <c r="A126" s="55"/>
      <c r="B126" s="57">
        <v>4</v>
      </c>
      <c r="C126" s="57">
        <v>0</v>
      </c>
      <c r="D126" s="57">
        <v>19</v>
      </c>
      <c r="E126" s="57">
        <v>13</v>
      </c>
      <c r="F126" s="57">
        <v>0</v>
      </c>
      <c r="G126" s="57">
        <v>14</v>
      </c>
      <c r="H126" s="57">
        <v>16</v>
      </c>
      <c r="I126" s="57">
        <v>1</v>
      </c>
      <c r="J126" s="57" t="s">
        <v>987</v>
      </c>
      <c r="K126" s="57" t="s">
        <v>987</v>
      </c>
    </row>
    <row r="127" spans="1:11" ht="15.75" x14ac:dyDescent="0.25">
      <c r="A127" s="55"/>
      <c r="B127" s="57"/>
      <c r="C127" s="57">
        <v>1</v>
      </c>
      <c r="D127" s="57">
        <v>23</v>
      </c>
      <c r="E127" s="57">
        <v>35</v>
      </c>
      <c r="F127" s="57">
        <v>4</v>
      </c>
      <c r="G127" s="57">
        <v>28</v>
      </c>
      <c r="H127" s="57">
        <v>32</v>
      </c>
      <c r="I127" s="57">
        <v>3</v>
      </c>
      <c r="J127" s="57"/>
      <c r="K127" s="57"/>
    </row>
    <row r="128" spans="1:11" ht="15.75" x14ac:dyDescent="0.25">
      <c r="A128" s="55"/>
      <c r="B128" s="57">
        <v>5</v>
      </c>
      <c r="C128" s="57">
        <v>0</v>
      </c>
      <c r="D128" s="57">
        <v>41</v>
      </c>
      <c r="E128" s="57">
        <v>29</v>
      </c>
      <c r="F128" s="57">
        <v>8</v>
      </c>
      <c r="G128" s="57">
        <v>32</v>
      </c>
      <c r="H128" s="57">
        <v>35</v>
      </c>
      <c r="I128" s="57">
        <v>11</v>
      </c>
      <c r="J128" s="57">
        <v>7.79</v>
      </c>
      <c r="K128" s="57">
        <v>2.0299999999999999E-2</v>
      </c>
    </row>
    <row r="129" spans="1:11" ht="15.75" x14ac:dyDescent="0.25">
      <c r="A129" s="55"/>
      <c r="B129" s="57"/>
      <c r="C129" s="57">
        <v>1</v>
      </c>
      <c r="D129" s="57">
        <v>28</v>
      </c>
      <c r="E129" s="57">
        <v>46</v>
      </c>
      <c r="F129" s="57">
        <v>15</v>
      </c>
      <c r="G129" s="57">
        <v>37</v>
      </c>
      <c r="H129" s="57">
        <v>40</v>
      </c>
      <c r="I129" s="57">
        <v>12</v>
      </c>
      <c r="J129" s="57"/>
      <c r="K129" s="57"/>
    </row>
    <row r="130" spans="1:11" ht="15.75" x14ac:dyDescent="0.25">
      <c r="A130" s="55"/>
      <c r="B130" s="57">
        <v>6</v>
      </c>
      <c r="C130" s="57">
        <v>0</v>
      </c>
      <c r="D130" s="57">
        <v>25</v>
      </c>
      <c r="E130" s="57">
        <v>27</v>
      </c>
      <c r="F130" s="57">
        <v>7</v>
      </c>
      <c r="G130" s="57">
        <v>22</v>
      </c>
      <c r="H130" s="57">
        <v>28</v>
      </c>
      <c r="I130" s="57">
        <v>9</v>
      </c>
      <c r="J130" s="57">
        <v>1.52</v>
      </c>
      <c r="K130" s="57">
        <v>0.46710000000000002</v>
      </c>
    </row>
    <row r="131" spans="1:11" ht="15.75" x14ac:dyDescent="0.25">
      <c r="A131" s="55"/>
      <c r="B131" s="57"/>
      <c r="C131" s="57">
        <v>1</v>
      </c>
      <c r="D131" s="57">
        <v>27</v>
      </c>
      <c r="E131" s="57">
        <v>40</v>
      </c>
      <c r="F131" s="57">
        <v>14</v>
      </c>
      <c r="G131" s="57">
        <v>30</v>
      </c>
      <c r="H131" s="57">
        <v>39</v>
      </c>
      <c r="I131" s="57">
        <v>12</v>
      </c>
      <c r="J131" s="57"/>
      <c r="K131" s="57"/>
    </row>
    <row r="132" spans="1:11" ht="15.75" x14ac:dyDescent="0.25">
      <c r="A132" s="55"/>
      <c r="B132" s="57">
        <v>7</v>
      </c>
      <c r="C132" s="57">
        <v>0</v>
      </c>
      <c r="D132" s="57">
        <v>24</v>
      </c>
      <c r="E132" s="57">
        <v>25</v>
      </c>
      <c r="F132" s="57">
        <v>7</v>
      </c>
      <c r="G132" s="57">
        <v>20</v>
      </c>
      <c r="H132" s="57">
        <v>27</v>
      </c>
      <c r="I132" s="57">
        <v>9</v>
      </c>
      <c r="J132" s="57">
        <v>1.88</v>
      </c>
      <c r="K132" s="57">
        <v>0.39129999999999998</v>
      </c>
    </row>
    <row r="133" spans="1:11" ht="15.75" x14ac:dyDescent="0.25">
      <c r="A133" s="55"/>
      <c r="B133" s="57"/>
      <c r="C133" s="57">
        <v>1</v>
      </c>
      <c r="D133" s="57">
        <v>27</v>
      </c>
      <c r="E133" s="57">
        <v>42</v>
      </c>
      <c r="F133" s="57">
        <v>15</v>
      </c>
      <c r="G133" s="57">
        <v>31</v>
      </c>
      <c r="H133" s="57">
        <v>40</v>
      </c>
      <c r="I133" s="57">
        <v>13</v>
      </c>
      <c r="J133" s="57"/>
      <c r="K133" s="57"/>
    </row>
    <row r="134" spans="1:11" ht="15.75" x14ac:dyDescent="0.25">
      <c r="A134" s="55"/>
      <c r="B134" s="57">
        <v>8</v>
      </c>
      <c r="C134" s="57">
        <v>0</v>
      </c>
      <c r="D134" s="57">
        <v>32</v>
      </c>
      <c r="E134" s="57">
        <v>26</v>
      </c>
      <c r="F134" s="57">
        <v>8</v>
      </c>
      <c r="G134" s="57">
        <v>26</v>
      </c>
      <c r="H134" s="57">
        <v>30</v>
      </c>
      <c r="I134" s="57">
        <v>10</v>
      </c>
      <c r="J134" s="57">
        <v>3.48</v>
      </c>
      <c r="K134" s="57">
        <v>0.17510000000000001</v>
      </c>
    </row>
    <row r="135" spans="1:11" ht="15.75" x14ac:dyDescent="0.25">
      <c r="A135" s="55"/>
      <c r="B135" s="57"/>
      <c r="C135" s="57">
        <v>1</v>
      </c>
      <c r="D135" s="57">
        <v>30</v>
      </c>
      <c r="E135" s="57">
        <v>44</v>
      </c>
      <c r="F135" s="57">
        <v>15</v>
      </c>
      <c r="G135" s="57">
        <v>36</v>
      </c>
      <c r="H135" s="57">
        <v>40</v>
      </c>
      <c r="I135" s="57">
        <v>13</v>
      </c>
      <c r="J135" s="57"/>
      <c r="K135" s="57"/>
    </row>
    <row r="136" spans="1:11" ht="15.75" x14ac:dyDescent="0.25">
      <c r="A136" s="55"/>
      <c r="B136" s="57">
        <v>9</v>
      </c>
      <c r="C136" s="57">
        <v>0</v>
      </c>
      <c r="D136" s="57">
        <v>22</v>
      </c>
      <c r="E136" s="57">
        <v>23</v>
      </c>
      <c r="F136" s="57">
        <v>10</v>
      </c>
      <c r="G136" s="57">
        <v>19</v>
      </c>
      <c r="H136" s="57">
        <v>26</v>
      </c>
      <c r="I136" s="57">
        <v>10</v>
      </c>
      <c r="J136" s="57">
        <v>1.44</v>
      </c>
      <c r="K136" s="57">
        <v>0.48680000000000001</v>
      </c>
    </row>
    <row r="137" spans="1:11" ht="15.75" x14ac:dyDescent="0.25">
      <c r="A137" s="55"/>
      <c r="B137" s="57"/>
      <c r="C137" s="57">
        <v>1</v>
      </c>
      <c r="D137" s="57">
        <v>26</v>
      </c>
      <c r="E137" s="57">
        <v>43</v>
      </c>
      <c r="F137" s="57">
        <v>14</v>
      </c>
      <c r="G137" s="57">
        <v>29</v>
      </c>
      <c r="H137" s="57">
        <v>40</v>
      </c>
      <c r="I137" s="57">
        <v>14</v>
      </c>
      <c r="J137" s="57"/>
      <c r="K137" s="57"/>
    </row>
    <row r="138" spans="1:11" ht="15.75" x14ac:dyDescent="0.25">
      <c r="A138" s="55"/>
      <c r="B138" s="57">
        <v>10</v>
      </c>
      <c r="C138" s="57">
        <v>0</v>
      </c>
      <c r="D138" s="57">
        <v>32</v>
      </c>
      <c r="E138" s="57">
        <v>25</v>
      </c>
      <c r="F138" s="57">
        <v>10</v>
      </c>
      <c r="G138" s="57">
        <v>26</v>
      </c>
      <c r="H138" s="57">
        <v>30</v>
      </c>
      <c r="I138" s="57">
        <v>11</v>
      </c>
      <c r="J138" s="57">
        <v>4.28</v>
      </c>
      <c r="K138" s="57">
        <v>0.1178</v>
      </c>
    </row>
    <row r="139" spans="1:11" ht="15.75" x14ac:dyDescent="0.25">
      <c r="A139" s="55"/>
      <c r="B139" s="57"/>
      <c r="C139" s="57">
        <v>1</v>
      </c>
      <c r="D139" s="57">
        <v>27</v>
      </c>
      <c r="E139" s="57">
        <v>43</v>
      </c>
      <c r="F139" s="57">
        <v>16</v>
      </c>
      <c r="G139" s="57">
        <v>33</v>
      </c>
      <c r="H139" s="57">
        <v>38</v>
      </c>
      <c r="I139" s="57">
        <v>15</v>
      </c>
      <c r="J139" s="57"/>
      <c r="K139" s="57"/>
    </row>
    <row r="140" spans="1:11" ht="15.75" x14ac:dyDescent="0.25">
      <c r="A140" s="55" t="s">
        <v>683</v>
      </c>
      <c r="B140" s="57">
        <v>1</v>
      </c>
      <c r="C140" s="57">
        <v>0</v>
      </c>
      <c r="D140" s="57">
        <v>8</v>
      </c>
      <c r="E140" s="57">
        <v>29</v>
      </c>
      <c r="F140" s="57">
        <v>40</v>
      </c>
      <c r="G140" s="57">
        <v>7</v>
      </c>
      <c r="H140" s="57">
        <v>32</v>
      </c>
      <c r="I140" s="57">
        <v>38</v>
      </c>
      <c r="J140" s="57">
        <v>1.42</v>
      </c>
      <c r="K140" s="57">
        <v>0.49109999999999998</v>
      </c>
    </row>
    <row r="141" spans="1:11" ht="15.75" x14ac:dyDescent="0.25">
      <c r="A141" s="55"/>
      <c r="B141" s="57"/>
      <c r="C141" s="57">
        <v>1</v>
      </c>
      <c r="D141" s="57">
        <v>4</v>
      </c>
      <c r="E141" s="57">
        <v>20</v>
      </c>
      <c r="F141" s="57">
        <v>18</v>
      </c>
      <c r="G141" s="57">
        <v>6</v>
      </c>
      <c r="H141" s="57">
        <v>16</v>
      </c>
      <c r="I141" s="57">
        <v>20</v>
      </c>
      <c r="J141" s="57"/>
      <c r="K141" s="57"/>
    </row>
    <row r="142" spans="1:11" ht="15.75" x14ac:dyDescent="0.25">
      <c r="A142" s="55"/>
      <c r="B142" s="57">
        <v>2</v>
      </c>
      <c r="C142" s="57">
        <v>0</v>
      </c>
      <c r="D142" s="57">
        <v>13</v>
      </c>
      <c r="E142" s="57">
        <v>24</v>
      </c>
      <c r="F142" s="57">
        <v>35</v>
      </c>
      <c r="G142" s="57">
        <v>11</v>
      </c>
      <c r="H142" s="57">
        <v>28</v>
      </c>
      <c r="I142" s="57">
        <v>33</v>
      </c>
      <c r="J142" s="57">
        <v>2.94</v>
      </c>
      <c r="K142" s="57">
        <v>0.2296</v>
      </c>
    </row>
    <row r="143" spans="1:11" ht="15.75" x14ac:dyDescent="0.25">
      <c r="A143" s="55"/>
      <c r="B143" s="57"/>
      <c r="C143" s="57">
        <v>1</v>
      </c>
      <c r="D143" s="57">
        <v>8</v>
      </c>
      <c r="E143" s="57">
        <v>28</v>
      </c>
      <c r="F143" s="57">
        <v>28</v>
      </c>
      <c r="G143" s="57">
        <v>9</v>
      </c>
      <c r="H143" s="57">
        <v>25</v>
      </c>
      <c r="I143" s="57">
        <v>30</v>
      </c>
      <c r="J143" s="57"/>
      <c r="K143" s="57"/>
    </row>
    <row r="144" spans="1:11" ht="15.75" x14ac:dyDescent="0.25">
      <c r="A144" s="55"/>
      <c r="B144" s="57">
        <v>3</v>
      </c>
      <c r="C144" s="57">
        <v>0</v>
      </c>
      <c r="D144" s="57">
        <v>13</v>
      </c>
      <c r="E144" s="57">
        <v>29</v>
      </c>
      <c r="F144" s="57">
        <v>41</v>
      </c>
      <c r="G144" s="57">
        <v>12</v>
      </c>
      <c r="H144" s="57">
        <v>32</v>
      </c>
      <c r="I144" s="57">
        <v>39</v>
      </c>
      <c r="J144" s="57">
        <v>1.22</v>
      </c>
      <c r="K144" s="57">
        <v>0.54310000000000003</v>
      </c>
    </row>
    <row r="145" spans="1:11" ht="15.75" x14ac:dyDescent="0.25">
      <c r="A145" s="55"/>
      <c r="B145" s="57"/>
      <c r="C145" s="57">
        <v>1</v>
      </c>
      <c r="D145" s="57">
        <v>4</v>
      </c>
      <c r="E145" s="57">
        <v>17</v>
      </c>
      <c r="F145" s="57">
        <v>10</v>
      </c>
      <c r="G145" s="57">
        <v>4</v>
      </c>
      <c r="H145" s="57">
        <v>12</v>
      </c>
      <c r="I145" s="57">
        <v>14</v>
      </c>
      <c r="J145" s="57"/>
      <c r="K145" s="57"/>
    </row>
    <row r="146" spans="1:11" ht="15.75" x14ac:dyDescent="0.25">
      <c r="A146" s="55"/>
      <c r="B146" s="57">
        <v>4</v>
      </c>
      <c r="C146" s="57">
        <v>0</v>
      </c>
      <c r="D146" s="57">
        <v>10</v>
      </c>
      <c r="E146" s="57">
        <v>22</v>
      </c>
      <c r="F146" s="57">
        <v>35</v>
      </c>
      <c r="G146" s="57">
        <v>10</v>
      </c>
      <c r="H146" s="57">
        <v>27</v>
      </c>
      <c r="I146" s="57">
        <v>31</v>
      </c>
      <c r="J146" s="57">
        <v>4.47</v>
      </c>
      <c r="K146" s="57">
        <v>0.107</v>
      </c>
    </row>
    <row r="147" spans="1:11" ht="15.75" x14ac:dyDescent="0.25">
      <c r="A147" s="55"/>
      <c r="B147" s="57"/>
      <c r="C147" s="57">
        <v>1</v>
      </c>
      <c r="D147" s="57">
        <v>5</v>
      </c>
      <c r="E147" s="57">
        <v>24</v>
      </c>
      <c r="F147" s="57">
        <v>21</v>
      </c>
      <c r="G147" s="57">
        <v>7</v>
      </c>
      <c r="H147" s="57">
        <v>19</v>
      </c>
      <c r="I147" s="57">
        <v>24</v>
      </c>
      <c r="J147" s="57"/>
      <c r="K147" s="57"/>
    </row>
    <row r="148" spans="1:11" ht="15.75" x14ac:dyDescent="0.25">
      <c r="A148" s="55"/>
      <c r="B148" s="57">
        <v>5</v>
      </c>
      <c r="C148" s="57">
        <v>0</v>
      </c>
      <c r="D148" s="57">
        <v>13</v>
      </c>
      <c r="E148" s="57">
        <v>24</v>
      </c>
      <c r="F148" s="57">
        <v>41</v>
      </c>
      <c r="G148" s="57">
        <v>11</v>
      </c>
      <c r="H148" s="57">
        <v>29</v>
      </c>
      <c r="I148" s="57">
        <v>38</v>
      </c>
      <c r="J148" s="57">
        <v>4.08</v>
      </c>
      <c r="K148" s="57">
        <v>0.13020000000000001</v>
      </c>
    </row>
    <row r="149" spans="1:11" ht="15.75" x14ac:dyDescent="0.25">
      <c r="A149" s="55"/>
      <c r="B149" s="57"/>
      <c r="C149" s="57">
        <v>1</v>
      </c>
      <c r="D149" s="57">
        <v>7</v>
      </c>
      <c r="E149" s="57">
        <v>26</v>
      </c>
      <c r="F149" s="57">
        <v>26</v>
      </c>
      <c r="G149" s="57">
        <v>9</v>
      </c>
      <c r="H149" s="57">
        <v>23</v>
      </c>
      <c r="I149" s="57">
        <v>28</v>
      </c>
      <c r="J149" s="57"/>
      <c r="K149" s="57"/>
    </row>
    <row r="150" spans="1:11" ht="15.75" x14ac:dyDescent="0.25">
      <c r="A150" s="55"/>
      <c r="B150" s="57">
        <v>6</v>
      </c>
      <c r="C150" s="57">
        <v>0</v>
      </c>
      <c r="D150" s="57">
        <v>14</v>
      </c>
      <c r="E150" s="57">
        <v>29</v>
      </c>
      <c r="F150" s="57">
        <v>41</v>
      </c>
      <c r="G150" s="57">
        <v>12</v>
      </c>
      <c r="H150" s="57">
        <v>32</v>
      </c>
      <c r="I150" s="57">
        <v>39</v>
      </c>
      <c r="J150" s="57">
        <v>1.54</v>
      </c>
      <c r="K150" s="57">
        <v>0.46389999999999998</v>
      </c>
    </row>
    <row r="151" spans="1:11" ht="15.75" x14ac:dyDescent="0.25">
      <c r="A151" s="55"/>
      <c r="B151" s="57"/>
      <c r="C151" s="57">
        <v>1</v>
      </c>
      <c r="D151" s="57">
        <v>4</v>
      </c>
      <c r="E151" s="57">
        <v>19</v>
      </c>
      <c r="F151" s="57">
        <v>18</v>
      </c>
      <c r="G151" s="57">
        <v>6</v>
      </c>
      <c r="H151" s="57">
        <v>15</v>
      </c>
      <c r="I151" s="57">
        <v>20</v>
      </c>
      <c r="J151" s="57"/>
      <c r="K151" s="57"/>
    </row>
    <row r="152" spans="1:11" ht="15.75" x14ac:dyDescent="0.25">
      <c r="A152" s="55"/>
      <c r="B152" s="57">
        <v>7</v>
      </c>
      <c r="C152" s="57">
        <v>0</v>
      </c>
      <c r="D152" s="57">
        <v>12</v>
      </c>
      <c r="E152" s="57">
        <v>22</v>
      </c>
      <c r="F152" s="57">
        <v>39</v>
      </c>
      <c r="G152" s="57">
        <v>10</v>
      </c>
      <c r="H152" s="57">
        <v>26</v>
      </c>
      <c r="I152" s="57">
        <v>36</v>
      </c>
      <c r="J152" s="57">
        <v>3.22</v>
      </c>
      <c r="K152" s="57">
        <v>0.19950000000000001</v>
      </c>
    </row>
    <row r="153" spans="1:11" ht="15.75" x14ac:dyDescent="0.25">
      <c r="A153" s="55"/>
      <c r="B153" s="57"/>
      <c r="C153" s="57">
        <v>1</v>
      </c>
      <c r="D153" s="57">
        <v>8</v>
      </c>
      <c r="E153" s="57">
        <v>29</v>
      </c>
      <c r="F153" s="57">
        <v>27</v>
      </c>
      <c r="G153" s="57">
        <v>9</v>
      </c>
      <c r="H153" s="57">
        <v>25</v>
      </c>
      <c r="I153" s="57">
        <v>30</v>
      </c>
      <c r="J153" s="57"/>
      <c r="K153" s="57"/>
    </row>
    <row r="154" spans="1:11" ht="15.75" x14ac:dyDescent="0.25">
      <c r="A154" s="55"/>
      <c r="B154" s="57">
        <v>8</v>
      </c>
      <c r="C154" s="57">
        <v>0</v>
      </c>
      <c r="D154" s="57">
        <v>12</v>
      </c>
      <c r="E154" s="57">
        <v>30</v>
      </c>
      <c r="F154" s="57">
        <v>44</v>
      </c>
      <c r="G154" s="57">
        <v>11</v>
      </c>
      <c r="H154" s="57">
        <v>34</v>
      </c>
      <c r="I154" s="57">
        <v>41</v>
      </c>
      <c r="J154" s="57">
        <v>1.69</v>
      </c>
      <c r="K154" s="57">
        <v>0.42859999999999998</v>
      </c>
    </row>
    <row r="155" spans="1:11" ht="15.75" x14ac:dyDescent="0.25">
      <c r="A155" s="55"/>
      <c r="B155" s="57"/>
      <c r="C155" s="57">
        <v>1</v>
      </c>
      <c r="D155" s="57">
        <v>7</v>
      </c>
      <c r="E155" s="57">
        <v>18</v>
      </c>
      <c r="F155" s="57">
        <v>20</v>
      </c>
      <c r="G155" s="57">
        <v>7</v>
      </c>
      <c r="H155" s="57">
        <v>16</v>
      </c>
      <c r="I155" s="57">
        <v>22</v>
      </c>
      <c r="J155" s="57"/>
      <c r="K155" s="57"/>
    </row>
    <row r="156" spans="1:11" ht="15.75" x14ac:dyDescent="0.25">
      <c r="A156" s="55"/>
      <c r="B156" s="57">
        <v>9</v>
      </c>
      <c r="C156" s="57">
        <v>0</v>
      </c>
      <c r="D156" s="57">
        <v>12</v>
      </c>
      <c r="E156" s="57">
        <v>24</v>
      </c>
      <c r="F156" s="57">
        <v>37</v>
      </c>
      <c r="G156" s="57">
        <v>12</v>
      </c>
      <c r="H156" s="57">
        <v>26</v>
      </c>
      <c r="I156" s="57">
        <v>35</v>
      </c>
      <c r="J156" s="57">
        <v>0.63</v>
      </c>
      <c r="K156" s="57">
        <v>0.72909999999999997</v>
      </c>
    </row>
    <row r="157" spans="1:11" ht="15.75" x14ac:dyDescent="0.25">
      <c r="A157" s="55"/>
      <c r="B157" s="57"/>
      <c r="C157" s="57">
        <v>1</v>
      </c>
      <c r="D157" s="57">
        <v>5</v>
      </c>
      <c r="E157" s="57">
        <v>17</v>
      </c>
      <c r="F157" s="57">
        <v>13</v>
      </c>
      <c r="G157" s="57">
        <v>6</v>
      </c>
      <c r="H157" s="57">
        <v>13</v>
      </c>
      <c r="I157" s="57">
        <v>15</v>
      </c>
      <c r="J157" s="57"/>
      <c r="K157" s="57"/>
    </row>
    <row r="158" spans="1:11" ht="15.75" x14ac:dyDescent="0.25">
      <c r="A158" s="55"/>
      <c r="B158" s="57">
        <v>10</v>
      </c>
      <c r="C158" s="57">
        <v>0</v>
      </c>
      <c r="D158" s="57">
        <v>13</v>
      </c>
      <c r="E158" s="57">
        <v>23</v>
      </c>
      <c r="F158" s="57">
        <v>33</v>
      </c>
      <c r="G158" s="57">
        <v>12</v>
      </c>
      <c r="H158" s="57">
        <v>27</v>
      </c>
      <c r="I158" s="57">
        <v>31</v>
      </c>
      <c r="J158" s="57">
        <v>2.2599999999999998</v>
      </c>
      <c r="K158" s="57">
        <v>0.3236</v>
      </c>
    </row>
    <row r="159" spans="1:11" ht="15.75" x14ac:dyDescent="0.25">
      <c r="A159" s="55"/>
      <c r="B159" s="57"/>
      <c r="C159" s="57">
        <v>1</v>
      </c>
      <c r="D159" s="57">
        <v>13</v>
      </c>
      <c r="E159" s="57">
        <v>10</v>
      </c>
      <c r="F159" s="57">
        <v>0</v>
      </c>
      <c r="G159" s="57">
        <v>10</v>
      </c>
      <c r="H159" s="57">
        <v>12</v>
      </c>
      <c r="I159" s="57">
        <v>2</v>
      </c>
      <c r="J159" s="57"/>
      <c r="K159" s="57"/>
    </row>
    <row r="160" spans="1:11" ht="15.75" x14ac:dyDescent="0.25">
      <c r="A160" s="55" t="s">
        <v>684</v>
      </c>
      <c r="B160" s="57">
        <v>1</v>
      </c>
      <c r="C160" s="57">
        <v>0</v>
      </c>
      <c r="D160" s="57">
        <v>26</v>
      </c>
      <c r="E160" s="57">
        <v>35</v>
      </c>
      <c r="F160" s="57">
        <v>6</v>
      </c>
      <c r="G160" s="57">
        <v>29</v>
      </c>
      <c r="H160" s="57">
        <v>34</v>
      </c>
      <c r="I160" s="57">
        <v>4</v>
      </c>
      <c r="J160" s="57" t="s">
        <v>987</v>
      </c>
      <c r="K160" s="57" t="s">
        <v>987</v>
      </c>
    </row>
    <row r="161" spans="1:11" ht="15.75" x14ac:dyDescent="0.25">
      <c r="A161" s="55"/>
      <c r="B161" s="57"/>
      <c r="C161" s="57">
        <v>1</v>
      </c>
      <c r="D161" s="57">
        <v>19</v>
      </c>
      <c r="E161" s="57">
        <v>14</v>
      </c>
      <c r="F161" s="57">
        <v>6</v>
      </c>
      <c r="G161" s="57">
        <v>15</v>
      </c>
      <c r="H161" s="57">
        <v>17</v>
      </c>
      <c r="I161" s="57">
        <v>7</v>
      </c>
      <c r="J161" s="57"/>
      <c r="K161" s="57"/>
    </row>
    <row r="162" spans="1:11" ht="15.75" x14ac:dyDescent="0.25">
      <c r="A162" s="55"/>
      <c r="B162" s="57">
        <v>2</v>
      </c>
      <c r="C162" s="57">
        <v>0</v>
      </c>
      <c r="D162" s="57">
        <v>27</v>
      </c>
      <c r="E162" s="57">
        <v>36</v>
      </c>
      <c r="F162" s="57">
        <v>14</v>
      </c>
      <c r="G162" s="57">
        <v>31</v>
      </c>
      <c r="H162" s="57">
        <v>33</v>
      </c>
      <c r="I162" s="57">
        <v>13</v>
      </c>
      <c r="J162" s="57">
        <v>2.0299999999999998</v>
      </c>
      <c r="K162" s="57">
        <v>0.36280000000000001</v>
      </c>
    </row>
    <row r="163" spans="1:11" ht="15.75" x14ac:dyDescent="0.25">
      <c r="A163" s="55"/>
      <c r="B163" s="57"/>
      <c r="C163" s="57">
        <v>1</v>
      </c>
      <c r="D163" s="57">
        <v>22</v>
      </c>
      <c r="E163" s="57">
        <v>19</v>
      </c>
      <c r="F163" s="57">
        <v>5</v>
      </c>
      <c r="G163" s="57">
        <v>18</v>
      </c>
      <c r="H163" s="57">
        <v>22</v>
      </c>
      <c r="I163" s="57">
        <v>6</v>
      </c>
      <c r="J163" s="57"/>
      <c r="K163" s="57"/>
    </row>
    <row r="164" spans="1:11" ht="15.75" x14ac:dyDescent="0.25">
      <c r="A164" s="55"/>
      <c r="B164" s="57">
        <v>3</v>
      </c>
      <c r="C164" s="57">
        <v>0</v>
      </c>
      <c r="D164" s="57">
        <v>31</v>
      </c>
      <c r="E164" s="57">
        <v>44</v>
      </c>
      <c r="F164" s="57">
        <v>13</v>
      </c>
      <c r="G164" s="57">
        <v>35</v>
      </c>
      <c r="H164" s="57">
        <v>41</v>
      </c>
      <c r="I164" s="57">
        <v>12</v>
      </c>
      <c r="J164" s="57">
        <v>2.0299999999999998</v>
      </c>
      <c r="K164" s="57">
        <v>0.36259999999999998</v>
      </c>
    </row>
    <row r="165" spans="1:11" ht="15.75" x14ac:dyDescent="0.25">
      <c r="A165" s="55"/>
      <c r="B165" s="57"/>
      <c r="C165" s="57">
        <v>1</v>
      </c>
      <c r="D165" s="57">
        <v>33</v>
      </c>
      <c r="E165" s="57">
        <v>23</v>
      </c>
      <c r="F165" s="57">
        <v>11</v>
      </c>
      <c r="G165" s="57">
        <v>26</v>
      </c>
      <c r="H165" s="57">
        <v>29</v>
      </c>
      <c r="I165" s="57">
        <v>12</v>
      </c>
      <c r="J165" s="57"/>
      <c r="K165" s="57"/>
    </row>
    <row r="166" spans="1:11" ht="15.75" x14ac:dyDescent="0.25">
      <c r="A166" s="55"/>
      <c r="B166" s="57">
        <v>4</v>
      </c>
      <c r="C166" s="57">
        <v>0</v>
      </c>
      <c r="D166" s="57">
        <v>29</v>
      </c>
      <c r="E166" s="57">
        <v>45</v>
      </c>
      <c r="F166" s="57">
        <v>17</v>
      </c>
      <c r="G166" s="57">
        <v>36</v>
      </c>
      <c r="H166" s="57">
        <v>39</v>
      </c>
      <c r="I166" s="57">
        <v>16</v>
      </c>
      <c r="J166" s="57">
        <v>5.14</v>
      </c>
      <c r="K166" s="57">
        <v>7.6499999999999999E-2</v>
      </c>
    </row>
    <row r="167" spans="1:11" ht="15.75" x14ac:dyDescent="0.25">
      <c r="A167" s="55"/>
      <c r="B167" s="57"/>
      <c r="C167" s="57">
        <v>1</v>
      </c>
      <c r="D167" s="57">
        <v>24</v>
      </c>
      <c r="E167" s="57">
        <v>20</v>
      </c>
      <c r="F167" s="57">
        <v>7</v>
      </c>
      <c r="G167" s="57">
        <v>19</v>
      </c>
      <c r="H167" s="57">
        <v>24</v>
      </c>
      <c r="I167" s="57">
        <v>8</v>
      </c>
      <c r="J167" s="57"/>
      <c r="K167" s="57"/>
    </row>
    <row r="168" spans="1:11" ht="15.75" x14ac:dyDescent="0.25">
      <c r="A168" s="55"/>
      <c r="B168" s="57">
        <v>5</v>
      </c>
      <c r="C168" s="57">
        <v>0</v>
      </c>
      <c r="D168" s="57">
        <v>28</v>
      </c>
      <c r="E168" s="57">
        <v>44</v>
      </c>
      <c r="F168" s="57">
        <v>15</v>
      </c>
      <c r="G168" s="57">
        <v>33</v>
      </c>
      <c r="H168" s="57">
        <v>40</v>
      </c>
      <c r="I168" s="57">
        <v>14</v>
      </c>
      <c r="J168" s="57">
        <v>3.01</v>
      </c>
      <c r="K168" s="57">
        <v>0.2223</v>
      </c>
    </row>
    <row r="169" spans="1:11" ht="15.75" x14ac:dyDescent="0.25">
      <c r="A169" s="55"/>
      <c r="B169" s="57"/>
      <c r="C169" s="57">
        <v>1</v>
      </c>
      <c r="D169" s="57">
        <v>21</v>
      </c>
      <c r="E169" s="57">
        <v>20</v>
      </c>
      <c r="F169" s="57">
        <v>7</v>
      </c>
      <c r="G169" s="57">
        <v>18</v>
      </c>
      <c r="H169" s="57">
        <v>23</v>
      </c>
      <c r="I169" s="57">
        <v>7</v>
      </c>
      <c r="J169" s="57"/>
      <c r="K169" s="57"/>
    </row>
    <row r="170" spans="1:11" ht="15.75" x14ac:dyDescent="0.25">
      <c r="A170" s="55"/>
      <c r="B170" s="57">
        <v>6</v>
      </c>
      <c r="C170" s="57">
        <v>0</v>
      </c>
      <c r="D170" s="57">
        <v>29</v>
      </c>
      <c r="E170" s="57">
        <v>42</v>
      </c>
      <c r="F170" s="57">
        <v>13</v>
      </c>
      <c r="G170" s="57">
        <v>32</v>
      </c>
      <c r="H170" s="57">
        <v>39</v>
      </c>
      <c r="I170" s="57">
        <v>13</v>
      </c>
      <c r="J170" s="57">
        <v>1.1499999999999999</v>
      </c>
      <c r="K170" s="57">
        <v>0.56299999999999994</v>
      </c>
    </row>
    <row r="171" spans="1:11" ht="15.75" x14ac:dyDescent="0.25">
      <c r="A171" s="55"/>
      <c r="B171" s="57"/>
      <c r="C171" s="57">
        <v>1</v>
      </c>
      <c r="D171" s="57">
        <v>15</v>
      </c>
      <c r="E171" s="57">
        <v>11</v>
      </c>
      <c r="F171" s="57">
        <v>8</v>
      </c>
      <c r="G171" s="57">
        <v>13</v>
      </c>
      <c r="H171" s="57">
        <v>15</v>
      </c>
      <c r="I171" s="57">
        <v>6</v>
      </c>
      <c r="J171" s="57"/>
      <c r="K171" s="57"/>
    </row>
    <row r="172" spans="1:11" ht="15.75" x14ac:dyDescent="0.25">
      <c r="A172" s="55"/>
      <c r="B172" s="57">
        <v>7</v>
      </c>
      <c r="C172" s="57">
        <v>0</v>
      </c>
      <c r="D172" s="57">
        <v>26</v>
      </c>
      <c r="E172" s="57">
        <v>37</v>
      </c>
      <c r="F172" s="57">
        <v>13</v>
      </c>
      <c r="G172" s="57">
        <v>28</v>
      </c>
      <c r="H172" s="57">
        <v>33</v>
      </c>
      <c r="I172" s="57">
        <v>15</v>
      </c>
      <c r="J172" s="57">
        <v>2.61</v>
      </c>
      <c r="K172" s="57">
        <v>0.27150000000000002</v>
      </c>
    </row>
    <row r="173" spans="1:11" ht="15.75" x14ac:dyDescent="0.25">
      <c r="A173" s="55"/>
      <c r="B173" s="57"/>
      <c r="C173" s="57">
        <v>1</v>
      </c>
      <c r="D173" s="57">
        <v>19</v>
      </c>
      <c r="E173" s="57">
        <v>14</v>
      </c>
      <c r="F173" s="57">
        <v>5</v>
      </c>
      <c r="G173" s="57">
        <v>16</v>
      </c>
      <c r="H173" s="57">
        <v>18</v>
      </c>
      <c r="I173" s="57">
        <v>4</v>
      </c>
      <c r="J173" s="57"/>
      <c r="K173" s="57"/>
    </row>
    <row r="174" spans="1:11" ht="15.75" x14ac:dyDescent="0.25">
      <c r="A174" s="55"/>
      <c r="B174" s="57">
        <v>8</v>
      </c>
      <c r="C174" s="57">
        <v>0</v>
      </c>
      <c r="D174" s="57">
        <v>28</v>
      </c>
      <c r="E174" s="57">
        <v>39</v>
      </c>
      <c r="F174" s="57">
        <v>8</v>
      </c>
      <c r="G174" s="57">
        <v>31</v>
      </c>
      <c r="H174" s="57">
        <v>35</v>
      </c>
      <c r="I174" s="57">
        <v>9</v>
      </c>
      <c r="J174" s="57">
        <v>2.37</v>
      </c>
      <c r="K174" s="57">
        <v>0.30649999999999999</v>
      </c>
    </row>
    <row r="175" spans="1:11" ht="15.75" x14ac:dyDescent="0.25">
      <c r="A175" s="55"/>
      <c r="B175" s="57"/>
      <c r="C175" s="57">
        <v>1</v>
      </c>
      <c r="D175" s="57">
        <v>23</v>
      </c>
      <c r="E175" s="57">
        <v>16</v>
      </c>
      <c r="F175" s="57">
        <v>9</v>
      </c>
      <c r="G175" s="57">
        <v>19</v>
      </c>
      <c r="H175" s="57">
        <v>20</v>
      </c>
      <c r="I175" s="57">
        <v>10</v>
      </c>
      <c r="J175" s="57"/>
      <c r="K175" s="57"/>
    </row>
    <row r="176" spans="1:11" ht="15.75" x14ac:dyDescent="0.25">
      <c r="A176" s="55"/>
      <c r="B176" s="57">
        <v>9</v>
      </c>
      <c r="C176" s="57">
        <v>0</v>
      </c>
      <c r="D176" s="57">
        <v>28</v>
      </c>
      <c r="E176" s="57">
        <v>38</v>
      </c>
      <c r="F176" s="57">
        <v>17</v>
      </c>
      <c r="G176" s="57">
        <v>32</v>
      </c>
      <c r="H176" s="57">
        <v>34</v>
      </c>
      <c r="I176" s="57">
        <v>16</v>
      </c>
      <c r="J176" s="57">
        <v>2.76</v>
      </c>
      <c r="K176" s="57">
        <v>0.25209999999999999</v>
      </c>
    </row>
    <row r="177" spans="1:11" ht="15.75" x14ac:dyDescent="0.25">
      <c r="A177" s="55"/>
      <c r="B177" s="57"/>
      <c r="C177" s="57">
        <v>1</v>
      </c>
      <c r="D177" s="57">
        <v>24</v>
      </c>
      <c r="E177" s="57">
        <v>15</v>
      </c>
      <c r="F177" s="57">
        <v>9</v>
      </c>
      <c r="G177" s="57">
        <v>20</v>
      </c>
      <c r="H177" s="57">
        <v>19</v>
      </c>
      <c r="I177" s="57">
        <v>9</v>
      </c>
      <c r="J177" s="57"/>
      <c r="K177" s="57"/>
    </row>
    <row r="178" spans="1:11" ht="15.75" x14ac:dyDescent="0.25">
      <c r="A178" s="55"/>
      <c r="B178" s="57">
        <v>10</v>
      </c>
      <c r="C178" s="57">
        <v>0</v>
      </c>
      <c r="D178" s="57">
        <v>30</v>
      </c>
      <c r="E178" s="57">
        <v>37</v>
      </c>
      <c r="F178" s="57">
        <v>16</v>
      </c>
      <c r="G178" s="57">
        <v>34</v>
      </c>
      <c r="H178" s="57">
        <v>33</v>
      </c>
      <c r="I178" s="57">
        <v>16</v>
      </c>
      <c r="J178" s="57">
        <v>2.8</v>
      </c>
      <c r="K178" s="57">
        <v>0.24709999999999999</v>
      </c>
    </row>
    <row r="179" spans="1:11" ht="15.75" x14ac:dyDescent="0.25">
      <c r="A179" s="55"/>
      <c r="B179" s="57"/>
      <c r="C179" s="57">
        <v>1</v>
      </c>
      <c r="D179" s="57">
        <v>29</v>
      </c>
      <c r="E179" s="57">
        <v>19</v>
      </c>
      <c r="F179" s="57">
        <v>6</v>
      </c>
      <c r="G179" s="57">
        <v>22</v>
      </c>
      <c r="H179" s="57">
        <v>24</v>
      </c>
      <c r="I179" s="57">
        <v>8</v>
      </c>
      <c r="J179" s="57"/>
      <c r="K179" s="57"/>
    </row>
    <row r="180" spans="1:11" ht="15.75" x14ac:dyDescent="0.25">
      <c r="A180" s="55" t="s">
        <v>685</v>
      </c>
      <c r="B180" s="57">
        <v>1</v>
      </c>
      <c r="C180" s="57">
        <v>0</v>
      </c>
      <c r="D180" s="57">
        <v>27</v>
      </c>
      <c r="E180" s="57">
        <v>41</v>
      </c>
      <c r="F180" s="57">
        <v>14</v>
      </c>
      <c r="G180" s="57">
        <v>34</v>
      </c>
      <c r="H180" s="57">
        <v>36</v>
      </c>
      <c r="I180" s="57">
        <v>12</v>
      </c>
      <c r="J180" s="57">
        <v>5.81</v>
      </c>
      <c r="K180" s="57">
        <v>5.4600000000000003E-2</v>
      </c>
    </row>
    <row r="181" spans="1:11" ht="15.75" x14ac:dyDescent="0.25">
      <c r="A181" s="55"/>
      <c r="B181" s="57"/>
      <c r="C181" s="57">
        <v>1</v>
      </c>
      <c r="D181" s="57">
        <v>28</v>
      </c>
      <c r="E181" s="57">
        <v>24</v>
      </c>
      <c r="F181" s="57">
        <v>13</v>
      </c>
      <c r="G181" s="57">
        <v>25</v>
      </c>
      <c r="H181" s="57">
        <v>28</v>
      </c>
      <c r="I181" s="57">
        <v>13</v>
      </c>
      <c r="J181" s="57"/>
      <c r="K181" s="57"/>
    </row>
    <row r="182" spans="1:11" ht="15.75" x14ac:dyDescent="0.25">
      <c r="A182" s="55"/>
      <c r="B182" s="57">
        <v>2</v>
      </c>
      <c r="C182" s="57">
        <v>0</v>
      </c>
      <c r="D182" s="57">
        <v>29</v>
      </c>
      <c r="E182" s="57">
        <v>40</v>
      </c>
      <c r="F182" s="57">
        <v>16</v>
      </c>
      <c r="G182" s="57">
        <v>32</v>
      </c>
      <c r="H182" s="57">
        <v>36</v>
      </c>
      <c r="I182" s="57">
        <v>16</v>
      </c>
      <c r="J182" s="57">
        <v>1.7</v>
      </c>
      <c r="K182" s="57">
        <v>0.42809999999999998</v>
      </c>
    </row>
    <row r="183" spans="1:11" ht="15.75" x14ac:dyDescent="0.25">
      <c r="A183" s="55"/>
      <c r="B183" s="57"/>
      <c r="C183" s="57">
        <v>1</v>
      </c>
      <c r="D183" s="57">
        <v>32</v>
      </c>
      <c r="E183" s="57">
        <v>21</v>
      </c>
      <c r="F183" s="57">
        <v>16</v>
      </c>
      <c r="G183" s="57">
        <v>27</v>
      </c>
      <c r="H183" s="57">
        <v>28</v>
      </c>
      <c r="I183" s="57">
        <v>14</v>
      </c>
      <c r="J183" s="57"/>
      <c r="K183" s="57"/>
    </row>
    <row r="184" spans="1:11" ht="15.75" x14ac:dyDescent="0.25">
      <c r="A184" s="55"/>
      <c r="B184" s="57">
        <v>3</v>
      </c>
      <c r="C184" s="57">
        <v>0</v>
      </c>
      <c r="D184" s="57">
        <v>31</v>
      </c>
      <c r="E184" s="57">
        <v>44</v>
      </c>
      <c r="F184" s="57">
        <v>16</v>
      </c>
      <c r="G184" s="57">
        <v>36</v>
      </c>
      <c r="H184" s="57">
        <v>37</v>
      </c>
      <c r="I184" s="57">
        <v>18</v>
      </c>
      <c r="J184" s="57">
        <v>5.3</v>
      </c>
      <c r="K184" s="57">
        <v>7.0699999999999999E-2</v>
      </c>
    </row>
    <row r="185" spans="1:11" ht="15.75" x14ac:dyDescent="0.25">
      <c r="A185" s="55"/>
      <c r="B185" s="57"/>
      <c r="C185" s="57">
        <v>1</v>
      </c>
      <c r="D185" s="57">
        <v>36</v>
      </c>
      <c r="E185" s="57">
        <v>26</v>
      </c>
      <c r="F185" s="57">
        <v>16</v>
      </c>
      <c r="G185" s="57">
        <v>31</v>
      </c>
      <c r="H185" s="57">
        <v>32</v>
      </c>
      <c r="I185" s="57">
        <v>15</v>
      </c>
      <c r="J185" s="57"/>
      <c r="K185" s="57"/>
    </row>
    <row r="186" spans="1:11" ht="15.75" x14ac:dyDescent="0.25">
      <c r="A186" s="55"/>
      <c r="B186" s="57">
        <v>4</v>
      </c>
      <c r="C186" s="57">
        <v>0</v>
      </c>
      <c r="D186" s="57">
        <v>30</v>
      </c>
      <c r="E186" s="57">
        <v>43</v>
      </c>
      <c r="F186" s="57">
        <v>17</v>
      </c>
      <c r="G186" s="57">
        <v>35</v>
      </c>
      <c r="H186" s="57">
        <v>37</v>
      </c>
      <c r="I186" s="57">
        <v>18</v>
      </c>
      <c r="J186" s="57">
        <v>3.95</v>
      </c>
      <c r="K186" s="57">
        <v>0.13869999999999999</v>
      </c>
    </row>
    <row r="187" spans="1:11" ht="15.75" x14ac:dyDescent="0.25">
      <c r="A187" s="55"/>
      <c r="B187" s="57"/>
      <c r="C187" s="57">
        <v>1</v>
      </c>
      <c r="D187" s="57">
        <v>32</v>
      </c>
      <c r="E187" s="57">
        <v>22</v>
      </c>
      <c r="F187" s="57">
        <v>12</v>
      </c>
      <c r="G187" s="57">
        <v>27</v>
      </c>
      <c r="H187" s="57">
        <v>28</v>
      </c>
      <c r="I187" s="57">
        <v>11</v>
      </c>
      <c r="J187" s="57"/>
      <c r="K187" s="57"/>
    </row>
    <row r="188" spans="1:11" ht="15.75" x14ac:dyDescent="0.25">
      <c r="A188" s="55"/>
      <c r="B188" s="57">
        <v>5</v>
      </c>
      <c r="C188" s="57">
        <v>0</v>
      </c>
      <c r="D188" s="57">
        <v>30</v>
      </c>
      <c r="E188" s="57">
        <v>43</v>
      </c>
      <c r="F188" s="57">
        <v>13</v>
      </c>
      <c r="G188" s="57">
        <v>35</v>
      </c>
      <c r="H188" s="57">
        <v>37</v>
      </c>
      <c r="I188" s="57">
        <v>14</v>
      </c>
      <c r="J188" s="57">
        <v>4.37</v>
      </c>
      <c r="K188" s="57">
        <v>0.1123</v>
      </c>
    </row>
    <row r="189" spans="1:11" ht="15.75" x14ac:dyDescent="0.25">
      <c r="A189" s="55"/>
      <c r="B189" s="57"/>
      <c r="C189" s="57">
        <v>1</v>
      </c>
      <c r="D189" s="57">
        <v>31</v>
      </c>
      <c r="E189" s="57">
        <v>28</v>
      </c>
      <c r="F189" s="57">
        <v>13</v>
      </c>
      <c r="G189" s="57">
        <v>26</v>
      </c>
      <c r="H189" s="57">
        <v>32</v>
      </c>
      <c r="I189" s="57">
        <v>13</v>
      </c>
      <c r="J189" s="57"/>
      <c r="K189" s="57"/>
    </row>
    <row r="190" spans="1:11" ht="15.75" x14ac:dyDescent="0.25">
      <c r="A190" s="55"/>
      <c r="B190" s="57">
        <v>6</v>
      </c>
      <c r="C190" s="57">
        <v>0</v>
      </c>
      <c r="D190" s="57">
        <v>28</v>
      </c>
      <c r="E190" s="57">
        <v>44</v>
      </c>
      <c r="F190" s="57">
        <v>17</v>
      </c>
      <c r="G190" s="57">
        <v>33</v>
      </c>
      <c r="H190" s="57">
        <v>40</v>
      </c>
      <c r="I190" s="57">
        <v>17</v>
      </c>
      <c r="J190" s="57">
        <v>2.4700000000000002</v>
      </c>
      <c r="K190" s="57">
        <v>0.29020000000000001</v>
      </c>
    </row>
    <row r="191" spans="1:11" ht="15.75" x14ac:dyDescent="0.25">
      <c r="A191" s="55"/>
      <c r="B191" s="57"/>
      <c r="C191" s="57">
        <v>1</v>
      </c>
      <c r="D191" s="57">
        <v>26</v>
      </c>
      <c r="E191" s="57">
        <v>20</v>
      </c>
      <c r="F191" s="57">
        <v>20</v>
      </c>
      <c r="G191" s="57">
        <v>23</v>
      </c>
      <c r="H191" s="57">
        <v>27</v>
      </c>
      <c r="I191" s="57">
        <v>16</v>
      </c>
      <c r="J191" s="57"/>
      <c r="K191" s="57"/>
    </row>
    <row r="192" spans="1:11" ht="15.75" x14ac:dyDescent="0.25">
      <c r="A192" s="55"/>
      <c r="B192" s="57">
        <v>7</v>
      </c>
      <c r="C192" s="57">
        <v>0</v>
      </c>
      <c r="D192" s="57">
        <v>26</v>
      </c>
      <c r="E192" s="57">
        <v>40</v>
      </c>
      <c r="F192" s="57">
        <v>15</v>
      </c>
      <c r="G192" s="57">
        <v>29</v>
      </c>
      <c r="H192" s="57">
        <v>33</v>
      </c>
      <c r="I192" s="57">
        <v>19</v>
      </c>
      <c r="J192" s="57">
        <v>5.98</v>
      </c>
      <c r="K192" s="57">
        <v>5.0299999999999997E-2</v>
      </c>
    </row>
    <row r="193" spans="1:11" ht="15.75" x14ac:dyDescent="0.25">
      <c r="A193" s="55"/>
      <c r="B193" s="57"/>
      <c r="C193" s="57">
        <v>1</v>
      </c>
      <c r="D193" s="57">
        <v>29</v>
      </c>
      <c r="E193" s="57">
        <v>19</v>
      </c>
      <c r="F193" s="57">
        <v>9</v>
      </c>
      <c r="G193" s="57">
        <v>24</v>
      </c>
      <c r="H193" s="57">
        <v>24</v>
      </c>
      <c r="I193" s="57">
        <v>9</v>
      </c>
      <c r="J193" s="57"/>
      <c r="K193" s="57"/>
    </row>
    <row r="194" spans="1:11" ht="15.75" x14ac:dyDescent="0.25">
      <c r="A194" s="55"/>
      <c r="B194" s="57">
        <v>8</v>
      </c>
      <c r="C194" s="57">
        <v>0</v>
      </c>
      <c r="D194" s="57">
        <v>29</v>
      </c>
      <c r="E194" s="57">
        <v>41</v>
      </c>
      <c r="F194" s="57">
        <v>13</v>
      </c>
      <c r="G194" s="57">
        <v>34</v>
      </c>
      <c r="H194" s="57">
        <v>36</v>
      </c>
      <c r="I194" s="57">
        <v>13</v>
      </c>
      <c r="J194" s="57">
        <v>4.13</v>
      </c>
      <c r="K194" s="57">
        <v>0.12670000000000001</v>
      </c>
    </row>
    <row r="195" spans="1:11" ht="15.75" x14ac:dyDescent="0.25">
      <c r="A195" s="55"/>
      <c r="B195" s="57"/>
      <c r="C195" s="57">
        <v>1</v>
      </c>
      <c r="D195" s="57">
        <v>28</v>
      </c>
      <c r="E195" s="57">
        <v>25</v>
      </c>
      <c r="F195" s="57">
        <v>17</v>
      </c>
      <c r="G195" s="57">
        <v>25</v>
      </c>
      <c r="H195" s="57">
        <v>30</v>
      </c>
      <c r="I195" s="57">
        <v>15</v>
      </c>
      <c r="J195" s="57"/>
      <c r="K195" s="57"/>
    </row>
    <row r="196" spans="1:11" ht="15.75" x14ac:dyDescent="0.25">
      <c r="A196" s="55"/>
      <c r="B196" s="57">
        <v>9</v>
      </c>
      <c r="C196" s="57">
        <v>0</v>
      </c>
      <c r="D196" s="57">
        <v>28</v>
      </c>
      <c r="E196" s="57">
        <v>43</v>
      </c>
      <c r="F196" s="57">
        <v>17</v>
      </c>
      <c r="G196" s="57">
        <v>31</v>
      </c>
      <c r="H196" s="57">
        <v>38</v>
      </c>
      <c r="I196" s="57">
        <v>19</v>
      </c>
      <c r="J196" s="57">
        <v>2.77</v>
      </c>
      <c r="K196" s="57">
        <v>0.25069999999999998</v>
      </c>
    </row>
    <row r="197" spans="1:11" ht="15.75" x14ac:dyDescent="0.25">
      <c r="A197" s="55"/>
      <c r="B197" s="57"/>
      <c r="C197" s="57">
        <v>1</v>
      </c>
      <c r="D197" s="57">
        <v>29</v>
      </c>
      <c r="E197" s="57">
        <v>22</v>
      </c>
      <c r="F197" s="57">
        <v>12</v>
      </c>
      <c r="G197" s="57">
        <v>25</v>
      </c>
      <c r="H197" s="57">
        <v>26</v>
      </c>
      <c r="I197" s="57">
        <v>12</v>
      </c>
      <c r="J197" s="57"/>
      <c r="K197" s="57"/>
    </row>
    <row r="198" spans="1:11" ht="15.75" x14ac:dyDescent="0.25">
      <c r="A198" s="55"/>
      <c r="B198" s="57">
        <v>10</v>
      </c>
      <c r="C198" s="57">
        <v>0</v>
      </c>
      <c r="D198" s="57">
        <v>29</v>
      </c>
      <c r="E198" s="57">
        <v>40</v>
      </c>
      <c r="F198" s="57">
        <v>16</v>
      </c>
      <c r="G198" s="57">
        <v>33</v>
      </c>
      <c r="H198" s="57">
        <v>36</v>
      </c>
      <c r="I198" s="57">
        <v>16</v>
      </c>
      <c r="J198" s="57">
        <v>2.59</v>
      </c>
      <c r="K198" s="57">
        <v>0.27350000000000002</v>
      </c>
    </row>
    <row r="199" spans="1:11" ht="15.75" x14ac:dyDescent="0.25">
      <c r="A199" s="55"/>
      <c r="B199" s="57"/>
      <c r="C199" s="57">
        <v>1</v>
      </c>
      <c r="D199" s="57">
        <v>28</v>
      </c>
      <c r="E199" s="57">
        <v>23</v>
      </c>
      <c r="F199" s="57">
        <v>4</v>
      </c>
      <c r="G199" s="57">
        <v>23</v>
      </c>
      <c r="H199" s="57">
        <v>26</v>
      </c>
      <c r="I199" s="57">
        <v>6</v>
      </c>
      <c r="J199" s="57"/>
      <c r="K199" s="57"/>
    </row>
    <row r="200" spans="1:11" ht="15.75" x14ac:dyDescent="0.25">
      <c r="A200" s="55" t="s">
        <v>686</v>
      </c>
      <c r="B200" s="57">
        <v>1</v>
      </c>
      <c r="C200" s="57">
        <v>0</v>
      </c>
      <c r="D200" s="57">
        <v>28</v>
      </c>
      <c r="E200" s="57">
        <v>41</v>
      </c>
      <c r="F200" s="57">
        <v>10</v>
      </c>
      <c r="G200" s="57">
        <v>33</v>
      </c>
      <c r="H200" s="57">
        <v>38</v>
      </c>
      <c r="I200" s="57">
        <v>8</v>
      </c>
      <c r="J200" s="57">
        <v>3.47</v>
      </c>
      <c r="K200" s="57">
        <v>0.1767</v>
      </c>
    </row>
    <row r="201" spans="1:11" ht="15.75" x14ac:dyDescent="0.25">
      <c r="A201" s="55"/>
      <c r="B201" s="57"/>
      <c r="C201" s="57">
        <v>1</v>
      </c>
      <c r="D201" s="57">
        <v>22</v>
      </c>
      <c r="E201" s="57">
        <v>17</v>
      </c>
      <c r="F201" s="57">
        <v>4</v>
      </c>
      <c r="G201" s="57">
        <v>17</v>
      </c>
      <c r="H201" s="57">
        <v>21</v>
      </c>
      <c r="I201" s="57">
        <v>5</v>
      </c>
      <c r="J201" s="57"/>
      <c r="K201" s="57"/>
    </row>
    <row r="202" spans="1:11" ht="15.75" x14ac:dyDescent="0.25">
      <c r="A202" s="55"/>
      <c r="B202" s="57">
        <v>2</v>
      </c>
      <c r="C202" s="57">
        <v>0</v>
      </c>
      <c r="D202" s="57">
        <v>24</v>
      </c>
      <c r="E202" s="57">
        <v>39</v>
      </c>
      <c r="F202" s="57">
        <v>9</v>
      </c>
      <c r="G202" s="57">
        <v>29</v>
      </c>
      <c r="H202" s="57">
        <v>35</v>
      </c>
      <c r="I202" s="57">
        <v>8</v>
      </c>
      <c r="J202" s="57">
        <v>3.55</v>
      </c>
      <c r="K202" s="57">
        <v>0.1696</v>
      </c>
    </row>
    <row r="203" spans="1:11" ht="15.75" x14ac:dyDescent="0.25">
      <c r="A203" s="55"/>
      <c r="B203" s="57"/>
      <c r="C203" s="57">
        <v>1</v>
      </c>
      <c r="D203" s="57">
        <v>33</v>
      </c>
      <c r="E203" s="57">
        <v>29</v>
      </c>
      <c r="F203" s="57">
        <v>8</v>
      </c>
      <c r="G203" s="57">
        <v>28</v>
      </c>
      <c r="H203" s="57">
        <v>32</v>
      </c>
      <c r="I203" s="57">
        <v>10</v>
      </c>
      <c r="J203" s="57"/>
      <c r="K203" s="57"/>
    </row>
    <row r="204" spans="1:11" ht="15.75" x14ac:dyDescent="0.25">
      <c r="A204" s="55"/>
      <c r="B204" s="57">
        <v>3</v>
      </c>
      <c r="C204" s="57">
        <v>0</v>
      </c>
      <c r="D204" s="57">
        <v>31</v>
      </c>
      <c r="E204" s="57">
        <v>45</v>
      </c>
      <c r="F204" s="57">
        <v>14</v>
      </c>
      <c r="G204" s="57">
        <v>36</v>
      </c>
      <c r="H204" s="57">
        <v>42</v>
      </c>
      <c r="I204" s="57">
        <v>12</v>
      </c>
      <c r="J204" s="57">
        <v>2.7</v>
      </c>
      <c r="K204" s="57">
        <v>0.25919999999999999</v>
      </c>
    </row>
    <row r="205" spans="1:11" ht="15.75" x14ac:dyDescent="0.25">
      <c r="A205" s="55"/>
      <c r="B205" s="57"/>
      <c r="C205" s="57">
        <v>1</v>
      </c>
      <c r="D205" s="57">
        <v>27</v>
      </c>
      <c r="E205" s="57">
        <v>24</v>
      </c>
      <c r="F205" s="57">
        <v>5</v>
      </c>
      <c r="G205" s="57">
        <v>22</v>
      </c>
      <c r="H205" s="57">
        <v>27</v>
      </c>
      <c r="I205" s="57">
        <v>7</v>
      </c>
      <c r="J205" s="57"/>
      <c r="K205" s="57"/>
    </row>
    <row r="206" spans="1:11" ht="15.75" x14ac:dyDescent="0.25">
      <c r="A206" s="55"/>
      <c r="B206" s="57">
        <v>4</v>
      </c>
      <c r="C206" s="57">
        <v>0</v>
      </c>
      <c r="D206" s="57">
        <v>26</v>
      </c>
      <c r="E206" s="57">
        <v>40</v>
      </c>
      <c r="F206" s="57">
        <v>13</v>
      </c>
      <c r="G206" s="57">
        <v>31</v>
      </c>
      <c r="H206" s="57">
        <v>37</v>
      </c>
      <c r="I206" s="57">
        <v>11</v>
      </c>
      <c r="J206" s="57">
        <v>3.81</v>
      </c>
      <c r="K206" s="57">
        <v>0.14910000000000001</v>
      </c>
    </row>
    <row r="207" spans="1:11" ht="15.75" x14ac:dyDescent="0.25">
      <c r="A207" s="55"/>
      <c r="B207" s="57"/>
      <c r="C207" s="57">
        <v>1</v>
      </c>
      <c r="D207" s="57">
        <v>31</v>
      </c>
      <c r="E207" s="57">
        <v>20</v>
      </c>
      <c r="F207" s="57">
        <v>5</v>
      </c>
      <c r="G207" s="57">
        <v>23</v>
      </c>
      <c r="H207" s="57">
        <v>26</v>
      </c>
      <c r="I207" s="57">
        <v>7</v>
      </c>
      <c r="J207" s="57"/>
      <c r="K207" s="57"/>
    </row>
    <row r="208" spans="1:11" ht="15.75" x14ac:dyDescent="0.25">
      <c r="A208" s="55"/>
      <c r="B208" s="57">
        <v>5</v>
      </c>
      <c r="C208" s="57">
        <v>0</v>
      </c>
      <c r="D208" s="57">
        <v>24</v>
      </c>
      <c r="E208" s="57">
        <v>42</v>
      </c>
      <c r="F208" s="57">
        <v>13</v>
      </c>
      <c r="G208" s="57">
        <v>32</v>
      </c>
      <c r="H208" s="57">
        <v>36</v>
      </c>
      <c r="I208" s="57">
        <v>11</v>
      </c>
      <c r="J208" s="57">
        <v>8.6199999999999992</v>
      </c>
      <c r="K208" s="57">
        <v>1.34E-2</v>
      </c>
    </row>
    <row r="209" spans="1:11" ht="15.75" x14ac:dyDescent="0.25">
      <c r="A209" s="55"/>
      <c r="B209" s="57"/>
      <c r="C209" s="57">
        <v>1</v>
      </c>
      <c r="D209" s="57">
        <v>17</v>
      </c>
      <c r="E209" s="57">
        <v>20</v>
      </c>
      <c r="F209" s="57">
        <v>4</v>
      </c>
      <c r="G209" s="57">
        <v>15</v>
      </c>
      <c r="H209" s="57">
        <v>21</v>
      </c>
      <c r="I209" s="57">
        <v>5</v>
      </c>
      <c r="J209" s="57"/>
      <c r="K209" s="57"/>
    </row>
    <row r="210" spans="1:11" ht="15.75" x14ac:dyDescent="0.25">
      <c r="A210" s="55"/>
      <c r="B210" s="57">
        <v>6</v>
      </c>
      <c r="C210" s="57">
        <v>0</v>
      </c>
      <c r="D210" s="57">
        <v>23</v>
      </c>
      <c r="E210" s="57">
        <v>38</v>
      </c>
      <c r="F210" s="57">
        <v>10</v>
      </c>
      <c r="G210" s="57">
        <v>25</v>
      </c>
      <c r="H210" s="57">
        <v>37</v>
      </c>
      <c r="I210" s="57">
        <v>9</v>
      </c>
      <c r="J210" s="57">
        <v>1.1000000000000001</v>
      </c>
      <c r="K210" s="57">
        <v>0.5756</v>
      </c>
    </row>
    <row r="211" spans="1:11" ht="15.75" x14ac:dyDescent="0.25">
      <c r="A211" s="55"/>
      <c r="B211" s="57"/>
      <c r="C211" s="57">
        <v>1</v>
      </c>
      <c r="D211" s="57">
        <v>32</v>
      </c>
      <c r="E211" s="57">
        <v>28</v>
      </c>
      <c r="F211" s="57">
        <v>15</v>
      </c>
      <c r="G211" s="57">
        <v>28</v>
      </c>
      <c r="H211" s="57">
        <v>33</v>
      </c>
      <c r="I211" s="57">
        <v>14</v>
      </c>
      <c r="J211" s="57"/>
      <c r="K211" s="57"/>
    </row>
    <row r="212" spans="1:11" ht="15.75" x14ac:dyDescent="0.25">
      <c r="A212" s="55"/>
      <c r="B212" s="57">
        <v>7</v>
      </c>
      <c r="C212" s="57">
        <v>0</v>
      </c>
      <c r="D212" s="57">
        <v>29</v>
      </c>
      <c r="E212" s="57">
        <v>45</v>
      </c>
      <c r="F212" s="57">
        <v>17</v>
      </c>
      <c r="G212" s="57">
        <v>33</v>
      </c>
      <c r="H212" s="57">
        <v>40</v>
      </c>
      <c r="I212" s="57">
        <v>18</v>
      </c>
      <c r="J212" s="57">
        <v>2.72</v>
      </c>
      <c r="K212" s="57">
        <v>0.25619999999999998</v>
      </c>
    </row>
    <row r="213" spans="1:11" ht="15.75" x14ac:dyDescent="0.25">
      <c r="A213" s="55"/>
      <c r="B213" s="57"/>
      <c r="C213" s="57">
        <v>1</v>
      </c>
      <c r="D213" s="57">
        <v>22</v>
      </c>
      <c r="E213" s="57">
        <v>15</v>
      </c>
      <c r="F213" s="57">
        <v>3</v>
      </c>
      <c r="G213" s="57">
        <v>17</v>
      </c>
      <c r="H213" s="57">
        <v>19</v>
      </c>
      <c r="I213" s="57">
        <v>4</v>
      </c>
      <c r="J213" s="57"/>
      <c r="K213" s="57"/>
    </row>
    <row r="214" spans="1:11" ht="15.75" x14ac:dyDescent="0.25">
      <c r="A214" s="55"/>
      <c r="B214" s="57">
        <v>8</v>
      </c>
      <c r="C214" s="57">
        <v>0</v>
      </c>
      <c r="D214" s="57">
        <v>24</v>
      </c>
      <c r="E214" s="57">
        <v>37</v>
      </c>
      <c r="F214" s="57">
        <v>7</v>
      </c>
      <c r="G214" s="57">
        <v>29</v>
      </c>
      <c r="H214" s="57">
        <v>33</v>
      </c>
      <c r="I214" s="57">
        <v>6</v>
      </c>
      <c r="J214" s="57">
        <v>4</v>
      </c>
      <c r="K214" s="57">
        <v>0.13550000000000001</v>
      </c>
    </row>
    <row r="215" spans="1:11" ht="15.75" x14ac:dyDescent="0.25">
      <c r="A215" s="55"/>
      <c r="B215" s="57"/>
      <c r="C215" s="57">
        <v>1</v>
      </c>
      <c r="D215" s="57">
        <v>24</v>
      </c>
      <c r="E215" s="57">
        <v>24</v>
      </c>
      <c r="F215" s="57">
        <v>9</v>
      </c>
      <c r="G215" s="57">
        <v>20</v>
      </c>
      <c r="H215" s="57">
        <v>28</v>
      </c>
      <c r="I215" s="57">
        <v>9</v>
      </c>
      <c r="J215" s="57"/>
      <c r="K215" s="57"/>
    </row>
    <row r="216" spans="1:11" ht="15.75" x14ac:dyDescent="0.25">
      <c r="A216" s="55"/>
      <c r="B216" s="57">
        <v>9</v>
      </c>
      <c r="C216" s="57">
        <v>0</v>
      </c>
      <c r="D216" s="57">
        <v>25</v>
      </c>
      <c r="E216" s="57">
        <v>43</v>
      </c>
      <c r="F216" s="57">
        <v>13</v>
      </c>
      <c r="G216" s="57">
        <v>29</v>
      </c>
      <c r="H216" s="57">
        <v>39</v>
      </c>
      <c r="I216" s="57">
        <v>13</v>
      </c>
      <c r="J216" s="57">
        <v>2.02</v>
      </c>
      <c r="K216" s="57">
        <v>0.3644</v>
      </c>
    </row>
    <row r="217" spans="1:11" ht="15.75" x14ac:dyDescent="0.25">
      <c r="A217" s="55"/>
      <c r="B217" s="57"/>
      <c r="C217" s="57">
        <v>1</v>
      </c>
      <c r="D217" s="57">
        <v>28</v>
      </c>
      <c r="E217" s="57">
        <v>23</v>
      </c>
      <c r="F217" s="57">
        <v>12</v>
      </c>
      <c r="G217" s="57">
        <v>24</v>
      </c>
      <c r="H217" s="57">
        <v>28</v>
      </c>
      <c r="I217" s="57">
        <v>12</v>
      </c>
      <c r="J217" s="57"/>
      <c r="K217" s="57"/>
    </row>
    <row r="218" spans="1:11" ht="15.75" x14ac:dyDescent="0.25">
      <c r="A218" s="55"/>
      <c r="B218" s="57">
        <v>10</v>
      </c>
      <c r="C218" s="57">
        <v>0</v>
      </c>
      <c r="D218" s="57">
        <v>29</v>
      </c>
      <c r="E218" s="57">
        <v>44</v>
      </c>
      <c r="F218" s="57">
        <v>16</v>
      </c>
      <c r="G218" s="57">
        <v>33</v>
      </c>
      <c r="H218" s="57">
        <v>39</v>
      </c>
      <c r="I218" s="57">
        <v>16</v>
      </c>
      <c r="J218" s="57">
        <v>2.82</v>
      </c>
      <c r="K218" s="57">
        <v>0.24460000000000001</v>
      </c>
    </row>
    <row r="219" spans="1:11" ht="15.75" x14ac:dyDescent="0.25">
      <c r="A219" s="55"/>
      <c r="B219" s="57"/>
      <c r="C219" s="57">
        <v>1</v>
      </c>
      <c r="D219" s="57">
        <v>8</v>
      </c>
      <c r="E219" s="57">
        <v>29</v>
      </c>
      <c r="F219" s="57">
        <v>40</v>
      </c>
      <c r="G219" s="57">
        <v>7</v>
      </c>
      <c r="H219" s="57">
        <v>32</v>
      </c>
      <c r="I219" s="57">
        <v>38</v>
      </c>
      <c r="J219" s="57"/>
      <c r="K219" s="57"/>
    </row>
  </sheetData>
  <mergeCells count="5">
    <mergeCell ref="A1:K1"/>
    <mergeCell ref="D2:F2"/>
    <mergeCell ref="G2:I2"/>
    <mergeCell ref="D118:F118"/>
    <mergeCell ref="G118:I1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 2</vt:lpstr>
      <vt:lpstr>Table 3</vt:lpstr>
      <vt:lpstr>Table 4</vt:lpstr>
      <vt:lpstr>Table 5</vt:lpstr>
      <vt:lpstr>Table 6</vt:lpstr>
      <vt:lpstr>Supp table 1</vt:lpstr>
      <vt:lpstr>Supp table 6</vt:lpstr>
      <vt:lpstr>Supp table 7</vt:lpstr>
      <vt:lpstr>Supp table 8</vt:lpstr>
      <vt:lpstr>Supp table 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2014-10-25T23:18:25Z</dcterms:modified>
</cp:coreProperties>
</file>