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Papers/North_garden/KSR_North/Data/"/>
    </mc:Choice>
  </mc:AlternateContent>
  <xr:revisionPtr revIDLastSave="0" documentId="13_ncr:1_{B1006EFD-8089-CD44-9B63-ED5CFC235668}" xr6:coauthVersionLast="47" xr6:coauthVersionMax="47" xr10:uidLastSave="{00000000-0000-0000-0000-000000000000}"/>
  <bookViews>
    <workbookView xWindow="780" yWindow="960" windowWidth="27640" windowHeight="16540" xr2:uid="{68C5B7C2-FE45-6F4F-AD81-46652D967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N26" i="1" l="1"/>
  <c r="M26" i="1"/>
  <c r="L26" i="1"/>
  <c r="N20" i="1"/>
  <c r="M20" i="1"/>
  <c r="L20" i="1"/>
  <c r="M14" i="1"/>
  <c r="N14" i="1"/>
  <c r="L14" i="1"/>
  <c r="D6" i="1" l="1"/>
  <c r="C6" i="1"/>
  <c r="A6" i="1"/>
</calcChain>
</file>

<file path=xl/sharedStrings.xml><?xml version="1.0" encoding="utf-8"?>
<sst xmlns="http://schemas.openxmlformats.org/spreadsheetml/2006/main" count="68" uniqueCount="54">
  <si>
    <t>year_2013</t>
  </si>
  <si>
    <t>year_2012</t>
  </si>
  <si>
    <t>RH(12)</t>
  </si>
  <si>
    <t xml:space="preserve">RH(11) </t>
  </si>
  <si>
    <t xml:space="preserve">RH(10) </t>
  </si>
  <si>
    <t xml:space="preserve">RH(09) </t>
  </si>
  <si>
    <t xml:space="preserve">RH(08) </t>
  </si>
  <si>
    <t xml:space="preserve">RH(07) </t>
  </si>
  <si>
    <t xml:space="preserve">RH(06) </t>
  </si>
  <si>
    <t xml:space="preserve">RH(05) </t>
  </si>
  <si>
    <t xml:space="preserve">RH(04) </t>
  </si>
  <si>
    <t xml:space="preserve">RH(03) </t>
  </si>
  <si>
    <t xml:space="preserve">RH(02) </t>
  </si>
  <si>
    <t xml:space="preserve">RH(01) </t>
  </si>
  <si>
    <t xml:space="preserve">CMD(12) </t>
  </si>
  <si>
    <t xml:space="preserve">CMD(11) </t>
  </si>
  <si>
    <t xml:space="preserve">CMD(10) </t>
  </si>
  <si>
    <t xml:space="preserve">CMD(09) </t>
  </si>
  <si>
    <t xml:space="preserve">CMD(08) </t>
  </si>
  <si>
    <t xml:space="preserve">CMD(07) </t>
  </si>
  <si>
    <t xml:space="preserve">CMD(06) </t>
  </si>
  <si>
    <t xml:space="preserve">CMD(05) </t>
  </si>
  <si>
    <t xml:space="preserve">CMD(04) </t>
  </si>
  <si>
    <t xml:space="preserve">CMD(03) </t>
  </si>
  <si>
    <t xml:space="preserve">CMD(02) </t>
  </si>
  <si>
    <t xml:space="preserve">CMD(01) </t>
  </si>
  <si>
    <t xml:space="preserve">Tave(12) </t>
  </si>
  <si>
    <t xml:space="preserve">Tave(11) </t>
  </si>
  <si>
    <t xml:space="preserve">Tave(10) </t>
  </si>
  <si>
    <t xml:space="preserve">Tave(09) </t>
  </si>
  <si>
    <t xml:space="preserve">Tave(08) </t>
  </si>
  <si>
    <t xml:space="preserve">Tave(07) </t>
  </si>
  <si>
    <t xml:space="preserve">Tave(06) </t>
  </si>
  <si>
    <t xml:space="preserve">Tave(05) </t>
  </si>
  <si>
    <t xml:space="preserve">Tave(04) </t>
  </si>
  <si>
    <t xml:space="preserve">Tave(03) </t>
  </si>
  <si>
    <t xml:space="preserve">Tave(02) </t>
  </si>
  <si>
    <t xml:space="preserve">Tave(01) </t>
  </si>
  <si>
    <t>Period</t>
  </si>
  <si>
    <t>Elevation</t>
  </si>
  <si>
    <t>Long</t>
  </si>
  <si>
    <t>Latitude</t>
  </si>
  <si>
    <t>KSR</t>
  </si>
  <si>
    <t>KSR specific climate for MAT, CMD &amp; RH</t>
  </si>
  <si>
    <t>"Yearly" average calculated for July 2012 to September 2012, with July-Sept being first averaged between 2012 and 2013 values before calculating the 12 month average</t>
  </si>
  <si>
    <t>KSR Average Month temp</t>
  </si>
  <si>
    <t>KSR RH Monthly</t>
  </si>
  <si>
    <t>KSR CMD Monthly</t>
  </si>
  <si>
    <t>KSR growing period climate</t>
  </si>
  <si>
    <t>KSR_MAT</t>
  </si>
  <si>
    <t>KSR_CMD</t>
  </si>
  <si>
    <t>KSR_RH</t>
  </si>
  <si>
    <t>Average across both years</t>
  </si>
  <si>
    <t>KSR_MSP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</si>
</sst>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CD46-23ED-2D49-9D09-8FBF4518497E}">
  <dimension ref="A1:R28"/>
  <sheetViews>
    <sheetView tabSelected="1" workbookViewId="0">
      <selection activeCell="A28" sqref="A28:XFD32"/>
    </sheetView>
  </sheetViews>
  <sheetFormatPr baseColWidth="10" defaultRowHeight="16" x14ac:dyDescent="0.2"/>
  <sheetData>
    <row r="1" spans="1:18" x14ac:dyDescent="0.2">
      <c r="A1" s="1" t="s">
        <v>43</v>
      </c>
    </row>
    <row r="2" spans="1:18" x14ac:dyDescent="0.2">
      <c r="A2" s="1" t="s">
        <v>44</v>
      </c>
    </row>
    <row r="4" spans="1:18" x14ac:dyDescent="0.2">
      <c r="A4" s="1" t="s">
        <v>48</v>
      </c>
    </row>
    <row r="5" spans="1:18" x14ac:dyDescent="0.2">
      <c r="A5" t="s">
        <v>49</v>
      </c>
      <c r="B5" t="s">
        <v>53</v>
      </c>
      <c r="C5" t="s">
        <v>50</v>
      </c>
      <c r="D5" t="s">
        <v>51</v>
      </c>
    </row>
    <row r="6" spans="1:18" x14ac:dyDescent="0.2">
      <c r="A6" s="3">
        <f>AVERAGE(L14:N14,O12:Q12,F13:K13)</f>
        <v>7.8500000000000014</v>
      </c>
      <c r="B6">
        <f>J31</f>
        <v>0</v>
      </c>
      <c r="C6">
        <f>SUM(L20:N20,O18:Q18,F19:K19)</f>
        <v>121</v>
      </c>
      <c r="D6" s="2">
        <f>AVERAGE(L26:N26,O24:Q24,F25:K25)</f>
        <v>69.041666666666671</v>
      </c>
    </row>
    <row r="7" spans="1:18" x14ac:dyDescent="0.2">
      <c r="R7" t="s">
        <v>42</v>
      </c>
    </row>
    <row r="10" spans="1:18" x14ac:dyDescent="0.2">
      <c r="B10" s="1" t="s">
        <v>45</v>
      </c>
    </row>
    <row r="11" spans="1:18" x14ac:dyDescent="0.2">
      <c r="B11" t="s">
        <v>41</v>
      </c>
      <c r="C11" t="s">
        <v>40</v>
      </c>
      <c r="D11" t="s">
        <v>39</v>
      </c>
      <c r="E11" t="s">
        <v>38</v>
      </c>
      <c r="F11" t="s">
        <v>37</v>
      </c>
      <c r="G11" t="s">
        <v>36</v>
      </c>
      <c r="H11" t="s">
        <v>35</v>
      </c>
      <c r="I11" t="s">
        <v>34</v>
      </c>
      <c r="J11" t="s">
        <v>33</v>
      </c>
      <c r="K11" t="s">
        <v>32</v>
      </c>
      <c r="L11" t="s">
        <v>31</v>
      </c>
      <c r="M11" t="s">
        <v>30</v>
      </c>
      <c r="N11" t="s">
        <v>29</v>
      </c>
      <c r="O11" t="s">
        <v>28</v>
      </c>
      <c r="P11" t="s">
        <v>27</v>
      </c>
      <c r="Q11" t="s">
        <v>26</v>
      </c>
    </row>
    <row r="12" spans="1:18" x14ac:dyDescent="0.2">
      <c r="B12">
        <v>44.026361000000001</v>
      </c>
      <c r="C12">
        <v>-79.545063999999996</v>
      </c>
      <c r="D12">
        <v>290</v>
      </c>
      <c r="E12" t="s">
        <v>1</v>
      </c>
      <c r="F12">
        <v>-3.4</v>
      </c>
      <c r="G12">
        <v>-2</v>
      </c>
      <c r="H12">
        <v>5.5</v>
      </c>
      <c r="I12">
        <v>6</v>
      </c>
      <c r="J12">
        <v>15.1</v>
      </c>
      <c r="K12">
        <v>19.2</v>
      </c>
      <c r="L12">
        <v>22.3</v>
      </c>
      <c r="M12">
        <v>20.100000000000001</v>
      </c>
      <c r="N12">
        <v>15.2</v>
      </c>
      <c r="O12">
        <v>9.4</v>
      </c>
      <c r="P12">
        <v>2.6</v>
      </c>
      <c r="Q12">
        <v>-0.2</v>
      </c>
    </row>
    <row r="13" spans="1:18" x14ac:dyDescent="0.2">
      <c r="B13">
        <v>44.026361000000001</v>
      </c>
      <c r="C13">
        <v>-79.545063999999996</v>
      </c>
      <c r="D13">
        <v>290</v>
      </c>
      <c r="E13" t="s">
        <v>0</v>
      </c>
      <c r="F13">
        <v>-4</v>
      </c>
      <c r="G13">
        <v>-6</v>
      </c>
      <c r="H13">
        <v>-0.9</v>
      </c>
      <c r="I13">
        <v>5.2</v>
      </c>
      <c r="J13">
        <v>14.1</v>
      </c>
      <c r="K13">
        <v>17.600000000000001</v>
      </c>
      <c r="L13">
        <v>21.1</v>
      </c>
      <c r="M13">
        <v>19.3</v>
      </c>
      <c r="N13">
        <v>14.8</v>
      </c>
      <c r="O13">
        <v>9.9</v>
      </c>
      <c r="P13">
        <v>1.2</v>
      </c>
      <c r="Q13">
        <v>-5.7</v>
      </c>
    </row>
    <row r="14" spans="1:18" x14ac:dyDescent="0.2">
      <c r="B14" s="1" t="s">
        <v>52</v>
      </c>
      <c r="L14">
        <f>AVERAGE(L12:L13)</f>
        <v>21.700000000000003</v>
      </c>
      <c r="M14">
        <f t="shared" ref="M14:N14" si="0">AVERAGE(M12:M13)</f>
        <v>19.700000000000003</v>
      </c>
      <c r="N14">
        <f t="shared" si="0"/>
        <v>15</v>
      </c>
    </row>
    <row r="15" spans="1:18" x14ac:dyDescent="0.2">
      <c r="B15" s="1"/>
    </row>
    <row r="16" spans="1:18" x14ac:dyDescent="0.2">
      <c r="B16" s="1" t="s">
        <v>47</v>
      </c>
    </row>
    <row r="17" spans="1:17" x14ac:dyDescent="0.2">
      <c r="B17" t="s">
        <v>41</v>
      </c>
      <c r="C17" t="s">
        <v>40</v>
      </c>
      <c r="D17" t="s">
        <v>39</v>
      </c>
      <c r="E17" t="s">
        <v>38</v>
      </c>
      <c r="F17" t="s">
        <v>25</v>
      </c>
      <c r="G17" t="s">
        <v>24</v>
      </c>
      <c r="H17" t="s">
        <v>23</v>
      </c>
      <c r="I17" t="s">
        <v>22</v>
      </c>
      <c r="J17" t="s">
        <v>21</v>
      </c>
      <c r="K17" t="s">
        <v>20</v>
      </c>
      <c r="L17" t="s">
        <v>19</v>
      </c>
      <c r="M17" t="s">
        <v>18</v>
      </c>
      <c r="N17" t="s">
        <v>17</v>
      </c>
      <c r="O17" t="s">
        <v>16</v>
      </c>
      <c r="P17" t="s">
        <v>15</v>
      </c>
      <c r="Q17" t="s">
        <v>14</v>
      </c>
    </row>
    <row r="18" spans="1:17" x14ac:dyDescent="0.2">
      <c r="B18">
        <v>44.026361000000001</v>
      </c>
      <c r="C18">
        <v>-79.545063999999996</v>
      </c>
      <c r="D18">
        <v>290</v>
      </c>
      <c r="E18" t="s">
        <v>1</v>
      </c>
      <c r="F18">
        <v>0</v>
      </c>
      <c r="G18">
        <v>0</v>
      </c>
      <c r="H18">
        <v>25</v>
      </c>
      <c r="I18">
        <v>28</v>
      </c>
      <c r="J18">
        <v>77</v>
      </c>
      <c r="K18">
        <v>45</v>
      </c>
      <c r="L18">
        <v>51</v>
      </c>
      <c r="M18">
        <v>42</v>
      </c>
      <c r="N18">
        <v>0</v>
      </c>
      <c r="O18">
        <v>0</v>
      </c>
      <c r="P18">
        <v>0</v>
      </c>
      <c r="Q18">
        <v>0</v>
      </c>
    </row>
    <row r="19" spans="1:17" x14ac:dyDescent="0.2">
      <c r="B19">
        <v>44.026361000000001</v>
      </c>
      <c r="C19">
        <v>-79.545063999999996</v>
      </c>
      <c r="D19">
        <v>290</v>
      </c>
      <c r="E19" t="s">
        <v>0</v>
      </c>
      <c r="F19">
        <v>0</v>
      </c>
      <c r="G19">
        <v>0</v>
      </c>
      <c r="H19">
        <v>0</v>
      </c>
      <c r="I19">
        <v>0</v>
      </c>
      <c r="J19">
        <v>28</v>
      </c>
      <c r="K19">
        <v>20</v>
      </c>
      <c r="L19">
        <v>11</v>
      </c>
      <c r="M19">
        <v>38</v>
      </c>
      <c r="N19">
        <v>4</v>
      </c>
      <c r="O19">
        <v>0</v>
      </c>
      <c r="P19">
        <v>0</v>
      </c>
      <c r="Q19">
        <v>0</v>
      </c>
    </row>
    <row r="20" spans="1:17" x14ac:dyDescent="0.2">
      <c r="B20" s="1" t="s">
        <v>52</v>
      </c>
      <c r="L20">
        <f>AVERAGE(L18:L19)</f>
        <v>31</v>
      </c>
      <c r="M20">
        <f t="shared" ref="M20" si="1">AVERAGE(M18:M19)</f>
        <v>40</v>
      </c>
      <c r="N20">
        <f t="shared" ref="N20" si="2">AVERAGE(N18:N19)</f>
        <v>2</v>
      </c>
    </row>
    <row r="22" spans="1:17" x14ac:dyDescent="0.2">
      <c r="B22" s="1" t="s">
        <v>46</v>
      </c>
    </row>
    <row r="23" spans="1:17" x14ac:dyDescent="0.2">
      <c r="B23" t="s">
        <v>41</v>
      </c>
      <c r="C23" t="s">
        <v>40</v>
      </c>
      <c r="D23" t="s">
        <v>39</v>
      </c>
      <c r="E23" t="s">
        <v>38</v>
      </c>
      <c r="F23" t="s">
        <v>13</v>
      </c>
      <c r="G23" t="s">
        <v>12</v>
      </c>
      <c r="H23" t="s">
        <v>11</v>
      </c>
      <c r="I23" t="s">
        <v>10</v>
      </c>
      <c r="J23" t="s">
        <v>9</v>
      </c>
      <c r="K23" t="s">
        <v>8</v>
      </c>
      <c r="L23" t="s">
        <v>7</v>
      </c>
      <c r="M23" t="s">
        <v>6</v>
      </c>
      <c r="N23" t="s">
        <v>5</v>
      </c>
      <c r="O23" t="s">
        <v>4</v>
      </c>
      <c r="P23" t="s">
        <v>3</v>
      </c>
      <c r="Q23" t="s">
        <v>2</v>
      </c>
    </row>
    <row r="24" spans="1:17" x14ac:dyDescent="0.2">
      <c r="B24">
        <v>44.026361000000001</v>
      </c>
      <c r="C24">
        <v>-79.545063999999996</v>
      </c>
      <c r="D24">
        <v>290</v>
      </c>
      <c r="E24" t="s">
        <v>1</v>
      </c>
      <c r="F24">
        <v>68</v>
      </c>
      <c r="G24">
        <v>71</v>
      </c>
      <c r="H24">
        <v>62</v>
      </c>
      <c r="I24">
        <v>64</v>
      </c>
      <c r="J24">
        <v>61</v>
      </c>
      <c r="K24">
        <v>66</v>
      </c>
      <c r="L24">
        <v>64</v>
      </c>
      <c r="M24">
        <v>66</v>
      </c>
      <c r="N24">
        <v>66</v>
      </c>
      <c r="O24">
        <v>74</v>
      </c>
      <c r="P24">
        <v>74</v>
      </c>
      <c r="Q24">
        <v>74</v>
      </c>
    </row>
    <row r="25" spans="1:17" x14ac:dyDescent="0.2">
      <c r="B25">
        <v>44.026361000000001</v>
      </c>
      <c r="C25">
        <v>-79.545063999999996</v>
      </c>
      <c r="D25">
        <v>290</v>
      </c>
      <c r="E25" t="s">
        <v>0</v>
      </c>
      <c r="F25">
        <v>67</v>
      </c>
      <c r="G25">
        <v>68</v>
      </c>
      <c r="H25">
        <v>72</v>
      </c>
      <c r="I25">
        <v>67</v>
      </c>
      <c r="J25">
        <v>62</v>
      </c>
      <c r="K25">
        <v>71</v>
      </c>
      <c r="L25">
        <v>69</v>
      </c>
      <c r="M25">
        <v>67</v>
      </c>
      <c r="N25">
        <v>67</v>
      </c>
      <c r="O25">
        <v>70</v>
      </c>
      <c r="P25">
        <v>71</v>
      </c>
      <c r="Q25">
        <v>74</v>
      </c>
    </row>
    <row r="26" spans="1:17" x14ac:dyDescent="0.2">
      <c r="B26" s="1" t="s">
        <v>52</v>
      </c>
      <c r="L26">
        <f>AVERAGE(L24:L25)</f>
        <v>66.5</v>
      </c>
      <c r="M26">
        <f t="shared" ref="M26" si="3">AVERAGE(M24:M25)</f>
        <v>66.5</v>
      </c>
      <c r="N26">
        <f t="shared" ref="N26" si="4">AVERAGE(N24:N25)</f>
        <v>66.5</v>
      </c>
    </row>
    <row r="28" spans="1:17" x14ac:dyDescent="0.2">
      <c r="A28" s="1"/>
    </row>
  </sheetData>
  <pageMargins left="0.7" right="0.7" top="0.75" bottom="0.75" header="0.3" footer="0.3"/>
  <ignoredErrors>
    <ignoredError sqref="C6:D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2020-07-22T19:43:37Z</dcterms:created>
  <dcterms:modified xsi:type="dcterms:W3CDTF">2023-09-12T15:12:09Z</dcterms:modified>
</cp:coreProperties>
</file>