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tk\Desktop\универ\Анализ данных\"/>
    </mc:Choice>
  </mc:AlternateContent>
  <xr:revisionPtr revIDLastSave="0" documentId="13_ncr:1_{6540A39F-B644-4136-B170-0CD548F07AD6}" xr6:coauthVersionLast="47" xr6:coauthVersionMax="47" xr10:uidLastSave="{00000000-0000-0000-0000-000000000000}"/>
  <bookViews>
    <workbookView xWindow="0" yWindow="0" windowWidth="14400" windowHeight="15600" xr2:uid="{912728B5-2B84-40A0-ADAA-EEA6A86AF387}"/>
  </bookViews>
  <sheets>
    <sheet name="Лист3" sheetId="3" r:id="rId1"/>
    <sheet name="Лист1" sheetId="1" r:id="rId2"/>
  </sheets>
  <definedNames>
    <definedName name="solver_adj" localSheetId="1" hidden="1">Лист1!$C$42:$C$45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Лист1!$H$40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F4" i="1" s="1"/>
  <c r="G4" i="1" s="1"/>
  <c r="H4" i="1" s="1"/>
  <c r="E5" i="1"/>
  <c r="E6" i="1"/>
  <c r="F6" i="1" s="1"/>
  <c r="G6" i="1" s="1"/>
  <c r="H6" i="1" s="1"/>
  <c r="E7" i="1"/>
  <c r="F7" i="1" s="1"/>
  <c r="G7" i="1" s="1"/>
  <c r="H7" i="1" s="1"/>
  <c r="E8" i="1"/>
  <c r="F8" i="1" s="1"/>
  <c r="G8" i="1" s="1"/>
  <c r="H8" i="1" s="1"/>
  <c r="E9" i="1"/>
  <c r="F9" i="1" s="1"/>
  <c r="G9" i="1" s="1"/>
  <c r="H9" i="1" s="1"/>
  <c r="E10" i="1"/>
  <c r="E11" i="1"/>
  <c r="F11" i="1" s="1"/>
  <c r="G11" i="1" s="1"/>
  <c r="H11" i="1" s="1"/>
  <c r="E12" i="1"/>
  <c r="F12" i="1" s="1"/>
  <c r="G12" i="1" s="1"/>
  <c r="H12" i="1" s="1"/>
  <c r="E13" i="1"/>
  <c r="F13" i="1" s="1"/>
  <c r="G13" i="1" s="1"/>
  <c r="H13" i="1" s="1"/>
  <c r="E14" i="1"/>
  <c r="F14" i="1" s="1"/>
  <c r="G14" i="1" s="1"/>
  <c r="H14" i="1" s="1"/>
  <c r="E15" i="1"/>
  <c r="F15" i="1" s="1"/>
  <c r="G15" i="1" s="1"/>
  <c r="H15" i="1" s="1"/>
  <c r="E16" i="1"/>
  <c r="F16" i="1" s="1"/>
  <c r="G16" i="1" s="1"/>
  <c r="H16" i="1" s="1"/>
  <c r="E17" i="1"/>
  <c r="F17" i="1" s="1"/>
  <c r="G17" i="1" s="1"/>
  <c r="H17" i="1" s="1"/>
  <c r="E18" i="1"/>
  <c r="F18" i="1" s="1"/>
  <c r="G18" i="1" s="1"/>
  <c r="H18" i="1" s="1"/>
  <c r="E19" i="1"/>
  <c r="F19" i="1" s="1"/>
  <c r="G19" i="1" s="1"/>
  <c r="H19" i="1" s="1"/>
  <c r="E20" i="1"/>
  <c r="F20" i="1" s="1"/>
  <c r="G20" i="1" s="1"/>
  <c r="H20" i="1" s="1"/>
  <c r="E21" i="1"/>
  <c r="F21" i="1" s="1"/>
  <c r="G21" i="1" s="1"/>
  <c r="H21" i="1" s="1"/>
  <c r="E22" i="1"/>
  <c r="F22" i="1" s="1"/>
  <c r="G22" i="1" s="1"/>
  <c r="H22" i="1" s="1"/>
  <c r="E23" i="1"/>
  <c r="F23" i="1" s="1"/>
  <c r="G23" i="1" s="1"/>
  <c r="H23" i="1" s="1"/>
  <c r="E24" i="1"/>
  <c r="F24" i="1" s="1"/>
  <c r="G24" i="1" s="1"/>
  <c r="H24" i="1" s="1"/>
  <c r="E25" i="1"/>
  <c r="F25" i="1" s="1"/>
  <c r="G25" i="1" s="1"/>
  <c r="H25" i="1" s="1"/>
  <c r="E26" i="1"/>
  <c r="F26" i="1" s="1"/>
  <c r="G26" i="1" s="1"/>
  <c r="H26" i="1" s="1"/>
  <c r="E27" i="1"/>
  <c r="F27" i="1" s="1"/>
  <c r="G27" i="1" s="1"/>
  <c r="H27" i="1" s="1"/>
  <c r="E28" i="1"/>
  <c r="F28" i="1" s="1"/>
  <c r="G28" i="1" s="1"/>
  <c r="H28" i="1" s="1"/>
  <c r="E29" i="1"/>
  <c r="F29" i="1" s="1"/>
  <c r="G29" i="1" s="1"/>
  <c r="H29" i="1" s="1"/>
  <c r="E30" i="1"/>
  <c r="F30" i="1" s="1"/>
  <c r="G30" i="1" s="1"/>
  <c r="H30" i="1" s="1"/>
  <c r="E31" i="1"/>
  <c r="F31" i="1" s="1"/>
  <c r="G31" i="1" s="1"/>
  <c r="H31" i="1" s="1"/>
  <c r="E32" i="1"/>
  <c r="F32" i="1" s="1"/>
  <c r="G32" i="1" s="1"/>
  <c r="H32" i="1" s="1"/>
  <c r="E33" i="1"/>
  <c r="F33" i="1" s="1"/>
  <c r="G33" i="1" s="1"/>
  <c r="H33" i="1" s="1"/>
  <c r="E34" i="1"/>
  <c r="F34" i="1" s="1"/>
  <c r="G34" i="1" s="1"/>
  <c r="H34" i="1" s="1"/>
  <c r="E35" i="1"/>
  <c r="F35" i="1" s="1"/>
  <c r="G35" i="1" s="1"/>
  <c r="H35" i="1" s="1"/>
  <c r="E36" i="1"/>
  <c r="F36" i="1" s="1"/>
  <c r="G36" i="1" s="1"/>
  <c r="H36" i="1" s="1"/>
  <c r="E37" i="1"/>
  <c r="F37" i="1" s="1"/>
  <c r="G37" i="1" s="1"/>
  <c r="H37" i="1" s="1"/>
  <c r="E38" i="1"/>
  <c r="F38" i="1" s="1"/>
  <c r="G38" i="1" s="1"/>
  <c r="H38" i="1" s="1"/>
  <c r="E39" i="1"/>
  <c r="F39" i="1" s="1"/>
  <c r="G39" i="1" s="1"/>
  <c r="H39" i="1" s="1"/>
  <c r="E3" i="1"/>
  <c r="F3" i="1" s="1"/>
  <c r="F5" i="1"/>
  <c r="G5" i="1" s="1"/>
  <c r="H5" i="1" s="1"/>
  <c r="F10" i="1"/>
  <c r="G10" i="1" s="1"/>
  <c r="H10" i="1" s="1"/>
  <c r="G3" i="1" l="1"/>
  <c r="H3" i="1" s="1"/>
  <c r="H40" i="1" s="1"/>
</calcChain>
</file>

<file path=xl/sharedStrings.xml><?xml version="1.0" encoding="utf-8"?>
<sst xmlns="http://schemas.openxmlformats.org/spreadsheetml/2006/main" count="19" uniqueCount="16">
  <si>
    <t>Вариант 1</t>
  </si>
  <si>
    <t>Выборка 1</t>
  </si>
  <si>
    <t>Выборка 2</t>
  </si>
  <si>
    <t>Признак</t>
  </si>
  <si>
    <t>b1</t>
  </si>
  <si>
    <t>b2</t>
  </si>
  <si>
    <t>logit</t>
  </si>
  <si>
    <t>e^logit</t>
  </si>
  <si>
    <t>вероятность(P)</t>
  </si>
  <si>
    <t>Логарифм. вероятность</t>
  </si>
  <si>
    <t>Сумма Лог.Вер.</t>
  </si>
  <si>
    <t>Выборка 3</t>
  </si>
  <si>
    <t>b3</t>
  </si>
  <si>
    <t>Изначальные коэф.</t>
  </si>
  <si>
    <t>Вариант 2</t>
  </si>
  <si>
    <t>b0(точка пересечения в модели)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</si>
</sst>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8F14-C930-46EA-AD3B-69A2C34F6B06}">
  <dimension ref="A1:C38"/>
  <sheetViews>
    <sheetView tabSelected="1" workbookViewId="0">
      <selection activeCell="F8" sqref="F8"/>
    </sheetView>
  </sheetViews>
  <sheetFormatPr defaultRowHeight="15" x14ac:dyDescent="0.25"/>
  <cols>
    <col min="1" max="1" width="9.85546875" customWidth="1"/>
    <col min="2" max="2" width="13.5703125" customWidth="1"/>
    <col min="3" max="3" width="12.85546875" customWidth="1"/>
  </cols>
  <sheetData>
    <row r="1" spans="1:3" x14ac:dyDescent="0.25">
      <c r="A1" s="1" t="s">
        <v>3</v>
      </c>
      <c r="B1" s="1" t="s">
        <v>1</v>
      </c>
      <c r="C1" s="1" t="s">
        <v>2</v>
      </c>
    </row>
    <row r="2" spans="1:3" x14ac:dyDescent="0.25">
      <c r="A2">
        <v>1</v>
      </c>
      <c r="B2">
        <v>16.27264768758323</v>
      </c>
      <c r="C2">
        <v>17.68869677913608</v>
      </c>
    </row>
    <row r="3" spans="1:3" x14ac:dyDescent="0.25">
      <c r="A3">
        <v>1</v>
      </c>
      <c r="B3">
        <v>6.4378812996437773</v>
      </c>
      <c r="C3">
        <v>16.74139097200532</v>
      </c>
    </row>
    <row r="4" spans="1:3" x14ac:dyDescent="0.25">
      <c r="A4">
        <v>0</v>
      </c>
      <c r="B4">
        <v>14.896420768491225</v>
      </c>
      <c r="C4">
        <v>1.713617883855477</v>
      </c>
    </row>
    <row r="5" spans="1:3" x14ac:dyDescent="0.25">
      <c r="A5">
        <v>0</v>
      </c>
      <c r="B5">
        <v>18.342885002493858</v>
      </c>
      <c r="C5">
        <v>12.340358615678269</v>
      </c>
    </row>
    <row r="6" spans="1:3" x14ac:dyDescent="0.25">
      <c r="A6">
        <v>0</v>
      </c>
      <c r="B6">
        <v>19.498043318162672</v>
      </c>
      <c r="C6">
        <v>13.303524873539573</v>
      </c>
    </row>
    <row r="7" spans="1:3" x14ac:dyDescent="0.25">
      <c r="A7">
        <v>0</v>
      </c>
      <c r="B7">
        <v>15.016712811484467</v>
      </c>
      <c r="C7">
        <v>5.6585647952160798</v>
      </c>
    </row>
    <row r="8" spans="1:3" x14ac:dyDescent="0.25">
      <c r="A8">
        <v>1</v>
      </c>
      <c r="B8">
        <v>4.143608154845424</v>
      </c>
      <c r="C8">
        <v>11.296147284941981</v>
      </c>
    </row>
    <row r="9" spans="1:3" x14ac:dyDescent="0.25">
      <c r="A9">
        <v>1</v>
      </c>
      <c r="B9">
        <v>11.925156147481175</v>
      </c>
      <c r="C9">
        <v>15.266615754502709</v>
      </c>
    </row>
    <row r="10" spans="1:3" x14ac:dyDescent="0.25">
      <c r="A10">
        <v>1</v>
      </c>
      <c r="B10">
        <v>2.2975158091867343</v>
      </c>
      <c r="C10">
        <v>3.2298865233897232</v>
      </c>
    </row>
    <row r="11" spans="1:3" x14ac:dyDescent="0.25">
      <c r="A11">
        <v>1</v>
      </c>
      <c r="B11">
        <v>15.993653366604121</v>
      </c>
      <c r="C11">
        <v>21.671014827792533</v>
      </c>
    </row>
    <row r="12" spans="1:3" x14ac:dyDescent="0.25">
      <c r="A12">
        <v>1</v>
      </c>
      <c r="B12">
        <v>6.2774327918305062</v>
      </c>
      <c r="C12">
        <v>23.746290743350983</v>
      </c>
    </row>
    <row r="13" spans="1:3" x14ac:dyDescent="0.25">
      <c r="A13">
        <v>0</v>
      </c>
      <c r="B13">
        <v>17.856164365366567</v>
      </c>
      <c r="C13">
        <v>2.6319164943415672</v>
      </c>
    </row>
    <row r="14" spans="1:3" x14ac:dyDescent="0.25">
      <c r="A14">
        <v>0</v>
      </c>
      <c r="B14">
        <v>12.401085629971931</v>
      </c>
      <c r="C14">
        <v>8.8207471334171714</v>
      </c>
    </row>
    <row r="15" spans="1:3" x14ac:dyDescent="0.25">
      <c r="A15">
        <v>0</v>
      </c>
      <c r="B15">
        <v>9.9551974446512759</v>
      </c>
      <c r="C15">
        <v>1.3363412916660309</v>
      </c>
    </row>
    <row r="16" spans="1:3" x14ac:dyDescent="0.25">
      <c r="A16">
        <v>0</v>
      </c>
      <c r="B16">
        <v>24.683445505797863</v>
      </c>
      <c r="C16">
        <v>21.943292530399049</v>
      </c>
    </row>
    <row r="17" spans="1:3" x14ac:dyDescent="0.25">
      <c r="A17">
        <v>0</v>
      </c>
      <c r="B17">
        <v>14.072657311044168</v>
      </c>
      <c r="C17">
        <v>10.358590124145849</v>
      </c>
    </row>
    <row r="18" spans="1:3" x14ac:dyDescent="0.25">
      <c r="A18">
        <v>1</v>
      </c>
      <c r="B18">
        <v>10.611029526626226</v>
      </c>
      <c r="C18">
        <v>15.743471784720896</v>
      </c>
    </row>
    <row r="19" spans="1:3" x14ac:dyDescent="0.25">
      <c r="A19">
        <v>0</v>
      </c>
      <c r="B19">
        <v>15.523351382580586</v>
      </c>
      <c r="C19">
        <v>9.0131336845515762</v>
      </c>
    </row>
    <row r="20" spans="1:3" x14ac:dyDescent="0.25">
      <c r="A20">
        <v>0</v>
      </c>
      <c r="B20">
        <v>14.172635789873311</v>
      </c>
      <c r="C20">
        <v>11.52893700133427</v>
      </c>
    </row>
    <row r="21" spans="1:3" x14ac:dyDescent="0.25">
      <c r="A21">
        <v>1</v>
      </c>
      <c r="B21">
        <v>11.621346263564192</v>
      </c>
      <c r="C21">
        <v>13.256683622661512</v>
      </c>
    </row>
    <row r="22" spans="1:3" x14ac:dyDescent="0.25">
      <c r="A22">
        <v>1</v>
      </c>
      <c r="B22">
        <v>6.3748533168109134</v>
      </c>
      <c r="C22">
        <v>13.590922925563063</v>
      </c>
    </row>
    <row r="23" spans="1:3" x14ac:dyDescent="0.25">
      <c r="A23">
        <v>1</v>
      </c>
      <c r="B23">
        <v>0.71131157455965877</v>
      </c>
      <c r="C23">
        <v>22.095021257759072</v>
      </c>
    </row>
    <row r="24" spans="1:3" x14ac:dyDescent="0.25">
      <c r="A24">
        <v>1</v>
      </c>
      <c r="B24">
        <v>-7.6305374503135681</v>
      </c>
      <c r="C24">
        <v>17.365837528690463</v>
      </c>
    </row>
    <row r="25" spans="1:3" x14ac:dyDescent="0.25">
      <c r="A25">
        <v>0</v>
      </c>
      <c r="B25">
        <v>24.838969099801034</v>
      </c>
      <c r="C25">
        <v>15.936383569045574</v>
      </c>
    </row>
    <row r="26" spans="1:3" x14ac:dyDescent="0.25">
      <c r="A26">
        <v>0</v>
      </c>
      <c r="B26">
        <v>17.565048753749579</v>
      </c>
      <c r="C26">
        <v>7.4667994239134714</v>
      </c>
    </row>
    <row r="27" spans="1:3" x14ac:dyDescent="0.25">
      <c r="A27">
        <v>1</v>
      </c>
      <c r="B27">
        <v>5.4454634184367023</v>
      </c>
      <c r="C27">
        <v>19.737408628192497</v>
      </c>
    </row>
    <row r="28" spans="1:3" x14ac:dyDescent="0.25">
      <c r="A28">
        <v>1</v>
      </c>
      <c r="B28">
        <v>6.0021151031833142</v>
      </c>
      <c r="C28">
        <v>13.638655481248861</v>
      </c>
    </row>
    <row r="29" spans="1:3" x14ac:dyDescent="0.25">
      <c r="A29">
        <v>1</v>
      </c>
      <c r="B29">
        <v>15.477062649733853</v>
      </c>
      <c r="C29">
        <v>20.374293661792763</v>
      </c>
    </row>
    <row r="30" spans="1:3" x14ac:dyDescent="0.25">
      <c r="A30">
        <v>0</v>
      </c>
      <c r="B30">
        <v>4.3895537120988593</v>
      </c>
      <c r="C30">
        <v>2.8161300987121649</v>
      </c>
    </row>
    <row r="31" spans="1:3" x14ac:dyDescent="0.25">
      <c r="A31">
        <v>1</v>
      </c>
      <c r="B31">
        <v>14.146885721129365</v>
      </c>
      <c r="C31">
        <v>18.822595656150952</v>
      </c>
    </row>
    <row r="32" spans="1:3" x14ac:dyDescent="0.25">
      <c r="A32">
        <v>0</v>
      </c>
      <c r="B32">
        <v>17.798988980939612</v>
      </c>
      <c r="C32">
        <v>12.521572024401394</v>
      </c>
    </row>
    <row r="33" spans="1:3" x14ac:dyDescent="0.25">
      <c r="A33">
        <v>1</v>
      </c>
      <c r="B33">
        <v>15.564592419832479</v>
      </c>
      <c r="C33">
        <v>17.519945721564</v>
      </c>
    </row>
    <row r="34" spans="1:3" x14ac:dyDescent="0.25">
      <c r="A34">
        <v>1</v>
      </c>
      <c r="B34">
        <v>15.905393727007322</v>
      </c>
      <c r="C34">
        <v>25.675138011923991</v>
      </c>
    </row>
    <row r="35" spans="1:3" x14ac:dyDescent="0.25">
      <c r="A35">
        <v>1</v>
      </c>
      <c r="B35">
        <v>15.428359208453912</v>
      </c>
      <c r="C35">
        <v>19.662809599016327</v>
      </c>
    </row>
    <row r="36" spans="1:3" x14ac:dyDescent="0.25">
      <c r="A36">
        <v>1</v>
      </c>
      <c r="B36">
        <v>2.2047200647648424</v>
      </c>
      <c r="C36">
        <v>9.8080422857165104</v>
      </c>
    </row>
    <row r="37" spans="1:3" x14ac:dyDescent="0.25">
      <c r="A37">
        <v>1</v>
      </c>
      <c r="B37">
        <v>13.348510808282299</v>
      </c>
      <c r="C37">
        <v>19.08885705130524</v>
      </c>
    </row>
    <row r="38" spans="1:3" x14ac:dyDescent="0.25">
      <c r="A38">
        <v>1</v>
      </c>
      <c r="B38">
        <v>13.631897988670971</v>
      </c>
      <c r="C38">
        <v>6.3688869785110001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CA8D-3DB4-46F4-9CE3-99B553A3EA1F}">
  <dimension ref="A1:H45"/>
  <sheetViews>
    <sheetView topLeftCell="A16" workbookViewId="0">
      <selection activeCell="F49" sqref="F49"/>
    </sheetView>
  </sheetViews>
  <sheetFormatPr defaultRowHeight="15" x14ac:dyDescent="0.25"/>
  <cols>
    <col min="2" max="2" width="13.85546875" customWidth="1"/>
    <col min="3" max="3" width="18.42578125" customWidth="1"/>
    <col min="4" max="4" width="17.28515625" customWidth="1"/>
    <col min="5" max="5" width="13.7109375" customWidth="1"/>
    <col min="6" max="6" width="15.5703125" customWidth="1"/>
    <col min="7" max="7" width="16.140625" customWidth="1"/>
    <col min="8" max="8" width="22.7109375" customWidth="1"/>
  </cols>
  <sheetData>
    <row r="1" spans="1:8" x14ac:dyDescent="0.25">
      <c r="A1" t="s">
        <v>0</v>
      </c>
      <c r="D1" t="s">
        <v>14</v>
      </c>
    </row>
    <row r="2" spans="1:8" x14ac:dyDescent="0.25">
      <c r="A2" s="1" t="s">
        <v>3</v>
      </c>
      <c r="B2" s="1" t="s">
        <v>1</v>
      </c>
      <c r="C2" s="1" t="s">
        <v>2</v>
      </c>
      <c r="D2" s="1" t="s">
        <v>11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5">
      <c r="A3">
        <v>1</v>
      </c>
      <c r="B3">
        <v>16.27264768758323</v>
      </c>
      <c r="C3">
        <v>17.68869677913608</v>
      </c>
      <c r="D3">
        <v>14.365962371986825</v>
      </c>
      <c r="E3">
        <f>$C$42+$C$43*B3+$C$44*C3+D3*$C$45</f>
        <v>4.9327306838706141E-2</v>
      </c>
      <c r="F3">
        <f>EXP(E3)</f>
        <v>1.0505641513040422</v>
      </c>
      <c r="G3">
        <f>1/(1+F3)</f>
        <v>0.48767067314819529</v>
      </c>
      <c r="H3">
        <f>LN(G3)</f>
        <v>-0.71811495104897916</v>
      </c>
    </row>
    <row r="4" spans="1:8" x14ac:dyDescent="0.25">
      <c r="A4">
        <v>1</v>
      </c>
      <c r="B4">
        <v>6.4378812996437773</v>
      </c>
      <c r="C4">
        <v>16.74139097200532</v>
      </c>
      <c r="D4">
        <v>12.151429175166413</v>
      </c>
      <c r="E4">
        <f>$C$42+$C$43*B4+$C$44*C4+D4*$C$45</f>
        <v>3.6330701446815515E-2</v>
      </c>
      <c r="F4">
        <f t="shared" ref="F4:F39" si="0">EXP(E4)</f>
        <v>1.0369987267715857</v>
      </c>
      <c r="G4">
        <f t="shared" ref="G4:G39" si="1">1/(1+F4)</f>
        <v>0.49091832354008769</v>
      </c>
      <c r="H4">
        <f t="shared" ref="H4:H39" si="2">LN(G4)</f>
        <v>-0.71147751219370547</v>
      </c>
    </row>
    <row r="5" spans="1:8" x14ac:dyDescent="0.25">
      <c r="A5">
        <v>0</v>
      </c>
      <c r="B5">
        <v>14.896420768491225</v>
      </c>
      <c r="C5">
        <v>1.713617883855477</v>
      </c>
      <c r="D5">
        <v>14.878085196134634</v>
      </c>
      <c r="E5">
        <f>$C$42+$C$43*B5+$C$44*C5+D5*$C$45</f>
        <v>3.2488123848481334E-2</v>
      </c>
      <c r="F5">
        <f t="shared" si="0"/>
        <v>1.0330216247497845</v>
      </c>
      <c r="G5">
        <f t="shared" si="1"/>
        <v>0.49187868334803159</v>
      </c>
      <c r="H5">
        <f t="shared" si="2"/>
        <v>-0.709523171456232</v>
      </c>
    </row>
    <row r="6" spans="1:8" x14ac:dyDescent="0.25">
      <c r="A6">
        <v>0</v>
      </c>
      <c r="B6">
        <v>18.342885002493858</v>
      </c>
      <c r="C6">
        <v>12.340358615678269</v>
      </c>
      <c r="D6">
        <v>17.412710505770519</v>
      </c>
      <c r="E6">
        <f>$C$42+$C$43*B6+$C$44*C6+D6*$C$45</f>
        <v>4.9095954123942652E-2</v>
      </c>
      <c r="F6">
        <f t="shared" si="0"/>
        <v>1.050321128548676</v>
      </c>
      <c r="G6">
        <f t="shared" si="1"/>
        <v>0.487728476323049</v>
      </c>
      <c r="H6">
        <f t="shared" si="2"/>
        <v>-0.71799642895481353</v>
      </c>
    </row>
    <row r="7" spans="1:8" x14ac:dyDescent="0.25">
      <c r="A7">
        <v>0</v>
      </c>
      <c r="B7">
        <v>19.498043318162672</v>
      </c>
      <c r="C7">
        <v>13.303524873539573</v>
      </c>
      <c r="D7">
        <v>27.426847438793629</v>
      </c>
      <c r="E7">
        <f>$C$42+$C$43*B7+$C$44*C7+D7*$C$45</f>
        <v>6.1228415630495879E-2</v>
      </c>
      <c r="F7">
        <f t="shared" si="0"/>
        <v>1.0631417246426287</v>
      </c>
      <c r="G7">
        <f t="shared" si="1"/>
        <v>0.48469767639119271</v>
      </c>
      <c r="H7">
        <f t="shared" si="2"/>
        <v>-0.72422993005359793</v>
      </c>
    </row>
    <row r="8" spans="1:8" x14ac:dyDescent="0.25">
      <c r="A8">
        <v>0</v>
      </c>
      <c r="B8">
        <v>15.016712811484467</v>
      </c>
      <c r="C8">
        <v>5.6585647952160798</v>
      </c>
      <c r="D8">
        <v>-2.0031823876779526</v>
      </c>
      <c r="E8">
        <f>$C$42+$C$43*B8+$C$44*C8+D8*$C$45</f>
        <v>1.9672095219022599E-2</v>
      </c>
      <c r="F8">
        <f t="shared" si="0"/>
        <v>1.0198668659706194</v>
      </c>
      <c r="G8">
        <f t="shared" si="1"/>
        <v>0.49508213479182145</v>
      </c>
      <c r="H8">
        <f t="shared" si="2"/>
        <v>-0.70303160130575293</v>
      </c>
    </row>
    <row r="9" spans="1:8" x14ac:dyDescent="0.25">
      <c r="A9">
        <v>1</v>
      </c>
      <c r="B9">
        <v>4.143608154845424</v>
      </c>
      <c r="C9">
        <v>11.296147284941981</v>
      </c>
      <c r="D9">
        <v>2.6704926060047001</v>
      </c>
      <c r="E9">
        <f>$C$42+$C$43*B9+$C$44*C9+D9*$C$45</f>
        <v>1.9110248045792106E-2</v>
      </c>
      <c r="F9">
        <f t="shared" si="0"/>
        <v>1.0192940175965917</v>
      </c>
      <c r="G9">
        <f t="shared" si="1"/>
        <v>0.49522258338100861</v>
      </c>
      <c r="H9">
        <f t="shared" si="2"/>
        <v>-0.70274795408575796</v>
      </c>
    </row>
    <row r="10" spans="1:8" x14ac:dyDescent="0.25">
      <c r="A10">
        <v>1</v>
      </c>
      <c r="B10">
        <v>11.925156147481175</v>
      </c>
      <c r="C10">
        <v>15.266615754502709</v>
      </c>
      <c r="D10">
        <v>14.594009073509369</v>
      </c>
      <c r="E10">
        <f>$C$42+$C$43*B10+$C$44*C10+D10*$C$45</f>
        <v>4.2785780975493258E-2</v>
      </c>
      <c r="F10">
        <f t="shared" si="0"/>
        <v>1.0437142874444674</v>
      </c>
      <c r="G10">
        <f t="shared" si="1"/>
        <v>0.48930518622073899</v>
      </c>
      <c r="H10">
        <f t="shared" si="2"/>
        <v>-0.71476888147746565</v>
      </c>
    </row>
    <row r="11" spans="1:8" x14ac:dyDescent="0.25">
      <c r="A11">
        <v>1</v>
      </c>
      <c r="B11">
        <v>2.2975158091867343</v>
      </c>
      <c r="C11">
        <v>3.2298865233897232</v>
      </c>
      <c r="D11">
        <v>29.284372132853605</v>
      </c>
      <c r="E11">
        <f>$C$42+$C$43*B11+$C$44*C11+D11*$C$45</f>
        <v>3.581177446543006E-2</v>
      </c>
      <c r="F11">
        <f t="shared" si="0"/>
        <v>1.036460739752664</v>
      </c>
      <c r="G11">
        <f t="shared" si="1"/>
        <v>0.49104801309425383</v>
      </c>
      <c r="H11">
        <f t="shared" si="2"/>
        <v>-0.71121336962571335</v>
      </c>
    </row>
    <row r="12" spans="1:8" x14ac:dyDescent="0.25">
      <c r="A12">
        <v>1</v>
      </c>
      <c r="B12">
        <v>15.993653366604121</v>
      </c>
      <c r="C12">
        <v>21.671014827792533</v>
      </c>
      <c r="D12">
        <v>22.735000740969554</v>
      </c>
      <c r="E12">
        <f>$C$42+$C$43*B12+$C$44*C12+D12*$C$45</f>
        <v>6.1399668935366213E-2</v>
      </c>
      <c r="F12">
        <f t="shared" si="0"/>
        <v>1.0633238067671571</v>
      </c>
      <c r="G12">
        <f t="shared" si="1"/>
        <v>0.48465490327803329</v>
      </c>
      <c r="H12">
        <f t="shared" si="2"/>
        <v>-0.72431818094204514</v>
      </c>
    </row>
    <row r="13" spans="1:8" x14ac:dyDescent="0.25">
      <c r="A13">
        <v>1</v>
      </c>
      <c r="B13">
        <v>6.2774327918305062</v>
      </c>
      <c r="C13">
        <v>23.746290743350983</v>
      </c>
      <c r="D13">
        <v>34.104157450376078</v>
      </c>
      <c r="E13">
        <f>$C$42+$C$43*B13+$C$44*C13+D13*$C$45</f>
        <v>6.5127880985557579E-2</v>
      </c>
      <c r="F13">
        <f t="shared" si="0"/>
        <v>1.0672955024582669</v>
      </c>
      <c r="G13">
        <f t="shared" si="1"/>
        <v>0.48372378250273268</v>
      </c>
      <c r="H13">
        <f t="shared" si="2"/>
        <v>-0.72624123248360217</v>
      </c>
    </row>
    <row r="14" spans="1:8" x14ac:dyDescent="0.25">
      <c r="A14">
        <v>0</v>
      </c>
      <c r="B14">
        <v>17.856164365366567</v>
      </c>
      <c r="C14">
        <v>2.6319164943415672</v>
      </c>
      <c r="D14">
        <v>5.3495911490172148</v>
      </c>
      <c r="E14">
        <f>$C$42+$C$43*B14+$C$44*C14+D14*$C$45</f>
        <v>2.683767200872535E-2</v>
      </c>
      <c r="F14">
        <f t="shared" si="0"/>
        <v>1.0272010457467986</v>
      </c>
      <c r="G14">
        <f t="shared" si="1"/>
        <v>0.49329098467962312</v>
      </c>
      <c r="H14">
        <f t="shared" si="2"/>
        <v>-0.70665604644233859</v>
      </c>
    </row>
    <row r="15" spans="1:8" x14ac:dyDescent="0.25">
      <c r="A15">
        <v>0</v>
      </c>
      <c r="B15">
        <v>12.401085629971931</v>
      </c>
      <c r="C15">
        <v>8.8207471334171714</v>
      </c>
      <c r="D15">
        <v>14.864101715094876</v>
      </c>
      <c r="E15">
        <f>$C$42+$C$43*B15+$C$44*C15+D15*$C$45</f>
        <v>3.7085934478483983E-2</v>
      </c>
      <c r="F15">
        <f t="shared" si="0"/>
        <v>1.0377821982783828</v>
      </c>
      <c r="G15">
        <f t="shared" si="1"/>
        <v>0.49072957887493979</v>
      </c>
      <c r="H15">
        <f t="shared" si="2"/>
        <v>-0.71186205876485276</v>
      </c>
    </row>
    <row r="16" spans="1:8" x14ac:dyDescent="0.25">
      <c r="A16">
        <v>0</v>
      </c>
      <c r="B16">
        <v>9.9551974446512759</v>
      </c>
      <c r="C16">
        <v>1.3363412916660309</v>
      </c>
      <c r="D16">
        <v>18.169059942185413</v>
      </c>
      <c r="E16">
        <f>$C$42+$C$43*B16+$C$44*C16+D16*$C$45</f>
        <v>3.0460598678502725E-2</v>
      </c>
      <c r="F16">
        <f t="shared" si="0"/>
        <v>1.0309292692729504</v>
      </c>
      <c r="G16">
        <f t="shared" si="1"/>
        <v>0.49238543908424187</v>
      </c>
      <c r="H16">
        <f t="shared" si="2"/>
        <v>-0.70849345642459061</v>
      </c>
    </row>
    <row r="17" spans="1:8" x14ac:dyDescent="0.25">
      <c r="A17">
        <v>0</v>
      </c>
      <c r="B17">
        <v>24.683445505797863</v>
      </c>
      <c r="C17">
        <v>21.943292530399049</v>
      </c>
      <c r="D17">
        <v>13.363585523795336</v>
      </c>
      <c r="E17">
        <f>$C$42+$C$43*B17+$C$44*C17+D17*$C$45</f>
        <v>6.0990323559992253E-2</v>
      </c>
      <c r="F17">
        <f t="shared" si="0"/>
        <v>1.0628886291593791</v>
      </c>
      <c r="G17">
        <f t="shared" si="1"/>
        <v>0.48475714387329633</v>
      </c>
      <c r="H17">
        <f t="shared" si="2"/>
        <v>-0.72410724773579382</v>
      </c>
    </row>
    <row r="18" spans="1:8" x14ac:dyDescent="0.25">
      <c r="A18">
        <v>0</v>
      </c>
      <c r="B18">
        <v>14.072657311044168</v>
      </c>
      <c r="C18">
        <v>10.358590124145849</v>
      </c>
      <c r="D18">
        <v>8.1911436356604099</v>
      </c>
      <c r="E18">
        <f>$C$42+$C$43*B18+$C$44*C18+D18*$C$45</f>
        <v>3.3622391070850431E-2</v>
      </c>
      <c r="F18">
        <f t="shared" si="0"/>
        <v>1.0341940120933086</v>
      </c>
      <c r="G18">
        <f t="shared" si="1"/>
        <v>0.49159519399574841</v>
      </c>
      <c r="H18">
        <f t="shared" si="2"/>
        <v>-0.71009967758753978</v>
      </c>
    </row>
    <row r="19" spans="1:8" x14ac:dyDescent="0.25">
      <c r="A19">
        <v>1</v>
      </c>
      <c r="B19">
        <v>10.611029526626226</v>
      </c>
      <c r="C19">
        <v>15.743471784720896</v>
      </c>
      <c r="D19">
        <v>13.479709807317704</v>
      </c>
      <c r="E19">
        <f>$C$42+$C$43*B19+$C$44*C19+D19*$C$45</f>
        <v>4.083421111866483E-2</v>
      </c>
      <c r="F19">
        <f t="shared" si="0"/>
        <v>1.0416793923677423</v>
      </c>
      <c r="G19">
        <f t="shared" si="1"/>
        <v>0.48979286549015749</v>
      </c>
      <c r="H19">
        <f t="shared" si="2"/>
        <v>-0.71377270073970112</v>
      </c>
    </row>
    <row r="20" spans="1:8" x14ac:dyDescent="0.25">
      <c r="A20">
        <v>0</v>
      </c>
      <c r="B20">
        <v>15.523351382580586</v>
      </c>
      <c r="C20">
        <v>9.0131336845515762</v>
      </c>
      <c r="D20">
        <v>27.289604688296095</v>
      </c>
      <c r="E20">
        <f>$C$42+$C$43*B20+$C$44*C20+D20*$C$45</f>
        <v>5.2826089755428261E-2</v>
      </c>
      <c r="F20">
        <f t="shared" si="0"/>
        <v>1.054246284946458</v>
      </c>
      <c r="G20">
        <f t="shared" si="1"/>
        <v>0.48679654787647048</v>
      </c>
      <c r="H20">
        <f t="shared" si="2"/>
        <v>-0.71990900935555602</v>
      </c>
    </row>
    <row r="21" spans="1:8" x14ac:dyDescent="0.25">
      <c r="A21">
        <v>0</v>
      </c>
      <c r="B21">
        <v>14.172635789873311</v>
      </c>
      <c r="C21">
        <v>11.52893700133427</v>
      </c>
      <c r="D21">
        <v>14.766108208452351</v>
      </c>
      <c r="E21">
        <f>$C$42+$C$43*B21+$C$44*C21+D21*$C$45</f>
        <v>4.1467680999659938E-2</v>
      </c>
      <c r="F21">
        <f t="shared" si="0"/>
        <v>1.042339473937284</v>
      </c>
      <c r="G21">
        <f t="shared" si="1"/>
        <v>0.48963456504719538</v>
      </c>
      <c r="H21">
        <f t="shared" si="2"/>
        <v>-0.71409595173187246</v>
      </c>
    </row>
    <row r="22" spans="1:8" x14ac:dyDescent="0.25">
      <c r="A22">
        <v>1</v>
      </c>
      <c r="B22">
        <v>11.621346263564192</v>
      </c>
      <c r="C22">
        <v>13.256683622661512</v>
      </c>
      <c r="D22">
        <v>29.995769793633372</v>
      </c>
      <c r="E22">
        <f>$C$42+$C$43*B22+$C$44*C22+D22*$C$45</f>
        <v>5.5873799679859081E-2</v>
      </c>
      <c r="F22">
        <f t="shared" si="0"/>
        <v>1.0574642229919149</v>
      </c>
      <c r="G22">
        <f t="shared" si="1"/>
        <v>0.48603518293301062</v>
      </c>
      <c r="H22">
        <f t="shared" si="2"/>
        <v>-0.7214742648356034</v>
      </c>
    </row>
    <row r="23" spans="1:8" x14ac:dyDescent="0.25">
      <c r="A23">
        <v>1</v>
      </c>
      <c r="B23">
        <v>6.3748533168109134</v>
      </c>
      <c r="C23">
        <v>13.590922925563063</v>
      </c>
      <c r="D23">
        <v>11.708787198760547</v>
      </c>
      <c r="E23">
        <f>$C$42+$C$43*B23+$C$44*C23+D23*$C$45</f>
        <v>3.2674563441134521E-2</v>
      </c>
      <c r="F23">
        <f t="shared" si="0"/>
        <v>1.0332142388355927</v>
      </c>
      <c r="G23">
        <f t="shared" si="1"/>
        <v>0.49183208581732779</v>
      </c>
      <c r="H23">
        <f t="shared" si="2"/>
        <v>-0.70961790973134142</v>
      </c>
    </row>
    <row r="24" spans="1:8" x14ac:dyDescent="0.25">
      <c r="A24">
        <v>1</v>
      </c>
      <c r="B24">
        <v>0.71131157455965877</v>
      </c>
      <c r="C24">
        <v>22.095021257759072</v>
      </c>
      <c r="D24">
        <v>1.0162399777909741</v>
      </c>
      <c r="E24">
        <f>$C$42+$C$43*B24+$C$44*C24+D24*$C$45</f>
        <v>2.482257281010971E-2</v>
      </c>
      <c r="F24">
        <f t="shared" si="0"/>
        <v>1.0251332178815566</v>
      </c>
      <c r="G24">
        <f t="shared" si="1"/>
        <v>0.49379467541699607</v>
      </c>
      <c r="H24">
        <f t="shared" si="2"/>
        <v>-0.70563548500283457</v>
      </c>
    </row>
    <row r="25" spans="1:8" x14ac:dyDescent="0.25">
      <c r="A25">
        <v>1</v>
      </c>
      <c r="B25">
        <v>-7.6305374503135681</v>
      </c>
      <c r="C25">
        <v>17.365837528690463</v>
      </c>
      <c r="D25">
        <v>12.096600287070032</v>
      </c>
      <c r="E25">
        <f>$C$42+$C$43*B25+$C$44*C25+D25*$C$45</f>
        <v>2.2831900365446928E-2</v>
      </c>
      <c r="F25">
        <f t="shared" si="0"/>
        <v>1.0230945432725296</v>
      </c>
      <c r="G25">
        <f t="shared" si="1"/>
        <v>0.49429227285760652</v>
      </c>
      <c r="H25">
        <f t="shared" si="2"/>
        <v>-0.70462829128664484</v>
      </c>
    </row>
    <row r="26" spans="1:8" x14ac:dyDescent="0.25">
      <c r="A26">
        <v>0</v>
      </c>
      <c r="B26">
        <v>24.838969099801034</v>
      </c>
      <c r="C26">
        <v>15.936383569045574</v>
      </c>
      <c r="D26">
        <v>12.630769262788817</v>
      </c>
      <c r="E26">
        <f>$C$42+$C$43*B26+$C$44*C26+D26*$C$45</f>
        <v>5.440612193163543E-2</v>
      </c>
      <c r="F26">
        <f t="shared" si="0"/>
        <v>1.055913344655492</v>
      </c>
      <c r="G26">
        <f t="shared" si="1"/>
        <v>0.48640182359805118</v>
      </c>
      <c r="H26">
        <f t="shared" si="2"/>
        <v>-0.72072019916358299</v>
      </c>
    </row>
    <row r="27" spans="1:8" x14ac:dyDescent="0.25">
      <c r="A27">
        <v>0</v>
      </c>
      <c r="B27">
        <v>17.565048753749579</v>
      </c>
      <c r="C27">
        <v>7.4667994239134714</v>
      </c>
      <c r="D27">
        <v>13.701467352977488</v>
      </c>
      <c r="E27">
        <f>$C$42+$C$43*B27+$C$44*C27+D27*$C$45</f>
        <v>3.9733315530640544E-2</v>
      </c>
      <c r="F27">
        <f t="shared" si="0"/>
        <v>1.0405332431316259</v>
      </c>
      <c r="G27">
        <f t="shared" si="1"/>
        <v>0.49006797775334965</v>
      </c>
      <c r="H27">
        <f t="shared" si="2"/>
        <v>-0.71321116739071955</v>
      </c>
    </row>
    <row r="28" spans="1:8" x14ac:dyDescent="0.25">
      <c r="A28">
        <v>1</v>
      </c>
      <c r="B28">
        <v>5.4454634184367023</v>
      </c>
      <c r="C28">
        <v>19.737408628192497</v>
      </c>
      <c r="D28">
        <v>13.754822859656997</v>
      </c>
      <c r="E28">
        <f>$C$42+$C$43*B28+$C$44*C28+D28*$C$45</f>
        <v>3.9937694906286202E-2</v>
      </c>
      <c r="F28">
        <f t="shared" si="0"/>
        <v>1.0407459283996965</v>
      </c>
      <c r="G28">
        <f t="shared" si="1"/>
        <v>0.49001690317430929</v>
      </c>
      <c r="H28">
        <f t="shared" si="2"/>
        <v>-0.71331539219834694</v>
      </c>
    </row>
    <row r="29" spans="1:8" x14ac:dyDescent="0.25">
      <c r="A29">
        <v>1</v>
      </c>
      <c r="B29">
        <v>6.0021151031833142</v>
      </c>
      <c r="C29">
        <v>13.638655481248861</v>
      </c>
      <c r="D29">
        <v>17.595546225667931</v>
      </c>
      <c r="E29">
        <f>$C$42+$C$43*B29+$C$44*C29+D29*$C$45</f>
        <v>3.8236316810100104E-2</v>
      </c>
      <c r="F29">
        <f t="shared" si="0"/>
        <v>1.0389767315365903</v>
      </c>
      <c r="G29">
        <f t="shared" si="1"/>
        <v>0.49044208525439692</v>
      </c>
      <c r="H29">
        <f t="shared" si="2"/>
        <v>-0.71244807982371727</v>
      </c>
    </row>
    <row r="30" spans="1:8" x14ac:dyDescent="0.25">
      <c r="A30">
        <v>1</v>
      </c>
      <c r="B30">
        <v>15.477062649733853</v>
      </c>
      <c r="C30">
        <v>20.374293661792763</v>
      </c>
      <c r="D30">
        <v>34.139736883109435</v>
      </c>
      <c r="E30">
        <f>$C$42+$C$43*B30+$C$44*C30+D30*$C$45</f>
        <v>7.0991093194636062E-2</v>
      </c>
      <c r="F30">
        <f t="shared" si="0"/>
        <v>1.0735716637319204</v>
      </c>
      <c r="G30">
        <f t="shared" si="1"/>
        <v>0.48225967662011993</v>
      </c>
      <c r="H30">
        <f t="shared" si="2"/>
        <v>-0.72927256182970912</v>
      </c>
    </row>
    <row r="31" spans="1:8" x14ac:dyDescent="0.25">
      <c r="A31">
        <v>0</v>
      </c>
      <c r="B31">
        <v>4.3895537120988593</v>
      </c>
      <c r="C31">
        <v>2.8161300987121649</v>
      </c>
      <c r="D31">
        <v>11.815825630212203</v>
      </c>
      <c r="E31">
        <f>$C$42+$C$43*B31+$C$44*C31+D31*$C$45</f>
        <v>2.0021509441023225E-2</v>
      </c>
      <c r="F31">
        <f t="shared" si="0"/>
        <v>1.0202232842233139</v>
      </c>
      <c r="G31">
        <f t="shared" si="1"/>
        <v>0.49499478983802309</v>
      </c>
      <c r="H31">
        <f t="shared" si="2"/>
        <v>-0.70320804204859244</v>
      </c>
    </row>
    <row r="32" spans="1:8" x14ac:dyDescent="0.25">
      <c r="A32">
        <v>1</v>
      </c>
      <c r="B32">
        <v>14.146885721129365</v>
      </c>
      <c r="C32">
        <v>18.822595656150952</v>
      </c>
      <c r="D32">
        <v>28.87452653539367</v>
      </c>
      <c r="E32">
        <f>$C$42+$C$43*B32+$C$44*C32+D32*$C$45</f>
        <v>6.2844007912673999E-2</v>
      </c>
      <c r="F32">
        <f t="shared" si="0"/>
        <v>1.0648607164288537</v>
      </c>
      <c r="G32">
        <f t="shared" si="1"/>
        <v>0.48429416669298908</v>
      </c>
      <c r="H32">
        <f t="shared" si="2"/>
        <v>-0.72506277446690726</v>
      </c>
    </row>
    <row r="33" spans="1:8" x14ac:dyDescent="0.25">
      <c r="A33">
        <v>0</v>
      </c>
      <c r="B33">
        <v>17.798988980939612</v>
      </c>
      <c r="C33">
        <v>12.521572024401394</v>
      </c>
      <c r="D33">
        <v>28.556658137124032</v>
      </c>
      <c r="E33">
        <f>$C$42+$C$43*B33+$C$44*C33+D33*$C$45</f>
        <v>5.9877219142465042E-2</v>
      </c>
      <c r="F33">
        <f t="shared" si="0"/>
        <v>1.0617061813469519</v>
      </c>
      <c r="G33">
        <f t="shared" si="1"/>
        <v>0.48503516604227331</v>
      </c>
      <c r="H33">
        <f t="shared" si="2"/>
        <v>-0.72353388336952507</v>
      </c>
    </row>
    <row r="34" spans="1:8" x14ac:dyDescent="0.25">
      <c r="A34">
        <v>1</v>
      </c>
      <c r="B34">
        <v>15.564592419832479</v>
      </c>
      <c r="C34">
        <v>17.519945721564</v>
      </c>
      <c r="D34">
        <v>22.452548066386953</v>
      </c>
      <c r="E34">
        <f>$C$42+$C$43*B34+$C$44*C34+D34*$C$45</f>
        <v>5.6537086207783437E-2</v>
      </c>
      <c r="F34">
        <f t="shared" si="0"/>
        <v>1.0581658574313995</v>
      </c>
      <c r="G34">
        <f t="shared" si="1"/>
        <v>0.48586949219340597</v>
      </c>
      <c r="H34">
        <f t="shared" si="2"/>
        <v>-0.72181522572497925</v>
      </c>
    </row>
    <row r="35" spans="1:8" x14ac:dyDescent="0.25">
      <c r="A35">
        <v>1</v>
      </c>
      <c r="B35">
        <v>15.905393727007322</v>
      </c>
      <c r="C35">
        <v>25.675138011923991</v>
      </c>
      <c r="D35">
        <v>1.9963387532625347</v>
      </c>
      <c r="E35">
        <f>$C$42+$C$43*B35+$C$44*C35+D35*$C$45</f>
        <v>4.4576870492193853E-2</v>
      </c>
      <c r="F35">
        <f t="shared" si="0"/>
        <v>1.0455853482816679</v>
      </c>
      <c r="G35">
        <f t="shared" si="1"/>
        <v>0.4888576273974683</v>
      </c>
      <c r="H35">
        <f t="shared" si="2"/>
        <v>-0.71568398241622999</v>
      </c>
    </row>
    <row r="36" spans="1:8" x14ac:dyDescent="0.25">
      <c r="A36">
        <v>1</v>
      </c>
      <c r="B36">
        <v>15.428359208453912</v>
      </c>
      <c r="C36">
        <v>19.662809599016327</v>
      </c>
      <c r="D36">
        <v>4.494975357549265</v>
      </c>
      <c r="E36">
        <f>$C$42+$C$43*B36+$C$44*C36+D36*$C$45</f>
        <v>4.058614416501951E-2</v>
      </c>
      <c r="F36">
        <f t="shared" si="0"/>
        <v>1.041421018182576</v>
      </c>
      <c r="G36">
        <f t="shared" si="1"/>
        <v>0.48985485654021232</v>
      </c>
      <c r="H36">
        <f t="shared" si="2"/>
        <v>-0.71364614289907424</v>
      </c>
    </row>
    <row r="37" spans="1:8" x14ac:dyDescent="0.25">
      <c r="A37">
        <v>1</v>
      </c>
      <c r="B37">
        <v>2.2047200647648424</v>
      </c>
      <c r="C37">
        <v>9.8080422857165104</v>
      </c>
      <c r="D37">
        <v>31.068828022573143</v>
      </c>
      <c r="E37">
        <f>$C$42+$C$43*B37+$C$44*C37+D37*$C$45</f>
        <v>4.4081590373054494E-2</v>
      </c>
      <c r="F37">
        <f t="shared" si="0"/>
        <v>1.045067618866927</v>
      </c>
      <c r="G37">
        <f t="shared" si="1"/>
        <v>0.48898138661745161</v>
      </c>
      <c r="H37">
        <f t="shared" si="2"/>
        <v>-0.71543085440871479</v>
      </c>
    </row>
    <row r="38" spans="1:8" x14ac:dyDescent="0.25">
      <c r="A38">
        <v>1</v>
      </c>
      <c r="B38">
        <v>13.348510808282299</v>
      </c>
      <c r="C38">
        <v>19.08885705130524</v>
      </c>
      <c r="D38">
        <v>-7.9824370257556438</v>
      </c>
      <c r="E38">
        <f>$C$42+$C$43*B38+$C$44*C38+D38*$C$45</f>
        <v>2.54549308338319E-2</v>
      </c>
      <c r="F38">
        <f t="shared" si="0"/>
        <v>1.0257816741039074</v>
      </c>
      <c r="G38">
        <f t="shared" si="1"/>
        <v>0.49363661088618754</v>
      </c>
      <c r="H38">
        <f t="shared" si="2"/>
        <v>-0.70595563797823879</v>
      </c>
    </row>
    <row r="39" spans="1:8" x14ac:dyDescent="0.25">
      <c r="A39">
        <v>1</v>
      </c>
      <c r="B39">
        <v>13.631897988670971</v>
      </c>
      <c r="C39">
        <v>6.3688869785110001</v>
      </c>
      <c r="D39">
        <v>13.067394931742456</v>
      </c>
      <c r="E39">
        <f>$C$42+$C$43*B39+$C$44*C39+D39*$C$45</f>
        <v>3.4068179898924432E-2</v>
      </c>
      <c r="F39">
        <f t="shared" si="0"/>
        <v>1.0346551470067207</v>
      </c>
      <c r="G39">
        <f t="shared" si="1"/>
        <v>0.49148377869888582</v>
      </c>
      <c r="H39">
        <f t="shared" si="2"/>
        <v>-0.71032634360407398</v>
      </c>
    </row>
    <row r="40" spans="1:8" x14ac:dyDescent="0.25">
      <c r="G40" s="1" t="s">
        <v>10</v>
      </c>
      <c r="H40">
        <f>SUM(H3:H39)</f>
        <v>-26.437645600588748</v>
      </c>
    </row>
    <row r="41" spans="1:8" x14ac:dyDescent="0.25">
      <c r="C41" s="1" t="s">
        <v>13</v>
      </c>
      <c r="D41" s="1"/>
      <c r="E41" s="1"/>
    </row>
    <row r="42" spans="1:8" x14ac:dyDescent="0.25">
      <c r="B42" s="1" t="s">
        <v>15</v>
      </c>
      <c r="C42">
        <v>1E-3</v>
      </c>
    </row>
    <row r="43" spans="1:8" x14ac:dyDescent="0.25">
      <c r="B43" s="1" t="s">
        <v>4</v>
      </c>
      <c r="C43">
        <v>1E-3</v>
      </c>
    </row>
    <row r="44" spans="1:8" x14ac:dyDescent="0.25">
      <c r="B44" s="1" t="s">
        <v>5</v>
      </c>
      <c r="C44">
        <v>1E-3</v>
      </c>
    </row>
    <row r="45" spans="1:8" x14ac:dyDescent="0.25">
      <c r="B45" s="1" t="s">
        <v>12</v>
      </c>
      <c r="C45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Tskaeva</dc:creator>
  <cp:lastModifiedBy>Anastasiya Tskaeva</cp:lastModifiedBy>
  <dcterms:created xsi:type="dcterms:W3CDTF">2023-04-17T13:22:02Z</dcterms:created>
  <dcterms:modified xsi:type="dcterms:W3CDTF">2023-04-17T15:05:38Z</dcterms:modified>
</cp:coreProperties>
</file>