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study\大三上课程\软件需求工程\实验二\"/>
    </mc:Choice>
  </mc:AlternateContent>
  <xr:revisionPtr revIDLastSave="0" documentId="13_ncr:1_{5C234570-A11C-43FF-958E-E3349E8E29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0" i="1" l="1"/>
  <c r="P4" i="1" l="1"/>
  <c r="N5" i="1"/>
  <c r="N12" i="1"/>
  <c r="N14" i="1"/>
  <c r="N4" i="1"/>
  <c r="N18" i="1"/>
  <c r="N11" i="1"/>
  <c r="N19" i="1"/>
  <c r="N6" i="1"/>
  <c r="N17" i="1"/>
  <c r="N20" i="1"/>
  <c r="N23" i="1"/>
  <c r="N16" i="1"/>
  <c r="N25" i="1"/>
  <c r="N8" i="1"/>
  <c r="N27" i="1"/>
  <c r="N9" i="1"/>
  <c r="N22" i="1"/>
  <c r="N21" i="1"/>
  <c r="N31" i="1"/>
  <c r="N38" i="1"/>
  <c r="N28" i="1"/>
  <c r="N13" i="1"/>
  <c r="N30" i="1"/>
  <c r="N35" i="1"/>
  <c r="N42" i="1"/>
  <c r="N33" i="1"/>
  <c r="N29" i="1"/>
  <c r="N36" i="1"/>
  <c r="N40" i="1"/>
  <c r="N39" i="1"/>
  <c r="N24" i="1"/>
  <c r="N32" i="1"/>
  <c r="N47" i="1"/>
  <c r="N49" i="1"/>
  <c r="N37" i="1"/>
  <c r="N45" i="1"/>
  <c r="N41" i="1"/>
  <c r="N15" i="1"/>
  <c r="N34" i="1"/>
  <c r="N46" i="1"/>
  <c r="N44" i="1"/>
  <c r="N26" i="1"/>
  <c r="N50" i="1"/>
  <c r="N43" i="1"/>
  <c r="N48" i="1"/>
  <c r="N51" i="1"/>
  <c r="N2" i="1"/>
  <c r="N3" i="1"/>
  <c r="N10" i="1"/>
  <c r="N7" i="1"/>
  <c r="M2" i="1"/>
  <c r="M3" i="1"/>
  <c r="M10" i="1"/>
  <c r="M7" i="1"/>
  <c r="M12" i="1"/>
  <c r="M14" i="1"/>
  <c r="M4" i="1"/>
  <c r="M18" i="1"/>
  <c r="M11" i="1"/>
  <c r="M19" i="1"/>
  <c r="M6" i="1"/>
  <c r="M17" i="1"/>
  <c r="M20" i="1"/>
  <c r="M23" i="1"/>
  <c r="M16" i="1"/>
  <c r="M25" i="1"/>
  <c r="M8" i="1"/>
  <c r="M27" i="1"/>
  <c r="M9" i="1"/>
  <c r="M22" i="1"/>
  <c r="M21" i="1"/>
  <c r="M31" i="1"/>
  <c r="M38" i="1"/>
  <c r="M28" i="1"/>
  <c r="M13" i="1"/>
  <c r="M30" i="1"/>
  <c r="M35" i="1"/>
  <c r="M42" i="1"/>
  <c r="P42" i="1" s="1"/>
  <c r="M33" i="1"/>
  <c r="M29" i="1"/>
  <c r="M36" i="1"/>
  <c r="M40" i="1"/>
  <c r="M39" i="1"/>
  <c r="M24" i="1"/>
  <c r="M32" i="1"/>
  <c r="M47" i="1"/>
  <c r="M49" i="1"/>
  <c r="M37" i="1"/>
  <c r="M45" i="1"/>
  <c r="P45" i="1" s="1"/>
  <c r="M41" i="1"/>
  <c r="M15" i="1"/>
  <c r="M34" i="1"/>
  <c r="M46" i="1"/>
  <c r="M44" i="1"/>
  <c r="M26" i="1"/>
  <c r="M50" i="1"/>
  <c r="M43" i="1"/>
  <c r="M48" i="1"/>
  <c r="M51" i="1"/>
  <c r="M5" i="1"/>
  <c r="O10" i="1"/>
  <c r="O5" i="1"/>
  <c r="O3" i="1"/>
  <c r="O7" i="1"/>
  <c r="O12" i="1"/>
  <c r="O14" i="1"/>
  <c r="O18" i="1"/>
  <c r="O11" i="1"/>
  <c r="O19" i="1"/>
  <c r="O25" i="1"/>
  <c r="O21" i="1"/>
  <c r="O4" i="1"/>
  <c r="O23" i="1"/>
  <c r="O38" i="1"/>
  <c r="O29" i="1"/>
  <c r="O8" i="1"/>
  <c r="O27" i="1"/>
  <c r="O17" i="1"/>
  <c r="O42" i="1"/>
  <c r="O6" i="1"/>
  <c r="O13" i="1"/>
  <c r="O30" i="1"/>
  <c r="O28" i="1"/>
  <c r="O47" i="1"/>
  <c r="O9" i="1"/>
  <c r="O22" i="1"/>
  <c r="O33" i="1"/>
  <c r="O16" i="1"/>
  <c r="O35" i="1"/>
  <c r="O20" i="1"/>
  <c r="O24" i="1"/>
  <c r="O32" i="1"/>
  <c r="O45" i="1"/>
  <c r="O40" i="1"/>
  <c r="O36" i="1"/>
  <c r="O31" i="1"/>
  <c r="O39" i="1"/>
  <c r="O50" i="1"/>
  <c r="O41" i="1"/>
  <c r="O15" i="1"/>
  <c r="O49" i="1"/>
  <c r="O37" i="1"/>
  <c r="O26" i="1"/>
  <c r="O34" i="1"/>
  <c r="O43" i="1"/>
  <c r="O46" i="1"/>
  <c r="O44" i="1"/>
  <c r="O48" i="1"/>
  <c r="O51" i="1"/>
  <c r="O2" i="1"/>
  <c r="L53" i="1"/>
  <c r="K53" i="1"/>
  <c r="J53" i="1"/>
  <c r="P9" i="1" l="1"/>
  <c r="P17" i="1"/>
  <c r="P6" i="1"/>
  <c r="P30" i="1"/>
  <c r="P13" i="1"/>
  <c r="P38" i="1"/>
  <c r="P32" i="1"/>
  <c r="P3" i="1"/>
  <c r="P47" i="1"/>
  <c r="P51" i="1"/>
  <c r="P39" i="1"/>
  <c r="P2" i="1"/>
  <c r="P31" i="1"/>
  <c r="P14" i="1"/>
  <c r="P25" i="1"/>
  <c r="P7" i="1"/>
  <c r="P12" i="1"/>
  <c r="P10" i="1"/>
  <c r="P8" i="1"/>
  <c r="P33" i="1"/>
  <c r="P27" i="1"/>
  <c r="P22" i="1"/>
  <c r="P35" i="1"/>
  <c r="P16" i="1"/>
  <c r="P11" i="1"/>
  <c r="P23" i="1"/>
  <c r="P18" i="1"/>
  <c r="P48" i="1"/>
  <c r="P21" i="1"/>
  <c r="P26" i="1"/>
  <c r="P20" i="1"/>
  <c r="P24" i="1"/>
  <c r="P37" i="1"/>
  <c r="P44" i="1"/>
  <c r="P49" i="1"/>
  <c r="P46" i="1"/>
  <c r="P34" i="1"/>
  <c r="P19" i="1"/>
  <c r="P43" i="1"/>
  <c r="P36" i="1"/>
  <c r="P15" i="1"/>
  <c r="P50" i="1"/>
  <c r="P29" i="1"/>
  <c r="P41" i="1"/>
  <c r="P28" i="1"/>
  <c r="P5" i="1"/>
</calcChain>
</file>

<file path=xl/sharedStrings.xml><?xml version="1.0" encoding="utf-8"?>
<sst xmlns="http://schemas.openxmlformats.org/spreadsheetml/2006/main" count="113" uniqueCount="84">
  <si>
    <t>价值1</t>
  </si>
  <si>
    <t>成本1</t>
  </si>
  <si>
    <t>风险1</t>
  </si>
  <si>
    <t>价值2</t>
  </si>
  <si>
    <t>成本2</t>
  </si>
  <si>
    <t>风险2</t>
  </si>
  <si>
    <t>价值3</t>
  </si>
  <si>
    <t>成本3</t>
  </si>
  <si>
    <t>风险3</t>
  </si>
  <si>
    <t>在终端中能够让普通用户切换到 root 身份去执行某些特权命令</t>
  </si>
  <si>
    <t>终端功能-权限检查</t>
  </si>
  <si>
    <t>可以清除终端的内容。</t>
  </si>
  <si>
    <t>终端功能-编辑</t>
  </si>
  <si>
    <t>使用typescript能够在运行项目前得到报错。（错误设置后提示禁用javascript验证，没有显示任何 TypeScript 报错信息。）</t>
  </si>
  <si>
    <t>编译器功能-报错</t>
  </si>
  <si>
    <t>在代码资源管理器文件树结构中添加更多缩进。</t>
  </si>
  <si>
    <t>用户界面</t>
  </si>
  <si>
    <t>从 Angular 2+ 中删除未使用的导入和声明。</t>
  </si>
  <si>
    <t>编辑器功能-查找</t>
  </si>
  <si>
    <t>能够在代码中查找和替换所有匹配项（在所有文件中）。</t>
  </si>
  <si>
    <t>在代码中显示隐形的空格字符。</t>
  </si>
  <si>
    <t>编辑器功能-显示</t>
  </si>
  <si>
    <t>能够将IDE文件加入源代码管理实现共享。</t>
  </si>
  <si>
    <t>项目管理器功能</t>
  </si>
  <si>
    <t>实现包装标签（tag wrapping）（将html包装在IDE的标记（tag）中。）</t>
  </si>
  <si>
    <t>提供创建多个光标的键盘快捷键。</t>
  </si>
  <si>
    <t>在头文件移动后自动更改文件路径（避免移动头文件到与其他源代码不同的文件夹后产生的错误）</t>
  </si>
  <si>
    <t>能够切换IDE正在使用的程序语言版本</t>
  </si>
  <si>
    <t>编辑器/编译器/解析器/调试器功能-语言</t>
  </si>
  <si>
    <t>能够支持多种程序语言（例如python）</t>
  </si>
  <si>
    <t>支持参数名称的嵌入提示 (Inlay Hint)（运行JAVA文件时在System.out.printin()显示标签和参数名称）</t>
  </si>
  <si>
    <t>解析器功能-提示</t>
  </si>
  <si>
    <t>能够在使用不同版本的内容时（如c++11）设置是否需要扩展名警告</t>
  </si>
  <si>
    <t>支持在代码资源管理器中拼合或合并单文件夹</t>
  </si>
  <si>
    <t>能够快速更改 shell 文件夹以匹配当前打开的文件</t>
  </si>
  <si>
    <t>在调试中能够设置断点并命中。（能够使用Chrome调试工具调试不同Angular应用程序的typescript代码命中断点。）</t>
  </si>
  <si>
    <t>调试器功能-断点</t>
  </si>
  <si>
    <t>能够隐藏工具栏各类图标</t>
  </si>
  <si>
    <t>使用python插件pylance时导入代码能够被解析。</t>
  </si>
  <si>
    <t>能够筛选文件夹视图中显示的文件</t>
  </si>
  <si>
    <t>支持波浪下划线报错，并能够禁用</t>
  </si>
  <si>
    <t>解析器功能-报错</t>
  </si>
  <si>
    <t>鼠标右键点击文件夹能够出现以该IDE形式打开</t>
  </si>
  <si>
    <t>切换IDE时支持自动导入项目</t>
  </si>
  <si>
    <t>提供更加清晰详细的报错。（遇到一个参数的类型必须是字符串的报错）</t>
  </si>
  <si>
    <t>支持离线下载IDE扩展。（在linux中离线下载远程ssh扩展）</t>
  </si>
  <si>
    <t>扩展功能-下载安装</t>
  </si>
  <si>
    <t>能够安装代码扩展。</t>
  </si>
  <si>
    <t>支持NVM 指定的节点版本。（node version specified by NVM）</t>
  </si>
  <si>
    <t>能够设置文本宽度。即一行到达特定的位置能够自动换行。</t>
  </si>
  <si>
    <t>编辑器功能-编辑</t>
  </si>
  <si>
    <t>能够打开多个终端并同时运行。</t>
  </si>
  <si>
    <t>终端功能</t>
  </si>
  <si>
    <t>支持警告（warning），并能够关闭（在typescript代码编译时关闭Experimental decorators警告）</t>
  </si>
  <si>
    <t>编译器功能-警告</t>
  </si>
  <si>
    <t>能够离线从商店下载IDE扩展</t>
  </si>
  <si>
    <t>能够在OSX的命令行中运行IDE代码。</t>
  </si>
  <si>
    <t>开发环境</t>
  </si>
  <si>
    <t>提供能够快速在编辑器和集成终端切换的键盘快捷键，支持MAC和Linux环境。</t>
  </si>
  <si>
    <t>编辑器功能/终端功能</t>
  </si>
  <si>
    <t>能够将（ Powershell） 脚本作为无配置文件启动</t>
  </si>
  <si>
    <t>能够在建站集成软件包（XAMPP）调试IDE代码。</t>
  </si>
  <si>
    <t>能够使用模拟器调试Flutter（移动应用程序开发框架）的IDE代码。</t>
  </si>
  <si>
    <t>调试器功能</t>
  </si>
  <si>
    <t>支持“匹配”显示，并且能够关闭。</t>
  </si>
  <si>
    <t>在调试时能够跳过外部代码，即非用户写的代码以“黑盒”呈现。</t>
  </si>
  <si>
    <t>在本地安装的IDE中为Google应用程序脚本启用自动完成</t>
  </si>
  <si>
    <t>解析器功能-补全</t>
  </si>
  <si>
    <t>能够导入不同编程语言文件。</t>
  </si>
  <si>
    <t>能够在IDE中定义一个task，在tasks.json文件中定义多个task</t>
  </si>
  <si>
    <t>能够触发参数提示</t>
  </si>
  <si>
    <t>支持多路径添加（将多路径添加到某一编程语言路径）</t>
  </si>
  <si>
    <t>能够使用远程SSH扩展与不允许出站互联网连接的远程主机进行交互</t>
  </si>
  <si>
    <t>其他</t>
  </si>
  <si>
    <t>设置是否在“保存时格式化”中排除文件扩展名和语言。</t>
  </si>
  <si>
    <t>能够检测已安装的 git</t>
  </si>
  <si>
    <t>扩展功能-检测安装</t>
  </si>
  <si>
    <t>能够在代码中中显示行结尾。（CR，LF）</t>
  </si>
  <si>
    <t>能够选择要在搜索期间忽略的文件夹</t>
  </si>
  <si>
    <t>提供便捷搜索文件的方式</t>
  </si>
  <si>
    <t>需求序号</t>
    <phoneticPr fontId="1" type="noConversion"/>
  </si>
  <si>
    <t>需求内容</t>
    <phoneticPr fontId="1" type="noConversion"/>
  </si>
  <si>
    <t>需求分类</t>
    <phoneticPr fontId="1" type="noConversion"/>
  </si>
  <si>
    <t>优先级结果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</si>
</sst>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A22" zoomScale="90" zoomScaleNormal="90" workbookViewId="0">
      <selection activeCell="V22" sqref="V22"/>
    </sheetView>
  </sheetViews>
  <sheetFormatPr defaultColWidth="9" defaultRowHeight="13.8" x14ac:dyDescent="0.25"/>
  <cols>
    <col min="1" max="1" width="9" customWidth="1"/>
    <col min="2" max="2" width="102" customWidth="1"/>
    <col min="3" max="3" width="29.88671875" customWidth="1"/>
    <col min="4" max="15" width="0" hidden="1" customWidth="1"/>
    <col min="16" max="16" width="14.5546875" customWidth="1"/>
  </cols>
  <sheetData>
    <row r="1" spans="1:16" x14ac:dyDescent="0.25">
      <c r="A1" s="1" t="s">
        <v>80</v>
      </c>
      <c r="B1" s="1" t="s">
        <v>81</v>
      </c>
      <c r="C1" s="1" t="s">
        <v>82</v>
      </c>
      <c r="P1" s="1" t="s">
        <v>83</v>
      </c>
    </row>
    <row r="2" spans="1:16" x14ac:dyDescent="0.25">
      <c r="A2" s="6">
        <v>21</v>
      </c>
      <c r="B2" s="6" t="s">
        <v>39</v>
      </c>
      <c r="C2" s="6" t="s">
        <v>23</v>
      </c>
      <c r="D2" s="6">
        <v>5</v>
      </c>
      <c r="E2" s="6">
        <v>2</v>
      </c>
      <c r="F2" s="6">
        <v>2</v>
      </c>
      <c r="G2" s="6">
        <v>6</v>
      </c>
      <c r="H2" s="6">
        <v>2</v>
      </c>
      <c r="I2" s="6">
        <v>2</v>
      </c>
      <c r="J2" s="6">
        <v>7</v>
      </c>
      <c r="K2" s="6">
        <v>1</v>
      </c>
      <c r="L2" s="6">
        <v>1</v>
      </c>
      <c r="M2" s="6">
        <f t="shared" ref="M2:M33" si="0">(D2/343)/((E2/234*0.3)+(F2/182*0.7))</f>
        <v>1.4212827988338192</v>
      </c>
      <c r="N2" s="6">
        <f>G2/321/(H2*0.5/225+I2*0.5/187)</f>
        <v>1.908855820705925</v>
      </c>
      <c r="O2" s="6">
        <f t="shared" ref="O2:O33" si="1">(J2/327)/(K2/199*0.3+L2/162*0.7)</f>
        <v>3.672751951799464</v>
      </c>
      <c r="P2" s="7">
        <f t="shared" ref="P2:P33" si="2">(M2+N2+O2)/3</f>
        <v>2.3342968571130691</v>
      </c>
    </row>
    <row r="3" spans="1:16" x14ac:dyDescent="0.25">
      <c r="A3" s="6">
        <v>47</v>
      </c>
      <c r="B3" s="6" t="s">
        <v>75</v>
      </c>
      <c r="C3" s="6" t="s">
        <v>76</v>
      </c>
      <c r="D3" s="6">
        <v>7</v>
      </c>
      <c r="E3" s="6">
        <v>4</v>
      </c>
      <c r="F3" s="6">
        <v>2</v>
      </c>
      <c r="G3" s="6">
        <v>8</v>
      </c>
      <c r="H3" s="6">
        <v>3</v>
      </c>
      <c r="I3" s="6">
        <v>2</v>
      </c>
      <c r="J3" s="6">
        <v>8</v>
      </c>
      <c r="K3" s="6">
        <v>2</v>
      </c>
      <c r="L3" s="6">
        <v>1</v>
      </c>
      <c r="M3" s="6">
        <f t="shared" si="0"/>
        <v>1.5918367346938775</v>
      </c>
      <c r="N3" s="6">
        <f>G3/321/(H3*0.5/225+I3*0.5/187)</f>
        <v>2.0743781025541472</v>
      </c>
      <c r="O3" s="6">
        <f t="shared" si="1"/>
        <v>3.3348720833252519</v>
      </c>
      <c r="P3" s="7">
        <f t="shared" si="2"/>
        <v>2.3336956401910922</v>
      </c>
    </row>
    <row r="4" spans="1:16" x14ac:dyDescent="0.25">
      <c r="A4" s="6">
        <v>38</v>
      </c>
      <c r="B4" s="6" t="s">
        <v>64</v>
      </c>
      <c r="C4" s="6" t="s">
        <v>31</v>
      </c>
      <c r="D4" s="6">
        <v>8</v>
      </c>
      <c r="E4" s="6">
        <v>5</v>
      </c>
      <c r="F4" s="6">
        <v>2</v>
      </c>
      <c r="G4" s="6">
        <v>7</v>
      </c>
      <c r="H4" s="6">
        <v>2</v>
      </c>
      <c r="I4" s="6">
        <v>1</v>
      </c>
      <c r="J4" s="6">
        <v>9</v>
      </c>
      <c r="K4" s="6">
        <v>5</v>
      </c>
      <c r="L4" s="6">
        <v>2</v>
      </c>
      <c r="M4" s="6">
        <f t="shared" si="0"/>
        <v>1.6538563477338988</v>
      </c>
      <c r="N4" s="6">
        <f>G4/321/(H4*0.5/225+I4*0.5/187)</f>
        <v>3.0635170767478508</v>
      </c>
      <c r="O4" s="6">
        <f t="shared" si="1"/>
        <v>1.7010820622502394</v>
      </c>
      <c r="P4" s="7">
        <f t="shared" si="2"/>
        <v>2.1394851622439961</v>
      </c>
    </row>
    <row r="5" spans="1:16" x14ac:dyDescent="0.25">
      <c r="A5" s="6">
        <v>50</v>
      </c>
      <c r="B5" s="6" t="s">
        <v>79</v>
      </c>
      <c r="C5" s="6" t="s">
        <v>23</v>
      </c>
      <c r="D5" s="6">
        <v>8</v>
      </c>
      <c r="E5" s="6">
        <v>5</v>
      </c>
      <c r="F5" s="6">
        <v>2</v>
      </c>
      <c r="G5" s="6">
        <v>6</v>
      </c>
      <c r="H5" s="6">
        <v>5</v>
      </c>
      <c r="I5" s="6">
        <v>3</v>
      </c>
      <c r="J5" s="6">
        <v>9</v>
      </c>
      <c r="K5" s="6">
        <v>2</v>
      </c>
      <c r="L5" s="6">
        <v>1</v>
      </c>
      <c r="M5" s="6">
        <f t="shared" si="0"/>
        <v>1.6538563477338988</v>
      </c>
      <c r="N5" s="6">
        <f>(G5/321)/(H5*0.5/225+I5*0.5/187)</f>
        <v>0.97695478028675908</v>
      </c>
      <c r="O5" s="6">
        <f t="shared" si="1"/>
        <v>3.7517310937409087</v>
      </c>
      <c r="P5" s="7">
        <f t="shared" si="2"/>
        <v>2.1275140739205223</v>
      </c>
    </row>
    <row r="6" spans="1:16" x14ac:dyDescent="0.25">
      <c r="A6" s="6">
        <v>23</v>
      </c>
      <c r="B6" s="6" t="s">
        <v>42</v>
      </c>
      <c r="C6" s="6" t="s">
        <v>23</v>
      </c>
      <c r="D6" s="6">
        <v>7</v>
      </c>
      <c r="E6" s="6">
        <v>2</v>
      </c>
      <c r="F6" s="6">
        <v>1</v>
      </c>
      <c r="G6" s="6">
        <v>5</v>
      </c>
      <c r="H6" s="6">
        <v>3</v>
      </c>
      <c r="I6" s="6">
        <v>2</v>
      </c>
      <c r="J6" s="6">
        <v>8</v>
      </c>
      <c r="K6" s="6">
        <v>5</v>
      </c>
      <c r="L6" s="6">
        <v>2</v>
      </c>
      <c r="M6" s="6">
        <f t="shared" si="0"/>
        <v>3.1836734693877551</v>
      </c>
      <c r="N6" s="6">
        <f t="shared" ref="N6:N51" si="3">G6/321/(H6*0.5/225+I6*0.5/187)</f>
        <v>1.2964863140963421</v>
      </c>
      <c r="O6" s="6">
        <f t="shared" si="1"/>
        <v>1.512072944222435</v>
      </c>
      <c r="P6" s="7">
        <f t="shared" si="2"/>
        <v>1.997410909235511</v>
      </c>
    </row>
    <row r="7" spans="1:16" x14ac:dyDescent="0.25">
      <c r="A7" s="6">
        <v>49</v>
      </c>
      <c r="B7" s="6" t="s">
        <v>78</v>
      </c>
      <c r="C7" s="6" t="s">
        <v>23</v>
      </c>
      <c r="D7" s="6">
        <v>7</v>
      </c>
      <c r="E7" s="6">
        <v>3</v>
      </c>
      <c r="F7" s="6">
        <v>5</v>
      </c>
      <c r="G7" s="6">
        <v>6</v>
      </c>
      <c r="H7" s="6">
        <v>3</v>
      </c>
      <c r="I7" s="6">
        <v>2</v>
      </c>
      <c r="J7" s="6">
        <v>7</v>
      </c>
      <c r="K7" s="6">
        <v>2</v>
      </c>
      <c r="L7" s="6">
        <v>1</v>
      </c>
      <c r="M7" s="6">
        <f t="shared" si="0"/>
        <v>0.88435374149659862</v>
      </c>
      <c r="N7" s="6">
        <f t="shared" si="3"/>
        <v>1.5557835769156103</v>
      </c>
      <c r="O7" s="6">
        <f t="shared" si="1"/>
        <v>2.9180130729095954</v>
      </c>
      <c r="P7" s="7">
        <f t="shared" si="2"/>
        <v>1.7860501304406016</v>
      </c>
    </row>
    <row r="8" spans="1:16" x14ac:dyDescent="0.25">
      <c r="A8" s="6">
        <v>6</v>
      </c>
      <c r="B8" s="6" t="s">
        <v>19</v>
      </c>
      <c r="C8" s="6" t="s">
        <v>18</v>
      </c>
      <c r="D8" s="6">
        <v>7</v>
      </c>
      <c r="E8" s="6">
        <v>3</v>
      </c>
      <c r="F8" s="6">
        <v>1</v>
      </c>
      <c r="G8" s="6">
        <v>7</v>
      </c>
      <c r="H8" s="6">
        <v>3</v>
      </c>
      <c r="I8" s="6">
        <v>4</v>
      </c>
      <c r="J8" s="6">
        <v>8</v>
      </c>
      <c r="K8" s="6">
        <v>4</v>
      </c>
      <c r="L8" s="6">
        <v>3</v>
      </c>
      <c r="M8" s="6">
        <f t="shared" si="0"/>
        <v>2.6530612244897958</v>
      </c>
      <c r="N8" s="6">
        <f t="shared" si="3"/>
        <v>1.256021032835019</v>
      </c>
      <c r="O8" s="6">
        <f t="shared" si="1"/>
        <v>1.2880895765252689</v>
      </c>
      <c r="P8" s="7">
        <f t="shared" si="2"/>
        <v>1.7323906112833611</v>
      </c>
    </row>
    <row r="9" spans="1:16" x14ac:dyDescent="0.25">
      <c r="A9" s="6">
        <v>9</v>
      </c>
      <c r="B9" s="6" t="s">
        <v>24</v>
      </c>
      <c r="C9" s="6" t="s">
        <v>23</v>
      </c>
      <c r="D9" s="6">
        <v>7</v>
      </c>
      <c r="E9" s="6">
        <v>2</v>
      </c>
      <c r="F9" s="6">
        <v>1</v>
      </c>
      <c r="G9" s="6">
        <v>5</v>
      </c>
      <c r="H9" s="6">
        <v>6</v>
      </c>
      <c r="I9" s="6">
        <v>3</v>
      </c>
      <c r="J9" s="6">
        <v>6</v>
      </c>
      <c r="K9" s="6">
        <v>4</v>
      </c>
      <c r="L9" s="6">
        <v>2</v>
      </c>
      <c r="M9" s="6">
        <f t="shared" si="0"/>
        <v>3.1836734693877551</v>
      </c>
      <c r="N9" s="6">
        <f t="shared" si="3"/>
        <v>0.72940882779710736</v>
      </c>
      <c r="O9" s="6">
        <f t="shared" si="1"/>
        <v>1.2505770312469695</v>
      </c>
      <c r="P9" s="7">
        <f t="shared" si="2"/>
        <v>1.7212197761439441</v>
      </c>
    </row>
    <row r="10" spans="1:16" x14ac:dyDescent="0.25">
      <c r="A10" s="6">
        <v>48</v>
      </c>
      <c r="B10" s="6" t="s">
        <v>77</v>
      </c>
      <c r="C10" s="6" t="s">
        <v>21</v>
      </c>
      <c r="D10" s="6">
        <v>7</v>
      </c>
      <c r="E10" s="6">
        <v>2</v>
      </c>
      <c r="F10" s="6">
        <v>7</v>
      </c>
      <c r="G10" s="6">
        <v>3</v>
      </c>
      <c r="H10" s="6">
        <v>2</v>
      </c>
      <c r="I10" s="6">
        <v>1</v>
      </c>
      <c r="J10" s="6">
        <v>6</v>
      </c>
      <c r="K10" s="6">
        <v>1</v>
      </c>
      <c r="L10" s="6">
        <v>1</v>
      </c>
      <c r="M10" s="6">
        <f t="shared" si="0"/>
        <v>0.69210292812777274</v>
      </c>
      <c r="N10" s="6">
        <f t="shared" si="3"/>
        <v>1.3129358900347932</v>
      </c>
      <c r="O10" s="6">
        <f t="shared" si="1"/>
        <v>3.1480731015423982</v>
      </c>
      <c r="P10" s="7">
        <f t="shared" si="2"/>
        <v>1.7177039732349879</v>
      </c>
    </row>
    <row r="11" spans="1:16" x14ac:dyDescent="0.25">
      <c r="A11" s="6">
        <v>15</v>
      </c>
      <c r="B11" s="6" t="s">
        <v>32</v>
      </c>
      <c r="C11" s="6" t="s">
        <v>31</v>
      </c>
      <c r="D11" s="6">
        <v>7</v>
      </c>
      <c r="E11" s="6">
        <v>3</v>
      </c>
      <c r="F11" s="6">
        <v>2</v>
      </c>
      <c r="G11" s="6">
        <v>5</v>
      </c>
      <c r="H11" s="6">
        <v>2</v>
      </c>
      <c r="I11" s="6">
        <v>2</v>
      </c>
      <c r="J11" s="6">
        <v>6</v>
      </c>
      <c r="K11" s="6">
        <v>2</v>
      </c>
      <c r="L11" s="6">
        <v>2</v>
      </c>
      <c r="M11" s="6">
        <f t="shared" si="0"/>
        <v>1.768707482993197</v>
      </c>
      <c r="N11" s="6">
        <f t="shared" si="3"/>
        <v>1.5907131839216042</v>
      </c>
      <c r="O11" s="6">
        <f t="shared" si="1"/>
        <v>1.5740365507711991</v>
      </c>
      <c r="P11" s="7">
        <f t="shared" si="2"/>
        <v>1.6444857392286669</v>
      </c>
    </row>
    <row r="12" spans="1:16" x14ac:dyDescent="0.25">
      <c r="A12" s="6">
        <v>43</v>
      </c>
      <c r="B12" s="6" t="s">
        <v>70</v>
      </c>
      <c r="C12" s="6" t="s">
        <v>31</v>
      </c>
      <c r="D12" s="6">
        <v>8</v>
      </c>
      <c r="E12" s="6">
        <v>6</v>
      </c>
      <c r="F12" s="6">
        <v>2</v>
      </c>
      <c r="G12" s="6">
        <v>8</v>
      </c>
      <c r="H12" s="6">
        <v>6</v>
      </c>
      <c r="I12" s="6">
        <v>3</v>
      </c>
      <c r="J12" s="6">
        <v>9</v>
      </c>
      <c r="K12" s="6">
        <v>3</v>
      </c>
      <c r="L12" s="6">
        <v>2</v>
      </c>
      <c r="M12" s="6">
        <f t="shared" si="0"/>
        <v>1.5160349854227404</v>
      </c>
      <c r="N12" s="6">
        <f t="shared" si="3"/>
        <v>1.1670541244753716</v>
      </c>
      <c r="O12" s="6">
        <f t="shared" si="1"/>
        <v>2.0906795562434612</v>
      </c>
      <c r="P12" s="7">
        <f t="shared" si="2"/>
        <v>1.5912562220471909</v>
      </c>
    </row>
    <row r="13" spans="1:16" x14ac:dyDescent="0.25">
      <c r="A13" s="6">
        <v>7</v>
      </c>
      <c r="B13" s="6" t="s">
        <v>20</v>
      </c>
      <c r="C13" s="6" t="s">
        <v>21</v>
      </c>
      <c r="D13" s="6">
        <v>4</v>
      </c>
      <c r="E13" s="6">
        <v>1</v>
      </c>
      <c r="F13" s="6">
        <v>1</v>
      </c>
      <c r="G13" s="6">
        <v>2</v>
      </c>
      <c r="H13" s="6">
        <v>1</v>
      </c>
      <c r="I13" s="6">
        <v>1</v>
      </c>
      <c r="J13" s="6">
        <v>2</v>
      </c>
      <c r="K13" s="6">
        <v>1</v>
      </c>
      <c r="L13" s="6">
        <v>1</v>
      </c>
      <c r="M13" s="6">
        <f t="shared" si="0"/>
        <v>2.2740524781341107</v>
      </c>
      <c r="N13" s="6">
        <f t="shared" si="3"/>
        <v>1.2725705471372835</v>
      </c>
      <c r="O13" s="6">
        <f t="shared" si="1"/>
        <v>1.0493577005141326</v>
      </c>
      <c r="P13" s="7">
        <f t="shared" si="2"/>
        <v>1.5319935752618423</v>
      </c>
    </row>
    <row r="14" spans="1:16" x14ac:dyDescent="0.25">
      <c r="A14" s="6">
        <v>12</v>
      </c>
      <c r="B14" s="6" t="s">
        <v>27</v>
      </c>
      <c r="C14" s="6" t="s">
        <v>28</v>
      </c>
      <c r="D14" s="6">
        <v>7</v>
      </c>
      <c r="E14" s="6">
        <v>4</v>
      </c>
      <c r="F14" s="6">
        <v>4</v>
      </c>
      <c r="G14" s="6">
        <v>9</v>
      </c>
      <c r="H14" s="6">
        <v>5</v>
      </c>
      <c r="I14" s="6">
        <v>3</v>
      </c>
      <c r="J14" s="6">
        <v>8</v>
      </c>
      <c r="K14" s="6">
        <v>3</v>
      </c>
      <c r="L14" s="6">
        <v>2</v>
      </c>
      <c r="M14" s="6">
        <f t="shared" si="0"/>
        <v>0.99489795918367341</v>
      </c>
      <c r="N14" s="6">
        <f t="shared" si="3"/>
        <v>1.4654321704301387</v>
      </c>
      <c r="O14" s="6">
        <f t="shared" si="1"/>
        <v>1.8583818277719653</v>
      </c>
      <c r="P14" s="7">
        <f t="shared" si="2"/>
        <v>1.4395706524619258</v>
      </c>
    </row>
    <row r="15" spans="1:16" x14ac:dyDescent="0.25">
      <c r="A15" s="6">
        <v>34</v>
      </c>
      <c r="B15" s="6" t="s">
        <v>58</v>
      </c>
      <c r="C15" s="6" t="s">
        <v>59</v>
      </c>
      <c r="D15" s="6">
        <v>7</v>
      </c>
      <c r="E15" s="6">
        <v>2</v>
      </c>
      <c r="F15" s="6">
        <v>2</v>
      </c>
      <c r="G15" s="6">
        <v>6</v>
      </c>
      <c r="H15" s="6">
        <v>2</v>
      </c>
      <c r="I15" s="6">
        <v>3</v>
      </c>
      <c r="J15" s="6">
        <v>7</v>
      </c>
      <c r="K15" s="6">
        <v>6</v>
      </c>
      <c r="L15" s="6">
        <v>5</v>
      </c>
      <c r="M15" s="6">
        <f t="shared" si="0"/>
        <v>1.9897959183673468</v>
      </c>
      <c r="N15" s="6">
        <f t="shared" si="3"/>
        <v>1.4994253539196205</v>
      </c>
      <c r="O15" s="6">
        <f t="shared" si="1"/>
        <v>0.69842130527590252</v>
      </c>
      <c r="P15" s="7">
        <f t="shared" si="2"/>
        <v>1.3958808591876233</v>
      </c>
    </row>
    <row r="16" spans="1:16" x14ac:dyDescent="0.25">
      <c r="A16" s="2">
        <v>29</v>
      </c>
      <c r="B16" s="2" t="s">
        <v>49</v>
      </c>
      <c r="C16" s="2" t="s">
        <v>50</v>
      </c>
      <c r="D16" s="2">
        <v>5</v>
      </c>
      <c r="E16" s="2">
        <v>3</v>
      </c>
      <c r="F16" s="2">
        <v>3</v>
      </c>
      <c r="G16" s="2">
        <v>5</v>
      </c>
      <c r="H16" s="2">
        <v>3</v>
      </c>
      <c r="I16" s="2">
        <v>1</v>
      </c>
      <c r="J16" s="2">
        <v>4</v>
      </c>
      <c r="K16" s="2">
        <v>3</v>
      </c>
      <c r="L16" s="2">
        <v>1</v>
      </c>
      <c r="M16" s="2">
        <f t="shared" si="0"/>
        <v>0.94752186588921283</v>
      </c>
      <c r="N16" s="2">
        <f t="shared" si="3"/>
        <v>1.6676178925590355</v>
      </c>
      <c r="O16" s="2">
        <f t="shared" si="1"/>
        <v>1.3831940506952336</v>
      </c>
      <c r="P16" s="4">
        <f t="shared" si="2"/>
        <v>1.3327779363811605</v>
      </c>
    </row>
    <row r="17" spans="1:16" x14ac:dyDescent="0.25">
      <c r="A17" s="2">
        <v>14</v>
      </c>
      <c r="B17" s="2" t="s">
        <v>30</v>
      </c>
      <c r="C17" s="2" t="s">
        <v>31</v>
      </c>
      <c r="D17" s="2">
        <v>8</v>
      </c>
      <c r="E17" s="2">
        <v>6</v>
      </c>
      <c r="F17" s="2">
        <v>3</v>
      </c>
      <c r="G17" s="2">
        <v>7</v>
      </c>
      <c r="H17" s="2">
        <v>4</v>
      </c>
      <c r="I17" s="2">
        <v>3</v>
      </c>
      <c r="J17" s="2">
        <v>7</v>
      </c>
      <c r="K17" s="2">
        <v>4</v>
      </c>
      <c r="L17" s="2">
        <v>2</v>
      </c>
      <c r="M17" s="2">
        <f t="shared" si="0"/>
        <v>1.2128279883381925</v>
      </c>
      <c r="N17" s="2">
        <f t="shared" si="3"/>
        <v>1.289562002088519</v>
      </c>
      <c r="O17" s="2">
        <f t="shared" si="1"/>
        <v>1.4590065364547977</v>
      </c>
      <c r="P17" s="4">
        <f t="shared" si="2"/>
        <v>1.3204655089605029</v>
      </c>
    </row>
    <row r="18" spans="1:16" x14ac:dyDescent="0.25">
      <c r="A18" s="2">
        <v>2</v>
      </c>
      <c r="B18" s="2" t="s">
        <v>11</v>
      </c>
      <c r="C18" s="2" t="s">
        <v>12</v>
      </c>
      <c r="D18" s="2">
        <v>3</v>
      </c>
      <c r="E18" s="2">
        <v>2</v>
      </c>
      <c r="F18" s="2">
        <v>5</v>
      </c>
      <c r="G18" s="2">
        <v>3</v>
      </c>
      <c r="H18" s="2">
        <v>1</v>
      </c>
      <c r="I18" s="2">
        <v>1</v>
      </c>
      <c r="J18" s="2">
        <v>3</v>
      </c>
      <c r="K18" s="2">
        <v>1</v>
      </c>
      <c r="L18" s="2">
        <v>1</v>
      </c>
      <c r="M18" s="2">
        <f t="shared" si="0"/>
        <v>0.4013033784942549</v>
      </c>
      <c r="N18" s="2">
        <f t="shared" si="3"/>
        <v>1.908855820705925</v>
      </c>
      <c r="O18" s="2">
        <f t="shared" si="1"/>
        <v>1.5740365507711991</v>
      </c>
      <c r="P18" s="4">
        <f t="shared" si="2"/>
        <v>1.2947319166571265</v>
      </c>
    </row>
    <row r="19" spans="1:16" x14ac:dyDescent="0.25">
      <c r="A19" s="2">
        <v>46</v>
      </c>
      <c r="B19" s="2" t="s">
        <v>74</v>
      </c>
      <c r="C19" s="2" t="s">
        <v>73</v>
      </c>
      <c r="D19" s="2">
        <v>7</v>
      </c>
      <c r="E19" s="2">
        <v>3</v>
      </c>
      <c r="F19" s="2">
        <v>4</v>
      </c>
      <c r="G19" s="2">
        <v>6</v>
      </c>
      <c r="H19" s="2">
        <v>5</v>
      </c>
      <c r="I19" s="2">
        <v>2</v>
      </c>
      <c r="J19" s="2">
        <v>6</v>
      </c>
      <c r="K19" s="2">
        <v>2</v>
      </c>
      <c r="L19" s="2">
        <v>2</v>
      </c>
      <c r="M19" s="2">
        <f t="shared" si="0"/>
        <v>1.0612244897959182</v>
      </c>
      <c r="N19" s="2">
        <f t="shared" si="3"/>
        <v>1.1356658456763049</v>
      </c>
      <c r="O19" s="2">
        <f t="shared" si="1"/>
        <v>1.5740365507711991</v>
      </c>
      <c r="P19" s="4">
        <f t="shared" si="2"/>
        <v>1.2569756287478073</v>
      </c>
    </row>
    <row r="20" spans="1:16" x14ac:dyDescent="0.25">
      <c r="A20" s="2">
        <v>13</v>
      </c>
      <c r="B20" s="2" t="s">
        <v>29</v>
      </c>
      <c r="C20" s="2" t="s">
        <v>28</v>
      </c>
      <c r="D20" s="2">
        <v>9</v>
      </c>
      <c r="E20" s="2">
        <v>6</v>
      </c>
      <c r="F20" s="2">
        <v>3</v>
      </c>
      <c r="G20" s="2">
        <v>9</v>
      </c>
      <c r="H20" s="2">
        <v>6</v>
      </c>
      <c r="I20" s="2">
        <v>6</v>
      </c>
      <c r="J20" s="2">
        <v>9</v>
      </c>
      <c r="K20" s="2">
        <v>7</v>
      </c>
      <c r="L20" s="2">
        <v>2</v>
      </c>
      <c r="M20" s="2">
        <f t="shared" si="0"/>
        <v>1.3644314868804668</v>
      </c>
      <c r="N20" s="2">
        <f t="shared" si="3"/>
        <v>0.95442791035296237</v>
      </c>
      <c r="O20" s="2">
        <f t="shared" si="1"/>
        <v>1.4338791268095101</v>
      </c>
      <c r="P20" s="4">
        <f t="shared" si="2"/>
        <v>1.2509128413476465</v>
      </c>
    </row>
    <row r="21" spans="1:16" x14ac:dyDescent="0.25">
      <c r="A21" s="2">
        <v>11</v>
      </c>
      <c r="B21" s="2" t="s">
        <v>26</v>
      </c>
      <c r="C21" s="2" t="s">
        <v>23</v>
      </c>
      <c r="D21" s="2">
        <v>9</v>
      </c>
      <c r="E21" s="2">
        <v>4</v>
      </c>
      <c r="F21" s="2">
        <v>3</v>
      </c>
      <c r="G21" s="2">
        <v>8</v>
      </c>
      <c r="H21" s="2">
        <v>5</v>
      </c>
      <c r="I21" s="2">
        <v>6</v>
      </c>
      <c r="J21" s="2">
        <v>7</v>
      </c>
      <c r="K21" s="2">
        <v>3</v>
      </c>
      <c r="L21" s="2">
        <v>3</v>
      </c>
      <c r="M21" s="2">
        <f t="shared" si="0"/>
        <v>1.5743440233236152</v>
      </c>
      <c r="N21" s="2">
        <f t="shared" si="3"/>
        <v>0.91781018016728344</v>
      </c>
      <c r="O21" s="2">
        <f t="shared" si="1"/>
        <v>1.2242506505998212</v>
      </c>
      <c r="P21" s="4">
        <f t="shared" si="2"/>
        <v>1.2388016180302399</v>
      </c>
    </row>
    <row r="22" spans="1:16" x14ac:dyDescent="0.25">
      <c r="A22" s="2">
        <v>41</v>
      </c>
      <c r="B22" s="2" t="s">
        <v>68</v>
      </c>
      <c r="C22" s="2" t="s">
        <v>28</v>
      </c>
      <c r="D22" s="2">
        <v>7</v>
      </c>
      <c r="E22" s="2">
        <v>4</v>
      </c>
      <c r="F22" s="2">
        <v>4</v>
      </c>
      <c r="G22" s="2">
        <v>9</v>
      </c>
      <c r="H22" s="2">
        <v>6</v>
      </c>
      <c r="I22" s="2">
        <v>3</v>
      </c>
      <c r="J22" s="2">
        <v>9</v>
      </c>
      <c r="K22" s="2">
        <v>6</v>
      </c>
      <c r="L22" s="2">
        <v>3</v>
      </c>
      <c r="M22" s="2">
        <f t="shared" si="0"/>
        <v>0.99489795918367341</v>
      </c>
      <c r="N22" s="2">
        <f t="shared" si="3"/>
        <v>1.3129358900347932</v>
      </c>
      <c r="O22" s="2">
        <f t="shared" si="1"/>
        <v>1.2505770312469695</v>
      </c>
      <c r="P22" s="4">
        <f t="shared" si="2"/>
        <v>1.1861369601551452</v>
      </c>
    </row>
    <row r="23" spans="1:16" x14ac:dyDescent="0.25">
      <c r="A23" s="2">
        <v>17</v>
      </c>
      <c r="B23" s="2" t="s">
        <v>34</v>
      </c>
      <c r="C23" s="2" t="s">
        <v>12</v>
      </c>
      <c r="D23" s="2">
        <v>6</v>
      </c>
      <c r="E23" s="2">
        <v>3</v>
      </c>
      <c r="F23" s="2">
        <v>2</v>
      </c>
      <c r="G23" s="2">
        <v>7</v>
      </c>
      <c r="H23" s="2">
        <v>7</v>
      </c>
      <c r="I23" s="2">
        <v>7</v>
      </c>
      <c r="J23" s="2">
        <v>6</v>
      </c>
      <c r="K23" s="2">
        <v>3</v>
      </c>
      <c r="L23" s="2">
        <v>2</v>
      </c>
      <c r="M23" s="2">
        <f t="shared" si="0"/>
        <v>1.5160349854227404</v>
      </c>
      <c r="N23" s="2">
        <f t="shared" si="3"/>
        <v>0.63628527356864173</v>
      </c>
      <c r="O23" s="2">
        <f t="shared" si="1"/>
        <v>1.3937863708289742</v>
      </c>
      <c r="P23" s="4">
        <f t="shared" si="2"/>
        <v>1.1820355432734522</v>
      </c>
    </row>
    <row r="24" spans="1:16" x14ac:dyDescent="0.25">
      <c r="A24" s="2">
        <v>4</v>
      </c>
      <c r="B24" s="2" t="s">
        <v>15</v>
      </c>
      <c r="C24" s="2" t="s">
        <v>16</v>
      </c>
      <c r="D24" s="2">
        <v>3</v>
      </c>
      <c r="E24" s="2">
        <v>2</v>
      </c>
      <c r="F24" s="2">
        <v>1</v>
      </c>
      <c r="G24" s="2">
        <v>2</v>
      </c>
      <c r="H24" s="2">
        <v>1</v>
      </c>
      <c r="I24" s="2">
        <v>1</v>
      </c>
      <c r="J24" s="2">
        <v>3</v>
      </c>
      <c r="K24" s="2">
        <v>2</v>
      </c>
      <c r="L24" s="2">
        <v>2</v>
      </c>
      <c r="M24" s="2">
        <f t="shared" si="0"/>
        <v>1.3644314868804666</v>
      </c>
      <c r="N24" s="2">
        <f t="shared" si="3"/>
        <v>1.2725705471372835</v>
      </c>
      <c r="O24" s="2">
        <f t="shared" si="1"/>
        <v>0.78701827538559954</v>
      </c>
      <c r="P24" s="4">
        <f t="shared" si="2"/>
        <v>1.1413401031344499</v>
      </c>
    </row>
    <row r="25" spans="1:16" x14ac:dyDescent="0.25">
      <c r="A25" s="2">
        <v>39</v>
      </c>
      <c r="B25" s="2" t="s">
        <v>65</v>
      </c>
      <c r="C25" s="2" t="s">
        <v>63</v>
      </c>
      <c r="D25" s="2">
        <v>9</v>
      </c>
      <c r="E25" s="2">
        <v>6</v>
      </c>
      <c r="F25" s="2">
        <v>5</v>
      </c>
      <c r="G25" s="2">
        <v>7</v>
      </c>
      <c r="H25" s="2">
        <v>3</v>
      </c>
      <c r="I25" s="2">
        <v>5</v>
      </c>
      <c r="J25" s="2">
        <v>7</v>
      </c>
      <c r="K25" s="2">
        <v>2</v>
      </c>
      <c r="L25" s="2">
        <v>3</v>
      </c>
      <c r="M25" s="2">
        <f t="shared" si="0"/>
        <v>0.97459391920033334</v>
      </c>
      <c r="N25" s="2">
        <f t="shared" si="3"/>
        <v>1.0884025675990288</v>
      </c>
      <c r="O25" s="2">
        <f t="shared" si="1"/>
        <v>1.3397594481520467</v>
      </c>
      <c r="P25" s="4">
        <f t="shared" si="2"/>
        <v>1.1342519783171363</v>
      </c>
    </row>
    <row r="26" spans="1:16" x14ac:dyDescent="0.25">
      <c r="A26" s="2">
        <v>24</v>
      </c>
      <c r="B26" s="2" t="s">
        <v>43</v>
      </c>
      <c r="C26" s="2" t="s">
        <v>23</v>
      </c>
      <c r="D26" s="2">
        <v>6</v>
      </c>
      <c r="E26" s="2">
        <v>3</v>
      </c>
      <c r="F26" s="2">
        <v>2</v>
      </c>
      <c r="G26" s="2">
        <v>8</v>
      </c>
      <c r="H26" s="2">
        <v>5</v>
      </c>
      <c r="I26" s="2">
        <v>3</v>
      </c>
      <c r="J26" s="2">
        <v>6</v>
      </c>
      <c r="K26" s="2">
        <v>5</v>
      </c>
      <c r="L26" s="2">
        <v>6</v>
      </c>
      <c r="M26" s="2">
        <f t="shared" si="0"/>
        <v>1.5160349854227404</v>
      </c>
      <c r="N26" s="2">
        <f t="shared" si="3"/>
        <v>1.3026063737156788</v>
      </c>
      <c r="O26" s="2">
        <f t="shared" si="1"/>
        <v>0.54831566164239587</v>
      </c>
      <c r="P26" s="4">
        <f t="shared" si="2"/>
        <v>1.1223190069269382</v>
      </c>
    </row>
    <row r="27" spans="1:16" x14ac:dyDescent="0.25">
      <c r="A27" s="2">
        <v>20</v>
      </c>
      <c r="B27" s="2" t="s">
        <v>38</v>
      </c>
      <c r="C27" s="2" t="s">
        <v>31</v>
      </c>
      <c r="D27" s="2">
        <v>8</v>
      </c>
      <c r="E27" s="2">
        <v>7</v>
      </c>
      <c r="F27" s="2">
        <v>4</v>
      </c>
      <c r="G27" s="2">
        <v>8</v>
      </c>
      <c r="H27" s="2">
        <v>7</v>
      </c>
      <c r="I27" s="2">
        <v>3</v>
      </c>
      <c r="J27" s="2">
        <v>8</v>
      </c>
      <c r="K27" s="2">
        <v>4</v>
      </c>
      <c r="L27" s="2">
        <v>3</v>
      </c>
      <c r="M27" s="2">
        <f t="shared" si="0"/>
        <v>0.957495780266994</v>
      </c>
      <c r="N27" s="2">
        <f t="shared" si="3"/>
        <v>1.0570545673801628</v>
      </c>
      <c r="O27" s="2">
        <f t="shared" si="1"/>
        <v>1.2880895765252689</v>
      </c>
      <c r="P27" s="4">
        <f t="shared" si="2"/>
        <v>1.100879974724142</v>
      </c>
    </row>
    <row r="28" spans="1:16" x14ac:dyDescent="0.25">
      <c r="A28" s="2">
        <v>18</v>
      </c>
      <c r="B28" s="2" t="s">
        <v>35</v>
      </c>
      <c r="C28" s="2" t="s">
        <v>36</v>
      </c>
      <c r="D28" s="2">
        <v>9</v>
      </c>
      <c r="E28" s="2">
        <v>5</v>
      </c>
      <c r="F28" s="2">
        <v>4</v>
      </c>
      <c r="G28" s="2">
        <v>9</v>
      </c>
      <c r="H28" s="2">
        <v>7</v>
      </c>
      <c r="I28" s="2">
        <v>6</v>
      </c>
      <c r="J28" s="2">
        <v>9</v>
      </c>
      <c r="K28" s="2">
        <v>5</v>
      </c>
      <c r="L28" s="2">
        <v>4</v>
      </c>
      <c r="M28" s="2">
        <f t="shared" si="0"/>
        <v>1.2039101354827646</v>
      </c>
      <c r="N28" s="2">
        <f t="shared" si="3"/>
        <v>0.88730567671775984</v>
      </c>
      <c r="O28" s="2">
        <f t="shared" si="1"/>
        <v>1.1088282975127779</v>
      </c>
      <c r="P28" s="4">
        <f t="shared" si="2"/>
        <v>1.0666813699044342</v>
      </c>
    </row>
    <row r="29" spans="1:16" x14ac:dyDescent="0.25">
      <c r="A29" s="2">
        <v>27</v>
      </c>
      <c r="B29" s="2" t="s">
        <v>47</v>
      </c>
      <c r="C29" s="2" t="s">
        <v>46</v>
      </c>
      <c r="D29" s="2">
        <v>8</v>
      </c>
      <c r="E29" s="2">
        <v>7</v>
      </c>
      <c r="F29" s="2">
        <v>3</v>
      </c>
      <c r="G29" s="2">
        <v>9</v>
      </c>
      <c r="H29" s="2">
        <v>5</v>
      </c>
      <c r="I29" s="2">
        <v>5</v>
      </c>
      <c r="J29" s="2">
        <v>6</v>
      </c>
      <c r="K29" s="2">
        <v>2</v>
      </c>
      <c r="L29" s="2">
        <v>4</v>
      </c>
      <c r="M29" s="2">
        <f t="shared" si="0"/>
        <v>1.1370262390670556</v>
      </c>
      <c r="N29" s="2">
        <f t="shared" si="3"/>
        <v>1.1453134924235551</v>
      </c>
      <c r="O29" s="2">
        <f t="shared" si="1"/>
        <v>0.90391646665619896</v>
      </c>
      <c r="P29" s="4">
        <f t="shared" si="2"/>
        <v>1.0620853993822699</v>
      </c>
    </row>
    <row r="30" spans="1:16" x14ac:dyDescent="0.25">
      <c r="A30" s="2">
        <v>19</v>
      </c>
      <c r="B30" s="2" t="s">
        <v>37</v>
      </c>
      <c r="C30" s="2" t="s">
        <v>16</v>
      </c>
      <c r="D30" s="2">
        <v>5</v>
      </c>
      <c r="E30" s="2">
        <v>2</v>
      </c>
      <c r="F30" s="2">
        <v>4</v>
      </c>
      <c r="G30" s="2">
        <v>5</v>
      </c>
      <c r="H30" s="2">
        <v>2</v>
      </c>
      <c r="I30" s="2">
        <v>3</v>
      </c>
      <c r="J30" s="2">
        <v>4</v>
      </c>
      <c r="K30" s="2">
        <v>2</v>
      </c>
      <c r="L30" s="2">
        <v>2</v>
      </c>
      <c r="M30" s="2">
        <f t="shared" si="0"/>
        <v>0.81216159933361087</v>
      </c>
      <c r="N30" s="2">
        <f t="shared" si="3"/>
        <v>1.2495211282663505</v>
      </c>
      <c r="O30" s="2">
        <f t="shared" si="1"/>
        <v>1.0493577005141326</v>
      </c>
      <c r="P30" s="4">
        <f t="shared" si="2"/>
        <v>1.0370134760380314</v>
      </c>
    </row>
    <row r="31" spans="1:16" x14ac:dyDescent="0.25">
      <c r="A31" s="2">
        <v>16</v>
      </c>
      <c r="B31" s="2" t="s">
        <v>33</v>
      </c>
      <c r="C31" s="2" t="s">
        <v>23</v>
      </c>
      <c r="D31" s="2">
        <v>5</v>
      </c>
      <c r="E31" s="2">
        <v>2</v>
      </c>
      <c r="F31" s="2">
        <v>4</v>
      </c>
      <c r="G31" s="2">
        <v>4</v>
      </c>
      <c r="H31" s="2">
        <v>2</v>
      </c>
      <c r="I31" s="2">
        <v>3</v>
      </c>
      <c r="J31" s="2">
        <v>4</v>
      </c>
      <c r="K31" s="2">
        <v>4</v>
      </c>
      <c r="L31" s="2">
        <v>1</v>
      </c>
      <c r="M31" s="2">
        <f t="shared" si="0"/>
        <v>0.81216159933361087</v>
      </c>
      <c r="N31" s="2">
        <f t="shared" si="3"/>
        <v>0.99961690261308034</v>
      </c>
      <c r="O31" s="2">
        <f t="shared" si="1"/>
        <v>1.1817459510135182</v>
      </c>
      <c r="P31" s="4">
        <f t="shared" si="2"/>
        <v>0.99784148432006992</v>
      </c>
    </row>
    <row r="32" spans="1:16" x14ac:dyDescent="0.25">
      <c r="A32" s="2">
        <v>25</v>
      </c>
      <c r="B32" s="2" t="s">
        <v>44</v>
      </c>
      <c r="C32" s="2" t="s">
        <v>14</v>
      </c>
      <c r="D32" s="2">
        <v>7</v>
      </c>
      <c r="E32" s="2">
        <v>8</v>
      </c>
      <c r="F32" s="2">
        <v>2</v>
      </c>
      <c r="G32" s="2">
        <v>6</v>
      </c>
      <c r="H32" s="2">
        <v>6</v>
      </c>
      <c r="I32" s="2">
        <v>2</v>
      </c>
      <c r="J32" s="2">
        <v>9</v>
      </c>
      <c r="K32" s="2">
        <v>6</v>
      </c>
      <c r="L32" s="2">
        <v>6</v>
      </c>
      <c r="M32" s="2">
        <f t="shared" si="0"/>
        <v>1.1370262390670554</v>
      </c>
      <c r="N32" s="2">
        <f t="shared" si="3"/>
        <v>1.0005707355354212</v>
      </c>
      <c r="O32" s="2">
        <f t="shared" si="1"/>
        <v>0.78701827538559943</v>
      </c>
      <c r="P32" s="4">
        <f t="shared" si="2"/>
        <v>0.97487174999602522</v>
      </c>
    </row>
    <row r="33" spans="1:16" x14ac:dyDescent="0.25">
      <c r="A33" s="2">
        <v>22</v>
      </c>
      <c r="B33" s="2" t="s">
        <v>40</v>
      </c>
      <c r="C33" s="2" t="s">
        <v>41</v>
      </c>
      <c r="D33" s="2">
        <v>9</v>
      </c>
      <c r="E33" s="2">
        <v>7</v>
      </c>
      <c r="F33" s="2">
        <v>5</v>
      </c>
      <c r="G33" s="2">
        <v>6</v>
      </c>
      <c r="H33" s="2">
        <v>6</v>
      </c>
      <c r="I33" s="2">
        <v>2</v>
      </c>
      <c r="J33" s="2">
        <v>9</v>
      </c>
      <c r="K33" s="2">
        <v>5</v>
      </c>
      <c r="L33" s="2">
        <v>5</v>
      </c>
      <c r="M33" s="2">
        <f t="shared" si="0"/>
        <v>0.93029419560031823</v>
      </c>
      <c r="N33" s="2">
        <f t="shared" si="3"/>
        <v>1.0005707355354212</v>
      </c>
      <c r="O33" s="2">
        <f t="shared" si="1"/>
        <v>0.94442193046271949</v>
      </c>
      <c r="P33" s="4">
        <f t="shared" si="2"/>
        <v>0.9584289538661529</v>
      </c>
    </row>
    <row r="34" spans="1:16" x14ac:dyDescent="0.25">
      <c r="A34" s="2">
        <v>3</v>
      </c>
      <c r="B34" s="2" t="s">
        <v>13</v>
      </c>
      <c r="C34" s="2" t="s">
        <v>14</v>
      </c>
      <c r="D34" s="2">
        <v>7</v>
      </c>
      <c r="E34" s="2">
        <v>5</v>
      </c>
      <c r="F34" s="2">
        <v>3</v>
      </c>
      <c r="G34" s="2">
        <v>6</v>
      </c>
      <c r="H34" s="2">
        <v>5</v>
      </c>
      <c r="I34" s="2">
        <v>2</v>
      </c>
      <c r="J34" s="2">
        <v>6</v>
      </c>
      <c r="K34" s="2">
        <v>6</v>
      </c>
      <c r="L34" s="2">
        <v>5</v>
      </c>
      <c r="M34" s="2">
        <f t="shared" ref="M34:M51" si="4">(D34/343)/((E34/234*0.3)+(F34/182*0.7))</f>
        <v>1.1370262390670554</v>
      </c>
      <c r="N34" s="2">
        <f t="shared" si="3"/>
        <v>1.1356658456763049</v>
      </c>
      <c r="O34" s="2">
        <f t="shared" ref="O34:O51" si="5">(J34/327)/(K34/199*0.3+L34/162*0.7)</f>
        <v>0.59864683309363076</v>
      </c>
      <c r="P34" s="4">
        <f t="shared" ref="P34:P51" si="6">(M34+N34+O34)/3</f>
        <v>0.9571129726123303</v>
      </c>
    </row>
    <row r="35" spans="1:16" x14ac:dyDescent="0.25">
      <c r="A35" s="2">
        <v>42</v>
      </c>
      <c r="B35" s="2" t="s">
        <v>69</v>
      </c>
      <c r="C35" s="2" t="s">
        <v>23</v>
      </c>
      <c r="D35" s="2">
        <v>8</v>
      </c>
      <c r="E35" s="2">
        <v>7</v>
      </c>
      <c r="F35" s="2">
        <v>5</v>
      </c>
      <c r="G35" s="2">
        <v>8</v>
      </c>
      <c r="H35" s="2">
        <v>5</v>
      </c>
      <c r="I35" s="2">
        <v>5</v>
      </c>
      <c r="J35" s="2">
        <v>8</v>
      </c>
      <c r="K35" s="2">
        <v>5</v>
      </c>
      <c r="L35" s="2">
        <v>4</v>
      </c>
      <c r="M35" s="2">
        <f t="shared" si="4"/>
        <v>0.8269281738669495</v>
      </c>
      <c r="N35" s="2">
        <f t="shared" si="3"/>
        <v>1.0180564377098267</v>
      </c>
      <c r="O35" s="2">
        <f t="shared" si="5"/>
        <v>0.98562515334469136</v>
      </c>
      <c r="P35" s="4">
        <f t="shared" si="6"/>
        <v>0.94353658830715581</v>
      </c>
    </row>
    <row r="36" spans="1:16" x14ac:dyDescent="0.25">
      <c r="A36" s="2">
        <v>8</v>
      </c>
      <c r="B36" s="2" t="s">
        <v>22</v>
      </c>
      <c r="C36" s="2" t="s">
        <v>23</v>
      </c>
      <c r="D36" s="2">
        <v>8</v>
      </c>
      <c r="E36" s="2">
        <v>7</v>
      </c>
      <c r="F36" s="2">
        <v>7</v>
      </c>
      <c r="G36" s="2">
        <v>6</v>
      </c>
      <c r="H36" s="2">
        <v>4</v>
      </c>
      <c r="I36" s="2">
        <v>3</v>
      </c>
      <c r="J36" s="2">
        <v>6</v>
      </c>
      <c r="K36" s="2">
        <v>5</v>
      </c>
      <c r="L36" s="2">
        <v>3</v>
      </c>
      <c r="M36" s="2">
        <f t="shared" si="4"/>
        <v>0.64972927946688885</v>
      </c>
      <c r="N36" s="2">
        <f t="shared" si="3"/>
        <v>1.1053388589330164</v>
      </c>
      <c r="O36" s="2">
        <f t="shared" si="5"/>
        <v>0.89502638187292582</v>
      </c>
      <c r="P36" s="4">
        <f t="shared" si="6"/>
        <v>0.88336484009094374</v>
      </c>
    </row>
    <row r="37" spans="1:16" x14ac:dyDescent="0.25">
      <c r="A37" s="2">
        <v>32</v>
      </c>
      <c r="B37" s="2" t="s">
        <v>55</v>
      </c>
      <c r="C37" s="2" t="s">
        <v>46</v>
      </c>
      <c r="D37" s="2">
        <v>7</v>
      </c>
      <c r="E37" s="2">
        <v>9</v>
      </c>
      <c r="F37" s="2">
        <v>6</v>
      </c>
      <c r="G37" s="2">
        <v>6</v>
      </c>
      <c r="H37" s="2">
        <v>4</v>
      </c>
      <c r="I37" s="2">
        <v>2</v>
      </c>
      <c r="J37" s="2">
        <v>5</v>
      </c>
      <c r="K37" s="2">
        <v>5</v>
      </c>
      <c r="L37" s="2">
        <v>3</v>
      </c>
      <c r="M37" s="2">
        <f t="shared" si="4"/>
        <v>0.58956916099773238</v>
      </c>
      <c r="N37" s="2">
        <f t="shared" si="3"/>
        <v>1.3129358900347932</v>
      </c>
      <c r="O37" s="2">
        <f t="shared" si="5"/>
        <v>0.74585531822743811</v>
      </c>
      <c r="P37" s="4">
        <f t="shared" si="6"/>
        <v>0.88278678975332114</v>
      </c>
    </row>
    <row r="38" spans="1:16" x14ac:dyDescent="0.25">
      <c r="A38" s="2">
        <v>30</v>
      </c>
      <c r="B38" s="2" t="s">
        <v>51</v>
      </c>
      <c r="C38" s="2" t="s">
        <v>52</v>
      </c>
      <c r="D38" s="2">
        <v>8</v>
      </c>
      <c r="E38" s="2">
        <v>9</v>
      </c>
      <c r="F38" s="2">
        <v>8</v>
      </c>
      <c r="G38" s="2">
        <v>9</v>
      </c>
      <c r="H38" s="2">
        <v>7</v>
      </c>
      <c r="I38" s="2">
        <v>6</v>
      </c>
      <c r="J38" s="2">
        <v>9</v>
      </c>
      <c r="K38" s="2">
        <v>4</v>
      </c>
      <c r="L38" s="2">
        <v>4</v>
      </c>
      <c r="M38" s="2">
        <f t="shared" si="4"/>
        <v>0.55128544924463285</v>
      </c>
      <c r="N38" s="2">
        <f t="shared" si="3"/>
        <v>0.88730567671775984</v>
      </c>
      <c r="O38" s="2">
        <f t="shared" si="5"/>
        <v>1.1805274130783994</v>
      </c>
      <c r="P38" s="4">
        <f t="shared" si="6"/>
        <v>0.87303951301359728</v>
      </c>
    </row>
    <row r="39" spans="1:16" x14ac:dyDescent="0.25">
      <c r="A39" s="2">
        <v>37</v>
      </c>
      <c r="B39" s="2" t="s">
        <v>62</v>
      </c>
      <c r="C39" s="2" t="s">
        <v>63</v>
      </c>
      <c r="D39" s="2">
        <v>6</v>
      </c>
      <c r="E39" s="2">
        <v>7</v>
      </c>
      <c r="F39" s="2">
        <v>3</v>
      </c>
      <c r="G39" s="2">
        <v>7</v>
      </c>
      <c r="H39" s="2">
        <v>6</v>
      </c>
      <c r="I39" s="2">
        <v>5</v>
      </c>
      <c r="J39" s="2">
        <v>7</v>
      </c>
      <c r="K39" s="2">
        <v>6</v>
      </c>
      <c r="L39" s="2">
        <v>4</v>
      </c>
      <c r="M39" s="2">
        <f t="shared" si="4"/>
        <v>0.85276967930029168</v>
      </c>
      <c r="N39" s="2">
        <f t="shared" si="3"/>
        <v>0.81666521093545286</v>
      </c>
      <c r="O39" s="2">
        <f t="shared" si="5"/>
        <v>0.81304204965023474</v>
      </c>
      <c r="P39" s="4">
        <f t="shared" si="6"/>
        <v>0.82749231329532646</v>
      </c>
    </row>
    <row r="40" spans="1:16" x14ac:dyDescent="0.25">
      <c r="A40" s="2">
        <v>31</v>
      </c>
      <c r="B40" s="2" t="s">
        <v>53</v>
      </c>
      <c r="C40" s="2" t="s">
        <v>54</v>
      </c>
      <c r="D40" s="2">
        <v>7</v>
      </c>
      <c r="E40" s="2">
        <v>5</v>
      </c>
      <c r="F40" s="2">
        <v>5</v>
      </c>
      <c r="G40" s="2">
        <v>7</v>
      </c>
      <c r="H40" s="2">
        <v>5</v>
      </c>
      <c r="I40" s="2">
        <v>6</v>
      </c>
      <c r="J40" s="2">
        <v>9</v>
      </c>
      <c r="K40" s="2">
        <v>7</v>
      </c>
      <c r="L40" s="2">
        <v>5</v>
      </c>
      <c r="M40" s="2">
        <f t="shared" si="4"/>
        <v>0.79591836734693877</v>
      </c>
      <c r="N40" s="2">
        <f t="shared" si="3"/>
        <v>0.80308390764637294</v>
      </c>
      <c r="O40" s="2">
        <f t="shared" si="5"/>
        <v>0.85587383396327266</v>
      </c>
      <c r="P40" s="4">
        <f>(M40+N40+O40)/3</f>
        <v>0.81829203631886138</v>
      </c>
    </row>
    <row r="41" spans="1:16" x14ac:dyDescent="0.25">
      <c r="A41" s="2">
        <v>33</v>
      </c>
      <c r="B41" s="2" t="s">
        <v>56</v>
      </c>
      <c r="C41" s="2" t="s">
        <v>57</v>
      </c>
      <c r="D41" s="2">
        <v>6</v>
      </c>
      <c r="E41" s="2">
        <v>7</v>
      </c>
      <c r="F41" s="2">
        <v>3</v>
      </c>
      <c r="G41" s="2">
        <v>6</v>
      </c>
      <c r="H41" s="2">
        <v>6</v>
      </c>
      <c r="I41" s="2">
        <v>3</v>
      </c>
      <c r="J41" s="2">
        <v>7</v>
      </c>
      <c r="K41" s="2">
        <v>6</v>
      </c>
      <c r="L41" s="2">
        <v>5</v>
      </c>
      <c r="M41" s="2">
        <f t="shared" si="4"/>
        <v>0.85276967930029168</v>
      </c>
      <c r="N41" s="2">
        <f t="shared" si="3"/>
        <v>0.8752905933565287</v>
      </c>
      <c r="O41" s="2">
        <f t="shared" si="5"/>
        <v>0.69842130527590252</v>
      </c>
      <c r="P41" s="4">
        <f t="shared" si="6"/>
        <v>0.80882719264424097</v>
      </c>
    </row>
    <row r="42" spans="1:16" x14ac:dyDescent="0.25">
      <c r="A42" s="2">
        <v>44</v>
      </c>
      <c r="B42" s="2" t="s">
        <v>71</v>
      </c>
      <c r="C42" s="2" t="s">
        <v>23</v>
      </c>
      <c r="D42" s="2">
        <v>7</v>
      </c>
      <c r="E42" s="2">
        <v>4</v>
      </c>
      <c r="F42" s="2">
        <v>7</v>
      </c>
      <c r="G42" s="2">
        <v>7</v>
      </c>
      <c r="H42" s="2">
        <v>5</v>
      </c>
      <c r="I42" s="2">
        <v>6</v>
      </c>
      <c r="J42" s="2">
        <v>7</v>
      </c>
      <c r="K42" s="2">
        <v>3</v>
      </c>
      <c r="L42" s="2">
        <v>4</v>
      </c>
      <c r="M42" s="2">
        <f t="shared" si="4"/>
        <v>0.63673469387755088</v>
      </c>
      <c r="N42" s="2">
        <f t="shared" si="3"/>
        <v>0.80308390764637294</v>
      </c>
      <c r="O42" s="2">
        <f t="shared" si="5"/>
        <v>0.9816644263771257</v>
      </c>
      <c r="P42" s="4">
        <f t="shared" si="6"/>
        <v>0.80716100930034995</v>
      </c>
    </row>
    <row r="43" spans="1:16" x14ac:dyDescent="0.25">
      <c r="A43" s="3">
        <v>40</v>
      </c>
      <c r="B43" s="3" t="s">
        <v>66</v>
      </c>
      <c r="C43" s="3" t="s">
        <v>67</v>
      </c>
      <c r="D43" s="3">
        <v>7</v>
      </c>
      <c r="E43" s="3">
        <v>6</v>
      </c>
      <c r="F43" s="3">
        <v>3</v>
      </c>
      <c r="G43" s="3">
        <v>7</v>
      </c>
      <c r="H43" s="3">
        <v>5</v>
      </c>
      <c r="I43" s="3">
        <v>5</v>
      </c>
      <c r="J43" s="3">
        <v>6</v>
      </c>
      <c r="K43" s="3">
        <v>6</v>
      </c>
      <c r="L43" s="3">
        <v>7</v>
      </c>
      <c r="M43" s="3">
        <f t="shared" si="4"/>
        <v>1.0612244897959184</v>
      </c>
      <c r="N43" s="3">
        <f t="shared" si="3"/>
        <v>0.89079938299609829</v>
      </c>
      <c r="O43" s="3">
        <f t="shared" si="5"/>
        <v>0.4669795024708428</v>
      </c>
      <c r="P43" s="5">
        <f t="shared" si="6"/>
        <v>0.80633445842095319</v>
      </c>
    </row>
    <row r="44" spans="1:16" x14ac:dyDescent="0.25">
      <c r="A44" s="3">
        <v>10</v>
      </c>
      <c r="B44" s="3" t="s">
        <v>25</v>
      </c>
      <c r="C44" s="3" t="s">
        <v>16</v>
      </c>
      <c r="D44" s="3">
        <v>6</v>
      </c>
      <c r="E44" s="3">
        <v>4</v>
      </c>
      <c r="F44" s="3">
        <v>3</v>
      </c>
      <c r="G44" s="3">
        <v>6</v>
      </c>
      <c r="H44" s="3">
        <v>4</v>
      </c>
      <c r="I44" s="3">
        <v>6</v>
      </c>
      <c r="J44" s="3">
        <v>4</v>
      </c>
      <c r="K44" s="3">
        <v>6</v>
      </c>
      <c r="L44" s="3">
        <v>3</v>
      </c>
      <c r="M44" s="3">
        <f t="shared" si="4"/>
        <v>1.0495626822157436</v>
      </c>
      <c r="N44" s="3">
        <f t="shared" si="3"/>
        <v>0.74971267695981025</v>
      </c>
      <c r="O44" s="3">
        <f t="shared" si="5"/>
        <v>0.55581201388754198</v>
      </c>
      <c r="P44" s="5">
        <f t="shared" si="6"/>
        <v>0.78502912435436534</v>
      </c>
    </row>
    <row r="45" spans="1:16" x14ac:dyDescent="0.25">
      <c r="A45" s="3">
        <v>36</v>
      </c>
      <c r="B45" s="3" t="s">
        <v>61</v>
      </c>
      <c r="C45" s="3" t="s">
        <v>57</v>
      </c>
      <c r="D45" s="3">
        <v>6</v>
      </c>
      <c r="E45" s="3">
        <v>7</v>
      </c>
      <c r="F45" s="3">
        <v>3</v>
      </c>
      <c r="G45" s="3">
        <v>6</v>
      </c>
      <c r="H45" s="3">
        <v>5</v>
      </c>
      <c r="I45" s="3">
        <v>5</v>
      </c>
      <c r="J45" s="3">
        <v>8</v>
      </c>
      <c r="K45" s="3">
        <v>5</v>
      </c>
      <c r="L45" s="3">
        <v>6</v>
      </c>
      <c r="M45" s="3">
        <f t="shared" si="4"/>
        <v>0.85276967930029168</v>
      </c>
      <c r="N45" s="3">
        <f t="shared" si="3"/>
        <v>0.76354232828237001</v>
      </c>
      <c r="O45" s="3">
        <f t="shared" si="5"/>
        <v>0.73108754885652782</v>
      </c>
      <c r="P45" s="5">
        <f t="shared" si="6"/>
        <v>0.78246651881306317</v>
      </c>
    </row>
    <row r="46" spans="1:16" x14ac:dyDescent="0.25">
      <c r="A46" s="3">
        <v>28</v>
      </c>
      <c r="B46" s="3" t="s">
        <v>48</v>
      </c>
      <c r="C46" s="3" t="s">
        <v>28</v>
      </c>
      <c r="D46" s="3">
        <v>7</v>
      </c>
      <c r="E46" s="3">
        <v>5</v>
      </c>
      <c r="F46" s="3">
        <v>3</v>
      </c>
      <c r="G46" s="3">
        <v>5</v>
      </c>
      <c r="H46" s="3">
        <v>6</v>
      </c>
      <c r="I46" s="3">
        <v>5</v>
      </c>
      <c r="J46" s="3">
        <v>5</v>
      </c>
      <c r="K46" s="3">
        <v>6</v>
      </c>
      <c r="L46" s="3">
        <v>4</v>
      </c>
      <c r="M46" s="3">
        <f t="shared" si="4"/>
        <v>1.1370262390670554</v>
      </c>
      <c r="N46" s="3">
        <f t="shared" si="3"/>
        <v>0.58333229352532345</v>
      </c>
      <c r="O46" s="3">
        <f t="shared" si="5"/>
        <v>0.5807443211787392</v>
      </c>
      <c r="P46" s="5">
        <f t="shared" si="6"/>
        <v>0.76703428459037271</v>
      </c>
    </row>
    <row r="47" spans="1:16" x14ac:dyDescent="0.25">
      <c r="A47" s="3">
        <v>35</v>
      </c>
      <c r="B47" s="3" t="s">
        <v>60</v>
      </c>
      <c r="C47" s="3" t="s">
        <v>52</v>
      </c>
      <c r="D47" s="3">
        <v>7</v>
      </c>
      <c r="E47" s="3">
        <v>3</v>
      </c>
      <c r="F47" s="3">
        <v>5</v>
      </c>
      <c r="G47" s="3">
        <v>7</v>
      </c>
      <c r="H47" s="3">
        <v>7</v>
      </c>
      <c r="I47" s="3">
        <v>7</v>
      </c>
      <c r="J47" s="3">
        <v>5</v>
      </c>
      <c r="K47" s="3">
        <v>2</v>
      </c>
      <c r="L47" s="3">
        <v>4</v>
      </c>
      <c r="M47" s="3">
        <f t="shared" si="4"/>
        <v>0.88435374149659862</v>
      </c>
      <c r="N47" s="3">
        <f t="shared" si="3"/>
        <v>0.63628527356864173</v>
      </c>
      <c r="O47" s="3">
        <f t="shared" si="5"/>
        <v>0.75326372221349902</v>
      </c>
      <c r="P47" s="5">
        <f t="shared" si="6"/>
        <v>0.75796757909291301</v>
      </c>
    </row>
    <row r="48" spans="1:16" x14ac:dyDescent="0.25">
      <c r="A48" s="3">
        <v>45</v>
      </c>
      <c r="B48" s="3" t="s">
        <v>72</v>
      </c>
      <c r="C48" s="3" t="s">
        <v>73</v>
      </c>
      <c r="D48" s="3">
        <v>8</v>
      </c>
      <c r="E48" s="3">
        <v>7</v>
      </c>
      <c r="F48" s="3">
        <v>4</v>
      </c>
      <c r="G48" s="3">
        <v>7</v>
      </c>
      <c r="H48" s="3">
        <v>7</v>
      </c>
      <c r="I48" s="3">
        <v>7</v>
      </c>
      <c r="J48" s="3">
        <v>5</v>
      </c>
      <c r="K48" s="3">
        <v>7</v>
      </c>
      <c r="L48" s="3">
        <v>6</v>
      </c>
      <c r="M48" s="3">
        <f t="shared" si="4"/>
        <v>0.957495780266994</v>
      </c>
      <c r="N48" s="3">
        <f t="shared" si="3"/>
        <v>0.63628527356864173</v>
      </c>
      <c r="O48" s="3">
        <f t="shared" si="5"/>
        <v>0.41916307807526682</v>
      </c>
      <c r="P48" s="5">
        <f t="shared" si="6"/>
        <v>0.67098137730363427</v>
      </c>
    </row>
    <row r="49" spans="1:16" x14ac:dyDescent="0.25">
      <c r="A49" s="3">
        <v>26</v>
      </c>
      <c r="B49" s="3" t="s">
        <v>45</v>
      </c>
      <c r="C49" s="3" t="s">
        <v>46</v>
      </c>
      <c r="D49" s="3">
        <v>7</v>
      </c>
      <c r="E49" s="3">
        <v>9</v>
      </c>
      <c r="F49" s="3">
        <v>6</v>
      </c>
      <c r="G49" s="3">
        <v>7</v>
      </c>
      <c r="H49" s="3">
        <v>7</v>
      </c>
      <c r="I49" s="3">
        <v>7</v>
      </c>
      <c r="J49" s="3">
        <v>5</v>
      </c>
      <c r="K49" s="3">
        <v>5</v>
      </c>
      <c r="L49" s="3">
        <v>3</v>
      </c>
      <c r="M49" s="3">
        <f t="shared" si="4"/>
        <v>0.58956916099773238</v>
      </c>
      <c r="N49" s="3">
        <f t="shared" si="3"/>
        <v>0.63628527356864173</v>
      </c>
      <c r="O49" s="3">
        <f t="shared" si="5"/>
        <v>0.74585531822743811</v>
      </c>
      <c r="P49" s="5">
        <f t="shared" si="6"/>
        <v>0.65723658426460407</v>
      </c>
    </row>
    <row r="50" spans="1:16" x14ac:dyDescent="0.25">
      <c r="A50" s="3">
        <v>1</v>
      </c>
      <c r="B50" s="3" t="s">
        <v>9</v>
      </c>
      <c r="C50" s="3" t="s">
        <v>10</v>
      </c>
      <c r="D50" s="3">
        <v>7</v>
      </c>
      <c r="E50" s="3">
        <v>5</v>
      </c>
      <c r="F50" s="3">
        <v>8</v>
      </c>
      <c r="G50" s="3">
        <v>8</v>
      </c>
      <c r="H50" s="3">
        <v>6</v>
      </c>
      <c r="I50" s="3">
        <v>8</v>
      </c>
      <c r="J50" s="3">
        <v>6</v>
      </c>
      <c r="K50" s="3">
        <v>3</v>
      </c>
      <c r="L50" s="3">
        <v>8</v>
      </c>
      <c r="M50" s="3">
        <f t="shared" si="4"/>
        <v>0.54890921885995769</v>
      </c>
      <c r="N50" s="3">
        <f t="shared" si="3"/>
        <v>0.71772630447715369</v>
      </c>
      <c r="O50" s="3">
        <f t="shared" si="5"/>
        <v>0.46938814139010998</v>
      </c>
      <c r="P50" s="5">
        <f t="shared" si="6"/>
        <v>0.57867455490907382</v>
      </c>
    </row>
    <row r="51" spans="1:16" x14ac:dyDescent="0.25">
      <c r="A51" s="3">
        <v>5</v>
      </c>
      <c r="B51" s="3" t="s">
        <v>17</v>
      </c>
      <c r="C51" s="3" t="s">
        <v>18</v>
      </c>
      <c r="D51" s="3">
        <v>5</v>
      </c>
      <c r="E51" s="3">
        <v>4</v>
      </c>
      <c r="F51" s="3">
        <v>5</v>
      </c>
      <c r="G51" s="3">
        <v>5</v>
      </c>
      <c r="H51" s="3">
        <v>5</v>
      </c>
      <c r="I51" s="3">
        <v>5</v>
      </c>
      <c r="J51" s="3">
        <v>3</v>
      </c>
      <c r="K51" s="3">
        <v>5</v>
      </c>
      <c r="L51" s="3">
        <v>6</v>
      </c>
      <c r="M51" s="3">
        <f t="shared" si="4"/>
        <v>0.59843486266687129</v>
      </c>
      <c r="N51" s="3">
        <f t="shared" si="3"/>
        <v>0.63628527356864173</v>
      </c>
      <c r="O51" s="3">
        <f t="shared" si="5"/>
        <v>0.27415783082119793</v>
      </c>
      <c r="P51" s="5">
        <f t="shared" si="6"/>
        <v>0.50295932235223695</v>
      </c>
    </row>
    <row r="52" spans="1:16" x14ac:dyDescent="0.25">
      <c r="D52" t="s">
        <v>0</v>
      </c>
      <c r="E52" t="s">
        <v>1</v>
      </c>
      <c r="F52" t="s">
        <v>2</v>
      </c>
      <c r="G52" t="s">
        <v>3</v>
      </c>
      <c r="H52" t="s">
        <v>4</v>
      </c>
      <c r="I52" t="s">
        <v>5</v>
      </c>
      <c r="J52" t="s">
        <v>6</v>
      </c>
      <c r="K52" t="s">
        <v>7</v>
      </c>
      <c r="L52" t="s">
        <v>8</v>
      </c>
    </row>
    <row r="53" spans="1:16" x14ac:dyDescent="0.25">
      <c r="J53">
        <f>SUM(J2:J51)</f>
        <v>327</v>
      </c>
      <c r="K53">
        <f>SUM(K2:K51)</f>
        <v>199</v>
      </c>
      <c r="L53">
        <f>SUM(L2:L51)</f>
        <v>162</v>
      </c>
    </row>
  </sheetData>
  <sortState xmlns:xlrd2="http://schemas.microsoft.com/office/spreadsheetml/2017/richdata2" ref="A2:P53">
    <sortCondition descending="1" ref="P2:P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张锦奕</dc:creator>
  <cp:lastModifiedBy>故离</cp:lastModifiedBy>
  <dcterms:created xsi:type="dcterms:W3CDTF">2022-10-28T14:05:00Z</dcterms:created>
  <dcterms:modified xsi:type="dcterms:W3CDTF">2022-11-18T15:00:55Z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B9D4D27F8E064DB09BFC25879EE81F1C</vt:lpwstr>
  </property>
  <property fmtid="{D5CDD505-2E9C-101B-9397-08002B2CF9AE}" pid="3" name="KSOProductBuildVer">
    <vt:lpwstr>2052-11.1.0.12763</vt:lpwstr>
  </property>
</Properties>
</file>