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sysdev\git\pyansys\grantami-jobqueue\examples\"/>
    </mc:Choice>
  </mc:AlternateContent>
  <xr:revisionPtr revIDLastSave="0" documentId="13_ncr:1_{F4128859-153A-4D85-A5F1-F9264E187439}" xr6:coauthVersionLast="47" xr6:coauthVersionMax="47" xr10:uidLastSave="{00000000-0000-0000-0000-000000000000}"/>
  <bookViews>
    <workbookView xWindow="3360" yWindow="2040" windowWidth="27345" windowHeight="17910" xr2:uid="{00000000-000D-0000-FFFF-FFFF00000000}"/>
  </bookViews>
  <sheets>
    <sheet name="Tensile Test defini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F22" i="1"/>
  <c r="C22" i="1"/>
  <c r="C26" i="1"/>
  <c r="D26" i="1"/>
  <c r="E26" i="1"/>
  <c r="F26" i="1"/>
  <c r="H24" i="1"/>
  <c r="G24" i="1"/>
</calcChain>
</file>

<file path=xl/sharedStrings.xml><?xml version="1.0" encoding="utf-8"?>
<sst xmlns="http://schemas.openxmlformats.org/spreadsheetml/2006/main" count="48" uniqueCount="42">
  <si>
    <t>Alloy Class</t>
  </si>
  <si>
    <t>Alloy</t>
  </si>
  <si>
    <t>Batch Number</t>
  </si>
  <si>
    <t>Form</t>
  </si>
  <si>
    <t>Standard Test Description</t>
  </si>
  <si>
    <t>Test Type</t>
  </si>
  <si>
    <t>Testing Standards</t>
  </si>
  <si>
    <t>Specimen Infomation</t>
  </si>
  <si>
    <t>Specimen 1</t>
  </si>
  <si>
    <t>Specimen 2</t>
  </si>
  <si>
    <t>Specimen 3</t>
  </si>
  <si>
    <t>Specimen 4</t>
  </si>
  <si>
    <t>Specimen ID</t>
  </si>
  <si>
    <t>Specimen Orientation</t>
  </si>
  <si>
    <t>Gauge Cross-section Geometry</t>
  </si>
  <si>
    <t>Test Conditions</t>
  </si>
  <si>
    <t>Test Temperature</t>
  </si>
  <si>
    <t>Test Environment</t>
  </si>
  <si>
    <t>L</t>
  </si>
  <si>
    <t>Plate</t>
  </si>
  <si>
    <t>Tensile</t>
  </si>
  <si>
    <t>Rectangular</t>
  </si>
  <si>
    <t>Titanium</t>
  </si>
  <si>
    <t>Gauge Area(mm^2)</t>
  </si>
  <si>
    <t>Gauge Thickness (mm)</t>
  </si>
  <si>
    <t>Gauge Width (mm)</t>
  </si>
  <si>
    <t>Gauge Outer Diameter (mm)</t>
  </si>
  <si>
    <t>Gauge Inner Diameter (mm)</t>
  </si>
  <si>
    <t>Gauge Length (mm)</t>
  </si>
  <si>
    <t>Test Humidity (%)</t>
  </si>
  <si>
    <t>Soak Time (min)</t>
  </si>
  <si>
    <t>Strain Rate (%/s)</t>
  </si>
  <si>
    <t>Temperature with units  (°F)</t>
  </si>
  <si>
    <t>Test Information</t>
  </si>
  <si>
    <t>General Information</t>
  </si>
  <si>
    <t>Ti-6Al-4V</t>
  </si>
  <si>
    <t>ASTM E8, standard tension test for metallic materials.</t>
  </si>
  <si>
    <t>ASTM E8</t>
  </si>
  <si>
    <t>Ti003-02-S5</t>
  </si>
  <si>
    <t>Ti003-02-S6</t>
  </si>
  <si>
    <t>Ti003-02-S7</t>
  </si>
  <si>
    <t>Ti003-02-S8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</si>
</sst>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1" fillId="2" borderId="0" xfId="1" applyFill="1"/>
    <xf numFmtId="0" fontId="4" fillId="2" borderId="0" xfId="0" applyFont="1" applyFill="1" applyAlignment="1">
      <alignment horizontal="left" wrapText="1" indent="12"/>
    </xf>
    <xf numFmtId="0" fontId="5" fillId="2" borderId="0" xfId="0" applyFont="1" applyFill="1" applyAlignment="1">
      <alignment horizontal="left" wrapText="1" indent="15"/>
    </xf>
    <xf numFmtId="0" fontId="4" fillId="2" borderId="0" xfId="0" applyFont="1" applyFill="1" applyAlignment="1">
      <alignment horizontal="right" wrapText="1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2" xfId="0" applyFill="1" applyBorder="1" applyAlignment="1">
      <alignment horizontal="center"/>
    </xf>
    <xf numFmtId="0" fontId="0" fillId="3" borderId="0" xfId="0" applyFill="1"/>
    <xf numFmtId="0" fontId="0" fillId="3" borderId="6" xfId="0" applyFill="1" applyBorder="1"/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3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vertical="center"/>
    </xf>
    <xf numFmtId="0" fontId="6" fillId="0" borderId="11" xfId="0" applyFont="1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8"/>
  <sheetViews>
    <sheetView tabSelected="1" workbookViewId="0">
      <selection activeCell="J24" sqref="J24"/>
    </sheetView>
  </sheetViews>
  <sheetFormatPr defaultRowHeight="15" x14ac:dyDescent="0.25"/>
  <cols>
    <col min="1" max="1" width="28" style="1" customWidth="1"/>
    <col min="2" max="2" width="9.140625" style="1"/>
    <col min="3" max="6" width="18" style="1" customWidth="1"/>
    <col min="7" max="16384" width="9.140625" style="1"/>
  </cols>
  <sheetData>
    <row r="2" spans="1:8" ht="15.75" thickBot="1" x14ac:dyDescent="0.3">
      <c r="B2" s="2" t="s">
        <v>34</v>
      </c>
    </row>
    <row r="3" spans="1:8" ht="15.75" thickBot="1" x14ac:dyDescent="0.3">
      <c r="B3" s="3" t="s">
        <v>0</v>
      </c>
      <c r="C3" s="19" t="s">
        <v>22</v>
      </c>
      <c r="D3" s="11"/>
    </row>
    <row r="4" spans="1:8" ht="15.75" thickBot="1" x14ac:dyDescent="0.3">
      <c r="B4" s="3" t="s">
        <v>1</v>
      </c>
      <c r="C4" s="20" t="s">
        <v>35</v>
      </c>
      <c r="D4" s="12"/>
      <c r="E4" s="6"/>
      <c r="F4" s="6"/>
    </row>
    <row r="5" spans="1:8" ht="15.75" thickBot="1" x14ac:dyDescent="0.3">
      <c r="B5" s="3" t="s">
        <v>2</v>
      </c>
      <c r="C5" s="32">
        <v>1081</v>
      </c>
      <c r="D5" s="12"/>
      <c r="E5" s="6"/>
      <c r="F5" s="6"/>
    </row>
    <row r="6" spans="1:8" ht="15.75" thickBot="1" x14ac:dyDescent="0.3">
      <c r="B6" s="3" t="s">
        <v>3</v>
      </c>
      <c r="C6" s="20" t="s">
        <v>19</v>
      </c>
      <c r="D6" s="12"/>
      <c r="E6" s="6"/>
      <c r="F6" s="6"/>
    </row>
    <row r="7" spans="1:8" ht="15.75" thickBot="1" x14ac:dyDescent="0.3">
      <c r="B7" s="2" t="s">
        <v>33</v>
      </c>
      <c r="C7" s="13"/>
    </row>
    <row r="8" spans="1:8" ht="15.75" thickBot="1" x14ac:dyDescent="0.3">
      <c r="B8" s="3" t="s">
        <v>4</v>
      </c>
      <c r="C8" s="31" t="s">
        <v>36</v>
      </c>
      <c r="D8" s="14"/>
      <c r="E8" s="14"/>
      <c r="F8" s="15"/>
    </row>
    <row r="9" spans="1:8" ht="15.75" thickBot="1" x14ac:dyDescent="0.3">
      <c r="B9" s="3" t="s">
        <v>5</v>
      </c>
      <c r="C9" s="20" t="s">
        <v>20</v>
      </c>
      <c r="D9" s="17"/>
      <c r="E9" s="17"/>
      <c r="F9" s="18"/>
    </row>
    <row r="10" spans="1:8" ht="15.75" thickBot="1" x14ac:dyDescent="0.3">
      <c r="B10" s="3" t="s">
        <v>6</v>
      </c>
      <c r="C10" s="20" t="s">
        <v>37</v>
      </c>
      <c r="D10" s="14"/>
      <c r="E10" s="14"/>
      <c r="F10" s="15"/>
    </row>
    <row r="11" spans="1:8" x14ac:dyDescent="0.25">
      <c r="G11" s="4"/>
      <c r="H11" s="4"/>
    </row>
    <row r="13" spans="1:8" x14ac:dyDescent="0.25">
      <c r="A13" s="3"/>
    </row>
    <row r="14" spans="1:8" ht="15.75" thickBot="1" x14ac:dyDescent="0.3">
      <c r="B14" s="2" t="s">
        <v>7</v>
      </c>
      <c r="C14" s="5" t="s">
        <v>8</v>
      </c>
      <c r="D14" s="5" t="s">
        <v>9</v>
      </c>
      <c r="E14" s="5" t="s">
        <v>10</v>
      </c>
      <c r="F14" s="5" t="s">
        <v>11</v>
      </c>
    </row>
    <row r="15" spans="1:8" ht="15.75" thickBot="1" x14ac:dyDescent="0.3">
      <c r="B15" s="3" t="s">
        <v>12</v>
      </c>
      <c r="C15" s="19" t="s">
        <v>38</v>
      </c>
      <c r="D15" s="21" t="s">
        <v>39</v>
      </c>
      <c r="E15" s="21" t="s">
        <v>40</v>
      </c>
      <c r="F15" s="21" t="s">
        <v>41</v>
      </c>
    </row>
    <row r="16" spans="1:8" ht="15.75" thickBot="1" x14ac:dyDescent="0.3">
      <c r="B16" s="3" t="s">
        <v>13</v>
      </c>
      <c r="C16" s="20" t="s">
        <v>18</v>
      </c>
      <c r="D16" s="22" t="s">
        <v>18</v>
      </c>
      <c r="E16" s="22" t="s">
        <v>18</v>
      </c>
      <c r="F16" s="22" t="s">
        <v>18</v>
      </c>
    </row>
    <row r="17" spans="2:8" ht="15.75" thickBot="1" x14ac:dyDescent="0.3">
      <c r="B17" s="3" t="s">
        <v>14</v>
      </c>
      <c r="C17" s="19" t="s">
        <v>21</v>
      </c>
      <c r="D17" s="21" t="s">
        <v>21</v>
      </c>
      <c r="E17" s="21" t="s">
        <v>21</v>
      </c>
      <c r="F17" s="21" t="s">
        <v>21</v>
      </c>
    </row>
    <row r="18" spans="2:8" ht="15.75" thickBot="1" x14ac:dyDescent="0.3">
      <c r="B18" s="3" t="s">
        <v>24</v>
      </c>
      <c r="C18" s="20">
        <v>5.51</v>
      </c>
      <c r="D18" s="22">
        <v>5.26</v>
      </c>
      <c r="E18" s="22">
        <v>5.44</v>
      </c>
      <c r="F18" s="22">
        <v>5.1100000000000003</v>
      </c>
    </row>
    <row r="19" spans="2:8" ht="15.75" thickBot="1" x14ac:dyDescent="0.3">
      <c r="B19" s="3" t="s">
        <v>25</v>
      </c>
      <c r="C19" s="25">
        <v>38.9</v>
      </c>
      <c r="D19" s="26">
        <v>39.5</v>
      </c>
      <c r="E19" s="26">
        <v>35.5</v>
      </c>
      <c r="F19" s="26">
        <v>38</v>
      </c>
    </row>
    <row r="20" spans="2:8" ht="15.75" thickBot="1" x14ac:dyDescent="0.3">
      <c r="B20" s="3" t="s">
        <v>26</v>
      </c>
      <c r="C20" s="27"/>
      <c r="D20" s="27"/>
      <c r="E20" s="27"/>
      <c r="F20" s="27"/>
    </row>
    <row r="21" spans="2:8" ht="15.75" thickBot="1" x14ac:dyDescent="0.3">
      <c r="B21" s="3" t="s">
        <v>27</v>
      </c>
      <c r="C21" s="27"/>
      <c r="D21" s="27"/>
      <c r="E21" s="27"/>
      <c r="F21" s="27"/>
    </row>
    <row r="22" spans="2:8" ht="15.75" thickBot="1" x14ac:dyDescent="0.3">
      <c r="B22" s="3" t="s">
        <v>23</v>
      </c>
      <c r="C22" s="28">
        <f>IF(C17="Rectangular",C18*C19,IF(C17="Circular",(C20/2)^2*PI(),IF(C17="Tubular",((C20/2)^2-(C21/2)^2)*PI(),"")))</f>
        <v>214.33899999999997</v>
      </c>
      <c r="D22" s="28">
        <f>IF(D17="Rectangular",D18*D19,IF(D17="Circular",(D20/2)^2*PI(),IF(D17="Tubular",((D20/2)^2-(D21/2)^2)*PI(),"")))</f>
        <v>207.76999999999998</v>
      </c>
      <c r="E22" s="28">
        <f>IF(E17="Rectangular",E18*E19,IF(E17="Circular",(E20/2)^2*PI(),IF(E17="Tubular",((E20/2)^2-(E21/2)^2)*PI(),"")))</f>
        <v>193.12</v>
      </c>
      <c r="F22" s="28">
        <f>IF(F17="Rectangular",F18*F19,IF(F17="Circular",(F20/2)^2*PI(),IF(F17="Tubular",((F20/2)^2-(F21/2)^2)*PI(),"")))</f>
        <v>194.18</v>
      </c>
    </row>
    <row r="23" spans="2:8" ht="15.75" thickBot="1" x14ac:dyDescent="0.3">
      <c r="B23" s="3" t="s">
        <v>28</v>
      </c>
      <c r="C23" s="30"/>
      <c r="D23" s="30"/>
      <c r="E23" s="30"/>
      <c r="F23" s="30"/>
    </row>
    <row r="24" spans="2:8" ht="15.75" thickBot="1" x14ac:dyDescent="0.3">
      <c r="B24" s="2" t="s">
        <v>15</v>
      </c>
      <c r="C24" s="29"/>
      <c r="D24" s="29"/>
      <c r="E24" s="29"/>
      <c r="F24" s="29"/>
      <c r="G24" s="6" t="str">
        <f>IF(G23&lt;&gt;"",G23&amp;" °C","")</f>
        <v/>
      </c>
      <c r="H24" s="6" t="str">
        <f>IF(H23&lt;&gt;"",H23&amp;" °C","")</f>
        <v/>
      </c>
    </row>
    <row r="25" spans="2:8" ht="15.75" thickBot="1" x14ac:dyDescent="0.3">
      <c r="B25" s="3" t="s">
        <v>16</v>
      </c>
      <c r="C25" s="23">
        <v>-321</v>
      </c>
      <c r="D25" s="24">
        <v>-321</v>
      </c>
      <c r="E25" s="24">
        <v>-321</v>
      </c>
      <c r="F25" s="24">
        <v>-321</v>
      </c>
    </row>
    <row r="26" spans="2:8" ht="15.75" thickBot="1" x14ac:dyDescent="0.3">
      <c r="B26" s="3" t="s">
        <v>32</v>
      </c>
      <c r="C26" s="16" t="str">
        <f>IF(C25&lt;&gt;"",C25&amp;" °F","")</f>
        <v>-321 °F</v>
      </c>
      <c r="D26" s="16" t="str">
        <f>IF(D25&lt;&gt;"",D25&amp;" °F","")</f>
        <v>-321 °F</v>
      </c>
      <c r="E26" s="16" t="str">
        <f>IF(E25&lt;&gt;"",E25&amp;" °F","")</f>
        <v>-321 °F</v>
      </c>
      <c r="F26" s="16" t="str">
        <f>IF(F25&lt;&gt;"",F25&amp;" °F","")</f>
        <v>-321 °F</v>
      </c>
    </row>
    <row r="27" spans="2:8" ht="15.75" thickBot="1" x14ac:dyDescent="0.3">
      <c r="B27" s="3" t="s">
        <v>29</v>
      </c>
      <c r="C27" s="19"/>
      <c r="D27" s="21"/>
      <c r="E27" s="21"/>
      <c r="F27" s="21"/>
    </row>
    <row r="28" spans="2:8" ht="15.75" thickBot="1" x14ac:dyDescent="0.3">
      <c r="B28" s="3" t="s">
        <v>17</v>
      </c>
      <c r="C28" s="20"/>
      <c r="D28" s="22"/>
      <c r="E28" s="22"/>
      <c r="F28" s="22"/>
    </row>
    <row r="29" spans="2:8" ht="15.75" thickBot="1" x14ac:dyDescent="0.3">
      <c r="B29" s="3" t="s">
        <v>30</v>
      </c>
      <c r="C29" s="20"/>
      <c r="D29" s="22"/>
      <c r="E29" s="22"/>
      <c r="F29" s="22"/>
    </row>
    <row r="30" spans="2:8" ht="15.75" thickBot="1" x14ac:dyDescent="0.3">
      <c r="B30" s="3" t="s">
        <v>31</v>
      </c>
      <c r="C30" s="20"/>
      <c r="D30" s="22"/>
      <c r="E30" s="22"/>
      <c r="F30" s="22"/>
    </row>
    <row r="33" spans="1:7" x14ac:dyDescent="0.25">
      <c r="G33" s="7"/>
    </row>
    <row r="34" spans="1:7" x14ac:dyDescent="0.25">
      <c r="A34" s="8"/>
    </row>
    <row r="35" spans="1:7" x14ac:dyDescent="0.25">
      <c r="A35" s="9"/>
    </row>
    <row r="36" spans="1:7" x14ac:dyDescent="0.25">
      <c r="A36" s="10"/>
    </row>
    <row r="37" spans="1:7" x14ac:dyDescent="0.25">
      <c r="A37" s="8"/>
    </row>
    <row r="38" spans="1:7" x14ac:dyDescent="0.25">
      <c r="A38" s="9"/>
    </row>
  </sheetData>
  <phoneticPr fontId="0" type="noConversion"/>
  <dataValidations count="7">
    <dataValidation type="list" allowBlank="1" showInputMessage="1" showErrorMessage="1" sqref="F33" xr:uid="{00000000-0002-0000-0000-000000000000}">
      <formula1>"ROW,WORKSHEET,COLUMN"</formula1>
    </dataValidation>
    <dataValidation type="list" allowBlank="1" showInputMessage="1" showErrorMessage="1" sqref="C28:F28" xr:uid="{00000000-0002-0000-0000-000001000000}">
      <formula1>ENV_CONDITION</formula1>
    </dataValidation>
    <dataValidation type="list" allowBlank="1" showInputMessage="1" showErrorMessage="1" sqref="C9" xr:uid="{00000000-0002-0000-0000-000002000000}">
      <formula1>TEST_TYPE</formula1>
    </dataValidation>
    <dataValidation type="list" allowBlank="1" showInputMessage="1" showErrorMessage="1" sqref="C16:F16" xr:uid="{00000000-0002-0000-0000-000003000000}">
      <formula1>SPECIMEN_ORIENTATION</formula1>
    </dataValidation>
    <dataValidation type="list" allowBlank="1" showInputMessage="1" showErrorMessage="1" sqref="C17:F17" xr:uid="{00000000-0002-0000-0000-000004000000}">
      <formula1>CROSS_SECTION_GEOMETRY</formula1>
    </dataValidation>
    <dataValidation type="list" allowBlank="1" showInputMessage="1" showErrorMessage="1" sqref="C3" xr:uid="{00000000-0002-0000-0000-000005000000}">
      <formula1>ALLOY_CLASS</formula1>
    </dataValidation>
    <dataValidation type="list" allowBlank="1" showInputMessage="1" showErrorMessage="1" sqref="C6" xr:uid="{00000000-0002-0000-0000-000006000000}">
      <formula1>FORMS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BCEF6C72112147952360E320029CCA" ma:contentTypeVersion="0" ma:contentTypeDescription="Create a new document." ma:contentTypeScope="" ma:versionID="8df2ba0323265fda3d2d44aadc046ed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4E40DC-6F97-476E-80A1-D3800E8973CC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3351780-96C9-4523-9001-456EC82A77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F6C8C4-C831-4943-B87D-E2728FA0BC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Tensile Test definition</vt:lpstr>
    </vt:vector>
  </TitlesOfParts>
  <Company>Granta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xinyi.wu</dc:creator>
  <cp:lastModifiedBy>Andy Grigg</cp:lastModifiedBy>
  <dcterms:created xsi:type="dcterms:W3CDTF">2011-06-29T10:30:44Z</dcterms:created>
  <dcterms:modified xsi:type="dcterms:W3CDTF">2024-02-09T21:30:11Z</dcterms:modified>
</cp:coreProperties>
</file>