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420" windowHeight="8700" tabRatio="973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<sst xmlns="http://schemas.openxmlformats.org/spreadsheetml/2006/main" count="17">
  <si>
    <t>Programas</t>
  </si>
  <si>
    <t>Hombres</t>
  </si>
  <si>
    <t>Mujeres</t>
  </si>
  <si>
    <t>Total</t>
  </si>
  <si>
    <t>F.R.H</t>
  </si>
  <si>
    <t>F.R.M</t>
  </si>
  <si>
    <t>grados.H</t>
  </si>
  <si>
    <t>grados. M</t>
  </si>
  <si>
    <t>I. Mecanica</t>
  </si>
  <si>
    <t>r1=3</t>
  </si>
  <si>
    <t>I. Química</t>
  </si>
  <si>
    <t>r2=</t>
  </si>
  <si>
    <t>I. Industrial</t>
  </si>
  <si>
    <t>I. Ai</t>
  </si>
  <si>
    <t>Mat</t>
  </si>
  <si>
    <t>Qui</t>
  </si>
  <si>
    <t>Fis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</si>
</sst>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41" formatCode="_(* #,##0_);_(* \(#,##0\);_(* &quot;-&quot;_);_(@_)"/>
  </numFmts>
  <fonts count="22">
    <font>
      <sz val="11"/>
      <color rgb="FF000000"/>
      <name val="Calibri"/>
      <charset val="1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top"/>
    </xf>
    <xf numFmtId="0" fontId="4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3" fontId="1" fillId="0" borderId="0" applyBorder="0" applyAlignment="0" applyProtection="0"/>
    <xf numFmtId="0" fontId="4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5" borderId="7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44" fontId="1" fillId="0" borderId="0" applyBorder="0" applyAlignment="0" applyProtection="0"/>
    <xf numFmtId="0" fontId="11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6" borderId="4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3" borderId="3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42" fontId="1" fillId="0" borderId="0" applyBorder="0" applyAlignment="0" applyProtection="0"/>
    <xf numFmtId="0" fontId="19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9" fontId="1" fillId="0" borderId="0" applyBorder="0" applyAlignment="0" applyProtection="0"/>
    <xf numFmtId="41" fontId="1" fillId="0" borderId="0" applyBorder="0" applyAlignment="0" applyProtection="0"/>
  </cellStyleXfs>
  <cellXfs count="2">
    <xf numFmtId="0" fontId="0" fillId="0" borderId="0" xfId="0">
      <alignment vertical="top"/>
    </xf>
    <xf numFmtId="2" fontId="0" fillId="0" borderId="0" xfId="0" applyNumberFormat="1">
      <alignment vertical="top"/>
    </xf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Coma" xfId="4" builtinId="3"/>
    <cellStyle name="40% - Accent5" xfId="5" builtinId="47"/>
    <cellStyle name="20% - Accent5" xfId="6" builtinId="46"/>
    <cellStyle name="Accent5" xfId="7" builtinId="45"/>
    <cellStyle name="60% - Accent4" xfId="8" builtinId="44"/>
    <cellStyle name="Total" xfId="9" builtinId="25"/>
    <cellStyle name="Output" xfId="10" builtinId="21"/>
    <cellStyle name="20% - Accent4" xfId="11" builtinId="42"/>
    <cellStyle name="60% - Accent3" xfId="12" builtinId="40"/>
    <cellStyle name="20% - Accent3" xfId="13" builtinId="38"/>
    <cellStyle name="Accent3" xfId="14" builtinId="37"/>
    <cellStyle name="Accent2" xfId="15" builtinId="33"/>
    <cellStyle name="Accent6" xfId="16" builtinId="49"/>
    <cellStyle name="60% - Accent1" xfId="17" builtinId="32"/>
    <cellStyle name="Heading 4" xfId="18" builtinId="19"/>
    <cellStyle name="40% - Accent1" xfId="19" builtinId="31"/>
    <cellStyle name="40% - Accent4" xfId="20" builtinId="43"/>
    <cellStyle name="40% - Accent3" xfId="21" builtinId="39"/>
    <cellStyle name="Neutral" xfId="22" builtinId="28"/>
    <cellStyle name="Bad" xfId="23" builtinId="27"/>
    <cellStyle name="Check Cell" xfId="24" builtinId="23"/>
    <cellStyle name="60% - Accent2" xfId="25" builtinId="36"/>
    <cellStyle name="Good" xfId="26" builtinId="26"/>
    <cellStyle name="Calculation" xfId="27" builtinId="22"/>
    <cellStyle name="Moneda" xfId="28" builtinId="4"/>
    <cellStyle name="Heading 2" xfId="29" builtinId="17"/>
    <cellStyle name="Heading 1" xfId="30" builtinId="16"/>
    <cellStyle name="60% - Accent6" xfId="31" builtinId="52"/>
    <cellStyle name="40% - Accent2" xfId="32" builtinId="35"/>
    <cellStyle name="Title" xfId="33" builtinId="15"/>
    <cellStyle name="Accent1" xfId="34" builtinId="29"/>
    <cellStyle name="CExplanatory Text" xfId="35" builtinId="53"/>
    <cellStyle name="Note" xfId="36" builtinId="10"/>
    <cellStyle name="20% - Accent2" xfId="37" builtinId="34"/>
    <cellStyle name="Warning Text" xfId="38" builtinId="11"/>
    <cellStyle name="Hipervínculo visitado" xfId="39" builtinId="9"/>
    <cellStyle name="Hyperlink" xfId="40" builtinId="8"/>
    <cellStyle name="Input" xfId="41" builtinId="20"/>
    <cellStyle name="Heading 3" xfId="42" builtinId="18"/>
    <cellStyle name="20% - Accent1" xfId="43" builtinId="30"/>
    <cellStyle name="Moneda[0]" xfId="44" builtinId="7"/>
    <cellStyle name="Linked Cell" xfId="45" builtinId="24"/>
    <cellStyle name="Accent4" xfId="46" builtinId="41"/>
    <cellStyle name="Porcentaje" xfId="47" builtinId="5"/>
    <cellStyle name="Coma[0]" xfId="48" builtinId="6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B8B8B"/>
      <rgbColor rgb="005B9BD5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Overflow="ellipsis" anchor="ctr" anchorCtr="1"/>
          <a:lstStyle/>
          <a:p>
            <a:pPr algn="ctr">
              <a:defRPr sz="1800" b="1" strike="noStrike" spc="-1">
                <a:solidFill>
                  <a:srgbClr val="40404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800" b="1" strike="noStrike" spc="-1">
                <a:solidFill>
                  <a:srgbClr val="40404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Hombres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>
                <a:alpha val="85000"/>
              </a:srgbClr>
            </a:solidFill>
            <a:ln w="9360">
              <a:solidFill>
                <a:srgbClr val="FFFFFF"/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.0202058232931727"/>
                  <c:y val="0.00952899537163082"/>
                </c:manualLayout>
              </c:layout>
              <c:numFmt formatCode="General" sourceLinked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22189324268632"/>
                  <c:y val="0.0240615433652294"/>
                </c:manualLayout>
              </c:layout>
              <c:numFmt formatCode="General" sourceLinked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1000" b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noFill/>
                    <a:ln w="9525" cap="flat" cmpd="sng" algn="ctr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</c15:leaderLines>
              </c:ext>
            </c:extLst>
          </c:dLbls>
          <c:cat>
            <c:strRef>
              <c:f>Hoja1!$A$2:$A$8</c:f>
              <c:strCache>
                <c:ptCount val="7"/>
                <c:pt idx="0">
                  <c:v>I. Mecanica</c:v>
                </c:pt>
                <c:pt idx="1">
                  <c:v>I. Química</c:v>
                </c:pt>
                <c:pt idx="2">
                  <c:v>I. Industrial</c:v>
                </c:pt>
                <c:pt idx="3">
                  <c:v>I. Ai</c:v>
                </c:pt>
                <c:pt idx="4">
                  <c:v>Mat</c:v>
                </c:pt>
                <c:pt idx="5">
                  <c:v>Qui</c:v>
                </c:pt>
                <c:pt idx="6">
                  <c:v>Fis</c:v>
                </c:pt>
              </c:strCache>
            </c:strRef>
          </c:cat>
          <c:val>
            <c:numRef>
              <c:f>Hoja1!$B$2:$B$8</c:f>
              <c:numCache>
                <c:formatCode>General</c:formatCode>
                <c:ptCount val="7"/>
                <c:pt idx="0">
                  <c:v>12</c:v>
                </c:pt>
                <c:pt idx="1">
                  <c:v>6</c:v>
                </c:pt>
                <c:pt idx="2">
                  <c:v>15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2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0"/>
        <c:axId val="11876104"/>
        <c:axId val="38515532"/>
      </c:barChart>
      <c:catAx>
        <c:axId val="1187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80">
            <a:solidFill>
              <a:srgbClr val="404040"/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b="1" strike="noStrike" spc="-1">
                <a:solidFill>
                  <a:srgbClr val="40404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8515532"/>
        <c:crosses val="autoZero"/>
        <c:auto val="1"/>
        <c:lblAlgn val="ctr"/>
        <c:lblOffset val="100"/>
        <c:tickMarkSkip val="1"/>
        <c:noMultiLvlLbl val="0"/>
      </c:catAx>
      <c:valAx>
        <c:axId val="38515532"/>
        <c:scaling>
          <c:orientation val="minMax"/>
        </c:scaling>
        <c:delete val="1"/>
        <c:axPos val="l"/>
        <c:majorGridlines>
          <c:spPr>
            <a:noFill/>
            <a:ln w="9360">
              <a:solidFill>
                <a:srgbClr val="BFBFBF"/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6480">
            <a:solidFill>
              <a:srgbClr val="8B8B8B"/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1876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360" cap="flat" cmpd="sng" algn="ctr">
      <a:solidFill>
        <a:srgbClr val="BFBFBF"/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s-ES"/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Overflow="ellipsis" anchor="ctr" anchorCtr="1"/>
          <a:lstStyle/>
          <a:p>
            <a:pPr algn="ctr">
              <a:defRPr sz="1800" b="1" strike="noStrike" spc="-1">
                <a:solidFill>
                  <a:srgbClr val="40404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800" b="1" strike="noStrike" spc="-1">
                <a:solidFill>
                  <a:srgbClr val="40404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Mujeres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>
                <a:alpha val="85000"/>
              </a:srgbClr>
            </a:solidFill>
            <a:ln w="9360">
              <a:solidFill>
                <a:srgbClr val="FFFFFF"/>
              </a:solidFill>
              <a:round/>
            </a:ln>
            <a:effectLst/>
          </c:spPr>
          <c:invertIfNegative val="0"/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1000" b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noFill/>
                    <a:ln w="9525" cap="flat" cmpd="sng" algn="ctr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</c15:leaderLines>
              </c:ext>
            </c:extLst>
          </c:dLbls>
          <c:cat>
            <c:strRef>
              <c:f>Hoja1!$A$2:$A$8</c:f>
              <c:strCache>
                <c:ptCount val="7"/>
                <c:pt idx="0">
                  <c:v>I. Mecanica</c:v>
                </c:pt>
                <c:pt idx="1">
                  <c:v>I. Química</c:v>
                </c:pt>
                <c:pt idx="2">
                  <c:v>I. Industrial</c:v>
                </c:pt>
                <c:pt idx="3">
                  <c:v>I. Ai</c:v>
                </c:pt>
                <c:pt idx="4">
                  <c:v>Mat</c:v>
                </c:pt>
                <c:pt idx="5">
                  <c:v>Qui</c:v>
                </c:pt>
                <c:pt idx="6">
                  <c:v>Fis</c:v>
                </c:pt>
              </c:strCache>
            </c:strRef>
          </c:cat>
          <c:val>
            <c:numRef>
              <c:f>Hoja1!$C$2:$C$8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0"/>
        <c:axId val="96687009"/>
        <c:axId val="7295962"/>
      </c:barChart>
      <c:catAx>
        <c:axId val="9668700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80">
            <a:solidFill>
              <a:srgbClr val="404040"/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b="0" strike="noStrike" spc="-1">
                <a:solidFill>
                  <a:srgbClr val="40404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295962"/>
        <c:crosses val="autoZero"/>
        <c:auto val="1"/>
        <c:lblAlgn val="ctr"/>
        <c:lblOffset val="100"/>
        <c:tickMarkSkip val="1"/>
        <c:noMultiLvlLbl val="0"/>
      </c:catAx>
      <c:valAx>
        <c:axId val="7295962"/>
        <c:scaling>
          <c:orientation val="minMax"/>
        </c:scaling>
        <c:delete val="1"/>
        <c:axPos val="l"/>
        <c:majorGridlines>
          <c:spPr>
            <a:noFill/>
            <a:ln w="9360">
              <a:solidFill>
                <a:srgbClr val="BFBFBF"/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6480">
            <a:solidFill>
              <a:srgbClr val="8B8B8B"/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668700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360" cap="flat" cmpd="sng" algn="ctr">
      <a:solidFill>
        <a:srgbClr val="BFBFBF"/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s-ES"/>
      </a:pPr>
    </a:p>
  </c:txPr>
  <c:printSettings>
    <c:headerFooter/>
    <c:pageMargins r="0.7" b="0.75" l="0.7" footer="0.3" header="0.3" t="0.7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8890</xdr:colOff>
      <xdr:row>12</xdr:row>
      <xdr:rowOff>1905</xdr:rowOff>
    </xdr:from>
    <xdr:to>
      <xdr:col>6</xdr:col>
      <xdr:colOff>12130</xdr:colOff>
      <xdr:row>26</xdr:row>
      <xdr:rowOff>78585</xdr:rowOff>
    </xdr:to>
    <xdr:graphicFrame>
      <xdr:nvGraphicFramePr>
        <xdr:cNvPr id="2" name="Gráfico 1"/>
        <xdr:cNvGraphicFramePr/>
      </xdr:nvGraphicFramePr>
      <xdr:xfrm>
        <a:off x="8890" y="1945005"/>
        <a:ext cx="5062855" cy="2343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88200</xdr:colOff>
      <xdr:row>11</xdr:row>
      <xdr:rowOff>162360</xdr:rowOff>
    </xdr:from>
    <xdr:to>
      <xdr:col>12</xdr:col>
      <xdr:colOff>87840</xdr:colOff>
      <xdr:row>26</xdr:row>
      <xdr:rowOff>47520</xdr:rowOff>
    </xdr:to>
    <xdr:graphicFrame>
      <xdr:nvGraphicFramePr>
        <xdr:cNvPr id="3" name="Gráfico 3"/>
        <xdr:cNvGraphicFramePr/>
      </xdr:nvGraphicFramePr>
      <xdr:xfrm>
        <a:off x="5147310" y="1943100"/>
        <a:ext cx="4953000" cy="2313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21F1E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"/>
  <sheetViews>
    <sheetView tabSelected="1" zoomScale="130" zoomScaleNormal="130" topLeftCell="A11" workbookViewId="0">
      <selection activeCell="F11" sqref="F10:F11"/>
    </sheetView>
  </sheetViews>
  <sheetFormatPr defaultColWidth="9" defaultRowHeight="12.75"/>
  <cols>
    <col min="1" max="1" width="10.6"/>
    <col min="2" max="3" width="12"/>
    <col min="4" max="8" width="10.6"/>
    <col min="9" max="9" width="12"/>
    <col min="10" max="1025" width="10.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>
      <c r="A2" t="s">
        <v>8</v>
      </c>
      <c r="B2">
        <v>12</v>
      </c>
      <c r="C2">
        <v>8</v>
      </c>
      <c r="D2">
        <f t="shared" ref="D2:D9" si="0">SUM(B2:C2)</f>
        <v>20</v>
      </c>
      <c r="E2" s="1">
        <f t="shared" ref="E2:E8" si="1">B2/60</f>
        <v>0.2</v>
      </c>
      <c r="F2" s="1">
        <f t="shared" ref="F2:F8" si="2">C2/36</f>
        <v>0.222222222222222</v>
      </c>
      <c r="G2">
        <f t="shared" ref="G2:G8" si="3">3*B2</f>
        <v>36</v>
      </c>
      <c r="H2">
        <f t="shared" ref="H2:H8" si="4">5*C2</f>
        <v>40</v>
      </c>
      <c r="I2" t="s">
        <v>9</v>
      </c>
    </row>
    <row r="3" spans="1:9">
      <c r="A3" t="s">
        <v>10</v>
      </c>
      <c r="B3">
        <v>6</v>
      </c>
      <c r="C3">
        <v>10</v>
      </c>
      <c r="D3">
        <f t="shared" si="0"/>
        <v>16</v>
      </c>
      <c r="E3" s="1">
        <f t="shared" si="1"/>
        <v>0.1</v>
      </c>
      <c r="F3" s="1">
        <f t="shared" si="2"/>
        <v>0.277777777777778</v>
      </c>
      <c r="G3">
        <f t="shared" si="3"/>
        <v>18</v>
      </c>
      <c r="H3">
        <f t="shared" si="4"/>
        <v>50</v>
      </c>
      <c r="I3" t="s">
        <v>11</v>
      </c>
    </row>
    <row r="4" spans="1:9">
      <c r="A4" t="s">
        <v>12</v>
      </c>
      <c r="B4">
        <v>15</v>
      </c>
      <c r="C4">
        <v>2</v>
      </c>
      <c r="D4">
        <f t="shared" si="0"/>
        <v>17</v>
      </c>
      <c r="E4" s="1">
        <f t="shared" si="1"/>
        <v>0.25</v>
      </c>
      <c r="F4" s="1">
        <f t="shared" si="2"/>
        <v>0.0555555555555556</v>
      </c>
      <c r="G4">
        <f t="shared" si="3"/>
        <v>45</v>
      </c>
      <c r="H4">
        <f t="shared" si="4"/>
        <v>10</v>
      </c>
      <c r="I4">
        <f>3*SQRT(36/60)</f>
        <v>2.32379000772445</v>
      </c>
    </row>
    <row r="5" spans="1:8">
      <c r="A5" t="s">
        <v>13</v>
      </c>
      <c r="B5">
        <v>7</v>
      </c>
      <c r="C5">
        <v>3</v>
      </c>
      <c r="D5">
        <f t="shared" si="0"/>
        <v>10</v>
      </c>
      <c r="E5" s="1">
        <f t="shared" si="1"/>
        <v>0.116666666666667</v>
      </c>
      <c r="F5" s="1">
        <f t="shared" si="2"/>
        <v>0.0833333333333333</v>
      </c>
      <c r="G5">
        <f t="shared" si="3"/>
        <v>21</v>
      </c>
      <c r="H5">
        <f t="shared" si="4"/>
        <v>15</v>
      </c>
    </row>
    <row r="6" spans="1:8">
      <c r="A6" t="s">
        <v>14</v>
      </c>
      <c r="B6">
        <v>8</v>
      </c>
      <c r="C6">
        <v>6</v>
      </c>
      <c r="D6">
        <f t="shared" si="0"/>
        <v>14</v>
      </c>
      <c r="E6" s="1">
        <f t="shared" si="1"/>
        <v>0.133333333333333</v>
      </c>
      <c r="F6" s="1">
        <f t="shared" si="2"/>
        <v>0.166666666666667</v>
      </c>
      <c r="G6">
        <f t="shared" si="3"/>
        <v>24</v>
      </c>
      <c r="H6">
        <f t="shared" si="4"/>
        <v>30</v>
      </c>
    </row>
    <row r="7" spans="1:8">
      <c r="A7" t="s">
        <v>15</v>
      </c>
      <c r="B7">
        <v>10</v>
      </c>
      <c r="C7">
        <v>5</v>
      </c>
      <c r="D7">
        <f t="shared" si="0"/>
        <v>15</v>
      </c>
      <c r="E7" s="1">
        <f t="shared" si="1"/>
        <v>0.166666666666667</v>
      </c>
      <c r="F7" s="1">
        <f t="shared" si="2"/>
        <v>0.138888888888889</v>
      </c>
      <c r="G7">
        <f t="shared" si="3"/>
        <v>30</v>
      </c>
      <c r="H7">
        <f t="shared" si="4"/>
        <v>25</v>
      </c>
    </row>
    <row r="8" spans="1:8">
      <c r="A8" t="s">
        <v>16</v>
      </c>
      <c r="B8">
        <v>2</v>
      </c>
      <c r="C8">
        <v>2</v>
      </c>
      <c r="D8">
        <f t="shared" si="0"/>
        <v>4</v>
      </c>
      <c r="E8" s="1">
        <f t="shared" si="1"/>
        <v>0.0333333333333333</v>
      </c>
      <c r="F8" s="1">
        <f t="shared" si="2"/>
        <v>0.0555555555555556</v>
      </c>
      <c r="G8">
        <f t="shared" si="3"/>
        <v>6</v>
      </c>
      <c r="H8">
        <f t="shared" si="4"/>
        <v>10</v>
      </c>
    </row>
    <row r="9" spans="1:8">
      <c r="A9" t="s">
        <v>3</v>
      </c>
      <c r="B9">
        <f t="shared" ref="B9:H9" si="5">SUM(B2:B8)</f>
        <v>60</v>
      </c>
      <c r="C9">
        <f t="shared" si="5"/>
        <v>36</v>
      </c>
      <c r="D9">
        <f t="shared" si="0"/>
        <v>96</v>
      </c>
      <c r="E9" s="1">
        <f t="shared" si="5"/>
        <v>1</v>
      </c>
      <c r="F9" s="1">
        <f t="shared" si="5"/>
        <v>1</v>
      </c>
      <c r="G9">
        <f t="shared" si="5"/>
        <v>180</v>
      </c>
      <c r="H9">
        <f t="shared" si="5"/>
        <v>180</v>
      </c>
    </row>
  </sheetData>
  <pageMargins left="0.699305555555556" right="0.699305555555556" top="0.75" bottom="0.75" header="0.511111111111111" footer="0.511111111111111"/>
  <pageSetup paperSize="1" firstPageNumber="0" orientation="portrait" useFirstPageNumber="1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LibreOffice/5.1.1.2$Linux_x86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Antalcides Olivo</dc:creator>
  <cp:revision>1</cp:revision>
  <dcterms:created xsi:type="dcterms:W3CDTF">2016-03-06T19:45:00Z</dcterms:created>
  <dcterms:modified xsi:type="dcterms:W3CDTF">2016-03-07T10:59:40Z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3082-10.1.0.5503</vt:lpwstr>
  </property>
</Properties>
</file>