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Birmingham/Work/Repositories/cmi_metadata_wizard/"/>
    </mc:Choice>
  </mc:AlternateContent>
  <bookViews>
    <workbookView xWindow="3960" yWindow="3320" windowWidth="42400" windowHeight="20280" tabRatio="500" activeTab="1"/>
  </bookViews>
  <sheets>
    <sheet name="formula and components" sheetId="2" r:id="rId1"/>
    <sheet name="test cases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34" i="1" l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M5" i="2"/>
  <c r="L5" i="2"/>
  <c r="J5" i="2"/>
  <c r="J8" i="2"/>
  <c r="J14" i="2"/>
  <c r="J20" i="2"/>
  <c r="J26" i="2"/>
  <c r="Q8" i="2"/>
  <c r="P8" i="2"/>
  <c r="O8" i="2"/>
  <c r="N8" i="2"/>
  <c r="M8" i="2"/>
  <c r="L8" i="2"/>
  <c r="Q14" i="2"/>
  <c r="P14" i="2"/>
  <c r="O14" i="2"/>
  <c r="N14" i="2"/>
  <c r="M14" i="2"/>
  <c r="L14" i="2"/>
  <c r="Q20" i="2"/>
  <c r="P20" i="2"/>
  <c r="O20" i="2"/>
  <c r="N20" i="2"/>
  <c r="M20" i="2"/>
  <c r="L20" i="2"/>
  <c r="Q26" i="2"/>
  <c r="P26" i="2"/>
  <c r="O26" i="2"/>
  <c r="N26" i="2"/>
  <c r="M26" i="2"/>
  <c r="L26" i="2"/>
  <c r="F36" i="2"/>
  <c r="F35" i="2"/>
  <c r="F33" i="2"/>
  <c r="F32" i="2"/>
  <c r="F30" i="2"/>
  <c r="F29" i="2"/>
  <c r="F27" i="2"/>
  <c r="F26" i="2"/>
  <c r="F24" i="2"/>
  <c r="F23" i="2"/>
  <c r="F21" i="2"/>
  <c r="F20" i="2"/>
  <c r="F18" i="2"/>
  <c r="F17" i="2"/>
  <c r="F15" i="2"/>
  <c r="F14" i="2"/>
  <c r="F12" i="2"/>
  <c r="F11" i="2"/>
  <c r="F9" i="2"/>
  <c r="F8" i="2"/>
  <c r="F6" i="2"/>
  <c r="F5" i="2"/>
  <c r="M32" i="2"/>
  <c r="N32" i="2"/>
  <c r="P32" i="2"/>
  <c r="Q32" i="2"/>
  <c r="J32" i="2"/>
  <c r="O32" i="2"/>
  <c r="L32" i="2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2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</calcChain>
</file>

<file path=xl/sharedStrings.xml><?xml version="1.0" encoding="utf-8"?>
<sst xmlns="http://schemas.openxmlformats.org/spreadsheetml/2006/main" count="187" uniqueCount="153">
  <si>
    <t>year int &gt; 1900</t>
  </si>
  <si>
    <t>year int &lt;= this year</t>
  </si>
  <si>
    <t>after year is a dash or nothing</t>
  </si>
  <si>
    <t>month tens int &gt;=0</t>
  </si>
  <si>
    <t>month tens int &lt;=1</t>
  </si>
  <si>
    <t>month &gt;=1</t>
  </si>
  <si>
    <t>month &lt;=12</t>
  </si>
  <si>
    <t>after month is a dash or nothing</t>
  </si>
  <si>
    <t>day tens int &gt;=0</t>
  </si>
  <si>
    <t>day tens int &lt;=3</t>
  </si>
  <si>
    <t>day int &gt;=1</t>
  </si>
  <si>
    <t>day int &lt;=31</t>
  </si>
  <si>
    <t>after day is a space or nothing</t>
  </si>
  <si>
    <t>hour tens int &gt;=0</t>
  </si>
  <si>
    <t>hour tens int &lt;=2</t>
  </si>
  <si>
    <t>hour int &gt;=0</t>
  </si>
  <si>
    <t>hour int &lt;=23</t>
  </si>
  <si>
    <t>after-hour is a colon or nothing</t>
  </si>
  <si>
    <t>minute tens int &gt;=0</t>
  </si>
  <si>
    <t>minute tens int &lt;=5</t>
  </si>
  <si>
    <t>minute int &gt;=0</t>
  </si>
  <si>
    <t>minute int &lt;=59</t>
  </si>
  <si>
    <t>after-minute is a colon or nothing</t>
  </si>
  <si>
    <t>second tens int &gt;=0</t>
  </si>
  <si>
    <t>second tens int &lt;=5</t>
  </si>
  <si>
    <t>second int &gt;=0</t>
  </si>
  <si>
    <t>second int &lt;=59</t>
  </si>
  <si>
    <t>after-second is nothing</t>
  </si>
  <si>
    <t>12/31/18</t>
  </si>
  <si>
    <t>17</t>
  </si>
  <si>
    <t>june 12</t>
  </si>
  <si>
    <t>2020</t>
  </si>
  <si>
    <t>2011</t>
  </si>
  <si>
    <t>2011/12</t>
  </si>
  <si>
    <t>2011-12</t>
  </si>
  <si>
    <t>2011-42</t>
  </si>
  <si>
    <t>2011-1</t>
  </si>
  <si>
    <t>2011-9</t>
  </si>
  <si>
    <t>2011-13</t>
  </si>
  <si>
    <t>2011-01</t>
  </si>
  <si>
    <t>2011-1-1</t>
  </si>
  <si>
    <t>2011-01/01</t>
  </si>
  <si>
    <t>2011-01-1</t>
  </si>
  <si>
    <t>2011-01-01</t>
  </si>
  <si>
    <t>2011-01-4</t>
  </si>
  <si>
    <t>2011-01-42</t>
  </si>
  <si>
    <t>2011-01-32</t>
  </si>
  <si>
    <t>2011-01-31-09</t>
  </si>
  <si>
    <t>2011-01-31 9</t>
  </si>
  <si>
    <t>2011-01-31 90</t>
  </si>
  <si>
    <t>2011-01-31 24</t>
  </si>
  <si>
    <t>2011-01-31 09</t>
  </si>
  <si>
    <t>2011-01-31 09-2</t>
  </si>
  <si>
    <t>2011-01-31 09:60</t>
  </si>
  <si>
    <t>2011-01-31 09:2</t>
  </si>
  <si>
    <t>2011-01-31 09:20</t>
  </si>
  <si>
    <t>2011-01-31 09:20:0</t>
  </si>
  <si>
    <t>2011-01-31 09:20-00</t>
  </si>
  <si>
    <t>2011-01-31 09:20:60</t>
  </si>
  <si>
    <t>2011-01-31 09:20:60 am</t>
  </si>
  <si>
    <t>example</t>
  </si>
  <si>
    <t>expected value</t>
  </si>
  <si>
    <t>meaning</t>
  </si>
  <si>
    <t>year</t>
  </si>
  <si>
    <t>INT(LEFT(A2,4))&gt;1900</t>
  </si>
  <si>
    <t>valid year</t>
  </si>
  <si>
    <t>after-year dash</t>
  </si>
  <si>
    <t>INT(LEFT(A2,4))&lt;=YEAR(NOW())</t>
  </si>
  <si>
    <t>month</t>
  </si>
  <si>
    <t>nothing after year</t>
  </si>
  <si>
    <t>MID(A2,5,1)=""</t>
  </si>
  <si>
    <t>after-month dash</t>
  </si>
  <si>
    <t>INT(MID(A2,6,1))&gt;=0</t>
  </si>
  <si>
    <t>valid month</t>
  </si>
  <si>
    <t>day</t>
  </si>
  <si>
    <t>INT(MID(A2,6,1))&lt;=1</t>
  </si>
  <si>
    <t>after-day space</t>
  </si>
  <si>
    <t>hour</t>
  </si>
  <si>
    <t>after-hour colon</t>
  </si>
  <si>
    <t>INT(MID(A2,6,2))&gt;=1</t>
  </si>
  <si>
    <t>minute</t>
  </si>
  <si>
    <t>INT(MID(A2,6,2))&lt;=12</t>
  </si>
  <si>
    <t>after-minute colon</t>
  </si>
  <si>
    <t>nothing after month</t>
  </si>
  <si>
    <t>MID(A2,8,1)=""</t>
  </si>
  <si>
    <t>second</t>
  </si>
  <si>
    <t>INT(MID(A2,9,1))&gt;=0</t>
  </si>
  <si>
    <t>valid days</t>
  </si>
  <si>
    <t>INT(MID(A2,9,1))&lt;=3</t>
  </si>
  <si>
    <t>total length</t>
  </si>
  <si>
    <t>INT(MID(A2,9,2))&gt;=1</t>
  </si>
  <si>
    <t>INT(MID(A2,9,2))&lt;=31</t>
  </si>
  <si>
    <t>nothing after days</t>
  </si>
  <si>
    <t>MID(A2,11,1)=""</t>
  </si>
  <si>
    <t>INT(MID(A2,12,1))&gt;=0</t>
  </si>
  <si>
    <t>valid hours</t>
  </si>
  <si>
    <t>INT(MID(A2,12,1))&lt;=2</t>
  </si>
  <si>
    <t>INT(MID(A2,12,2))&gt;=0</t>
  </si>
  <si>
    <t>INT(MID(A2,12,2))&lt;=23</t>
  </si>
  <si>
    <t>nothing after hours</t>
  </si>
  <si>
    <t>MID(A2,14,1)=""</t>
  </si>
  <si>
    <t>INT(MID(A2,15,1))&gt;=0</t>
  </si>
  <si>
    <t>valid minutes</t>
  </si>
  <si>
    <t>INT(MID(A2,15,1))&lt;=5</t>
  </si>
  <si>
    <t>INT(MID(A2,15,2))&gt;=0</t>
  </si>
  <si>
    <t>INT(MID(A2,15,2))&lt;=59</t>
  </si>
  <si>
    <t>nothing after minutes</t>
  </si>
  <si>
    <t>MID(A2,17,1)=""</t>
  </si>
  <si>
    <t>valid seconds</t>
  </si>
  <si>
    <t>LEN(A2)&lt;=19</t>
  </si>
  <si>
    <t>calculated value</t>
  </si>
  <si>
    <t>correct call?</t>
  </si>
  <si>
    <t>month ones exists</t>
  </si>
  <si>
    <t>day ones exists</t>
  </si>
  <si>
    <t>hour ones exists</t>
  </si>
  <si>
    <t>minute ones exists</t>
  </si>
  <si>
    <t>second ones exists</t>
  </si>
  <si>
    <t>INT(MID(A2,18,1))&gt;=0</t>
  </si>
  <si>
    <t>INT(MID(A2,18,1))&lt;=5</t>
  </si>
  <si>
    <t>INT(MID(A2,18,2))&gt;=0</t>
  </si>
  <si>
    <t>INT(MID(A2,18,2))&lt;=59</t>
  </si>
  <si>
    <t>seconds int &gt;=0</t>
  </si>
  <si>
    <t>month ones exist</t>
  </si>
  <si>
    <t>day ones exist</t>
  </si>
  <si>
    <t>hour ones exist</t>
  </si>
  <si>
    <t>minute ones exist</t>
  </si>
  <si>
    <t>second ones exist</t>
  </si>
  <si>
    <t>NOT(MID(A2,7,1)="")</t>
  </si>
  <si>
    <t>NOT(MID(A2,10,1)="")</t>
  </si>
  <si>
    <t>NOT(MID(A2,13,1)="")</t>
  </si>
  <si>
    <t>NOT(MID(A2,16,1)="")</t>
  </si>
  <si>
    <t>NOT(MID(A2,19,1)="")</t>
  </si>
  <si>
    <t>nothing after seconds</t>
  </si>
  <si>
    <t>after-minute is a colon</t>
  </si>
  <si>
    <t>MID(A2,17,1)=":"</t>
  </si>
  <si>
    <t>after-hour is a colon</t>
  </si>
  <si>
    <t>MID(A2,14,1)=":"</t>
  </si>
  <si>
    <t>after day is a space</t>
  </si>
  <si>
    <t>MID(A2,11,1)=" "</t>
  </si>
  <si>
    <t>after month is a dash</t>
  </si>
  <si>
    <t>MID(A2,8,1)="-"</t>
  </si>
  <si>
    <t>after year is a dash</t>
  </si>
  <si>
    <t>MID(A2,5,1)="-"</t>
  </si>
  <si>
    <t>base constraint</t>
  </si>
  <si>
    <t>2011-01-31 09:20:00</t>
  </si>
  <si>
    <t>component of date</t>
  </si>
  <si>
    <t>start position in string if present</t>
  </si>
  <si>
    <t>error-resistant constraint</t>
  </si>
  <si>
    <t>=AND(valid year, OR(nothing after year, AND(valid month, OR(nothing after month, AND(valid days, OR(nothing after days, AND(valid hours, OR(nothing after hours, AND(valid minutes, OR(nothing after minutes, AND(valid seconds, nothing after seconds)))))))))))</t>
  </si>
  <si>
    <t>format of formula</t>
  </si>
  <si>
    <t>full formula</t>
  </si>
  <si>
    <t>component of formula</t>
  </si>
  <si>
    <t>component 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</si>
</sst>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quotePrefix="1" applyNumberFormat="1"/>
    <xf numFmtId="49" fontId="0" fillId="0" borderId="0" xfId="0" applyNumberFormat="1"/>
    <xf numFmtId="0" fontId="0" fillId="0" borderId="0" xfId="0" quotePrefix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G32" sqref="G32"/>
    </sheetView>
  </sheetViews>
  <sheetFormatPr baseColWidth="10" defaultRowHeight="16" x14ac:dyDescent="0.2"/>
  <cols>
    <col min="1" max="1" width="16.1640625" customWidth="1"/>
    <col min="5" max="5" width="26.6640625" bestFit="1" customWidth="1"/>
    <col min="6" max="6" width="33.1640625" bestFit="1" customWidth="1"/>
    <col min="7" max="7" width="28.33203125" bestFit="1" customWidth="1"/>
    <col min="9" max="9" width="18.5" customWidth="1"/>
    <col min="10" max="10" width="179.5" customWidth="1"/>
  </cols>
  <sheetData>
    <row r="1" spans="1:17" x14ac:dyDescent="0.2">
      <c r="A1" t="s">
        <v>150</v>
      </c>
      <c r="B1" t="str">
        <f>_xlfn.CONCAT("=AND(", J5,", OR(", J7, ", AND(", J8, ", OR(", J13,", AND(", J14,", OR(", J19,", AND(", J20,", OR(", J25,", AND(", J26,", OR(", J31,", AND(", J32,", ",J37,")))))))))))")</f>
        <v>=AND(AND(IFERROR(INT(LEFT(A2,4))&gt;1900,FALSE),IFERROR(INT(LEFT(A2,4))&lt;=YEAR(NOW()),FALSE)), OR(MID(A2,5,1)="", AND(AND(MID(A2,5,1)="-",IFERROR(INT(MID(A2,6,1))&gt;=0,FALSE),IFERROR(INT(MID(A2,6,1))&lt;=1,FALSE),NOT(MID(A2,7,1)=""),IFERROR(INT(MID(A2,6,2))&gt;=1,FALSE),IFERROR(INT(MID(A2,6,2))&lt;=12,FALSE)), OR(MID(A2,8,1)="", AND(AND(MID(A2,8,1)="-",IFERROR(INT(MID(A2,9,1))&gt;=0,FALSE),IFERROR(INT(MID(A2,9,1))&lt;=3,FALSE),NOT(MID(A2,10,1)=""),IFERROR(INT(MID(A2,9,2))&gt;=1,FALSE),IFERROR(INT(MID(A2,9,2))&lt;=31,FALSE)), OR(MID(A2,11,1)="", AND(AND(MID(A2,11,1)=" ",IFERROR(INT(MID(A2,12,1))&gt;=0,FALSE),IFERROR(INT(MID(A2,12,1))&lt;=2,FALSE),NOT(MID(A2,13,1)=""),IFERROR(INT(MID(A2,12,2))&gt;=0,FALSE),IFERROR(INT(MID(A2,12,2))&lt;=23,FALSE)), OR(MID(A2,14,1)="", AND(AND(MID(A2,14,1)=":",IFERROR(INT(MID(A2,15,1))&gt;=0,FALSE),IFERROR(INT(MID(A2,15,1))&lt;=5,FALSE),NOT(MID(A2,16,1)=""),IFERROR(INT(MID(A2,15,2))&gt;=0,FALSE),IFERROR(INT(MID(A2,15,2))&lt;=59,FALSE)), OR(MID(A2,17,1)="", AND(AND(MID(A2,17,1)=":",IFERROR(INT(MID(A2,18,1))&gt;=0,FALSE),IFERROR(INT(MID(A2,18,1))&lt;=5,FALSE),NOT(MID(A2,19,1)=""),IFERROR(INT(MID(A2,18,2))&gt;=0,FALSE),IFERROR(INT(MID(A2,18,2))&lt;=59,FALSE)), LEN(A2)&lt;=19)))))))))))</v>
      </c>
    </row>
    <row r="2" spans="1:17" x14ac:dyDescent="0.2">
      <c r="A2" t="s">
        <v>149</v>
      </c>
      <c r="B2" s="3" t="s">
        <v>148</v>
      </c>
    </row>
    <row r="4" spans="1:17" x14ac:dyDescent="0.2">
      <c r="A4" t="s">
        <v>145</v>
      </c>
      <c r="B4" t="s">
        <v>146</v>
      </c>
      <c r="E4" t="s">
        <v>143</v>
      </c>
      <c r="F4" t="s">
        <v>147</v>
      </c>
      <c r="G4" t="s">
        <v>62</v>
      </c>
      <c r="I4" t="s">
        <v>151</v>
      </c>
      <c r="J4" t="s">
        <v>152</v>
      </c>
    </row>
    <row r="5" spans="1:17" x14ac:dyDescent="0.2">
      <c r="A5" t="s">
        <v>63</v>
      </c>
      <c r="B5">
        <v>1</v>
      </c>
      <c r="E5" t="s">
        <v>64</v>
      </c>
      <c r="F5" t="str">
        <f>_xlfn.CONCAT("IFERROR(",E5,",FALSE)")</f>
        <v>IFERROR(INT(LEFT(A2,4))&gt;1900,FALSE)</v>
      </c>
      <c r="G5" t="s">
        <v>0</v>
      </c>
      <c r="I5" t="s">
        <v>65</v>
      </c>
      <c r="J5" t="str">
        <f>_xlfn.CONCAT("AND(",L5,",",M5,")")</f>
        <v>AND(IFERROR(INT(LEFT(A2,4))&gt;1900,FALSE),IFERROR(INT(LEFT(A2,4))&lt;=YEAR(NOW()),FALSE))</v>
      </c>
      <c r="L5" t="str">
        <f>F5</f>
        <v>IFERROR(INT(LEFT(A2,4))&gt;1900,FALSE)</v>
      </c>
      <c r="M5" t="str">
        <f>F6</f>
        <v>IFERROR(INT(LEFT(A2,4))&lt;=YEAR(NOW()),FALSE)</v>
      </c>
    </row>
    <row r="6" spans="1:17" x14ac:dyDescent="0.2">
      <c r="A6" t="s">
        <v>66</v>
      </c>
      <c r="B6">
        <v>5</v>
      </c>
      <c r="E6" t="s">
        <v>67</v>
      </c>
      <c r="F6" t="str">
        <f>_xlfn.CONCAT("IFERROR(",E6,",FALSE)")</f>
        <v>IFERROR(INT(LEFT(A2,4))&lt;=YEAR(NOW()),FALSE)</v>
      </c>
      <c r="G6" t="s">
        <v>1</v>
      </c>
    </row>
    <row r="7" spans="1:17" x14ac:dyDescent="0.2">
      <c r="A7" t="s">
        <v>68</v>
      </c>
      <c r="B7">
        <v>6</v>
      </c>
      <c r="E7" t="s">
        <v>142</v>
      </c>
      <c r="F7" t="s">
        <v>142</v>
      </c>
      <c r="G7" t="s">
        <v>141</v>
      </c>
      <c r="I7" t="s">
        <v>69</v>
      </c>
      <c r="J7" t="s">
        <v>70</v>
      </c>
    </row>
    <row r="8" spans="1:17" x14ac:dyDescent="0.2">
      <c r="A8" t="s">
        <v>71</v>
      </c>
      <c r="B8">
        <v>8</v>
      </c>
      <c r="E8" t="s">
        <v>72</v>
      </c>
      <c r="F8" t="str">
        <f t="shared" ref="F8:F9" si="0">_xlfn.CONCAT("IFERROR(",E8,",FALSE)")</f>
        <v>IFERROR(INT(MID(A2,6,1))&gt;=0,FALSE)</v>
      </c>
      <c r="G8" t="s">
        <v>3</v>
      </c>
      <c r="I8" t="s">
        <v>73</v>
      </c>
      <c r="J8" t="str">
        <f>_xlfn.CONCAT("AND(",L8,",",M8,",",N8,",",O8,",",P8,",",Q8,")")</f>
        <v>AND(MID(A2,5,1)="-",IFERROR(INT(MID(A2,6,1))&gt;=0,FALSE),IFERROR(INT(MID(A2,6,1))&lt;=1,FALSE),NOT(MID(A2,7,1)=""),IFERROR(INT(MID(A2,6,2))&gt;=1,FALSE),IFERROR(INT(MID(A2,6,2))&lt;=12,FALSE))</v>
      </c>
      <c r="L8" t="str">
        <f>F7</f>
        <v>MID(A2,5,1)="-"</v>
      </c>
      <c r="M8" t="str">
        <f>F8</f>
        <v>IFERROR(INT(MID(A2,6,1))&gt;=0,FALSE)</v>
      </c>
      <c r="N8" t="str">
        <f>F9</f>
        <v>IFERROR(INT(MID(A2,6,1))&lt;=1,FALSE)</v>
      </c>
      <c r="O8" t="str">
        <f>F10</f>
        <v>NOT(MID(A2,7,1)="")</v>
      </c>
      <c r="P8" t="str">
        <f>F11</f>
        <v>IFERROR(INT(MID(A2,6,2))&gt;=1,FALSE)</v>
      </c>
      <c r="Q8" t="str">
        <f>F12</f>
        <v>IFERROR(INT(MID(A2,6,2))&lt;=12,FALSE)</v>
      </c>
    </row>
    <row r="9" spans="1:17" x14ac:dyDescent="0.2">
      <c r="A9" t="s">
        <v>74</v>
      </c>
      <c r="B9">
        <v>9</v>
      </c>
      <c r="E9" t="s">
        <v>75</v>
      </c>
      <c r="F9" t="str">
        <f t="shared" si="0"/>
        <v>IFERROR(INT(MID(A2,6,1))&lt;=1,FALSE)</v>
      </c>
      <c r="G9" t="s">
        <v>4</v>
      </c>
    </row>
    <row r="10" spans="1:17" x14ac:dyDescent="0.2">
      <c r="A10" t="s">
        <v>76</v>
      </c>
      <c r="B10">
        <v>11</v>
      </c>
      <c r="E10" t="s">
        <v>127</v>
      </c>
      <c r="F10" t="s">
        <v>127</v>
      </c>
      <c r="G10" t="s">
        <v>122</v>
      </c>
    </row>
    <row r="11" spans="1:17" x14ac:dyDescent="0.2">
      <c r="A11" t="s">
        <v>77</v>
      </c>
      <c r="B11">
        <v>12</v>
      </c>
      <c r="E11" t="s">
        <v>79</v>
      </c>
      <c r="F11" t="str">
        <f t="shared" ref="F11:F12" si="1">_xlfn.CONCAT("IFERROR(",E11,",FALSE)")</f>
        <v>IFERROR(INT(MID(A2,6,2))&gt;=1,FALSE)</v>
      </c>
      <c r="G11" t="s">
        <v>5</v>
      </c>
    </row>
    <row r="12" spans="1:17" x14ac:dyDescent="0.2">
      <c r="A12" t="s">
        <v>78</v>
      </c>
      <c r="B12">
        <v>14</v>
      </c>
      <c r="E12" t="s">
        <v>81</v>
      </c>
      <c r="F12" t="str">
        <f t="shared" si="1"/>
        <v>IFERROR(INT(MID(A2,6,2))&lt;=12,FALSE)</v>
      </c>
      <c r="G12" t="s">
        <v>6</v>
      </c>
    </row>
    <row r="13" spans="1:17" x14ac:dyDescent="0.2">
      <c r="A13" t="s">
        <v>80</v>
      </c>
      <c r="B13">
        <v>15</v>
      </c>
      <c r="E13" t="s">
        <v>140</v>
      </c>
      <c r="F13" t="s">
        <v>140</v>
      </c>
      <c r="G13" t="s">
        <v>139</v>
      </c>
      <c r="I13" t="s">
        <v>83</v>
      </c>
      <c r="J13" t="s">
        <v>84</v>
      </c>
    </row>
    <row r="14" spans="1:17" x14ac:dyDescent="0.2">
      <c r="A14" t="s">
        <v>82</v>
      </c>
      <c r="B14">
        <v>17</v>
      </c>
      <c r="E14" t="s">
        <v>86</v>
      </c>
      <c r="F14" t="str">
        <f t="shared" ref="F14:F15" si="2">_xlfn.CONCAT("IFERROR(",E14,",FALSE)")</f>
        <v>IFERROR(INT(MID(A2,9,1))&gt;=0,FALSE)</v>
      </c>
      <c r="G14" t="s">
        <v>8</v>
      </c>
      <c r="I14" t="s">
        <v>87</v>
      </c>
      <c r="J14" t="str">
        <f>_xlfn.CONCAT("AND(",L14,",",M14,",",N14,",",O14,",",P14,",",Q14,")")</f>
        <v>AND(MID(A2,8,1)="-",IFERROR(INT(MID(A2,9,1))&gt;=0,FALSE),IFERROR(INT(MID(A2,9,1))&lt;=3,FALSE),NOT(MID(A2,10,1)=""),IFERROR(INT(MID(A2,9,2))&gt;=1,FALSE),IFERROR(INT(MID(A2,9,2))&lt;=31,FALSE))</v>
      </c>
      <c r="L14" t="str">
        <f>F13</f>
        <v>MID(A2,8,1)="-"</v>
      </c>
      <c r="M14" t="str">
        <f>F14</f>
        <v>IFERROR(INT(MID(A2,9,1))&gt;=0,FALSE)</v>
      </c>
      <c r="N14" t="str">
        <f>F15</f>
        <v>IFERROR(INT(MID(A2,9,1))&lt;=3,FALSE)</v>
      </c>
      <c r="O14" t="str">
        <f>F16</f>
        <v>NOT(MID(A2,10,1)="")</v>
      </c>
      <c r="P14" t="str">
        <f>F17</f>
        <v>IFERROR(INT(MID(A2,9,2))&gt;=1,FALSE)</v>
      </c>
      <c r="Q14" t="str">
        <f>F18</f>
        <v>IFERROR(INT(MID(A2,9,2))&lt;=31,FALSE)</v>
      </c>
    </row>
    <row r="15" spans="1:17" x14ac:dyDescent="0.2">
      <c r="A15" t="s">
        <v>85</v>
      </c>
      <c r="B15">
        <v>18</v>
      </c>
      <c r="E15" t="s">
        <v>88</v>
      </c>
      <c r="F15" t="str">
        <f t="shared" si="2"/>
        <v>IFERROR(INT(MID(A2,9,1))&lt;=3,FALSE)</v>
      </c>
      <c r="G15" t="s">
        <v>9</v>
      </c>
    </row>
    <row r="16" spans="1:17" x14ac:dyDescent="0.2">
      <c r="E16" t="s">
        <v>128</v>
      </c>
      <c r="F16" t="s">
        <v>128</v>
      </c>
      <c r="G16" t="s">
        <v>123</v>
      </c>
    </row>
    <row r="17" spans="1:17" x14ac:dyDescent="0.2">
      <c r="A17" t="s">
        <v>89</v>
      </c>
      <c r="B17">
        <v>19</v>
      </c>
      <c r="E17" t="s">
        <v>90</v>
      </c>
      <c r="F17" t="str">
        <f t="shared" ref="F17:F18" si="3">_xlfn.CONCAT("IFERROR(",E17,",FALSE)")</f>
        <v>IFERROR(INT(MID(A2,9,2))&gt;=1,FALSE)</v>
      </c>
      <c r="G17" t="s">
        <v>10</v>
      </c>
    </row>
    <row r="18" spans="1:17" x14ac:dyDescent="0.2">
      <c r="E18" t="s">
        <v>91</v>
      </c>
      <c r="F18" t="str">
        <f t="shared" si="3"/>
        <v>IFERROR(INT(MID(A2,9,2))&lt;=31,FALSE)</v>
      </c>
      <c r="G18" t="s">
        <v>11</v>
      </c>
    </row>
    <row r="19" spans="1:17" x14ac:dyDescent="0.2">
      <c r="E19" t="s">
        <v>138</v>
      </c>
      <c r="F19" t="s">
        <v>138</v>
      </c>
      <c r="G19" t="s">
        <v>137</v>
      </c>
      <c r="I19" t="s">
        <v>92</v>
      </c>
      <c r="J19" t="s">
        <v>93</v>
      </c>
    </row>
    <row r="20" spans="1:17" x14ac:dyDescent="0.2">
      <c r="E20" t="s">
        <v>94</v>
      </c>
      <c r="F20" t="str">
        <f t="shared" ref="F20:F21" si="4">_xlfn.CONCAT("IFERROR(",E20,",FALSE)")</f>
        <v>IFERROR(INT(MID(A2,12,1))&gt;=0,FALSE)</v>
      </c>
      <c r="G20" t="s">
        <v>13</v>
      </c>
      <c r="I20" t="s">
        <v>95</v>
      </c>
      <c r="J20" t="str">
        <f>_xlfn.CONCAT("AND(",L20,",",M20,",",N20,",",O20,",",P20,",",Q20,")")</f>
        <v>AND(MID(A2,11,1)=" ",IFERROR(INT(MID(A2,12,1))&gt;=0,FALSE),IFERROR(INT(MID(A2,12,1))&lt;=2,FALSE),NOT(MID(A2,13,1)=""),IFERROR(INT(MID(A2,12,2))&gt;=0,FALSE),IFERROR(INT(MID(A2,12,2))&lt;=23,FALSE))</v>
      </c>
      <c r="L20" t="str">
        <f>F19</f>
        <v>MID(A2,11,1)=" "</v>
      </c>
      <c r="M20" t="str">
        <f>F20</f>
        <v>IFERROR(INT(MID(A2,12,1))&gt;=0,FALSE)</v>
      </c>
      <c r="N20" t="str">
        <f>F21</f>
        <v>IFERROR(INT(MID(A2,12,1))&lt;=2,FALSE)</v>
      </c>
      <c r="O20" t="str">
        <f>F22</f>
        <v>NOT(MID(A2,13,1)="")</v>
      </c>
      <c r="P20" t="str">
        <f>F23</f>
        <v>IFERROR(INT(MID(A2,12,2))&gt;=0,FALSE)</v>
      </c>
      <c r="Q20" t="str">
        <f>F24</f>
        <v>IFERROR(INT(MID(A2,12,2))&lt;=23,FALSE)</v>
      </c>
    </row>
    <row r="21" spans="1:17" x14ac:dyDescent="0.2">
      <c r="E21" t="s">
        <v>96</v>
      </c>
      <c r="F21" t="str">
        <f t="shared" si="4"/>
        <v>IFERROR(INT(MID(A2,12,1))&lt;=2,FALSE)</v>
      </c>
      <c r="G21" t="s">
        <v>14</v>
      </c>
    </row>
    <row r="22" spans="1:17" x14ac:dyDescent="0.2">
      <c r="E22" t="s">
        <v>129</v>
      </c>
      <c r="F22" t="s">
        <v>129</v>
      </c>
      <c r="G22" t="s">
        <v>124</v>
      </c>
    </row>
    <row r="23" spans="1:17" x14ac:dyDescent="0.2">
      <c r="E23" t="s">
        <v>97</v>
      </c>
      <c r="F23" t="str">
        <f t="shared" ref="F23:F24" si="5">_xlfn.CONCAT("IFERROR(",E23,",FALSE)")</f>
        <v>IFERROR(INT(MID(A2,12,2))&gt;=0,FALSE)</v>
      </c>
      <c r="G23" t="s">
        <v>15</v>
      </c>
    </row>
    <row r="24" spans="1:17" x14ac:dyDescent="0.2">
      <c r="E24" t="s">
        <v>98</v>
      </c>
      <c r="F24" t="str">
        <f t="shared" si="5"/>
        <v>IFERROR(INT(MID(A2,12,2))&lt;=23,FALSE)</v>
      </c>
      <c r="G24" t="s">
        <v>16</v>
      </c>
    </row>
    <row r="25" spans="1:17" x14ac:dyDescent="0.2">
      <c r="E25" t="s">
        <v>136</v>
      </c>
      <c r="F25" t="s">
        <v>136</v>
      </c>
      <c r="G25" t="s">
        <v>135</v>
      </c>
      <c r="I25" t="s">
        <v>99</v>
      </c>
      <c r="J25" t="s">
        <v>100</v>
      </c>
    </row>
    <row r="26" spans="1:17" x14ac:dyDescent="0.2">
      <c r="E26" t="s">
        <v>101</v>
      </c>
      <c r="F26" t="str">
        <f t="shared" ref="F26:F36" si="6">_xlfn.CONCAT("IFERROR(",E26,",FALSE)")</f>
        <v>IFERROR(INT(MID(A2,15,1))&gt;=0,FALSE)</v>
      </c>
      <c r="G26" t="s">
        <v>18</v>
      </c>
      <c r="I26" t="s">
        <v>102</v>
      </c>
      <c r="J26" t="str">
        <f>_xlfn.CONCAT("AND(",L26,",",M26,",",N26,",",O26,",",P26,",",Q26,")")</f>
        <v>AND(MID(A2,14,1)=":",IFERROR(INT(MID(A2,15,1))&gt;=0,FALSE),IFERROR(INT(MID(A2,15,1))&lt;=5,FALSE),NOT(MID(A2,16,1)=""),IFERROR(INT(MID(A2,15,2))&gt;=0,FALSE),IFERROR(INT(MID(A2,15,2))&lt;=59,FALSE))</v>
      </c>
      <c r="L26" t="str">
        <f>F25</f>
        <v>MID(A2,14,1)=":"</v>
      </c>
      <c r="M26" t="str">
        <f>F26</f>
        <v>IFERROR(INT(MID(A2,15,1))&gt;=0,FALSE)</v>
      </c>
      <c r="N26" t="str">
        <f>F27</f>
        <v>IFERROR(INT(MID(A2,15,1))&lt;=5,FALSE)</v>
      </c>
      <c r="O26" t="str">
        <f>F28</f>
        <v>NOT(MID(A2,16,1)="")</v>
      </c>
      <c r="P26" t="str">
        <f>F29</f>
        <v>IFERROR(INT(MID(A2,15,2))&gt;=0,FALSE)</v>
      </c>
      <c r="Q26" t="str">
        <f>F30</f>
        <v>IFERROR(INT(MID(A2,15,2))&lt;=59,FALSE)</v>
      </c>
    </row>
    <row r="27" spans="1:17" x14ac:dyDescent="0.2">
      <c r="E27" t="s">
        <v>103</v>
      </c>
      <c r="F27" t="str">
        <f t="shared" si="6"/>
        <v>IFERROR(INT(MID(A2,15,1))&lt;=5,FALSE)</v>
      </c>
      <c r="G27" t="s">
        <v>19</v>
      </c>
    </row>
    <row r="28" spans="1:17" x14ac:dyDescent="0.2">
      <c r="E28" t="s">
        <v>130</v>
      </c>
      <c r="F28" t="s">
        <v>130</v>
      </c>
      <c r="G28" t="s">
        <v>125</v>
      </c>
    </row>
    <row r="29" spans="1:17" x14ac:dyDescent="0.2">
      <c r="E29" t="s">
        <v>104</v>
      </c>
      <c r="F29" t="str">
        <f t="shared" si="6"/>
        <v>IFERROR(INT(MID(A2,15,2))&gt;=0,FALSE)</v>
      </c>
      <c r="G29" t="s">
        <v>20</v>
      </c>
    </row>
    <row r="30" spans="1:17" x14ac:dyDescent="0.2">
      <c r="E30" t="s">
        <v>105</v>
      </c>
      <c r="F30" t="str">
        <f t="shared" si="6"/>
        <v>IFERROR(INT(MID(A2,15,2))&lt;=59,FALSE)</v>
      </c>
      <c r="G30" t="s">
        <v>21</v>
      </c>
    </row>
    <row r="31" spans="1:17" x14ac:dyDescent="0.2">
      <c r="E31" t="s">
        <v>134</v>
      </c>
      <c r="F31" t="s">
        <v>134</v>
      </c>
      <c r="G31" t="s">
        <v>133</v>
      </c>
      <c r="I31" t="s">
        <v>106</v>
      </c>
      <c r="J31" t="s">
        <v>107</v>
      </c>
    </row>
    <row r="32" spans="1:17" x14ac:dyDescent="0.2">
      <c r="E32" t="s">
        <v>117</v>
      </c>
      <c r="F32" t="str">
        <f t="shared" si="6"/>
        <v>IFERROR(INT(MID(A2,18,1))&gt;=0,FALSE)</v>
      </c>
      <c r="G32" t="s">
        <v>23</v>
      </c>
      <c r="I32" t="s">
        <v>108</v>
      </c>
      <c r="J32" t="str">
        <f>_xlfn.CONCAT("AND(",L32,",",M32,",",N32,",",O32,",",P32,",",Q32,")")</f>
        <v>AND(MID(A2,17,1)=":",IFERROR(INT(MID(A2,18,1))&gt;=0,FALSE),IFERROR(INT(MID(A2,18,1))&lt;=5,FALSE),NOT(MID(A2,19,1)=""),IFERROR(INT(MID(A2,18,2))&gt;=0,FALSE),IFERROR(INT(MID(A2,18,2))&lt;=59,FALSE))</v>
      </c>
      <c r="L32" t="str">
        <f>F31</f>
        <v>MID(A2,17,1)=":"</v>
      </c>
      <c r="M32" t="str">
        <f>F32</f>
        <v>IFERROR(INT(MID(A2,18,1))&gt;=0,FALSE)</v>
      </c>
      <c r="N32" t="str">
        <f>F33</f>
        <v>IFERROR(INT(MID(A2,18,1))&lt;=5,FALSE)</v>
      </c>
      <c r="O32" t="str">
        <f>F34</f>
        <v>NOT(MID(A2,19,1)="")</v>
      </c>
      <c r="P32" t="str">
        <f>F35</f>
        <v>IFERROR(INT(MID(A2,18,2))&gt;=0,FALSE)</v>
      </c>
      <c r="Q32" t="str">
        <f>F36</f>
        <v>IFERROR(INT(MID(A2,18,2))&lt;=59,FALSE)</v>
      </c>
    </row>
    <row r="33" spans="5:10" x14ac:dyDescent="0.2">
      <c r="E33" t="s">
        <v>118</v>
      </c>
      <c r="F33" t="str">
        <f t="shared" si="6"/>
        <v>IFERROR(INT(MID(A2,18,1))&lt;=5,FALSE)</v>
      </c>
      <c r="G33" t="s">
        <v>24</v>
      </c>
    </row>
    <row r="34" spans="5:10" x14ac:dyDescent="0.2">
      <c r="E34" t="s">
        <v>131</v>
      </c>
      <c r="F34" t="s">
        <v>131</v>
      </c>
      <c r="G34" t="s">
        <v>126</v>
      </c>
    </row>
    <row r="35" spans="5:10" x14ac:dyDescent="0.2">
      <c r="E35" t="s">
        <v>119</v>
      </c>
      <c r="F35" t="str">
        <f t="shared" si="6"/>
        <v>IFERROR(INT(MID(A2,18,2))&gt;=0,FALSE)</v>
      </c>
      <c r="G35" t="s">
        <v>25</v>
      </c>
    </row>
    <row r="36" spans="5:10" x14ac:dyDescent="0.2">
      <c r="E36" t="s">
        <v>120</v>
      </c>
      <c r="F36" t="str">
        <f t="shared" si="6"/>
        <v>IFERROR(INT(MID(A2,18,2))&lt;=59,FALSE)</v>
      </c>
      <c r="G36" t="s">
        <v>26</v>
      </c>
    </row>
    <row r="37" spans="5:10" x14ac:dyDescent="0.2">
      <c r="E37" t="s">
        <v>109</v>
      </c>
      <c r="F37" t="s">
        <v>109</v>
      </c>
      <c r="G37" t="s">
        <v>132</v>
      </c>
      <c r="I37" t="s">
        <v>132</v>
      </c>
      <c r="J37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abSelected="1" workbookViewId="0">
      <selection activeCell="AT16" sqref="AT16"/>
    </sheetView>
  </sheetViews>
  <sheetFormatPr baseColWidth="10" defaultRowHeight="16" x14ac:dyDescent="0.2"/>
  <cols>
    <col min="1" max="1" width="21" bestFit="1" customWidth="1"/>
    <col min="2" max="2" width="13.1640625" hidden="1" customWidth="1"/>
    <col min="3" max="3" width="17.1640625" hidden="1" customWidth="1"/>
    <col min="4" max="4" width="25.33203125" hidden="1" customWidth="1"/>
    <col min="5" max="6" width="16.5" hidden="1" customWidth="1"/>
    <col min="7" max="7" width="17" hidden="1" customWidth="1"/>
    <col min="8" max="8" width="10" hidden="1" customWidth="1"/>
    <col min="9" max="9" width="11" hidden="1" customWidth="1"/>
    <col min="10" max="10" width="27.1640625" hidden="1" customWidth="1"/>
    <col min="11" max="12" width="14" hidden="1" customWidth="1"/>
    <col min="13" max="13" width="14.5" hidden="1" customWidth="1"/>
    <col min="14" max="14" width="10.1640625" hidden="1" customWidth="1"/>
    <col min="15" max="15" width="11.1640625" hidden="1" customWidth="1"/>
    <col min="16" max="16" width="25.5" hidden="1" customWidth="1"/>
    <col min="17" max="18" width="15" hidden="1" customWidth="1"/>
    <col min="19" max="19" width="15.33203125" hidden="1" customWidth="1"/>
    <col min="20" max="20" width="11" hidden="1" customWidth="1"/>
    <col min="21" max="21" width="12" hidden="1" customWidth="1"/>
    <col min="22" max="22" width="26.5" hidden="1" customWidth="1"/>
    <col min="23" max="24" width="17" hidden="1" customWidth="1"/>
    <col min="25" max="25" width="17.33203125" hidden="1" customWidth="1"/>
    <col min="26" max="26" width="13" hidden="1" customWidth="1"/>
    <col min="27" max="27" width="14" hidden="1" customWidth="1"/>
    <col min="28" max="28" width="28.33203125" hidden="1" customWidth="1"/>
    <col min="29" max="30" width="16.83203125" hidden="1" customWidth="1"/>
    <col min="31" max="32" width="17.33203125" hidden="1" customWidth="1"/>
    <col min="33" max="33" width="14" hidden="1" customWidth="1"/>
    <col min="34" max="34" width="19.83203125" hidden="1" customWidth="1"/>
    <col min="35" max="35" width="10.83203125" customWidth="1"/>
    <col min="36" max="36" width="13.33203125" bestFit="1" customWidth="1"/>
  </cols>
  <sheetData>
    <row r="1" spans="1:37" x14ac:dyDescent="0.2">
      <c r="A1" t="s">
        <v>60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113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115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116</v>
      </c>
      <c r="AF1" t="s">
        <v>121</v>
      </c>
      <c r="AG1" t="s">
        <v>26</v>
      </c>
      <c r="AH1" t="s">
        <v>27</v>
      </c>
      <c r="AI1" t="s">
        <v>110</v>
      </c>
      <c r="AJ1" t="s">
        <v>61</v>
      </c>
      <c r="AK1" t="s">
        <v>111</v>
      </c>
    </row>
    <row r="2" spans="1:37" x14ac:dyDescent="0.2">
      <c r="A2" s="1" t="s">
        <v>28</v>
      </c>
      <c r="B2" t="b">
        <f t="shared" ref="B2:B34" si="0">IFERROR(INT(LEFT(A2,4))&gt;1900, FALSE)</f>
        <v>1</v>
      </c>
      <c r="C2" t="b">
        <f t="shared" ref="C2:C34" ca="1" si="1">IFERROR(INT(LEFT(A2,4))&lt;=YEAR(NOW()), FALSE)</f>
        <v>0</v>
      </c>
      <c r="D2" t="b">
        <f t="shared" ref="D2:D34" si="2">OR(MID(A2,5,1)="-", MID(A2,5,1)="")</f>
        <v>0</v>
      </c>
      <c r="E2" t="b">
        <f t="shared" ref="E2:E34" si="3">IFERROR(INT(MID(A2,6,1))&gt;=0, FALSE)</f>
        <v>0</v>
      </c>
      <c r="F2" t="b">
        <f t="shared" ref="F2:F34" si="4">IFERROR(INT(MID(A2,6,1))&lt;=1, FALSE)</f>
        <v>0</v>
      </c>
      <c r="G2" t="b">
        <f t="shared" ref="G2:G34" si="5">NOT(MID(A2,7,1)="")</f>
        <v>1</v>
      </c>
      <c r="H2" t="b">
        <f t="shared" ref="H2:H34" si="6">IFERROR(INT(MID(A2,6,2))&gt;=1, FALSE)</f>
        <v>0</v>
      </c>
      <c r="I2" t="b">
        <f t="shared" ref="I2:I34" si="7">IFERROR(INT(MID(A2,6,2))&lt;=12, FALSE)</f>
        <v>0</v>
      </c>
      <c r="J2" t="b">
        <f t="shared" ref="J2:J34" si="8">OR(MID(A2,8,1)="-", MID(A2,8,1)="")</f>
        <v>0</v>
      </c>
      <c r="K2" t="b">
        <f t="shared" ref="K2:K34" si="9">IFERROR(INT(MID(A2,9,1))&gt;=0,FALSE)</f>
        <v>0</v>
      </c>
      <c r="L2" t="b">
        <f t="shared" ref="L2:L34" si="10">IFERROR(INT(MID(A2,9,1))&lt;=3,FALSE)</f>
        <v>0</v>
      </c>
      <c r="M2" t="b">
        <f t="shared" ref="M2:M34" si="11">NOT(MID(A2,10,1)="")</f>
        <v>0</v>
      </c>
      <c r="N2" t="b">
        <f t="shared" ref="N2:N34" si="12">IFERROR(INT(MID(A2,9,2))&gt;=1,FALSE)</f>
        <v>0</v>
      </c>
      <c r="O2" t="b">
        <f t="shared" ref="O2:O34" si="13">IFERROR(INT(MID(A2,9,2))&lt;=31,FALSE)</f>
        <v>0</v>
      </c>
      <c r="P2" t="b">
        <f t="shared" ref="P2:P34" si="14">OR(MID(A2,11,1)=" ", MID(A2,11,1)="")</f>
        <v>1</v>
      </c>
      <c r="Q2" t="b">
        <f t="shared" ref="Q2:Q34" si="15">IFERROR(INT(MID(A2,12,1))&gt;=0,FALSE)</f>
        <v>0</v>
      </c>
      <c r="R2" t="b">
        <f t="shared" ref="R2:R34" si="16">IFERROR(INT(MID(A2,12,1))&lt;=2,FALSE)</f>
        <v>0</v>
      </c>
      <c r="S2" t="b">
        <f t="shared" ref="S2:S34" si="17">NOT(MID(A2,13,1)="")</f>
        <v>0</v>
      </c>
      <c r="T2" t="b">
        <f t="shared" ref="T2:T34" si="18">IFERROR(INT(MID(A2,12,2))&gt;=0,FALSE)</f>
        <v>0</v>
      </c>
      <c r="U2" t="b">
        <f t="shared" ref="U2:U34" si="19">IFERROR(INT(MID(A2,12,2))&lt;=23,FALSE)</f>
        <v>0</v>
      </c>
      <c r="V2" t="b">
        <f t="shared" ref="V2:V34" si="20">OR(MID(A2,14,1)=":", MID(A2,14,1)="")</f>
        <v>1</v>
      </c>
      <c r="W2" t="b">
        <f t="shared" ref="W2:W34" si="21">IFERROR(INT(MID(A2,15,1))&gt;=0,FALSE)</f>
        <v>0</v>
      </c>
      <c r="X2" t="b">
        <f t="shared" ref="X2:X34" si="22">IFERROR(INT(MID(A2,15,1))&lt;=5,FALSE)</f>
        <v>0</v>
      </c>
      <c r="Y2" t="b">
        <f t="shared" ref="Y2:Y34" si="23">NOT(MID(A2,16,1)="")</f>
        <v>0</v>
      </c>
      <c r="Z2" t="b">
        <f t="shared" ref="Z2:Z34" si="24">IFERROR(INT(MID(A2,15,2))&gt;=0,FALSE)</f>
        <v>0</v>
      </c>
      <c r="AA2" t="b">
        <f t="shared" ref="AA2:AA34" si="25">IFERROR(INT(MID(A2,15,2))&lt;=59,FALSE)</f>
        <v>0</v>
      </c>
      <c r="AB2" t="b">
        <f t="shared" ref="AB2:AB34" si="26">OR(MID(A2,17,1)=":", MID(A2,17,1)="")</f>
        <v>1</v>
      </c>
      <c r="AC2" t="b">
        <f t="shared" ref="AC2:AC34" si="27">IFERROR(INT(MID(A2,15,1))&gt;=0,FALSE)</f>
        <v>0</v>
      </c>
      <c r="AD2" t="b">
        <f t="shared" ref="AD2:AD34" si="28">IFERROR(INT(MID(A2,15,1))&lt;=5,FALSE)</f>
        <v>0</v>
      </c>
      <c r="AE2" t="b">
        <f t="shared" ref="AE2:AE34" si="29">NOT(MID(A2,19,1)="")</f>
        <v>0</v>
      </c>
      <c r="AF2" t="b">
        <f t="shared" ref="AF2:AF34" si="30">IFERROR(INT(MID(A2,18,2))&gt;=0,FALSE)</f>
        <v>0</v>
      </c>
      <c r="AG2" t="b">
        <f t="shared" ref="AG2:AG34" si="31">IFERROR(INT(MID(A2,15,2))&lt;=59,FALSE)</f>
        <v>0</v>
      </c>
      <c r="AH2" t="b">
        <f>LEN(A2)&lt;=19</f>
        <v>1</v>
      </c>
      <c r="AI2" t="b">
        <f t="shared" ref="AI2:AI34" ca="1" si="32">AND(AND(IFERROR(INT(LEFT(A2,4))&gt;1900,FALSE),IFERROR(INT(LEFT(A2,4))&lt;=YEAR(NOW()),FALSE)), OR(MID(A2,5,1)="", AND(AND(MID(A2,5,1)="-",IFERROR(INT(MID(A2,6,1))&gt;=0,FALSE),IFERROR(INT(MID(A2,6,1))&lt;=1,FALSE),NOT(MID(A2,7,1)=""),IFERROR(INT(MID(A2,6,2))&gt;=1,FALSE),IFERROR(INT(MID(A2,6,2))&lt;=12,FALSE)), OR(MID(A2,8,1)="", AND(AND(MID(A2,8,1)="-",IFERROR(INT(MID(A2,9,1))&gt;=0,FALSE),IFERROR(INT(MID(A2,9,1))&lt;=3,FALSE),NOT(MID(A2,10,1)=""),IFERROR(INT(MID(A2,9,2))&gt;=1,FALSE),IFERROR(INT(MID(A2,9,2))&lt;=31,FALSE)), OR(MID(A2,11,1)="", AND(AND(MID(A2,11,1)=" ",IFERROR(INT(MID(A2,12,1))&gt;=0,FALSE),IFERROR(INT(MID(A2,12,1))&lt;=2,FALSE),NOT(MID(A2,13,1)=""),IFERROR(INT(MID(A2,12,2))&gt;=0,FALSE),IFERROR(INT(MID(A2,12,2))&lt;=23,FALSE)), OR(MID(A2,14,1)="", AND(AND(MID(A2,14,1)=":",IFERROR(INT(MID(A2,15,1))&gt;=0,FALSE),IFERROR(INT(MID(A2,15,1))&lt;=5,FALSE),NOT(MID(A2,16,1)=""),IFERROR(INT(MID(A2,15,2))&gt;=0,FALSE),IFERROR(INT(MID(A2,15,2))&lt;=59,FALSE)), OR(MID(A2,17,1)="", AND(AND(MID(A2,17,1)=":",IFERROR(INT(MID(A2,18,1))&gt;=0,FALSE),IFERROR(INT(MID(A2,18,1))&lt;=5,FALSE),NOT(MID(A2,19,1)=""),IFERROR(INT(MID(A2,18,2))&gt;=0,FALSE),IFERROR(INT(MID(A2,18,2))&lt;=59,FALSE)), LEN(A2)&lt;=19)))))))))))</f>
        <v>0</v>
      </c>
      <c r="AJ2" t="b">
        <v>0</v>
      </c>
      <c r="AK2" t="b">
        <f ca="1">AI2=AJ2</f>
        <v>1</v>
      </c>
    </row>
    <row r="3" spans="1:37" x14ac:dyDescent="0.2">
      <c r="A3" s="1" t="s">
        <v>29</v>
      </c>
      <c r="B3" t="b">
        <f t="shared" si="0"/>
        <v>0</v>
      </c>
      <c r="C3" t="b">
        <f t="shared" ca="1" si="1"/>
        <v>1</v>
      </c>
      <c r="D3" t="b">
        <f t="shared" si="2"/>
        <v>1</v>
      </c>
      <c r="E3" t="b">
        <f t="shared" si="3"/>
        <v>0</v>
      </c>
      <c r="F3" t="b">
        <f t="shared" si="4"/>
        <v>0</v>
      </c>
      <c r="G3" t="b">
        <f t="shared" si="5"/>
        <v>0</v>
      </c>
      <c r="H3" t="b">
        <f t="shared" si="6"/>
        <v>0</v>
      </c>
      <c r="I3" t="b">
        <f t="shared" si="7"/>
        <v>0</v>
      </c>
      <c r="J3" t="b">
        <f t="shared" si="8"/>
        <v>1</v>
      </c>
      <c r="K3" t="b">
        <f t="shared" si="9"/>
        <v>0</v>
      </c>
      <c r="L3" t="b">
        <f t="shared" si="10"/>
        <v>0</v>
      </c>
      <c r="M3" t="b">
        <f t="shared" si="11"/>
        <v>0</v>
      </c>
      <c r="N3" t="b">
        <f t="shared" si="12"/>
        <v>0</v>
      </c>
      <c r="O3" t="b">
        <f t="shared" si="13"/>
        <v>0</v>
      </c>
      <c r="P3" t="b">
        <f t="shared" si="14"/>
        <v>1</v>
      </c>
      <c r="Q3" t="b">
        <f t="shared" si="15"/>
        <v>0</v>
      </c>
      <c r="R3" t="b">
        <f t="shared" si="16"/>
        <v>0</v>
      </c>
      <c r="S3" t="b">
        <f t="shared" si="17"/>
        <v>0</v>
      </c>
      <c r="T3" t="b">
        <f t="shared" si="18"/>
        <v>0</v>
      </c>
      <c r="U3" t="b">
        <f t="shared" si="19"/>
        <v>0</v>
      </c>
      <c r="V3" t="b">
        <f t="shared" si="20"/>
        <v>1</v>
      </c>
      <c r="W3" t="b">
        <f t="shared" si="21"/>
        <v>0</v>
      </c>
      <c r="X3" t="b">
        <f t="shared" si="22"/>
        <v>0</v>
      </c>
      <c r="Y3" t="b">
        <f t="shared" si="23"/>
        <v>0</v>
      </c>
      <c r="Z3" t="b">
        <f t="shared" si="24"/>
        <v>0</v>
      </c>
      <c r="AA3" t="b">
        <f t="shared" si="25"/>
        <v>0</v>
      </c>
      <c r="AB3" t="b">
        <f t="shared" si="26"/>
        <v>1</v>
      </c>
      <c r="AC3" t="b">
        <f t="shared" si="27"/>
        <v>0</v>
      </c>
      <c r="AD3" t="b">
        <f t="shared" si="28"/>
        <v>0</v>
      </c>
      <c r="AE3" t="b">
        <f t="shared" si="29"/>
        <v>0</v>
      </c>
      <c r="AF3" t="b">
        <f t="shared" si="30"/>
        <v>0</v>
      </c>
      <c r="AG3" t="b">
        <f t="shared" si="31"/>
        <v>0</v>
      </c>
      <c r="AH3" t="b">
        <f t="shared" ref="AH3:AH34" si="33">LEN(A3)&lt;=19</f>
        <v>1</v>
      </c>
      <c r="AI3" t="b">
        <f t="shared" ca="1" si="32"/>
        <v>0</v>
      </c>
      <c r="AJ3" t="b">
        <v>0</v>
      </c>
      <c r="AK3" t="b">
        <f t="shared" ref="AK3:AK34" ca="1" si="34">AI3=AJ3</f>
        <v>1</v>
      </c>
    </row>
    <row r="4" spans="1:37" x14ac:dyDescent="0.2">
      <c r="A4" s="2" t="s">
        <v>30</v>
      </c>
      <c r="B4" t="b">
        <f t="shared" si="0"/>
        <v>0</v>
      </c>
      <c r="C4" t="b">
        <f t="shared" ca="1" si="1"/>
        <v>0</v>
      </c>
      <c r="D4" t="b">
        <f t="shared" si="2"/>
        <v>0</v>
      </c>
      <c r="E4" t="b">
        <f t="shared" si="3"/>
        <v>1</v>
      </c>
      <c r="F4" t="b">
        <f t="shared" si="4"/>
        <v>1</v>
      </c>
      <c r="G4" t="b">
        <f t="shared" si="5"/>
        <v>1</v>
      </c>
      <c r="H4" t="b">
        <f t="shared" si="6"/>
        <v>1</v>
      </c>
      <c r="I4" t="b">
        <f t="shared" si="7"/>
        <v>1</v>
      </c>
      <c r="J4" t="b">
        <f t="shared" si="8"/>
        <v>1</v>
      </c>
      <c r="K4" t="b">
        <f t="shared" si="9"/>
        <v>0</v>
      </c>
      <c r="L4" t="b">
        <f t="shared" si="10"/>
        <v>0</v>
      </c>
      <c r="M4" t="b">
        <f t="shared" si="11"/>
        <v>0</v>
      </c>
      <c r="N4" t="b">
        <f t="shared" si="12"/>
        <v>0</v>
      </c>
      <c r="O4" t="b">
        <f t="shared" si="13"/>
        <v>0</v>
      </c>
      <c r="P4" t="b">
        <f t="shared" si="14"/>
        <v>1</v>
      </c>
      <c r="Q4" t="b">
        <f t="shared" si="15"/>
        <v>0</v>
      </c>
      <c r="R4" t="b">
        <f t="shared" si="16"/>
        <v>0</v>
      </c>
      <c r="S4" t="b">
        <f t="shared" si="17"/>
        <v>0</v>
      </c>
      <c r="T4" t="b">
        <f t="shared" si="18"/>
        <v>0</v>
      </c>
      <c r="U4" t="b">
        <f t="shared" si="19"/>
        <v>0</v>
      </c>
      <c r="V4" t="b">
        <f t="shared" si="20"/>
        <v>1</v>
      </c>
      <c r="W4" t="b">
        <f t="shared" si="21"/>
        <v>0</v>
      </c>
      <c r="X4" t="b">
        <f t="shared" si="22"/>
        <v>0</v>
      </c>
      <c r="Y4" t="b">
        <f t="shared" si="23"/>
        <v>0</v>
      </c>
      <c r="Z4" t="b">
        <f t="shared" si="24"/>
        <v>0</v>
      </c>
      <c r="AA4" t="b">
        <f t="shared" si="25"/>
        <v>0</v>
      </c>
      <c r="AB4" t="b">
        <f t="shared" si="26"/>
        <v>1</v>
      </c>
      <c r="AC4" t="b">
        <f t="shared" si="27"/>
        <v>0</v>
      </c>
      <c r="AD4" t="b">
        <f t="shared" si="28"/>
        <v>0</v>
      </c>
      <c r="AE4" t="b">
        <f t="shared" si="29"/>
        <v>0</v>
      </c>
      <c r="AF4" t="b">
        <f t="shared" si="30"/>
        <v>0</v>
      </c>
      <c r="AG4" t="b">
        <f t="shared" si="31"/>
        <v>0</v>
      </c>
      <c r="AH4" t="b">
        <f t="shared" si="33"/>
        <v>1</v>
      </c>
      <c r="AI4" t="b">
        <f t="shared" ca="1" si="32"/>
        <v>0</v>
      </c>
      <c r="AJ4" t="b">
        <v>0</v>
      </c>
      <c r="AK4" t="b">
        <f t="shared" ca="1" si="34"/>
        <v>1</v>
      </c>
    </row>
    <row r="5" spans="1:37" x14ac:dyDescent="0.2">
      <c r="A5" s="2" t="s">
        <v>31</v>
      </c>
      <c r="B5" t="b">
        <f t="shared" si="0"/>
        <v>1</v>
      </c>
      <c r="C5" t="b">
        <f t="shared" ca="1" si="1"/>
        <v>0</v>
      </c>
      <c r="D5" t="b">
        <f t="shared" si="2"/>
        <v>1</v>
      </c>
      <c r="E5" t="b">
        <f t="shared" si="3"/>
        <v>0</v>
      </c>
      <c r="F5" t="b">
        <f t="shared" si="4"/>
        <v>0</v>
      </c>
      <c r="G5" t="b">
        <f t="shared" si="5"/>
        <v>0</v>
      </c>
      <c r="H5" t="b">
        <f t="shared" si="6"/>
        <v>0</v>
      </c>
      <c r="I5" t="b">
        <f t="shared" si="7"/>
        <v>0</v>
      </c>
      <c r="J5" t="b">
        <f t="shared" si="8"/>
        <v>1</v>
      </c>
      <c r="K5" t="b">
        <f t="shared" si="9"/>
        <v>0</v>
      </c>
      <c r="L5" t="b">
        <f t="shared" si="10"/>
        <v>0</v>
      </c>
      <c r="M5" t="b">
        <f t="shared" si="11"/>
        <v>0</v>
      </c>
      <c r="N5" t="b">
        <f t="shared" si="12"/>
        <v>0</v>
      </c>
      <c r="O5" t="b">
        <f t="shared" si="13"/>
        <v>0</v>
      </c>
      <c r="P5" t="b">
        <f t="shared" si="14"/>
        <v>1</v>
      </c>
      <c r="Q5" t="b">
        <f t="shared" si="15"/>
        <v>0</v>
      </c>
      <c r="R5" t="b">
        <f t="shared" si="16"/>
        <v>0</v>
      </c>
      <c r="S5" t="b">
        <f t="shared" si="17"/>
        <v>0</v>
      </c>
      <c r="T5" t="b">
        <f t="shared" si="18"/>
        <v>0</v>
      </c>
      <c r="U5" t="b">
        <f t="shared" si="19"/>
        <v>0</v>
      </c>
      <c r="V5" t="b">
        <f t="shared" si="20"/>
        <v>1</v>
      </c>
      <c r="W5" t="b">
        <f t="shared" si="21"/>
        <v>0</v>
      </c>
      <c r="X5" t="b">
        <f t="shared" si="22"/>
        <v>0</v>
      </c>
      <c r="Y5" t="b">
        <f t="shared" si="23"/>
        <v>0</v>
      </c>
      <c r="Z5" t="b">
        <f t="shared" si="24"/>
        <v>0</v>
      </c>
      <c r="AA5" t="b">
        <f t="shared" si="25"/>
        <v>0</v>
      </c>
      <c r="AB5" t="b">
        <f t="shared" si="26"/>
        <v>1</v>
      </c>
      <c r="AC5" t="b">
        <f t="shared" si="27"/>
        <v>0</v>
      </c>
      <c r="AD5" t="b">
        <f t="shared" si="28"/>
        <v>0</v>
      </c>
      <c r="AE5" t="b">
        <f t="shared" si="29"/>
        <v>0</v>
      </c>
      <c r="AF5" t="b">
        <f t="shared" si="30"/>
        <v>0</v>
      </c>
      <c r="AG5" t="b">
        <f t="shared" si="31"/>
        <v>0</v>
      </c>
      <c r="AH5" t="b">
        <f t="shared" si="33"/>
        <v>1</v>
      </c>
      <c r="AI5" t="b">
        <f t="shared" ca="1" si="32"/>
        <v>0</v>
      </c>
      <c r="AJ5" t="b">
        <v>0</v>
      </c>
      <c r="AK5" t="b">
        <f t="shared" ca="1" si="34"/>
        <v>1</v>
      </c>
    </row>
    <row r="6" spans="1:37" x14ac:dyDescent="0.2">
      <c r="A6" s="2" t="s">
        <v>32</v>
      </c>
      <c r="B6" t="b">
        <f t="shared" si="0"/>
        <v>1</v>
      </c>
      <c r="C6" t="b">
        <f t="shared" ca="1" si="1"/>
        <v>1</v>
      </c>
      <c r="D6" t="b">
        <f t="shared" si="2"/>
        <v>1</v>
      </c>
      <c r="E6" t="b">
        <f t="shared" si="3"/>
        <v>0</v>
      </c>
      <c r="F6" t="b">
        <f t="shared" si="4"/>
        <v>0</v>
      </c>
      <c r="G6" t="b">
        <f t="shared" si="5"/>
        <v>0</v>
      </c>
      <c r="H6" t="b">
        <f t="shared" si="6"/>
        <v>0</v>
      </c>
      <c r="I6" t="b">
        <f t="shared" si="7"/>
        <v>0</v>
      </c>
      <c r="J6" t="b">
        <f t="shared" si="8"/>
        <v>1</v>
      </c>
      <c r="K6" t="b">
        <f t="shared" si="9"/>
        <v>0</v>
      </c>
      <c r="L6" t="b">
        <f t="shared" si="10"/>
        <v>0</v>
      </c>
      <c r="M6" t="b">
        <f t="shared" si="11"/>
        <v>0</v>
      </c>
      <c r="N6" t="b">
        <f t="shared" si="12"/>
        <v>0</v>
      </c>
      <c r="O6" t="b">
        <f t="shared" si="13"/>
        <v>0</v>
      </c>
      <c r="P6" t="b">
        <f t="shared" si="14"/>
        <v>1</v>
      </c>
      <c r="Q6" t="b">
        <f t="shared" si="15"/>
        <v>0</v>
      </c>
      <c r="R6" t="b">
        <f t="shared" si="16"/>
        <v>0</v>
      </c>
      <c r="S6" t="b">
        <f t="shared" si="17"/>
        <v>0</v>
      </c>
      <c r="T6" t="b">
        <f t="shared" si="18"/>
        <v>0</v>
      </c>
      <c r="U6" t="b">
        <f t="shared" si="19"/>
        <v>0</v>
      </c>
      <c r="V6" t="b">
        <f t="shared" si="20"/>
        <v>1</v>
      </c>
      <c r="W6" t="b">
        <f t="shared" si="21"/>
        <v>0</v>
      </c>
      <c r="X6" t="b">
        <f t="shared" si="22"/>
        <v>0</v>
      </c>
      <c r="Y6" t="b">
        <f t="shared" si="23"/>
        <v>0</v>
      </c>
      <c r="Z6" t="b">
        <f t="shared" si="24"/>
        <v>0</v>
      </c>
      <c r="AA6" t="b">
        <f t="shared" si="25"/>
        <v>0</v>
      </c>
      <c r="AB6" t="b">
        <f t="shared" si="26"/>
        <v>1</v>
      </c>
      <c r="AC6" t="b">
        <f t="shared" si="27"/>
        <v>0</v>
      </c>
      <c r="AD6" t="b">
        <f t="shared" si="28"/>
        <v>0</v>
      </c>
      <c r="AE6" t="b">
        <f t="shared" si="29"/>
        <v>0</v>
      </c>
      <c r="AF6" t="b">
        <f t="shared" si="30"/>
        <v>0</v>
      </c>
      <c r="AG6" t="b">
        <f t="shared" si="31"/>
        <v>0</v>
      </c>
      <c r="AH6" t="b">
        <f t="shared" si="33"/>
        <v>1</v>
      </c>
      <c r="AI6" t="b">
        <f t="shared" ca="1" si="32"/>
        <v>1</v>
      </c>
      <c r="AJ6" t="b">
        <v>1</v>
      </c>
      <c r="AK6" t="b">
        <f t="shared" ca="1" si="34"/>
        <v>1</v>
      </c>
    </row>
    <row r="7" spans="1:37" x14ac:dyDescent="0.2">
      <c r="A7" s="2" t="s">
        <v>33</v>
      </c>
      <c r="B7" t="b">
        <f t="shared" si="0"/>
        <v>1</v>
      </c>
      <c r="C7" t="b">
        <f t="shared" ca="1" si="1"/>
        <v>1</v>
      </c>
      <c r="D7" t="b">
        <f t="shared" si="2"/>
        <v>0</v>
      </c>
      <c r="E7" t="b">
        <f t="shared" si="3"/>
        <v>1</v>
      </c>
      <c r="F7" t="b">
        <f t="shared" si="4"/>
        <v>1</v>
      </c>
      <c r="G7" t="b">
        <f t="shared" si="5"/>
        <v>1</v>
      </c>
      <c r="H7" t="b">
        <f t="shared" si="6"/>
        <v>1</v>
      </c>
      <c r="I7" t="b">
        <f t="shared" si="7"/>
        <v>1</v>
      </c>
      <c r="J7" t="b">
        <f t="shared" si="8"/>
        <v>1</v>
      </c>
      <c r="K7" t="b">
        <f t="shared" si="9"/>
        <v>0</v>
      </c>
      <c r="L7" t="b">
        <f t="shared" si="10"/>
        <v>0</v>
      </c>
      <c r="M7" t="b">
        <f t="shared" si="11"/>
        <v>0</v>
      </c>
      <c r="N7" t="b">
        <f t="shared" si="12"/>
        <v>0</v>
      </c>
      <c r="O7" t="b">
        <f t="shared" si="13"/>
        <v>0</v>
      </c>
      <c r="P7" t="b">
        <f t="shared" si="14"/>
        <v>1</v>
      </c>
      <c r="Q7" t="b">
        <f t="shared" si="15"/>
        <v>0</v>
      </c>
      <c r="R7" t="b">
        <f t="shared" si="16"/>
        <v>0</v>
      </c>
      <c r="S7" t="b">
        <f t="shared" si="17"/>
        <v>0</v>
      </c>
      <c r="T7" t="b">
        <f t="shared" si="18"/>
        <v>0</v>
      </c>
      <c r="U7" t="b">
        <f t="shared" si="19"/>
        <v>0</v>
      </c>
      <c r="V7" t="b">
        <f t="shared" si="20"/>
        <v>1</v>
      </c>
      <c r="W7" t="b">
        <f t="shared" si="21"/>
        <v>0</v>
      </c>
      <c r="X7" t="b">
        <f t="shared" si="22"/>
        <v>0</v>
      </c>
      <c r="Y7" t="b">
        <f t="shared" si="23"/>
        <v>0</v>
      </c>
      <c r="Z7" t="b">
        <f t="shared" si="24"/>
        <v>0</v>
      </c>
      <c r="AA7" t="b">
        <f t="shared" si="25"/>
        <v>0</v>
      </c>
      <c r="AB7" t="b">
        <f t="shared" si="26"/>
        <v>1</v>
      </c>
      <c r="AC7" t="b">
        <f t="shared" si="27"/>
        <v>0</v>
      </c>
      <c r="AD7" t="b">
        <f t="shared" si="28"/>
        <v>0</v>
      </c>
      <c r="AE7" t="b">
        <f t="shared" si="29"/>
        <v>0</v>
      </c>
      <c r="AF7" t="b">
        <f t="shared" si="30"/>
        <v>0</v>
      </c>
      <c r="AG7" t="b">
        <f t="shared" si="31"/>
        <v>0</v>
      </c>
      <c r="AH7" t="b">
        <f t="shared" si="33"/>
        <v>1</v>
      </c>
      <c r="AI7" t="b">
        <f t="shared" ca="1" si="32"/>
        <v>0</v>
      </c>
      <c r="AJ7" t="b">
        <v>0</v>
      </c>
      <c r="AK7" t="b">
        <f t="shared" ca="1" si="34"/>
        <v>1</v>
      </c>
    </row>
    <row r="8" spans="1:37" x14ac:dyDescent="0.2">
      <c r="A8" s="2" t="s">
        <v>34</v>
      </c>
      <c r="B8" t="b">
        <f t="shared" si="0"/>
        <v>1</v>
      </c>
      <c r="C8" t="b">
        <f t="shared" ca="1" si="1"/>
        <v>1</v>
      </c>
      <c r="D8" t="b">
        <f t="shared" si="2"/>
        <v>1</v>
      </c>
      <c r="E8" t="b">
        <f t="shared" si="3"/>
        <v>1</v>
      </c>
      <c r="F8" t="b">
        <f t="shared" si="4"/>
        <v>1</v>
      </c>
      <c r="G8" t="b">
        <f t="shared" si="5"/>
        <v>1</v>
      </c>
      <c r="H8" t="b">
        <f t="shared" si="6"/>
        <v>1</v>
      </c>
      <c r="I8" t="b">
        <f t="shared" si="7"/>
        <v>1</v>
      </c>
      <c r="J8" t="b">
        <f t="shared" si="8"/>
        <v>1</v>
      </c>
      <c r="K8" t="b">
        <f t="shared" si="9"/>
        <v>0</v>
      </c>
      <c r="L8" t="b">
        <f t="shared" si="10"/>
        <v>0</v>
      </c>
      <c r="M8" t="b">
        <f t="shared" si="11"/>
        <v>0</v>
      </c>
      <c r="N8" t="b">
        <f t="shared" si="12"/>
        <v>0</v>
      </c>
      <c r="O8" t="b">
        <f t="shared" si="13"/>
        <v>0</v>
      </c>
      <c r="P8" t="b">
        <f t="shared" si="14"/>
        <v>1</v>
      </c>
      <c r="Q8" t="b">
        <f t="shared" si="15"/>
        <v>0</v>
      </c>
      <c r="R8" t="b">
        <f t="shared" si="16"/>
        <v>0</v>
      </c>
      <c r="S8" t="b">
        <f t="shared" si="17"/>
        <v>0</v>
      </c>
      <c r="T8" t="b">
        <f t="shared" si="18"/>
        <v>0</v>
      </c>
      <c r="U8" t="b">
        <f t="shared" si="19"/>
        <v>0</v>
      </c>
      <c r="V8" t="b">
        <f t="shared" si="20"/>
        <v>1</v>
      </c>
      <c r="W8" t="b">
        <f t="shared" si="21"/>
        <v>0</v>
      </c>
      <c r="X8" t="b">
        <f t="shared" si="22"/>
        <v>0</v>
      </c>
      <c r="Y8" t="b">
        <f t="shared" si="23"/>
        <v>0</v>
      </c>
      <c r="Z8" t="b">
        <f t="shared" si="24"/>
        <v>0</v>
      </c>
      <c r="AA8" t="b">
        <f t="shared" si="25"/>
        <v>0</v>
      </c>
      <c r="AB8" t="b">
        <f t="shared" si="26"/>
        <v>1</v>
      </c>
      <c r="AC8" t="b">
        <f t="shared" si="27"/>
        <v>0</v>
      </c>
      <c r="AD8" t="b">
        <f t="shared" si="28"/>
        <v>0</v>
      </c>
      <c r="AE8" t="b">
        <f t="shared" si="29"/>
        <v>0</v>
      </c>
      <c r="AF8" t="b">
        <f t="shared" si="30"/>
        <v>0</v>
      </c>
      <c r="AG8" t="b">
        <f t="shared" si="31"/>
        <v>0</v>
      </c>
      <c r="AH8" t="b">
        <f t="shared" si="33"/>
        <v>1</v>
      </c>
      <c r="AI8" t="b">
        <f t="shared" ca="1" si="32"/>
        <v>1</v>
      </c>
      <c r="AJ8" t="b">
        <v>1</v>
      </c>
      <c r="AK8" t="b">
        <f t="shared" ca="1" si="34"/>
        <v>1</v>
      </c>
    </row>
    <row r="9" spans="1:37" x14ac:dyDescent="0.2">
      <c r="A9" s="2" t="s">
        <v>35</v>
      </c>
      <c r="B9" t="b">
        <f t="shared" si="0"/>
        <v>1</v>
      </c>
      <c r="C9" t="b">
        <f t="shared" ca="1" si="1"/>
        <v>1</v>
      </c>
      <c r="D9" t="b">
        <f t="shared" si="2"/>
        <v>1</v>
      </c>
      <c r="E9" t="b">
        <f t="shared" si="3"/>
        <v>1</v>
      </c>
      <c r="F9" t="b">
        <f t="shared" si="4"/>
        <v>0</v>
      </c>
      <c r="G9" t="b">
        <f t="shared" si="5"/>
        <v>1</v>
      </c>
      <c r="H9" t="b">
        <f t="shared" si="6"/>
        <v>1</v>
      </c>
      <c r="I9" t="b">
        <f t="shared" si="7"/>
        <v>0</v>
      </c>
      <c r="J9" t="b">
        <f t="shared" si="8"/>
        <v>1</v>
      </c>
      <c r="K9" t="b">
        <f t="shared" si="9"/>
        <v>0</v>
      </c>
      <c r="L9" t="b">
        <f t="shared" si="10"/>
        <v>0</v>
      </c>
      <c r="M9" t="b">
        <f t="shared" si="11"/>
        <v>0</v>
      </c>
      <c r="N9" t="b">
        <f t="shared" si="12"/>
        <v>0</v>
      </c>
      <c r="O9" t="b">
        <f t="shared" si="13"/>
        <v>0</v>
      </c>
      <c r="P9" t="b">
        <f t="shared" si="14"/>
        <v>1</v>
      </c>
      <c r="Q9" t="b">
        <f t="shared" si="15"/>
        <v>0</v>
      </c>
      <c r="R9" t="b">
        <f t="shared" si="16"/>
        <v>0</v>
      </c>
      <c r="S9" t="b">
        <f t="shared" si="17"/>
        <v>0</v>
      </c>
      <c r="T9" t="b">
        <f t="shared" si="18"/>
        <v>0</v>
      </c>
      <c r="U9" t="b">
        <f t="shared" si="19"/>
        <v>0</v>
      </c>
      <c r="V9" t="b">
        <f t="shared" si="20"/>
        <v>1</v>
      </c>
      <c r="W9" t="b">
        <f t="shared" si="21"/>
        <v>0</v>
      </c>
      <c r="X9" t="b">
        <f t="shared" si="22"/>
        <v>0</v>
      </c>
      <c r="Y9" t="b">
        <f t="shared" si="23"/>
        <v>0</v>
      </c>
      <c r="Z9" t="b">
        <f t="shared" si="24"/>
        <v>0</v>
      </c>
      <c r="AA9" t="b">
        <f t="shared" si="25"/>
        <v>0</v>
      </c>
      <c r="AB9" t="b">
        <f t="shared" si="26"/>
        <v>1</v>
      </c>
      <c r="AC9" t="b">
        <f t="shared" si="27"/>
        <v>0</v>
      </c>
      <c r="AD9" t="b">
        <f t="shared" si="28"/>
        <v>0</v>
      </c>
      <c r="AE9" t="b">
        <f t="shared" si="29"/>
        <v>0</v>
      </c>
      <c r="AF9" t="b">
        <f t="shared" si="30"/>
        <v>0</v>
      </c>
      <c r="AG9" t="b">
        <f t="shared" si="31"/>
        <v>0</v>
      </c>
      <c r="AH9" t="b">
        <f t="shared" si="33"/>
        <v>1</v>
      </c>
      <c r="AI9" t="b">
        <f t="shared" ca="1" si="32"/>
        <v>0</v>
      </c>
      <c r="AJ9" t="b">
        <v>0</v>
      </c>
      <c r="AK9" t="b">
        <f t="shared" ca="1" si="34"/>
        <v>1</v>
      </c>
    </row>
    <row r="10" spans="1:37" x14ac:dyDescent="0.2">
      <c r="A10" s="2" t="s">
        <v>36</v>
      </c>
      <c r="B10" t="b">
        <f t="shared" si="0"/>
        <v>1</v>
      </c>
      <c r="C10" t="b">
        <f t="shared" ca="1" si="1"/>
        <v>1</v>
      </c>
      <c r="D10" t="b">
        <f t="shared" si="2"/>
        <v>1</v>
      </c>
      <c r="E10" t="b">
        <f t="shared" si="3"/>
        <v>1</v>
      </c>
      <c r="F10" t="b">
        <f t="shared" si="4"/>
        <v>1</v>
      </c>
      <c r="G10" t="b">
        <f t="shared" si="5"/>
        <v>0</v>
      </c>
      <c r="H10" t="b">
        <f t="shared" si="6"/>
        <v>1</v>
      </c>
      <c r="I10" t="b">
        <f t="shared" si="7"/>
        <v>1</v>
      </c>
      <c r="J10" t="b">
        <f t="shared" si="8"/>
        <v>1</v>
      </c>
      <c r="K10" t="b">
        <f t="shared" si="9"/>
        <v>0</v>
      </c>
      <c r="L10" t="b">
        <f t="shared" si="10"/>
        <v>0</v>
      </c>
      <c r="M10" t="b">
        <f t="shared" si="11"/>
        <v>0</v>
      </c>
      <c r="N10" t="b">
        <f t="shared" si="12"/>
        <v>0</v>
      </c>
      <c r="O10" t="b">
        <f t="shared" si="13"/>
        <v>0</v>
      </c>
      <c r="P10" t="b">
        <f t="shared" si="14"/>
        <v>1</v>
      </c>
      <c r="Q10" t="b">
        <f t="shared" si="15"/>
        <v>0</v>
      </c>
      <c r="R10" t="b">
        <f t="shared" si="16"/>
        <v>0</v>
      </c>
      <c r="S10" t="b">
        <f t="shared" si="17"/>
        <v>0</v>
      </c>
      <c r="T10" t="b">
        <f t="shared" si="18"/>
        <v>0</v>
      </c>
      <c r="U10" t="b">
        <f t="shared" si="19"/>
        <v>0</v>
      </c>
      <c r="V10" t="b">
        <f t="shared" si="20"/>
        <v>1</v>
      </c>
      <c r="W10" t="b">
        <f t="shared" si="21"/>
        <v>0</v>
      </c>
      <c r="X10" t="b">
        <f t="shared" si="22"/>
        <v>0</v>
      </c>
      <c r="Y10" t="b">
        <f t="shared" si="23"/>
        <v>0</v>
      </c>
      <c r="Z10" t="b">
        <f t="shared" si="24"/>
        <v>0</v>
      </c>
      <c r="AA10" t="b">
        <f t="shared" si="25"/>
        <v>0</v>
      </c>
      <c r="AB10" t="b">
        <f t="shared" si="26"/>
        <v>1</v>
      </c>
      <c r="AC10" t="b">
        <f t="shared" si="27"/>
        <v>0</v>
      </c>
      <c r="AD10" t="b">
        <f t="shared" si="28"/>
        <v>0</v>
      </c>
      <c r="AE10" t="b">
        <f t="shared" si="29"/>
        <v>0</v>
      </c>
      <c r="AF10" t="b">
        <f t="shared" si="30"/>
        <v>0</v>
      </c>
      <c r="AG10" t="b">
        <f t="shared" si="31"/>
        <v>0</v>
      </c>
      <c r="AH10" t="b">
        <f t="shared" si="33"/>
        <v>1</v>
      </c>
      <c r="AI10" t="b">
        <f t="shared" ca="1" si="32"/>
        <v>0</v>
      </c>
      <c r="AJ10" t="b">
        <v>0</v>
      </c>
      <c r="AK10" t="b">
        <f t="shared" ca="1" si="34"/>
        <v>1</v>
      </c>
    </row>
    <row r="11" spans="1:37" x14ac:dyDescent="0.2">
      <c r="A11" s="2" t="s">
        <v>37</v>
      </c>
      <c r="B11" t="b">
        <f t="shared" si="0"/>
        <v>1</v>
      </c>
      <c r="C11" t="b">
        <f t="shared" ca="1" si="1"/>
        <v>1</v>
      </c>
      <c r="D11" t="b">
        <f t="shared" si="2"/>
        <v>1</v>
      </c>
      <c r="E11" t="b">
        <f t="shared" si="3"/>
        <v>1</v>
      </c>
      <c r="F11" t="b">
        <f t="shared" si="4"/>
        <v>0</v>
      </c>
      <c r="G11" t="b">
        <f t="shared" si="5"/>
        <v>0</v>
      </c>
      <c r="H11" t="b">
        <f t="shared" si="6"/>
        <v>1</v>
      </c>
      <c r="I11" t="b">
        <f t="shared" si="7"/>
        <v>1</v>
      </c>
      <c r="J11" t="b">
        <f t="shared" si="8"/>
        <v>1</v>
      </c>
      <c r="K11" t="b">
        <f t="shared" si="9"/>
        <v>0</v>
      </c>
      <c r="L11" t="b">
        <f t="shared" si="10"/>
        <v>0</v>
      </c>
      <c r="M11" t="b">
        <f t="shared" si="11"/>
        <v>0</v>
      </c>
      <c r="N11" t="b">
        <f t="shared" si="12"/>
        <v>0</v>
      </c>
      <c r="O11" t="b">
        <f t="shared" si="13"/>
        <v>0</v>
      </c>
      <c r="P11" t="b">
        <f t="shared" si="14"/>
        <v>1</v>
      </c>
      <c r="Q11" t="b">
        <f t="shared" si="15"/>
        <v>0</v>
      </c>
      <c r="R11" t="b">
        <f t="shared" si="16"/>
        <v>0</v>
      </c>
      <c r="S11" t="b">
        <f t="shared" si="17"/>
        <v>0</v>
      </c>
      <c r="T11" t="b">
        <f t="shared" si="18"/>
        <v>0</v>
      </c>
      <c r="U11" t="b">
        <f t="shared" si="19"/>
        <v>0</v>
      </c>
      <c r="V11" t="b">
        <f t="shared" si="20"/>
        <v>1</v>
      </c>
      <c r="W11" t="b">
        <f t="shared" si="21"/>
        <v>0</v>
      </c>
      <c r="X11" t="b">
        <f t="shared" si="22"/>
        <v>0</v>
      </c>
      <c r="Y11" t="b">
        <f t="shared" si="23"/>
        <v>0</v>
      </c>
      <c r="Z11" t="b">
        <f t="shared" si="24"/>
        <v>0</v>
      </c>
      <c r="AA11" t="b">
        <f t="shared" si="25"/>
        <v>0</v>
      </c>
      <c r="AB11" t="b">
        <f t="shared" si="26"/>
        <v>1</v>
      </c>
      <c r="AC11" t="b">
        <f t="shared" si="27"/>
        <v>0</v>
      </c>
      <c r="AD11" t="b">
        <f t="shared" si="28"/>
        <v>0</v>
      </c>
      <c r="AE11" t="b">
        <f t="shared" si="29"/>
        <v>0</v>
      </c>
      <c r="AF11" t="b">
        <f t="shared" si="30"/>
        <v>0</v>
      </c>
      <c r="AG11" t="b">
        <f t="shared" si="31"/>
        <v>0</v>
      </c>
      <c r="AH11" t="b">
        <f t="shared" si="33"/>
        <v>1</v>
      </c>
      <c r="AI11" t="b">
        <f t="shared" ca="1" si="32"/>
        <v>0</v>
      </c>
      <c r="AJ11" t="b">
        <v>0</v>
      </c>
      <c r="AK11" t="b">
        <f t="shared" ca="1" si="34"/>
        <v>1</v>
      </c>
    </row>
    <row r="12" spans="1:37" x14ac:dyDescent="0.2">
      <c r="A12" s="2" t="s">
        <v>38</v>
      </c>
      <c r="B12" t="b">
        <f t="shared" si="0"/>
        <v>1</v>
      </c>
      <c r="C12" t="b">
        <f t="shared" ca="1" si="1"/>
        <v>1</v>
      </c>
      <c r="D12" t="b">
        <f t="shared" si="2"/>
        <v>1</v>
      </c>
      <c r="E12" t="b">
        <f t="shared" si="3"/>
        <v>1</v>
      </c>
      <c r="F12" t="b">
        <f t="shared" si="4"/>
        <v>1</v>
      </c>
      <c r="G12" t="b">
        <f t="shared" si="5"/>
        <v>1</v>
      </c>
      <c r="H12" t="b">
        <f t="shared" si="6"/>
        <v>1</v>
      </c>
      <c r="I12" t="b">
        <f t="shared" si="7"/>
        <v>0</v>
      </c>
      <c r="J12" t="b">
        <f t="shared" si="8"/>
        <v>1</v>
      </c>
      <c r="K12" t="b">
        <f t="shared" si="9"/>
        <v>0</v>
      </c>
      <c r="L12" t="b">
        <f t="shared" si="10"/>
        <v>0</v>
      </c>
      <c r="M12" t="b">
        <f t="shared" si="11"/>
        <v>0</v>
      </c>
      <c r="N12" t="b">
        <f t="shared" si="12"/>
        <v>0</v>
      </c>
      <c r="O12" t="b">
        <f t="shared" si="13"/>
        <v>0</v>
      </c>
      <c r="P12" t="b">
        <f t="shared" si="14"/>
        <v>1</v>
      </c>
      <c r="Q12" t="b">
        <f t="shared" si="15"/>
        <v>0</v>
      </c>
      <c r="R12" t="b">
        <f t="shared" si="16"/>
        <v>0</v>
      </c>
      <c r="S12" t="b">
        <f t="shared" si="17"/>
        <v>0</v>
      </c>
      <c r="T12" t="b">
        <f t="shared" si="18"/>
        <v>0</v>
      </c>
      <c r="U12" t="b">
        <f t="shared" si="19"/>
        <v>0</v>
      </c>
      <c r="V12" t="b">
        <f t="shared" si="20"/>
        <v>1</v>
      </c>
      <c r="W12" t="b">
        <f t="shared" si="21"/>
        <v>0</v>
      </c>
      <c r="X12" t="b">
        <f t="shared" si="22"/>
        <v>0</v>
      </c>
      <c r="Y12" t="b">
        <f t="shared" si="23"/>
        <v>0</v>
      </c>
      <c r="Z12" t="b">
        <f t="shared" si="24"/>
        <v>0</v>
      </c>
      <c r="AA12" t="b">
        <f t="shared" si="25"/>
        <v>0</v>
      </c>
      <c r="AB12" t="b">
        <f t="shared" si="26"/>
        <v>1</v>
      </c>
      <c r="AC12" t="b">
        <f t="shared" si="27"/>
        <v>0</v>
      </c>
      <c r="AD12" t="b">
        <f t="shared" si="28"/>
        <v>0</v>
      </c>
      <c r="AE12" t="b">
        <f t="shared" si="29"/>
        <v>0</v>
      </c>
      <c r="AF12" t="b">
        <f t="shared" si="30"/>
        <v>0</v>
      </c>
      <c r="AG12" t="b">
        <f t="shared" si="31"/>
        <v>0</v>
      </c>
      <c r="AH12" t="b">
        <f t="shared" si="33"/>
        <v>1</v>
      </c>
      <c r="AI12" t="b">
        <f t="shared" ca="1" si="32"/>
        <v>0</v>
      </c>
      <c r="AJ12" t="b">
        <v>0</v>
      </c>
      <c r="AK12" t="b">
        <f t="shared" ca="1" si="34"/>
        <v>1</v>
      </c>
    </row>
    <row r="13" spans="1:37" x14ac:dyDescent="0.2">
      <c r="A13" s="2" t="s">
        <v>39</v>
      </c>
      <c r="B13" t="b">
        <f t="shared" si="0"/>
        <v>1</v>
      </c>
      <c r="C13" t="b">
        <f t="shared" ca="1" si="1"/>
        <v>1</v>
      </c>
      <c r="D13" t="b">
        <f t="shared" si="2"/>
        <v>1</v>
      </c>
      <c r="E13" t="b">
        <f t="shared" si="3"/>
        <v>1</v>
      </c>
      <c r="F13" t="b">
        <f t="shared" si="4"/>
        <v>1</v>
      </c>
      <c r="G13" t="b">
        <f t="shared" si="5"/>
        <v>1</v>
      </c>
      <c r="H13" t="b">
        <f t="shared" si="6"/>
        <v>1</v>
      </c>
      <c r="I13" t="b">
        <f t="shared" si="7"/>
        <v>1</v>
      </c>
      <c r="J13" t="b">
        <f t="shared" si="8"/>
        <v>1</v>
      </c>
      <c r="K13" t="b">
        <f t="shared" si="9"/>
        <v>0</v>
      </c>
      <c r="L13" t="b">
        <f t="shared" si="10"/>
        <v>0</v>
      </c>
      <c r="M13" t="b">
        <f t="shared" si="11"/>
        <v>0</v>
      </c>
      <c r="N13" t="b">
        <f t="shared" si="12"/>
        <v>0</v>
      </c>
      <c r="O13" t="b">
        <f t="shared" si="13"/>
        <v>0</v>
      </c>
      <c r="P13" t="b">
        <f t="shared" si="14"/>
        <v>1</v>
      </c>
      <c r="Q13" t="b">
        <f t="shared" si="15"/>
        <v>0</v>
      </c>
      <c r="R13" t="b">
        <f t="shared" si="16"/>
        <v>0</v>
      </c>
      <c r="S13" t="b">
        <f t="shared" si="17"/>
        <v>0</v>
      </c>
      <c r="T13" t="b">
        <f t="shared" si="18"/>
        <v>0</v>
      </c>
      <c r="U13" t="b">
        <f t="shared" si="19"/>
        <v>0</v>
      </c>
      <c r="V13" t="b">
        <f t="shared" si="20"/>
        <v>1</v>
      </c>
      <c r="W13" t="b">
        <f t="shared" si="21"/>
        <v>0</v>
      </c>
      <c r="X13" t="b">
        <f t="shared" si="22"/>
        <v>0</v>
      </c>
      <c r="Y13" t="b">
        <f t="shared" si="23"/>
        <v>0</v>
      </c>
      <c r="Z13" t="b">
        <f t="shared" si="24"/>
        <v>0</v>
      </c>
      <c r="AA13" t="b">
        <f t="shared" si="25"/>
        <v>0</v>
      </c>
      <c r="AB13" t="b">
        <f t="shared" si="26"/>
        <v>1</v>
      </c>
      <c r="AC13" t="b">
        <f t="shared" si="27"/>
        <v>0</v>
      </c>
      <c r="AD13" t="b">
        <f t="shared" si="28"/>
        <v>0</v>
      </c>
      <c r="AE13" t="b">
        <f t="shared" si="29"/>
        <v>0</v>
      </c>
      <c r="AF13" t="b">
        <f t="shared" si="30"/>
        <v>0</v>
      </c>
      <c r="AG13" t="b">
        <f t="shared" si="31"/>
        <v>0</v>
      </c>
      <c r="AH13" t="b">
        <f t="shared" si="33"/>
        <v>1</v>
      </c>
      <c r="AI13" t="b">
        <f t="shared" ca="1" si="32"/>
        <v>1</v>
      </c>
      <c r="AJ13" t="b">
        <v>1</v>
      </c>
      <c r="AK13" t="b">
        <f t="shared" ca="1" si="34"/>
        <v>1</v>
      </c>
    </row>
    <row r="14" spans="1:37" x14ac:dyDescent="0.2">
      <c r="A14" s="2" t="s">
        <v>40</v>
      </c>
      <c r="B14" t="b">
        <f t="shared" si="0"/>
        <v>1</v>
      </c>
      <c r="C14" t="b">
        <f t="shared" ca="1" si="1"/>
        <v>1</v>
      </c>
      <c r="D14" t="b">
        <f t="shared" si="2"/>
        <v>1</v>
      </c>
      <c r="E14" t="b">
        <f t="shared" si="3"/>
        <v>1</v>
      </c>
      <c r="F14" t="b">
        <f t="shared" si="4"/>
        <v>1</v>
      </c>
      <c r="G14" t="b">
        <f t="shared" si="5"/>
        <v>1</v>
      </c>
      <c r="H14" t="b">
        <f t="shared" si="6"/>
        <v>0</v>
      </c>
      <c r="I14" t="b">
        <f t="shared" si="7"/>
        <v>0</v>
      </c>
      <c r="J14" t="b">
        <f t="shared" si="8"/>
        <v>0</v>
      </c>
      <c r="K14" t="b">
        <f t="shared" si="9"/>
        <v>0</v>
      </c>
      <c r="L14" t="b">
        <f t="shared" si="10"/>
        <v>0</v>
      </c>
      <c r="M14" t="b">
        <f t="shared" si="11"/>
        <v>0</v>
      </c>
      <c r="N14" t="b">
        <f t="shared" si="12"/>
        <v>0</v>
      </c>
      <c r="O14" t="b">
        <f t="shared" si="13"/>
        <v>0</v>
      </c>
      <c r="P14" t="b">
        <f t="shared" si="14"/>
        <v>1</v>
      </c>
      <c r="Q14" t="b">
        <f t="shared" si="15"/>
        <v>0</v>
      </c>
      <c r="R14" t="b">
        <f t="shared" si="16"/>
        <v>0</v>
      </c>
      <c r="S14" t="b">
        <f t="shared" si="17"/>
        <v>0</v>
      </c>
      <c r="T14" t="b">
        <f t="shared" si="18"/>
        <v>0</v>
      </c>
      <c r="U14" t="b">
        <f t="shared" si="19"/>
        <v>0</v>
      </c>
      <c r="V14" t="b">
        <f t="shared" si="20"/>
        <v>1</v>
      </c>
      <c r="W14" t="b">
        <f t="shared" si="21"/>
        <v>0</v>
      </c>
      <c r="X14" t="b">
        <f t="shared" si="22"/>
        <v>0</v>
      </c>
      <c r="Y14" t="b">
        <f t="shared" si="23"/>
        <v>0</v>
      </c>
      <c r="Z14" t="b">
        <f t="shared" si="24"/>
        <v>0</v>
      </c>
      <c r="AA14" t="b">
        <f t="shared" si="25"/>
        <v>0</v>
      </c>
      <c r="AB14" t="b">
        <f t="shared" si="26"/>
        <v>1</v>
      </c>
      <c r="AC14" t="b">
        <f t="shared" si="27"/>
        <v>0</v>
      </c>
      <c r="AD14" t="b">
        <f t="shared" si="28"/>
        <v>0</v>
      </c>
      <c r="AE14" t="b">
        <f t="shared" si="29"/>
        <v>0</v>
      </c>
      <c r="AF14" t="b">
        <f t="shared" si="30"/>
        <v>0</v>
      </c>
      <c r="AG14" t="b">
        <f t="shared" si="31"/>
        <v>0</v>
      </c>
      <c r="AH14" t="b">
        <f t="shared" si="33"/>
        <v>1</v>
      </c>
      <c r="AI14" t="b">
        <f t="shared" ca="1" si="32"/>
        <v>0</v>
      </c>
      <c r="AJ14" t="b">
        <v>0</v>
      </c>
      <c r="AK14" t="b">
        <f t="shared" ca="1" si="34"/>
        <v>1</v>
      </c>
    </row>
    <row r="15" spans="1:37" x14ac:dyDescent="0.2">
      <c r="A15" s="2" t="s">
        <v>41</v>
      </c>
      <c r="B15" t="b">
        <f t="shared" si="0"/>
        <v>1</v>
      </c>
      <c r="C15" t="b">
        <f t="shared" ca="1" si="1"/>
        <v>1</v>
      </c>
      <c r="D15" t="b">
        <f t="shared" si="2"/>
        <v>1</v>
      </c>
      <c r="E15" t="b">
        <f t="shared" si="3"/>
        <v>1</v>
      </c>
      <c r="F15" t="b">
        <f t="shared" si="4"/>
        <v>1</v>
      </c>
      <c r="G15" t="b">
        <f t="shared" si="5"/>
        <v>1</v>
      </c>
      <c r="H15" t="b">
        <f t="shared" si="6"/>
        <v>1</v>
      </c>
      <c r="I15" t="b">
        <f t="shared" si="7"/>
        <v>1</v>
      </c>
      <c r="J15" t="b">
        <f t="shared" si="8"/>
        <v>0</v>
      </c>
      <c r="K15" t="b">
        <f t="shared" si="9"/>
        <v>1</v>
      </c>
      <c r="L15" t="b">
        <f t="shared" si="10"/>
        <v>1</v>
      </c>
      <c r="M15" t="b">
        <f t="shared" si="11"/>
        <v>1</v>
      </c>
      <c r="N15" t="b">
        <f t="shared" si="12"/>
        <v>1</v>
      </c>
      <c r="O15" t="b">
        <f t="shared" si="13"/>
        <v>1</v>
      </c>
      <c r="P15" t="b">
        <f t="shared" si="14"/>
        <v>1</v>
      </c>
      <c r="Q15" t="b">
        <f t="shared" si="15"/>
        <v>0</v>
      </c>
      <c r="R15" t="b">
        <f t="shared" si="16"/>
        <v>0</v>
      </c>
      <c r="S15" t="b">
        <f t="shared" si="17"/>
        <v>0</v>
      </c>
      <c r="T15" t="b">
        <f t="shared" si="18"/>
        <v>0</v>
      </c>
      <c r="U15" t="b">
        <f t="shared" si="19"/>
        <v>0</v>
      </c>
      <c r="V15" t="b">
        <f t="shared" si="20"/>
        <v>1</v>
      </c>
      <c r="W15" t="b">
        <f t="shared" si="21"/>
        <v>0</v>
      </c>
      <c r="X15" t="b">
        <f t="shared" si="22"/>
        <v>0</v>
      </c>
      <c r="Y15" t="b">
        <f t="shared" si="23"/>
        <v>0</v>
      </c>
      <c r="Z15" t="b">
        <f t="shared" si="24"/>
        <v>0</v>
      </c>
      <c r="AA15" t="b">
        <f t="shared" si="25"/>
        <v>0</v>
      </c>
      <c r="AB15" t="b">
        <f t="shared" si="26"/>
        <v>1</v>
      </c>
      <c r="AC15" t="b">
        <f t="shared" si="27"/>
        <v>0</v>
      </c>
      <c r="AD15" t="b">
        <f t="shared" si="28"/>
        <v>0</v>
      </c>
      <c r="AE15" t="b">
        <f t="shared" si="29"/>
        <v>0</v>
      </c>
      <c r="AF15" t="b">
        <f t="shared" si="30"/>
        <v>0</v>
      </c>
      <c r="AG15" t="b">
        <f t="shared" si="31"/>
        <v>0</v>
      </c>
      <c r="AH15" t="b">
        <f t="shared" si="33"/>
        <v>1</v>
      </c>
      <c r="AI15" t="b">
        <f t="shared" ca="1" si="32"/>
        <v>0</v>
      </c>
      <c r="AJ15" t="b">
        <v>0</v>
      </c>
      <c r="AK15" t="b">
        <f t="shared" ca="1" si="34"/>
        <v>1</v>
      </c>
    </row>
    <row r="16" spans="1:37" x14ac:dyDescent="0.2">
      <c r="A16" s="2" t="s">
        <v>42</v>
      </c>
      <c r="B16" t="b">
        <f t="shared" si="0"/>
        <v>1</v>
      </c>
      <c r="C16" t="b">
        <f t="shared" ca="1" si="1"/>
        <v>1</v>
      </c>
      <c r="D16" t="b">
        <f t="shared" si="2"/>
        <v>1</v>
      </c>
      <c r="E16" t="b">
        <f t="shared" si="3"/>
        <v>1</v>
      </c>
      <c r="F16" t="b">
        <f t="shared" si="4"/>
        <v>1</v>
      </c>
      <c r="G16" t="b">
        <f t="shared" si="5"/>
        <v>1</v>
      </c>
      <c r="H16" t="b">
        <f t="shared" si="6"/>
        <v>1</v>
      </c>
      <c r="I16" t="b">
        <f t="shared" si="7"/>
        <v>1</v>
      </c>
      <c r="J16" t="b">
        <f t="shared" si="8"/>
        <v>1</v>
      </c>
      <c r="K16" t="b">
        <f t="shared" si="9"/>
        <v>1</v>
      </c>
      <c r="L16" t="b">
        <f t="shared" si="10"/>
        <v>1</v>
      </c>
      <c r="M16" t="b">
        <f t="shared" si="11"/>
        <v>0</v>
      </c>
      <c r="N16" t="b">
        <f t="shared" si="12"/>
        <v>1</v>
      </c>
      <c r="O16" t="b">
        <f t="shared" si="13"/>
        <v>1</v>
      </c>
      <c r="P16" t="b">
        <f t="shared" si="14"/>
        <v>1</v>
      </c>
      <c r="Q16" t="b">
        <f t="shared" si="15"/>
        <v>0</v>
      </c>
      <c r="R16" t="b">
        <f t="shared" si="16"/>
        <v>0</v>
      </c>
      <c r="S16" t="b">
        <f t="shared" si="17"/>
        <v>0</v>
      </c>
      <c r="T16" t="b">
        <f t="shared" si="18"/>
        <v>0</v>
      </c>
      <c r="U16" t="b">
        <f t="shared" si="19"/>
        <v>0</v>
      </c>
      <c r="V16" t="b">
        <f t="shared" si="20"/>
        <v>1</v>
      </c>
      <c r="W16" t="b">
        <f t="shared" si="21"/>
        <v>0</v>
      </c>
      <c r="X16" t="b">
        <f t="shared" si="22"/>
        <v>0</v>
      </c>
      <c r="Y16" t="b">
        <f t="shared" si="23"/>
        <v>0</v>
      </c>
      <c r="Z16" t="b">
        <f t="shared" si="24"/>
        <v>0</v>
      </c>
      <c r="AA16" t="b">
        <f t="shared" si="25"/>
        <v>0</v>
      </c>
      <c r="AB16" t="b">
        <f t="shared" si="26"/>
        <v>1</v>
      </c>
      <c r="AC16" t="b">
        <f t="shared" si="27"/>
        <v>0</v>
      </c>
      <c r="AD16" t="b">
        <f t="shared" si="28"/>
        <v>0</v>
      </c>
      <c r="AE16" t="b">
        <f t="shared" si="29"/>
        <v>0</v>
      </c>
      <c r="AF16" t="b">
        <f t="shared" si="30"/>
        <v>0</v>
      </c>
      <c r="AG16" t="b">
        <f t="shared" si="31"/>
        <v>0</v>
      </c>
      <c r="AH16" t="b">
        <f t="shared" si="33"/>
        <v>1</v>
      </c>
      <c r="AI16" t="b">
        <f t="shared" ca="1" si="32"/>
        <v>0</v>
      </c>
      <c r="AJ16" t="b">
        <v>0</v>
      </c>
      <c r="AK16" t="b">
        <f t="shared" ca="1" si="34"/>
        <v>1</v>
      </c>
    </row>
    <row r="17" spans="1:37" x14ac:dyDescent="0.2">
      <c r="A17" s="2" t="s">
        <v>43</v>
      </c>
      <c r="B17" t="b">
        <f t="shared" si="0"/>
        <v>1</v>
      </c>
      <c r="C17" t="b">
        <f t="shared" ca="1" si="1"/>
        <v>1</v>
      </c>
      <c r="D17" t="b">
        <f t="shared" si="2"/>
        <v>1</v>
      </c>
      <c r="E17" t="b">
        <f t="shared" si="3"/>
        <v>1</v>
      </c>
      <c r="F17" t="b">
        <f t="shared" si="4"/>
        <v>1</v>
      </c>
      <c r="G17" t="b">
        <f t="shared" si="5"/>
        <v>1</v>
      </c>
      <c r="H17" t="b">
        <f t="shared" si="6"/>
        <v>1</v>
      </c>
      <c r="I17" t="b">
        <f t="shared" si="7"/>
        <v>1</v>
      </c>
      <c r="J17" t="b">
        <f t="shared" si="8"/>
        <v>1</v>
      </c>
      <c r="K17" t="b">
        <f t="shared" si="9"/>
        <v>1</v>
      </c>
      <c r="L17" t="b">
        <f t="shared" si="10"/>
        <v>1</v>
      </c>
      <c r="M17" t="b">
        <f t="shared" si="11"/>
        <v>1</v>
      </c>
      <c r="N17" t="b">
        <f t="shared" si="12"/>
        <v>1</v>
      </c>
      <c r="O17" t="b">
        <f t="shared" si="13"/>
        <v>1</v>
      </c>
      <c r="P17" t="b">
        <f t="shared" si="14"/>
        <v>1</v>
      </c>
      <c r="Q17" t="b">
        <f t="shared" si="15"/>
        <v>0</v>
      </c>
      <c r="R17" t="b">
        <f t="shared" si="16"/>
        <v>0</v>
      </c>
      <c r="S17" t="b">
        <f t="shared" si="17"/>
        <v>0</v>
      </c>
      <c r="T17" t="b">
        <f t="shared" si="18"/>
        <v>0</v>
      </c>
      <c r="U17" t="b">
        <f t="shared" si="19"/>
        <v>0</v>
      </c>
      <c r="V17" t="b">
        <f t="shared" si="20"/>
        <v>1</v>
      </c>
      <c r="W17" t="b">
        <f t="shared" si="21"/>
        <v>0</v>
      </c>
      <c r="X17" t="b">
        <f t="shared" si="22"/>
        <v>0</v>
      </c>
      <c r="Y17" t="b">
        <f t="shared" si="23"/>
        <v>0</v>
      </c>
      <c r="Z17" t="b">
        <f t="shared" si="24"/>
        <v>0</v>
      </c>
      <c r="AA17" t="b">
        <f t="shared" si="25"/>
        <v>0</v>
      </c>
      <c r="AB17" t="b">
        <f t="shared" si="26"/>
        <v>1</v>
      </c>
      <c r="AC17" t="b">
        <f t="shared" si="27"/>
        <v>0</v>
      </c>
      <c r="AD17" t="b">
        <f t="shared" si="28"/>
        <v>0</v>
      </c>
      <c r="AE17" t="b">
        <f t="shared" si="29"/>
        <v>0</v>
      </c>
      <c r="AF17" t="b">
        <f t="shared" si="30"/>
        <v>0</v>
      </c>
      <c r="AG17" t="b">
        <f t="shared" si="31"/>
        <v>0</v>
      </c>
      <c r="AH17" t="b">
        <f t="shared" si="33"/>
        <v>1</v>
      </c>
      <c r="AI17" t="b">
        <f t="shared" ca="1" si="32"/>
        <v>1</v>
      </c>
      <c r="AJ17" t="b">
        <v>1</v>
      </c>
      <c r="AK17" t="b">
        <f t="shared" ca="1" si="34"/>
        <v>1</v>
      </c>
    </row>
    <row r="18" spans="1:37" x14ac:dyDescent="0.2">
      <c r="A18" s="2" t="s">
        <v>44</v>
      </c>
      <c r="B18" t="b">
        <f t="shared" si="0"/>
        <v>1</v>
      </c>
      <c r="C18" t="b">
        <f t="shared" ca="1" si="1"/>
        <v>1</v>
      </c>
      <c r="D18" t="b">
        <f t="shared" si="2"/>
        <v>1</v>
      </c>
      <c r="E18" t="b">
        <f t="shared" si="3"/>
        <v>1</v>
      </c>
      <c r="F18" t="b">
        <f t="shared" si="4"/>
        <v>1</v>
      </c>
      <c r="G18" t="b">
        <f t="shared" si="5"/>
        <v>1</v>
      </c>
      <c r="H18" t="b">
        <f t="shared" si="6"/>
        <v>1</v>
      </c>
      <c r="I18" t="b">
        <f t="shared" si="7"/>
        <v>1</v>
      </c>
      <c r="J18" t="b">
        <f t="shared" si="8"/>
        <v>1</v>
      </c>
      <c r="K18" t="b">
        <f t="shared" si="9"/>
        <v>1</v>
      </c>
      <c r="L18" t="b">
        <f t="shared" si="10"/>
        <v>0</v>
      </c>
      <c r="M18" t="b">
        <f t="shared" si="11"/>
        <v>0</v>
      </c>
      <c r="N18" t="b">
        <f t="shared" si="12"/>
        <v>1</v>
      </c>
      <c r="O18" t="b">
        <f t="shared" si="13"/>
        <v>1</v>
      </c>
      <c r="P18" t="b">
        <f t="shared" si="14"/>
        <v>1</v>
      </c>
      <c r="Q18" t="b">
        <f t="shared" si="15"/>
        <v>0</v>
      </c>
      <c r="R18" t="b">
        <f t="shared" si="16"/>
        <v>0</v>
      </c>
      <c r="S18" t="b">
        <f t="shared" si="17"/>
        <v>0</v>
      </c>
      <c r="T18" t="b">
        <f t="shared" si="18"/>
        <v>0</v>
      </c>
      <c r="U18" t="b">
        <f t="shared" si="19"/>
        <v>0</v>
      </c>
      <c r="V18" t="b">
        <f t="shared" si="20"/>
        <v>1</v>
      </c>
      <c r="W18" t="b">
        <f t="shared" si="21"/>
        <v>0</v>
      </c>
      <c r="X18" t="b">
        <f t="shared" si="22"/>
        <v>0</v>
      </c>
      <c r="Y18" t="b">
        <f t="shared" si="23"/>
        <v>0</v>
      </c>
      <c r="Z18" t="b">
        <f t="shared" si="24"/>
        <v>0</v>
      </c>
      <c r="AA18" t="b">
        <f t="shared" si="25"/>
        <v>0</v>
      </c>
      <c r="AB18" t="b">
        <f t="shared" si="26"/>
        <v>1</v>
      </c>
      <c r="AC18" t="b">
        <f t="shared" si="27"/>
        <v>0</v>
      </c>
      <c r="AD18" t="b">
        <f t="shared" si="28"/>
        <v>0</v>
      </c>
      <c r="AE18" t="b">
        <f t="shared" si="29"/>
        <v>0</v>
      </c>
      <c r="AF18" t="b">
        <f t="shared" si="30"/>
        <v>0</v>
      </c>
      <c r="AG18" t="b">
        <f t="shared" si="31"/>
        <v>0</v>
      </c>
      <c r="AH18" t="b">
        <f t="shared" si="33"/>
        <v>1</v>
      </c>
      <c r="AI18" t="b">
        <f t="shared" ca="1" si="32"/>
        <v>0</v>
      </c>
      <c r="AJ18" t="b">
        <v>0</v>
      </c>
      <c r="AK18" t="b">
        <f t="shared" ca="1" si="34"/>
        <v>1</v>
      </c>
    </row>
    <row r="19" spans="1:37" x14ac:dyDescent="0.2">
      <c r="A19" s="2" t="s">
        <v>45</v>
      </c>
      <c r="B19" t="b">
        <f t="shared" si="0"/>
        <v>1</v>
      </c>
      <c r="C19" t="b">
        <f t="shared" ca="1" si="1"/>
        <v>1</v>
      </c>
      <c r="D19" t="b">
        <f t="shared" si="2"/>
        <v>1</v>
      </c>
      <c r="E19" t="b">
        <f t="shared" si="3"/>
        <v>1</v>
      </c>
      <c r="F19" t="b">
        <f t="shared" si="4"/>
        <v>1</v>
      </c>
      <c r="G19" t="b">
        <f t="shared" si="5"/>
        <v>1</v>
      </c>
      <c r="H19" t="b">
        <f t="shared" si="6"/>
        <v>1</v>
      </c>
      <c r="I19" t="b">
        <f t="shared" si="7"/>
        <v>1</v>
      </c>
      <c r="J19" t="b">
        <f t="shared" si="8"/>
        <v>1</v>
      </c>
      <c r="K19" t="b">
        <f t="shared" si="9"/>
        <v>1</v>
      </c>
      <c r="L19" t="b">
        <f t="shared" si="10"/>
        <v>0</v>
      </c>
      <c r="M19" t="b">
        <f t="shared" si="11"/>
        <v>1</v>
      </c>
      <c r="N19" t="b">
        <f t="shared" si="12"/>
        <v>1</v>
      </c>
      <c r="O19" t="b">
        <f t="shared" si="13"/>
        <v>0</v>
      </c>
      <c r="P19" t="b">
        <f t="shared" si="14"/>
        <v>1</v>
      </c>
      <c r="Q19" t="b">
        <f t="shared" si="15"/>
        <v>0</v>
      </c>
      <c r="R19" t="b">
        <f t="shared" si="16"/>
        <v>0</v>
      </c>
      <c r="S19" t="b">
        <f t="shared" si="17"/>
        <v>0</v>
      </c>
      <c r="T19" t="b">
        <f t="shared" si="18"/>
        <v>0</v>
      </c>
      <c r="U19" t="b">
        <f t="shared" si="19"/>
        <v>0</v>
      </c>
      <c r="V19" t="b">
        <f t="shared" si="20"/>
        <v>1</v>
      </c>
      <c r="W19" t="b">
        <f t="shared" si="21"/>
        <v>0</v>
      </c>
      <c r="X19" t="b">
        <f t="shared" si="22"/>
        <v>0</v>
      </c>
      <c r="Y19" t="b">
        <f t="shared" si="23"/>
        <v>0</v>
      </c>
      <c r="Z19" t="b">
        <f t="shared" si="24"/>
        <v>0</v>
      </c>
      <c r="AA19" t="b">
        <f t="shared" si="25"/>
        <v>0</v>
      </c>
      <c r="AB19" t="b">
        <f t="shared" si="26"/>
        <v>1</v>
      </c>
      <c r="AC19" t="b">
        <f t="shared" si="27"/>
        <v>0</v>
      </c>
      <c r="AD19" t="b">
        <f t="shared" si="28"/>
        <v>0</v>
      </c>
      <c r="AE19" t="b">
        <f t="shared" si="29"/>
        <v>0</v>
      </c>
      <c r="AF19" t="b">
        <f t="shared" si="30"/>
        <v>0</v>
      </c>
      <c r="AG19" t="b">
        <f t="shared" si="31"/>
        <v>0</v>
      </c>
      <c r="AH19" t="b">
        <f t="shared" si="33"/>
        <v>1</v>
      </c>
      <c r="AI19" t="b">
        <f t="shared" ca="1" si="32"/>
        <v>0</v>
      </c>
      <c r="AJ19" t="b">
        <v>0</v>
      </c>
      <c r="AK19" t="b">
        <f t="shared" ca="1" si="34"/>
        <v>1</v>
      </c>
    </row>
    <row r="20" spans="1:37" x14ac:dyDescent="0.2">
      <c r="A20" s="2" t="s">
        <v>46</v>
      </c>
      <c r="B20" t="b">
        <f t="shared" si="0"/>
        <v>1</v>
      </c>
      <c r="C20" t="b">
        <f t="shared" ca="1" si="1"/>
        <v>1</v>
      </c>
      <c r="D20" t="b">
        <f t="shared" si="2"/>
        <v>1</v>
      </c>
      <c r="E20" t="b">
        <f t="shared" si="3"/>
        <v>1</v>
      </c>
      <c r="F20" t="b">
        <f t="shared" si="4"/>
        <v>1</v>
      </c>
      <c r="G20" t="b">
        <f t="shared" si="5"/>
        <v>1</v>
      </c>
      <c r="H20" t="b">
        <f t="shared" si="6"/>
        <v>1</v>
      </c>
      <c r="I20" t="b">
        <f t="shared" si="7"/>
        <v>1</v>
      </c>
      <c r="J20" t="b">
        <f t="shared" si="8"/>
        <v>1</v>
      </c>
      <c r="K20" t="b">
        <f t="shared" si="9"/>
        <v>1</v>
      </c>
      <c r="L20" t="b">
        <f t="shared" si="10"/>
        <v>1</v>
      </c>
      <c r="M20" t="b">
        <f t="shared" si="11"/>
        <v>1</v>
      </c>
      <c r="N20" t="b">
        <f t="shared" si="12"/>
        <v>1</v>
      </c>
      <c r="O20" t="b">
        <f t="shared" si="13"/>
        <v>0</v>
      </c>
      <c r="P20" t="b">
        <f t="shared" si="14"/>
        <v>1</v>
      </c>
      <c r="Q20" t="b">
        <f t="shared" si="15"/>
        <v>0</v>
      </c>
      <c r="R20" t="b">
        <f t="shared" si="16"/>
        <v>0</v>
      </c>
      <c r="S20" t="b">
        <f t="shared" si="17"/>
        <v>0</v>
      </c>
      <c r="T20" t="b">
        <f t="shared" si="18"/>
        <v>0</v>
      </c>
      <c r="U20" t="b">
        <f t="shared" si="19"/>
        <v>0</v>
      </c>
      <c r="V20" t="b">
        <f t="shared" si="20"/>
        <v>1</v>
      </c>
      <c r="W20" t="b">
        <f t="shared" si="21"/>
        <v>0</v>
      </c>
      <c r="X20" t="b">
        <f t="shared" si="22"/>
        <v>0</v>
      </c>
      <c r="Y20" t="b">
        <f t="shared" si="23"/>
        <v>0</v>
      </c>
      <c r="Z20" t="b">
        <f t="shared" si="24"/>
        <v>0</v>
      </c>
      <c r="AA20" t="b">
        <f t="shared" si="25"/>
        <v>0</v>
      </c>
      <c r="AB20" t="b">
        <f t="shared" si="26"/>
        <v>1</v>
      </c>
      <c r="AC20" t="b">
        <f t="shared" si="27"/>
        <v>0</v>
      </c>
      <c r="AD20" t="b">
        <f t="shared" si="28"/>
        <v>0</v>
      </c>
      <c r="AE20" t="b">
        <f t="shared" si="29"/>
        <v>0</v>
      </c>
      <c r="AF20" t="b">
        <f t="shared" si="30"/>
        <v>0</v>
      </c>
      <c r="AG20" t="b">
        <f t="shared" si="31"/>
        <v>0</v>
      </c>
      <c r="AH20" t="b">
        <f t="shared" si="33"/>
        <v>1</v>
      </c>
      <c r="AI20" t="b">
        <f t="shared" ca="1" si="32"/>
        <v>0</v>
      </c>
      <c r="AJ20" t="b">
        <v>0</v>
      </c>
      <c r="AK20" t="b">
        <f t="shared" ca="1" si="34"/>
        <v>1</v>
      </c>
    </row>
    <row r="21" spans="1:37" x14ac:dyDescent="0.2">
      <c r="A21" s="2" t="s">
        <v>47</v>
      </c>
      <c r="B21" t="b">
        <f t="shared" si="0"/>
        <v>1</v>
      </c>
      <c r="C21" t="b">
        <f t="shared" ca="1" si="1"/>
        <v>1</v>
      </c>
      <c r="D21" t="b">
        <f t="shared" si="2"/>
        <v>1</v>
      </c>
      <c r="E21" t="b">
        <f t="shared" si="3"/>
        <v>1</v>
      </c>
      <c r="F21" t="b">
        <f t="shared" si="4"/>
        <v>1</v>
      </c>
      <c r="G21" t="b">
        <f t="shared" si="5"/>
        <v>1</v>
      </c>
      <c r="H21" t="b">
        <f t="shared" si="6"/>
        <v>1</v>
      </c>
      <c r="I21" t="b">
        <f t="shared" si="7"/>
        <v>1</v>
      </c>
      <c r="J21" t="b">
        <f t="shared" si="8"/>
        <v>1</v>
      </c>
      <c r="K21" t="b">
        <f t="shared" si="9"/>
        <v>1</v>
      </c>
      <c r="L21" t="b">
        <f t="shared" si="10"/>
        <v>1</v>
      </c>
      <c r="M21" t="b">
        <f t="shared" si="11"/>
        <v>1</v>
      </c>
      <c r="N21" t="b">
        <f t="shared" si="12"/>
        <v>1</v>
      </c>
      <c r="O21" t="b">
        <f t="shared" si="13"/>
        <v>1</v>
      </c>
      <c r="P21" t="b">
        <f t="shared" si="14"/>
        <v>0</v>
      </c>
      <c r="Q21" t="b">
        <f t="shared" si="15"/>
        <v>1</v>
      </c>
      <c r="R21" t="b">
        <f t="shared" si="16"/>
        <v>1</v>
      </c>
      <c r="S21" t="b">
        <f t="shared" si="17"/>
        <v>1</v>
      </c>
      <c r="T21" t="b">
        <f t="shared" si="18"/>
        <v>1</v>
      </c>
      <c r="U21" t="b">
        <f t="shared" si="19"/>
        <v>1</v>
      </c>
      <c r="V21" t="b">
        <f t="shared" si="20"/>
        <v>1</v>
      </c>
      <c r="W21" t="b">
        <f t="shared" si="21"/>
        <v>0</v>
      </c>
      <c r="X21" t="b">
        <f t="shared" si="22"/>
        <v>0</v>
      </c>
      <c r="Y21" t="b">
        <f t="shared" si="23"/>
        <v>0</v>
      </c>
      <c r="Z21" t="b">
        <f t="shared" si="24"/>
        <v>0</v>
      </c>
      <c r="AA21" t="b">
        <f t="shared" si="25"/>
        <v>0</v>
      </c>
      <c r="AB21" t="b">
        <f t="shared" si="26"/>
        <v>1</v>
      </c>
      <c r="AC21" t="b">
        <f t="shared" si="27"/>
        <v>0</v>
      </c>
      <c r="AD21" t="b">
        <f t="shared" si="28"/>
        <v>0</v>
      </c>
      <c r="AE21" t="b">
        <f t="shared" si="29"/>
        <v>0</v>
      </c>
      <c r="AF21" t="b">
        <f t="shared" si="30"/>
        <v>0</v>
      </c>
      <c r="AG21" t="b">
        <f t="shared" si="31"/>
        <v>0</v>
      </c>
      <c r="AH21" t="b">
        <f t="shared" si="33"/>
        <v>1</v>
      </c>
      <c r="AI21" t="b">
        <f t="shared" ca="1" si="32"/>
        <v>0</v>
      </c>
      <c r="AJ21" t="b">
        <v>0</v>
      </c>
      <c r="AK21" t="b">
        <f t="shared" ca="1" si="34"/>
        <v>1</v>
      </c>
    </row>
    <row r="22" spans="1:37" x14ac:dyDescent="0.2">
      <c r="A22" s="2" t="s">
        <v>48</v>
      </c>
      <c r="B22" t="b">
        <f t="shared" si="0"/>
        <v>1</v>
      </c>
      <c r="C22" t="b">
        <f t="shared" ca="1" si="1"/>
        <v>1</v>
      </c>
      <c r="D22" t="b">
        <f t="shared" si="2"/>
        <v>1</v>
      </c>
      <c r="E22" t="b">
        <f t="shared" si="3"/>
        <v>1</v>
      </c>
      <c r="F22" t="b">
        <f t="shared" si="4"/>
        <v>1</v>
      </c>
      <c r="G22" t="b">
        <f t="shared" si="5"/>
        <v>1</v>
      </c>
      <c r="H22" t="b">
        <f t="shared" si="6"/>
        <v>1</v>
      </c>
      <c r="I22" t="b">
        <f t="shared" si="7"/>
        <v>1</v>
      </c>
      <c r="J22" t="b">
        <f t="shared" si="8"/>
        <v>1</v>
      </c>
      <c r="K22" t="b">
        <f t="shared" si="9"/>
        <v>1</v>
      </c>
      <c r="L22" t="b">
        <f t="shared" si="10"/>
        <v>1</v>
      </c>
      <c r="M22" t="b">
        <f t="shared" si="11"/>
        <v>1</v>
      </c>
      <c r="N22" t="b">
        <f t="shared" si="12"/>
        <v>1</v>
      </c>
      <c r="O22" t="b">
        <f t="shared" si="13"/>
        <v>1</v>
      </c>
      <c r="P22" t="b">
        <f t="shared" si="14"/>
        <v>1</v>
      </c>
      <c r="Q22" t="b">
        <f t="shared" si="15"/>
        <v>1</v>
      </c>
      <c r="R22" t="b">
        <f t="shared" si="16"/>
        <v>0</v>
      </c>
      <c r="S22" t="b">
        <f t="shared" si="17"/>
        <v>0</v>
      </c>
      <c r="T22" t="b">
        <f t="shared" si="18"/>
        <v>1</v>
      </c>
      <c r="U22" t="b">
        <f t="shared" si="19"/>
        <v>1</v>
      </c>
      <c r="V22" t="b">
        <f t="shared" si="20"/>
        <v>1</v>
      </c>
      <c r="W22" t="b">
        <f t="shared" si="21"/>
        <v>0</v>
      </c>
      <c r="X22" t="b">
        <f t="shared" si="22"/>
        <v>0</v>
      </c>
      <c r="Y22" t="b">
        <f t="shared" si="23"/>
        <v>0</v>
      </c>
      <c r="Z22" t="b">
        <f t="shared" si="24"/>
        <v>0</v>
      </c>
      <c r="AA22" t="b">
        <f t="shared" si="25"/>
        <v>0</v>
      </c>
      <c r="AB22" t="b">
        <f t="shared" si="26"/>
        <v>1</v>
      </c>
      <c r="AC22" t="b">
        <f t="shared" si="27"/>
        <v>0</v>
      </c>
      <c r="AD22" t="b">
        <f t="shared" si="28"/>
        <v>0</v>
      </c>
      <c r="AE22" t="b">
        <f t="shared" si="29"/>
        <v>0</v>
      </c>
      <c r="AF22" t="b">
        <f t="shared" si="30"/>
        <v>0</v>
      </c>
      <c r="AG22" t="b">
        <f t="shared" si="31"/>
        <v>0</v>
      </c>
      <c r="AH22" t="b">
        <f t="shared" si="33"/>
        <v>1</v>
      </c>
      <c r="AI22" t="b">
        <f t="shared" ca="1" si="32"/>
        <v>0</v>
      </c>
      <c r="AJ22" t="b">
        <v>0</v>
      </c>
      <c r="AK22" t="b">
        <f t="shared" ca="1" si="34"/>
        <v>1</v>
      </c>
    </row>
    <row r="23" spans="1:37" x14ac:dyDescent="0.2">
      <c r="A23" s="2" t="s">
        <v>49</v>
      </c>
      <c r="B23" t="b">
        <f t="shared" si="0"/>
        <v>1</v>
      </c>
      <c r="C23" t="b">
        <f t="shared" ca="1" si="1"/>
        <v>1</v>
      </c>
      <c r="D23" t="b">
        <f t="shared" si="2"/>
        <v>1</v>
      </c>
      <c r="E23" t="b">
        <f t="shared" si="3"/>
        <v>1</v>
      </c>
      <c r="F23" t="b">
        <f t="shared" si="4"/>
        <v>1</v>
      </c>
      <c r="G23" t="b">
        <f t="shared" si="5"/>
        <v>1</v>
      </c>
      <c r="H23" t="b">
        <f t="shared" si="6"/>
        <v>1</v>
      </c>
      <c r="I23" t="b">
        <f t="shared" si="7"/>
        <v>1</v>
      </c>
      <c r="J23" t="b">
        <f t="shared" si="8"/>
        <v>1</v>
      </c>
      <c r="K23" t="b">
        <f t="shared" si="9"/>
        <v>1</v>
      </c>
      <c r="L23" t="b">
        <f t="shared" si="10"/>
        <v>1</v>
      </c>
      <c r="M23" t="b">
        <f t="shared" si="11"/>
        <v>1</v>
      </c>
      <c r="N23" t="b">
        <f t="shared" si="12"/>
        <v>1</v>
      </c>
      <c r="O23" t="b">
        <f t="shared" si="13"/>
        <v>1</v>
      </c>
      <c r="P23" t="b">
        <f t="shared" si="14"/>
        <v>1</v>
      </c>
      <c r="Q23" t="b">
        <f t="shared" si="15"/>
        <v>1</v>
      </c>
      <c r="R23" t="b">
        <f t="shared" si="16"/>
        <v>0</v>
      </c>
      <c r="S23" t="b">
        <f t="shared" si="17"/>
        <v>1</v>
      </c>
      <c r="T23" t="b">
        <f t="shared" si="18"/>
        <v>1</v>
      </c>
      <c r="U23" t="b">
        <f t="shared" si="19"/>
        <v>0</v>
      </c>
      <c r="V23" t="b">
        <f t="shared" si="20"/>
        <v>1</v>
      </c>
      <c r="W23" t="b">
        <f t="shared" si="21"/>
        <v>0</v>
      </c>
      <c r="X23" t="b">
        <f t="shared" si="22"/>
        <v>0</v>
      </c>
      <c r="Y23" t="b">
        <f t="shared" si="23"/>
        <v>0</v>
      </c>
      <c r="Z23" t="b">
        <f t="shared" si="24"/>
        <v>0</v>
      </c>
      <c r="AA23" t="b">
        <f t="shared" si="25"/>
        <v>0</v>
      </c>
      <c r="AB23" t="b">
        <f t="shared" si="26"/>
        <v>1</v>
      </c>
      <c r="AC23" t="b">
        <f t="shared" si="27"/>
        <v>0</v>
      </c>
      <c r="AD23" t="b">
        <f t="shared" si="28"/>
        <v>0</v>
      </c>
      <c r="AE23" t="b">
        <f t="shared" si="29"/>
        <v>0</v>
      </c>
      <c r="AF23" t="b">
        <f t="shared" si="30"/>
        <v>0</v>
      </c>
      <c r="AG23" t="b">
        <f t="shared" si="31"/>
        <v>0</v>
      </c>
      <c r="AH23" t="b">
        <f t="shared" si="33"/>
        <v>1</v>
      </c>
      <c r="AI23" t="b">
        <f t="shared" ca="1" si="32"/>
        <v>0</v>
      </c>
      <c r="AJ23" t="b">
        <v>0</v>
      </c>
      <c r="AK23" t="b">
        <f t="shared" ca="1" si="34"/>
        <v>1</v>
      </c>
    </row>
    <row r="24" spans="1:37" x14ac:dyDescent="0.2">
      <c r="A24" s="2" t="s">
        <v>50</v>
      </c>
      <c r="B24" t="b">
        <f t="shared" si="0"/>
        <v>1</v>
      </c>
      <c r="C24" t="b">
        <f t="shared" ca="1" si="1"/>
        <v>1</v>
      </c>
      <c r="D24" t="b">
        <f t="shared" si="2"/>
        <v>1</v>
      </c>
      <c r="E24" t="b">
        <f t="shared" si="3"/>
        <v>1</v>
      </c>
      <c r="F24" t="b">
        <f t="shared" si="4"/>
        <v>1</v>
      </c>
      <c r="G24" t="b">
        <f t="shared" si="5"/>
        <v>1</v>
      </c>
      <c r="H24" t="b">
        <f t="shared" si="6"/>
        <v>1</v>
      </c>
      <c r="I24" t="b">
        <f t="shared" si="7"/>
        <v>1</v>
      </c>
      <c r="J24" t="b">
        <f t="shared" si="8"/>
        <v>1</v>
      </c>
      <c r="K24" t="b">
        <f t="shared" si="9"/>
        <v>1</v>
      </c>
      <c r="L24" t="b">
        <f t="shared" si="10"/>
        <v>1</v>
      </c>
      <c r="M24" t="b">
        <f t="shared" si="11"/>
        <v>1</v>
      </c>
      <c r="N24" t="b">
        <f t="shared" si="12"/>
        <v>1</v>
      </c>
      <c r="O24" t="b">
        <f t="shared" si="13"/>
        <v>1</v>
      </c>
      <c r="P24" t="b">
        <f t="shared" si="14"/>
        <v>1</v>
      </c>
      <c r="Q24" t="b">
        <f t="shared" si="15"/>
        <v>1</v>
      </c>
      <c r="R24" t="b">
        <f t="shared" si="16"/>
        <v>1</v>
      </c>
      <c r="S24" t="b">
        <f t="shared" si="17"/>
        <v>1</v>
      </c>
      <c r="T24" t="b">
        <f t="shared" si="18"/>
        <v>1</v>
      </c>
      <c r="U24" t="b">
        <f t="shared" si="19"/>
        <v>0</v>
      </c>
      <c r="V24" t="b">
        <f t="shared" si="20"/>
        <v>1</v>
      </c>
      <c r="W24" t="b">
        <f t="shared" si="21"/>
        <v>0</v>
      </c>
      <c r="X24" t="b">
        <f t="shared" si="22"/>
        <v>0</v>
      </c>
      <c r="Y24" t="b">
        <f t="shared" si="23"/>
        <v>0</v>
      </c>
      <c r="Z24" t="b">
        <f t="shared" si="24"/>
        <v>0</v>
      </c>
      <c r="AA24" t="b">
        <f t="shared" si="25"/>
        <v>0</v>
      </c>
      <c r="AB24" t="b">
        <f t="shared" si="26"/>
        <v>1</v>
      </c>
      <c r="AC24" t="b">
        <f t="shared" si="27"/>
        <v>0</v>
      </c>
      <c r="AD24" t="b">
        <f t="shared" si="28"/>
        <v>0</v>
      </c>
      <c r="AE24" t="b">
        <f t="shared" si="29"/>
        <v>0</v>
      </c>
      <c r="AF24" t="b">
        <f t="shared" si="30"/>
        <v>0</v>
      </c>
      <c r="AG24" t="b">
        <f t="shared" si="31"/>
        <v>0</v>
      </c>
      <c r="AH24" t="b">
        <f t="shared" si="33"/>
        <v>1</v>
      </c>
      <c r="AI24" t="b">
        <f t="shared" ca="1" si="32"/>
        <v>0</v>
      </c>
      <c r="AJ24" t="b">
        <v>0</v>
      </c>
      <c r="AK24" t="b">
        <f t="shared" ca="1" si="34"/>
        <v>1</v>
      </c>
    </row>
    <row r="25" spans="1:37" x14ac:dyDescent="0.2">
      <c r="A25" s="2" t="s">
        <v>51</v>
      </c>
      <c r="B25" t="b">
        <f t="shared" si="0"/>
        <v>1</v>
      </c>
      <c r="C25" t="b">
        <f t="shared" ca="1" si="1"/>
        <v>1</v>
      </c>
      <c r="D25" t="b">
        <f t="shared" si="2"/>
        <v>1</v>
      </c>
      <c r="E25" t="b">
        <f t="shared" si="3"/>
        <v>1</v>
      </c>
      <c r="F25" t="b">
        <f t="shared" si="4"/>
        <v>1</v>
      </c>
      <c r="G25" t="b">
        <f t="shared" si="5"/>
        <v>1</v>
      </c>
      <c r="H25" t="b">
        <f t="shared" si="6"/>
        <v>1</v>
      </c>
      <c r="I25" t="b">
        <f t="shared" si="7"/>
        <v>1</v>
      </c>
      <c r="J25" t="b">
        <f t="shared" si="8"/>
        <v>1</v>
      </c>
      <c r="K25" t="b">
        <f t="shared" si="9"/>
        <v>1</v>
      </c>
      <c r="L25" t="b">
        <f t="shared" si="10"/>
        <v>1</v>
      </c>
      <c r="M25" t="b">
        <f t="shared" si="11"/>
        <v>1</v>
      </c>
      <c r="N25" t="b">
        <f t="shared" si="12"/>
        <v>1</v>
      </c>
      <c r="O25" t="b">
        <f t="shared" si="13"/>
        <v>1</v>
      </c>
      <c r="P25" t="b">
        <f t="shared" si="14"/>
        <v>1</v>
      </c>
      <c r="Q25" t="b">
        <f t="shared" si="15"/>
        <v>1</v>
      </c>
      <c r="R25" t="b">
        <f t="shared" si="16"/>
        <v>1</v>
      </c>
      <c r="S25" t="b">
        <f t="shared" si="17"/>
        <v>1</v>
      </c>
      <c r="T25" t="b">
        <f t="shared" si="18"/>
        <v>1</v>
      </c>
      <c r="U25" t="b">
        <f t="shared" si="19"/>
        <v>1</v>
      </c>
      <c r="V25" t="b">
        <f t="shared" si="20"/>
        <v>1</v>
      </c>
      <c r="W25" t="b">
        <f t="shared" si="21"/>
        <v>0</v>
      </c>
      <c r="X25" t="b">
        <f t="shared" si="22"/>
        <v>0</v>
      </c>
      <c r="Y25" t="b">
        <f t="shared" si="23"/>
        <v>0</v>
      </c>
      <c r="Z25" t="b">
        <f t="shared" si="24"/>
        <v>0</v>
      </c>
      <c r="AA25" t="b">
        <f t="shared" si="25"/>
        <v>0</v>
      </c>
      <c r="AB25" t="b">
        <f t="shared" si="26"/>
        <v>1</v>
      </c>
      <c r="AC25" t="b">
        <f t="shared" si="27"/>
        <v>0</v>
      </c>
      <c r="AD25" t="b">
        <f t="shared" si="28"/>
        <v>0</v>
      </c>
      <c r="AE25" t="b">
        <f t="shared" si="29"/>
        <v>0</v>
      </c>
      <c r="AF25" t="b">
        <f t="shared" si="30"/>
        <v>0</v>
      </c>
      <c r="AG25" t="b">
        <f t="shared" si="31"/>
        <v>0</v>
      </c>
      <c r="AH25" t="b">
        <f t="shared" si="33"/>
        <v>1</v>
      </c>
      <c r="AI25" t="b">
        <f t="shared" ca="1" si="32"/>
        <v>1</v>
      </c>
      <c r="AJ25" t="b">
        <v>1</v>
      </c>
      <c r="AK25" t="b">
        <f t="shared" ca="1" si="34"/>
        <v>1</v>
      </c>
    </row>
    <row r="26" spans="1:37" x14ac:dyDescent="0.2">
      <c r="A26" s="2" t="s">
        <v>52</v>
      </c>
      <c r="B26" t="b">
        <f t="shared" si="0"/>
        <v>1</v>
      </c>
      <c r="C26" t="b">
        <f t="shared" ca="1" si="1"/>
        <v>1</v>
      </c>
      <c r="D26" t="b">
        <f t="shared" si="2"/>
        <v>1</v>
      </c>
      <c r="E26" t="b">
        <f t="shared" si="3"/>
        <v>1</v>
      </c>
      <c r="F26" t="b">
        <f t="shared" si="4"/>
        <v>1</v>
      </c>
      <c r="G26" t="b">
        <f t="shared" si="5"/>
        <v>1</v>
      </c>
      <c r="H26" t="b">
        <f t="shared" si="6"/>
        <v>1</v>
      </c>
      <c r="I26" t="b">
        <f t="shared" si="7"/>
        <v>1</v>
      </c>
      <c r="J26" t="b">
        <f t="shared" si="8"/>
        <v>1</v>
      </c>
      <c r="K26" t="b">
        <f t="shared" si="9"/>
        <v>1</v>
      </c>
      <c r="L26" t="b">
        <f t="shared" si="10"/>
        <v>1</v>
      </c>
      <c r="M26" t="b">
        <f t="shared" si="11"/>
        <v>1</v>
      </c>
      <c r="N26" t="b">
        <f t="shared" si="12"/>
        <v>1</v>
      </c>
      <c r="O26" t="b">
        <f t="shared" si="13"/>
        <v>1</v>
      </c>
      <c r="P26" t="b">
        <f t="shared" si="14"/>
        <v>1</v>
      </c>
      <c r="Q26" t="b">
        <f t="shared" si="15"/>
        <v>1</v>
      </c>
      <c r="R26" t="b">
        <f t="shared" si="16"/>
        <v>1</v>
      </c>
      <c r="S26" t="b">
        <f t="shared" si="17"/>
        <v>1</v>
      </c>
      <c r="T26" t="b">
        <f t="shared" si="18"/>
        <v>1</v>
      </c>
      <c r="U26" t="b">
        <f t="shared" si="19"/>
        <v>1</v>
      </c>
      <c r="V26" t="b">
        <f t="shared" si="20"/>
        <v>0</v>
      </c>
      <c r="W26" t="b">
        <f t="shared" si="21"/>
        <v>1</v>
      </c>
      <c r="X26" t="b">
        <f t="shared" si="22"/>
        <v>1</v>
      </c>
      <c r="Y26" t="b">
        <f t="shared" si="23"/>
        <v>0</v>
      </c>
      <c r="Z26" t="b">
        <f t="shared" si="24"/>
        <v>1</v>
      </c>
      <c r="AA26" t="b">
        <f t="shared" si="25"/>
        <v>1</v>
      </c>
      <c r="AB26" t="b">
        <f t="shared" si="26"/>
        <v>1</v>
      </c>
      <c r="AC26" t="b">
        <f t="shared" si="27"/>
        <v>1</v>
      </c>
      <c r="AD26" t="b">
        <f t="shared" si="28"/>
        <v>1</v>
      </c>
      <c r="AE26" t="b">
        <f t="shared" si="29"/>
        <v>0</v>
      </c>
      <c r="AF26" t="b">
        <f t="shared" si="30"/>
        <v>0</v>
      </c>
      <c r="AG26" t="b">
        <f t="shared" si="31"/>
        <v>1</v>
      </c>
      <c r="AH26" t="b">
        <f t="shared" si="33"/>
        <v>1</v>
      </c>
      <c r="AI26" t="b">
        <f t="shared" ca="1" si="32"/>
        <v>0</v>
      </c>
      <c r="AJ26" t="b">
        <v>0</v>
      </c>
      <c r="AK26" t="b">
        <f t="shared" ca="1" si="34"/>
        <v>1</v>
      </c>
    </row>
    <row r="27" spans="1:37" x14ac:dyDescent="0.2">
      <c r="A27" s="2" t="s">
        <v>53</v>
      </c>
      <c r="B27" t="b">
        <f t="shared" si="0"/>
        <v>1</v>
      </c>
      <c r="C27" t="b">
        <f t="shared" ca="1" si="1"/>
        <v>1</v>
      </c>
      <c r="D27" t="b">
        <f t="shared" si="2"/>
        <v>1</v>
      </c>
      <c r="E27" t="b">
        <f t="shared" si="3"/>
        <v>1</v>
      </c>
      <c r="F27" t="b">
        <f t="shared" si="4"/>
        <v>1</v>
      </c>
      <c r="G27" t="b">
        <f t="shared" si="5"/>
        <v>1</v>
      </c>
      <c r="H27" t="b">
        <f t="shared" si="6"/>
        <v>1</v>
      </c>
      <c r="I27" t="b">
        <f t="shared" si="7"/>
        <v>1</v>
      </c>
      <c r="J27" t="b">
        <f t="shared" si="8"/>
        <v>1</v>
      </c>
      <c r="K27" t="b">
        <f t="shared" si="9"/>
        <v>1</v>
      </c>
      <c r="L27" t="b">
        <f t="shared" si="10"/>
        <v>1</v>
      </c>
      <c r="M27" t="b">
        <f t="shared" si="11"/>
        <v>1</v>
      </c>
      <c r="N27" t="b">
        <f t="shared" si="12"/>
        <v>1</v>
      </c>
      <c r="O27" t="b">
        <f t="shared" si="13"/>
        <v>1</v>
      </c>
      <c r="P27" t="b">
        <f t="shared" si="14"/>
        <v>1</v>
      </c>
      <c r="Q27" t="b">
        <f t="shared" si="15"/>
        <v>1</v>
      </c>
      <c r="R27" t="b">
        <f t="shared" si="16"/>
        <v>1</v>
      </c>
      <c r="S27" t="b">
        <f t="shared" si="17"/>
        <v>1</v>
      </c>
      <c r="T27" t="b">
        <f t="shared" si="18"/>
        <v>1</v>
      </c>
      <c r="U27" t="b">
        <f t="shared" si="19"/>
        <v>1</v>
      </c>
      <c r="V27" t="b">
        <f t="shared" si="20"/>
        <v>1</v>
      </c>
      <c r="W27" t="b">
        <f t="shared" si="21"/>
        <v>1</v>
      </c>
      <c r="X27" t="b">
        <f t="shared" si="22"/>
        <v>0</v>
      </c>
      <c r="Y27" t="b">
        <f t="shared" si="23"/>
        <v>1</v>
      </c>
      <c r="Z27" t="b">
        <f t="shared" si="24"/>
        <v>1</v>
      </c>
      <c r="AA27" t="b">
        <f t="shared" si="25"/>
        <v>0</v>
      </c>
      <c r="AB27" t="b">
        <f t="shared" si="26"/>
        <v>1</v>
      </c>
      <c r="AC27" t="b">
        <f t="shared" si="27"/>
        <v>1</v>
      </c>
      <c r="AD27" t="b">
        <f t="shared" si="28"/>
        <v>0</v>
      </c>
      <c r="AE27" t="b">
        <f t="shared" si="29"/>
        <v>0</v>
      </c>
      <c r="AF27" t="b">
        <f t="shared" si="30"/>
        <v>0</v>
      </c>
      <c r="AG27" t="b">
        <f t="shared" si="31"/>
        <v>0</v>
      </c>
      <c r="AH27" t="b">
        <f t="shared" si="33"/>
        <v>1</v>
      </c>
      <c r="AI27" t="b">
        <f t="shared" ca="1" si="32"/>
        <v>0</v>
      </c>
      <c r="AJ27" t="b">
        <v>0</v>
      </c>
      <c r="AK27" t="b">
        <f t="shared" ca="1" si="34"/>
        <v>1</v>
      </c>
    </row>
    <row r="28" spans="1:37" x14ac:dyDescent="0.2">
      <c r="A28" s="2" t="s">
        <v>54</v>
      </c>
      <c r="B28" t="b">
        <f t="shared" si="0"/>
        <v>1</v>
      </c>
      <c r="C28" t="b">
        <f t="shared" ca="1" si="1"/>
        <v>1</v>
      </c>
      <c r="D28" t="b">
        <f t="shared" si="2"/>
        <v>1</v>
      </c>
      <c r="E28" t="b">
        <f t="shared" si="3"/>
        <v>1</v>
      </c>
      <c r="F28" t="b">
        <f t="shared" si="4"/>
        <v>1</v>
      </c>
      <c r="G28" t="b">
        <f t="shared" si="5"/>
        <v>1</v>
      </c>
      <c r="H28" t="b">
        <f t="shared" si="6"/>
        <v>1</v>
      </c>
      <c r="I28" t="b">
        <f t="shared" si="7"/>
        <v>1</v>
      </c>
      <c r="J28" t="b">
        <f t="shared" si="8"/>
        <v>1</v>
      </c>
      <c r="K28" t="b">
        <f t="shared" si="9"/>
        <v>1</v>
      </c>
      <c r="L28" t="b">
        <f t="shared" si="10"/>
        <v>1</v>
      </c>
      <c r="M28" t="b">
        <f t="shared" si="11"/>
        <v>1</v>
      </c>
      <c r="N28" t="b">
        <f t="shared" si="12"/>
        <v>1</v>
      </c>
      <c r="O28" t="b">
        <f t="shared" si="13"/>
        <v>1</v>
      </c>
      <c r="P28" t="b">
        <f t="shared" si="14"/>
        <v>1</v>
      </c>
      <c r="Q28" t="b">
        <f t="shared" si="15"/>
        <v>1</v>
      </c>
      <c r="R28" t="b">
        <f t="shared" si="16"/>
        <v>1</v>
      </c>
      <c r="S28" t="b">
        <f t="shared" si="17"/>
        <v>1</v>
      </c>
      <c r="T28" t="b">
        <f t="shared" si="18"/>
        <v>1</v>
      </c>
      <c r="U28" t="b">
        <f t="shared" si="19"/>
        <v>1</v>
      </c>
      <c r="V28" t="b">
        <f t="shared" si="20"/>
        <v>1</v>
      </c>
      <c r="W28" t="b">
        <f t="shared" si="21"/>
        <v>1</v>
      </c>
      <c r="X28" t="b">
        <f t="shared" si="22"/>
        <v>1</v>
      </c>
      <c r="Y28" t="b">
        <f t="shared" si="23"/>
        <v>0</v>
      </c>
      <c r="Z28" t="b">
        <f t="shared" si="24"/>
        <v>1</v>
      </c>
      <c r="AA28" t="b">
        <f t="shared" si="25"/>
        <v>1</v>
      </c>
      <c r="AB28" t="b">
        <f t="shared" si="26"/>
        <v>1</v>
      </c>
      <c r="AC28" t="b">
        <f t="shared" si="27"/>
        <v>1</v>
      </c>
      <c r="AD28" t="b">
        <f t="shared" si="28"/>
        <v>1</v>
      </c>
      <c r="AE28" t="b">
        <f t="shared" si="29"/>
        <v>0</v>
      </c>
      <c r="AF28" t="b">
        <f t="shared" si="30"/>
        <v>0</v>
      </c>
      <c r="AG28" t="b">
        <f t="shared" si="31"/>
        <v>1</v>
      </c>
      <c r="AH28" t="b">
        <f t="shared" si="33"/>
        <v>1</v>
      </c>
      <c r="AI28" t="b">
        <f t="shared" ca="1" si="32"/>
        <v>0</v>
      </c>
      <c r="AJ28" t="b">
        <v>0</v>
      </c>
      <c r="AK28" t="b">
        <f t="shared" ca="1" si="34"/>
        <v>1</v>
      </c>
    </row>
    <row r="29" spans="1:37" x14ac:dyDescent="0.2">
      <c r="A29" s="2" t="s">
        <v>55</v>
      </c>
      <c r="B29" t="b">
        <f t="shared" si="0"/>
        <v>1</v>
      </c>
      <c r="C29" t="b">
        <f t="shared" ca="1" si="1"/>
        <v>1</v>
      </c>
      <c r="D29" t="b">
        <f t="shared" si="2"/>
        <v>1</v>
      </c>
      <c r="E29" t="b">
        <f t="shared" si="3"/>
        <v>1</v>
      </c>
      <c r="F29" t="b">
        <f t="shared" si="4"/>
        <v>1</v>
      </c>
      <c r="G29" t="b">
        <f t="shared" si="5"/>
        <v>1</v>
      </c>
      <c r="H29" t="b">
        <f t="shared" si="6"/>
        <v>1</v>
      </c>
      <c r="I29" t="b">
        <f t="shared" si="7"/>
        <v>1</v>
      </c>
      <c r="J29" t="b">
        <f t="shared" si="8"/>
        <v>1</v>
      </c>
      <c r="K29" t="b">
        <f t="shared" si="9"/>
        <v>1</v>
      </c>
      <c r="L29" t="b">
        <f t="shared" si="10"/>
        <v>1</v>
      </c>
      <c r="M29" t="b">
        <f t="shared" si="11"/>
        <v>1</v>
      </c>
      <c r="N29" t="b">
        <f t="shared" si="12"/>
        <v>1</v>
      </c>
      <c r="O29" t="b">
        <f t="shared" si="13"/>
        <v>1</v>
      </c>
      <c r="P29" t="b">
        <f t="shared" si="14"/>
        <v>1</v>
      </c>
      <c r="Q29" t="b">
        <f t="shared" si="15"/>
        <v>1</v>
      </c>
      <c r="R29" t="b">
        <f t="shared" si="16"/>
        <v>1</v>
      </c>
      <c r="S29" t="b">
        <f t="shared" si="17"/>
        <v>1</v>
      </c>
      <c r="T29" t="b">
        <f t="shared" si="18"/>
        <v>1</v>
      </c>
      <c r="U29" t="b">
        <f t="shared" si="19"/>
        <v>1</v>
      </c>
      <c r="V29" t="b">
        <f t="shared" si="20"/>
        <v>1</v>
      </c>
      <c r="W29" t="b">
        <f t="shared" si="21"/>
        <v>1</v>
      </c>
      <c r="X29" t="b">
        <f t="shared" si="22"/>
        <v>1</v>
      </c>
      <c r="Y29" t="b">
        <f t="shared" si="23"/>
        <v>1</v>
      </c>
      <c r="Z29" t="b">
        <f t="shared" si="24"/>
        <v>1</v>
      </c>
      <c r="AA29" t="b">
        <f t="shared" si="25"/>
        <v>1</v>
      </c>
      <c r="AB29" t="b">
        <f t="shared" si="26"/>
        <v>1</v>
      </c>
      <c r="AC29" t="b">
        <f t="shared" si="27"/>
        <v>1</v>
      </c>
      <c r="AD29" t="b">
        <f t="shared" si="28"/>
        <v>1</v>
      </c>
      <c r="AE29" t="b">
        <f t="shared" si="29"/>
        <v>0</v>
      </c>
      <c r="AF29" t="b">
        <f t="shared" si="30"/>
        <v>0</v>
      </c>
      <c r="AG29" t="b">
        <f t="shared" si="31"/>
        <v>1</v>
      </c>
      <c r="AH29" t="b">
        <f t="shared" si="33"/>
        <v>1</v>
      </c>
      <c r="AI29" t="b">
        <f t="shared" ca="1" si="32"/>
        <v>1</v>
      </c>
      <c r="AJ29" t="b">
        <v>1</v>
      </c>
      <c r="AK29" t="b">
        <f t="shared" ca="1" si="34"/>
        <v>1</v>
      </c>
    </row>
    <row r="30" spans="1:37" x14ac:dyDescent="0.2">
      <c r="A30" s="2" t="s">
        <v>56</v>
      </c>
      <c r="B30" t="b">
        <f t="shared" si="0"/>
        <v>1</v>
      </c>
      <c r="C30" t="b">
        <f t="shared" ca="1" si="1"/>
        <v>1</v>
      </c>
      <c r="D30" t="b">
        <f t="shared" si="2"/>
        <v>1</v>
      </c>
      <c r="E30" t="b">
        <f t="shared" si="3"/>
        <v>1</v>
      </c>
      <c r="F30" t="b">
        <f t="shared" si="4"/>
        <v>1</v>
      </c>
      <c r="G30" t="b">
        <f t="shared" si="5"/>
        <v>1</v>
      </c>
      <c r="H30" t="b">
        <f t="shared" si="6"/>
        <v>1</v>
      </c>
      <c r="I30" t="b">
        <f t="shared" si="7"/>
        <v>1</v>
      </c>
      <c r="J30" t="b">
        <f t="shared" si="8"/>
        <v>1</v>
      </c>
      <c r="K30" t="b">
        <f t="shared" si="9"/>
        <v>1</v>
      </c>
      <c r="L30" t="b">
        <f t="shared" si="10"/>
        <v>1</v>
      </c>
      <c r="M30" t="b">
        <f t="shared" si="11"/>
        <v>1</v>
      </c>
      <c r="N30" t="b">
        <f t="shared" si="12"/>
        <v>1</v>
      </c>
      <c r="O30" t="b">
        <f t="shared" si="13"/>
        <v>1</v>
      </c>
      <c r="P30" t="b">
        <f t="shared" si="14"/>
        <v>1</v>
      </c>
      <c r="Q30" t="b">
        <f t="shared" si="15"/>
        <v>1</v>
      </c>
      <c r="R30" t="b">
        <f t="shared" si="16"/>
        <v>1</v>
      </c>
      <c r="S30" t="b">
        <f t="shared" si="17"/>
        <v>1</v>
      </c>
      <c r="T30" t="b">
        <f t="shared" si="18"/>
        <v>1</v>
      </c>
      <c r="U30" t="b">
        <f t="shared" si="19"/>
        <v>1</v>
      </c>
      <c r="V30" t="b">
        <f t="shared" si="20"/>
        <v>1</v>
      </c>
      <c r="W30" t="b">
        <f t="shared" si="21"/>
        <v>1</v>
      </c>
      <c r="X30" t="b">
        <f t="shared" si="22"/>
        <v>1</v>
      </c>
      <c r="Y30" t="b">
        <f t="shared" si="23"/>
        <v>1</v>
      </c>
      <c r="Z30" t="b">
        <f t="shared" si="24"/>
        <v>1</v>
      </c>
      <c r="AA30" t="b">
        <f t="shared" si="25"/>
        <v>1</v>
      </c>
      <c r="AB30" t="b">
        <f t="shared" si="26"/>
        <v>1</v>
      </c>
      <c r="AC30" t="b">
        <f t="shared" si="27"/>
        <v>1</v>
      </c>
      <c r="AD30" t="b">
        <f t="shared" si="28"/>
        <v>1</v>
      </c>
      <c r="AE30" t="b">
        <f t="shared" si="29"/>
        <v>0</v>
      </c>
      <c r="AF30" t="b">
        <f t="shared" si="30"/>
        <v>1</v>
      </c>
      <c r="AG30" t="b">
        <f t="shared" si="31"/>
        <v>1</v>
      </c>
      <c r="AH30" t="b">
        <f t="shared" si="33"/>
        <v>1</v>
      </c>
      <c r="AI30" t="b">
        <f t="shared" ca="1" si="32"/>
        <v>0</v>
      </c>
      <c r="AJ30" t="b">
        <v>0</v>
      </c>
      <c r="AK30" t="b">
        <f t="shared" ca="1" si="34"/>
        <v>1</v>
      </c>
    </row>
    <row r="31" spans="1:37" x14ac:dyDescent="0.2">
      <c r="A31" s="2" t="s">
        <v>57</v>
      </c>
      <c r="B31" t="b">
        <f t="shared" si="0"/>
        <v>1</v>
      </c>
      <c r="C31" t="b">
        <f t="shared" ca="1" si="1"/>
        <v>1</v>
      </c>
      <c r="D31" t="b">
        <f t="shared" si="2"/>
        <v>1</v>
      </c>
      <c r="E31" t="b">
        <f t="shared" si="3"/>
        <v>1</v>
      </c>
      <c r="F31" t="b">
        <f t="shared" si="4"/>
        <v>1</v>
      </c>
      <c r="G31" t="b">
        <f t="shared" si="5"/>
        <v>1</v>
      </c>
      <c r="H31" t="b">
        <f t="shared" si="6"/>
        <v>1</v>
      </c>
      <c r="I31" t="b">
        <f t="shared" si="7"/>
        <v>1</v>
      </c>
      <c r="J31" t="b">
        <f t="shared" si="8"/>
        <v>1</v>
      </c>
      <c r="K31" t="b">
        <f t="shared" si="9"/>
        <v>1</v>
      </c>
      <c r="L31" t="b">
        <f t="shared" si="10"/>
        <v>1</v>
      </c>
      <c r="M31" t="b">
        <f t="shared" si="11"/>
        <v>1</v>
      </c>
      <c r="N31" t="b">
        <f t="shared" si="12"/>
        <v>1</v>
      </c>
      <c r="O31" t="b">
        <f t="shared" si="13"/>
        <v>1</v>
      </c>
      <c r="P31" t="b">
        <f t="shared" si="14"/>
        <v>1</v>
      </c>
      <c r="Q31" t="b">
        <f t="shared" si="15"/>
        <v>1</v>
      </c>
      <c r="R31" t="b">
        <f t="shared" si="16"/>
        <v>1</v>
      </c>
      <c r="S31" t="b">
        <f t="shared" si="17"/>
        <v>1</v>
      </c>
      <c r="T31" t="b">
        <f t="shared" si="18"/>
        <v>1</v>
      </c>
      <c r="U31" t="b">
        <f t="shared" si="19"/>
        <v>1</v>
      </c>
      <c r="V31" t="b">
        <f t="shared" si="20"/>
        <v>1</v>
      </c>
      <c r="W31" t="b">
        <f t="shared" si="21"/>
        <v>1</v>
      </c>
      <c r="X31" t="b">
        <f t="shared" si="22"/>
        <v>1</v>
      </c>
      <c r="Y31" t="b">
        <f t="shared" si="23"/>
        <v>1</v>
      </c>
      <c r="Z31" t="b">
        <f t="shared" si="24"/>
        <v>1</v>
      </c>
      <c r="AA31" t="b">
        <f t="shared" si="25"/>
        <v>1</v>
      </c>
      <c r="AB31" t="b">
        <f t="shared" si="26"/>
        <v>0</v>
      </c>
      <c r="AC31" t="b">
        <f t="shared" si="27"/>
        <v>1</v>
      </c>
      <c r="AD31" t="b">
        <f t="shared" si="28"/>
        <v>1</v>
      </c>
      <c r="AE31" t="b">
        <f t="shared" si="29"/>
        <v>1</v>
      </c>
      <c r="AF31" t="b">
        <f t="shared" si="30"/>
        <v>1</v>
      </c>
      <c r="AG31" t="b">
        <f t="shared" si="31"/>
        <v>1</v>
      </c>
      <c r="AH31" t="b">
        <f t="shared" si="33"/>
        <v>1</v>
      </c>
      <c r="AI31" t="b">
        <f t="shared" ca="1" si="32"/>
        <v>0</v>
      </c>
      <c r="AJ31" t="b">
        <v>0</v>
      </c>
      <c r="AK31" t="b">
        <f t="shared" ca="1" si="34"/>
        <v>1</v>
      </c>
    </row>
    <row r="32" spans="1:37" x14ac:dyDescent="0.2">
      <c r="A32" s="2" t="s">
        <v>144</v>
      </c>
      <c r="B32" t="b">
        <f t="shared" si="0"/>
        <v>1</v>
      </c>
      <c r="C32" t="b">
        <f t="shared" ca="1" si="1"/>
        <v>1</v>
      </c>
      <c r="D32" t="b">
        <f t="shared" si="2"/>
        <v>1</v>
      </c>
      <c r="E32" t="b">
        <f t="shared" si="3"/>
        <v>1</v>
      </c>
      <c r="F32" t="b">
        <f t="shared" si="4"/>
        <v>1</v>
      </c>
      <c r="G32" t="b">
        <f t="shared" si="5"/>
        <v>1</v>
      </c>
      <c r="H32" t="b">
        <f t="shared" si="6"/>
        <v>1</v>
      </c>
      <c r="I32" t="b">
        <f t="shared" si="7"/>
        <v>1</v>
      </c>
      <c r="J32" t="b">
        <f t="shared" si="8"/>
        <v>1</v>
      </c>
      <c r="K32" t="b">
        <f t="shared" si="9"/>
        <v>1</v>
      </c>
      <c r="L32" t="b">
        <f t="shared" si="10"/>
        <v>1</v>
      </c>
      <c r="M32" t="b">
        <f t="shared" si="11"/>
        <v>1</v>
      </c>
      <c r="N32" t="b">
        <f t="shared" si="12"/>
        <v>1</v>
      </c>
      <c r="O32" t="b">
        <f t="shared" si="13"/>
        <v>1</v>
      </c>
      <c r="P32" t="b">
        <f t="shared" si="14"/>
        <v>1</v>
      </c>
      <c r="Q32" t="b">
        <f t="shared" si="15"/>
        <v>1</v>
      </c>
      <c r="R32" t="b">
        <f t="shared" si="16"/>
        <v>1</v>
      </c>
      <c r="S32" t="b">
        <f t="shared" si="17"/>
        <v>1</v>
      </c>
      <c r="T32" t="b">
        <f t="shared" si="18"/>
        <v>1</v>
      </c>
      <c r="U32" t="b">
        <f t="shared" si="19"/>
        <v>1</v>
      </c>
      <c r="V32" t="b">
        <f t="shared" si="20"/>
        <v>1</v>
      </c>
      <c r="W32" t="b">
        <f t="shared" si="21"/>
        <v>1</v>
      </c>
      <c r="X32" t="b">
        <f t="shared" si="22"/>
        <v>1</v>
      </c>
      <c r="Y32" t="b">
        <f t="shared" si="23"/>
        <v>1</v>
      </c>
      <c r="Z32" t="b">
        <f t="shared" si="24"/>
        <v>1</v>
      </c>
      <c r="AA32" t="b">
        <f t="shared" si="25"/>
        <v>1</v>
      </c>
      <c r="AB32" t="b">
        <f t="shared" si="26"/>
        <v>1</v>
      </c>
      <c r="AC32" t="b">
        <f t="shared" si="27"/>
        <v>1</v>
      </c>
      <c r="AD32" t="b">
        <f t="shared" si="28"/>
        <v>1</v>
      </c>
      <c r="AE32" t="b">
        <f t="shared" si="29"/>
        <v>1</v>
      </c>
      <c r="AF32" t="b">
        <f t="shared" si="30"/>
        <v>1</v>
      </c>
      <c r="AG32" t="b">
        <f t="shared" si="31"/>
        <v>1</v>
      </c>
      <c r="AH32" t="b">
        <f t="shared" si="33"/>
        <v>1</v>
      </c>
      <c r="AI32" t="b">
        <f t="shared" ca="1" si="32"/>
        <v>1</v>
      </c>
      <c r="AJ32" t="b">
        <v>1</v>
      </c>
      <c r="AK32" t="b">
        <f t="shared" ca="1" si="34"/>
        <v>1</v>
      </c>
    </row>
    <row r="33" spans="1:37" x14ac:dyDescent="0.2">
      <c r="A33" s="2" t="s">
        <v>58</v>
      </c>
      <c r="B33" t="b">
        <f t="shared" si="0"/>
        <v>1</v>
      </c>
      <c r="C33" t="b">
        <f t="shared" ca="1" si="1"/>
        <v>1</v>
      </c>
      <c r="D33" t="b">
        <f t="shared" si="2"/>
        <v>1</v>
      </c>
      <c r="E33" t="b">
        <f t="shared" si="3"/>
        <v>1</v>
      </c>
      <c r="F33" t="b">
        <f t="shared" si="4"/>
        <v>1</v>
      </c>
      <c r="G33" t="b">
        <f t="shared" si="5"/>
        <v>1</v>
      </c>
      <c r="H33" t="b">
        <f t="shared" si="6"/>
        <v>1</v>
      </c>
      <c r="I33" t="b">
        <f t="shared" si="7"/>
        <v>1</v>
      </c>
      <c r="J33" t="b">
        <f t="shared" si="8"/>
        <v>1</v>
      </c>
      <c r="K33" t="b">
        <f t="shared" si="9"/>
        <v>1</v>
      </c>
      <c r="L33" t="b">
        <f t="shared" si="10"/>
        <v>1</v>
      </c>
      <c r="M33" t="b">
        <f t="shared" si="11"/>
        <v>1</v>
      </c>
      <c r="N33" t="b">
        <f t="shared" si="12"/>
        <v>1</v>
      </c>
      <c r="O33" t="b">
        <f t="shared" si="13"/>
        <v>1</v>
      </c>
      <c r="P33" t="b">
        <f t="shared" si="14"/>
        <v>1</v>
      </c>
      <c r="Q33" t="b">
        <f t="shared" si="15"/>
        <v>1</v>
      </c>
      <c r="R33" t="b">
        <f t="shared" si="16"/>
        <v>1</v>
      </c>
      <c r="S33" t="b">
        <f t="shared" si="17"/>
        <v>1</v>
      </c>
      <c r="T33" t="b">
        <f t="shared" si="18"/>
        <v>1</v>
      </c>
      <c r="U33" t="b">
        <f t="shared" si="19"/>
        <v>1</v>
      </c>
      <c r="V33" t="b">
        <f t="shared" si="20"/>
        <v>1</v>
      </c>
      <c r="W33" t="b">
        <f t="shared" si="21"/>
        <v>1</v>
      </c>
      <c r="X33" t="b">
        <f t="shared" si="22"/>
        <v>1</v>
      </c>
      <c r="Y33" t="b">
        <f t="shared" si="23"/>
        <v>1</v>
      </c>
      <c r="Z33" t="b">
        <f t="shared" si="24"/>
        <v>1</v>
      </c>
      <c r="AA33" t="b">
        <f t="shared" si="25"/>
        <v>1</v>
      </c>
      <c r="AB33" t="b">
        <f t="shared" si="26"/>
        <v>1</v>
      </c>
      <c r="AC33" t="b">
        <f t="shared" si="27"/>
        <v>1</v>
      </c>
      <c r="AD33" t="b">
        <f t="shared" si="28"/>
        <v>1</v>
      </c>
      <c r="AE33" t="b">
        <f t="shared" si="29"/>
        <v>1</v>
      </c>
      <c r="AF33" t="b">
        <f t="shared" si="30"/>
        <v>1</v>
      </c>
      <c r="AG33" t="b">
        <f t="shared" si="31"/>
        <v>1</v>
      </c>
      <c r="AH33" t="b">
        <f t="shared" si="33"/>
        <v>1</v>
      </c>
      <c r="AI33" t="b">
        <f t="shared" ca="1" si="32"/>
        <v>0</v>
      </c>
      <c r="AJ33" t="b">
        <v>0</v>
      </c>
      <c r="AK33" t="b">
        <f t="shared" ca="1" si="34"/>
        <v>1</v>
      </c>
    </row>
    <row r="34" spans="1:37" x14ac:dyDescent="0.2">
      <c r="A34" s="2" t="s">
        <v>59</v>
      </c>
      <c r="B34" t="b">
        <f t="shared" si="0"/>
        <v>1</v>
      </c>
      <c r="C34" t="b">
        <f t="shared" ca="1" si="1"/>
        <v>1</v>
      </c>
      <c r="D34" t="b">
        <f t="shared" si="2"/>
        <v>1</v>
      </c>
      <c r="E34" t="b">
        <f t="shared" si="3"/>
        <v>1</v>
      </c>
      <c r="F34" t="b">
        <f t="shared" si="4"/>
        <v>1</v>
      </c>
      <c r="G34" t="b">
        <f t="shared" si="5"/>
        <v>1</v>
      </c>
      <c r="H34" t="b">
        <f t="shared" si="6"/>
        <v>1</v>
      </c>
      <c r="I34" t="b">
        <f t="shared" si="7"/>
        <v>1</v>
      </c>
      <c r="J34" t="b">
        <f t="shared" si="8"/>
        <v>1</v>
      </c>
      <c r="K34" t="b">
        <f t="shared" si="9"/>
        <v>1</v>
      </c>
      <c r="L34" t="b">
        <f t="shared" si="10"/>
        <v>1</v>
      </c>
      <c r="M34" t="b">
        <f t="shared" si="11"/>
        <v>1</v>
      </c>
      <c r="N34" t="b">
        <f t="shared" si="12"/>
        <v>1</v>
      </c>
      <c r="O34" t="b">
        <f t="shared" si="13"/>
        <v>1</v>
      </c>
      <c r="P34" t="b">
        <f t="shared" si="14"/>
        <v>1</v>
      </c>
      <c r="Q34" t="b">
        <f t="shared" si="15"/>
        <v>1</v>
      </c>
      <c r="R34" t="b">
        <f t="shared" si="16"/>
        <v>1</v>
      </c>
      <c r="S34" t="b">
        <f t="shared" si="17"/>
        <v>1</v>
      </c>
      <c r="T34" t="b">
        <f t="shared" si="18"/>
        <v>1</v>
      </c>
      <c r="U34" t="b">
        <f t="shared" si="19"/>
        <v>1</v>
      </c>
      <c r="V34" t="b">
        <f t="shared" si="20"/>
        <v>1</v>
      </c>
      <c r="W34" t="b">
        <f t="shared" si="21"/>
        <v>1</v>
      </c>
      <c r="X34" t="b">
        <f t="shared" si="22"/>
        <v>1</v>
      </c>
      <c r="Y34" t="b">
        <f t="shared" si="23"/>
        <v>1</v>
      </c>
      <c r="Z34" t="b">
        <f t="shared" si="24"/>
        <v>1</v>
      </c>
      <c r="AA34" t="b">
        <f t="shared" si="25"/>
        <v>1</v>
      </c>
      <c r="AB34" t="b">
        <f t="shared" si="26"/>
        <v>1</v>
      </c>
      <c r="AC34" t="b">
        <f t="shared" si="27"/>
        <v>1</v>
      </c>
      <c r="AD34" t="b">
        <f t="shared" si="28"/>
        <v>1</v>
      </c>
      <c r="AE34" t="b">
        <f t="shared" si="29"/>
        <v>1</v>
      </c>
      <c r="AF34" t="b">
        <f t="shared" si="30"/>
        <v>1</v>
      </c>
      <c r="AG34" t="b">
        <f t="shared" si="31"/>
        <v>1</v>
      </c>
      <c r="AH34" t="b">
        <f t="shared" si="33"/>
        <v>0</v>
      </c>
      <c r="AI34" t="b">
        <f t="shared" ca="1" si="32"/>
        <v>0</v>
      </c>
      <c r="AJ34" t="b">
        <v>0</v>
      </c>
      <c r="AK34" t="b">
        <f t="shared" ca="1" si="34"/>
        <v>1</v>
      </c>
    </row>
    <row r="36" spans="1:37" x14ac:dyDescent="0.2">
      <c r="A36" s="2"/>
    </row>
    <row r="37" spans="1:37" x14ac:dyDescent="0.2">
      <c r="A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 and components</vt:lpstr>
      <vt:lpstr>test 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Birmingham</dc:creator>
  <cp:lastModifiedBy>Amanda Birmingham</cp:lastModifiedBy>
  <dcterms:created xsi:type="dcterms:W3CDTF">2017-10-19T22:30:15Z</dcterms:created>
  <dcterms:modified xsi:type="dcterms:W3CDTF">2017-10-19T23:57:58Z</dcterms:modified>
</cp:coreProperties>
</file>