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nan/PycharmProjects/BenchMarkApp/"/>
    </mc:Choice>
  </mc:AlternateContent>
  <xr:revisionPtr revIDLastSave="0" documentId="13_ncr:1_{5FE555DB-3BFB-9D4F-AA1E-E6AA025B8FFB}" xr6:coauthVersionLast="41" xr6:coauthVersionMax="41" xr10:uidLastSave="{00000000-0000-0000-0000-000000000000}"/>
  <bookViews>
    <workbookView xWindow="0" yWindow="460" windowWidth="25600" windowHeight="15540" xr2:uid="{00000000-000D-0000-FFFF-FFFF00000000}"/>
  </bookViews>
  <sheets>
    <sheet name="车型列表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1" l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" i="1"/>
</calcChain>
</file>

<file path=xl/sharedStrings.xml><?xml version="1.0" encoding="utf-8"?>
<sst xmlns="http://schemas.openxmlformats.org/spreadsheetml/2006/main" count="1581" uniqueCount="237">
  <si>
    <t>车型</t>
  </si>
  <si>
    <t>东风日产-轩逸</t>
  </si>
  <si>
    <t>一汽丰田-卡罗拉</t>
  </si>
  <si>
    <t>上汽大众-桑塔纳</t>
  </si>
  <si>
    <t>上汽通用别克-英朗</t>
  </si>
  <si>
    <t>吉利汽车-帝豪</t>
  </si>
  <si>
    <t>一汽大众奥迪-奥迪A4L</t>
  </si>
  <si>
    <t>林肯-林肯大陆</t>
  </si>
  <si>
    <t>长安福特-福睿斯</t>
  </si>
  <si>
    <t>广汽丰田-汉兰达</t>
    <phoneticPr fontId="18" type="noConversion"/>
  </si>
  <si>
    <t>车型级别</t>
  </si>
  <si>
    <t>运动风格座椅</t>
  </si>
  <si>
    <t>前后调节</t>
  </si>
  <si>
    <t>靠背调节</t>
  </si>
  <si>
    <t>高低调节</t>
  </si>
  <si>
    <t>总重量</t>
  </si>
  <si>
    <t>头枕类别</t>
  </si>
  <si>
    <t>面罩(靠背)尺寸</t>
  </si>
  <si>
    <t>面罩(靠背)材料类型</t>
  </si>
  <si>
    <t>面罩(座垫)材料类型</t>
  </si>
  <si>
    <t>发泡(靠背)类别</t>
  </si>
  <si>
    <t>发泡(座垫)类别</t>
  </si>
  <si>
    <t>骨架总重量</t>
  </si>
  <si>
    <t>骨架(靠背)结构形式</t>
  </si>
  <si>
    <t>骨架(座垫)重量(kg)</t>
  </si>
  <si>
    <t>骨架(座垫)结构形式</t>
  </si>
  <si>
    <t>滑轨类型</t>
  </si>
  <si>
    <t>滑轨截面形式</t>
  </si>
  <si>
    <t>调角器类别</t>
  </si>
  <si>
    <t>调角电机品牌</t>
  </si>
  <si>
    <t>前高调电机品牌</t>
  </si>
  <si>
    <t>后高调电机品牌</t>
  </si>
  <si>
    <t>滑轨电机品牌</t>
  </si>
  <si>
    <t>腰托调节电机品牌</t>
  </si>
  <si>
    <t>腰托类型</t>
  </si>
  <si>
    <t>压力传感器</t>
  </si>
  <si>
    <t>座椅通风品牌</t>
  </si>
  <si>
    <t>安全气囊品牌</t>
  </si>
  <si>
    <t>线束长度</t>
  </si>
  <si>
    <t>接插件品牌</t>
  </si>
  <si>
    <t>接插件数量</t>
  </si>
  <si>
    <t>能源类别</t>
    <phoneticPr fontId="18" type="noConversion"/>
  </si>
  <si>
    <t>系别</t>
    <phoneticPr fontId="18" type="noConversion"/>
  </si>
  <si>
    <t>整车价格</t>
    <phoneticPr fontId="18" type="noConversion"/>
  </si>
  <si>
    <t>座椅材质</t>
    <phoneticPr fontId="18" type="noConversion"/>
  </si>
  <si>
    <t>腰部支撑</t>
    <phoneticPr fontId="18" type="noConversion"/>
  </si>
  <si>
    <t>加热功能</t>
    <phoneticPr fontId="18" type="noConversion"/>
  </si>
  <si>
    <t>通风功能</t>
    <phoneticPr fontId="18" type="noConversion"/>
  </si>
  <si>
    <t>座椅供应商</t>
    <phoneticPr fontId="18" type="noConversion"/>
  </si>
  <si>
    <t>尺寸</t>
    <phoneticPr fontId="18" type="noConversion"/>
  </si>
  <si>
    <t>头枕用皮类别</t>
    <phoneticPr fontId="18" type="noConversion"/>
  </si>
  <si>
    <t>头枕用皮面积(m2)</t>
    <phoneticPr fontId="18" type="noConversion"/>
  </si>
  <si>
    <t>头枕发泡类别</t>
    <phoneticPr fontId="18" type="noConversion"/>
  </si>
  <si>
    <t>头枕发泡重量(kg)</t>
    <phoneticPr fontId="18" type="noConversion"/>
  </si>
  <si>
    <t>面罩(靠背)面积(m2)</t>
    <phoneticPr fontId="18" type="noConversion"/>
  </si>
  <si>
    <t>面罩(座垫)尺寸(长*宽*高,mm)</t>
    <phoneticPr fontId="18" type="noConversion"/>
  </si>
  <si>
    <t>面罩(座垫)面积(m2)</t>
    <phoneticPr fontId="18" type="noConversion"/>
  </si>
  <si>
    <t>发泡(靠背)重量(kg)</t>
    <phoneticPr fontId="18" type="noConversion"/>
  </si>
  <si>
    <t>发泡(座垫)重量(kg)</t>
    <phoneticPr fontId="18" type="noConversion"/>
  </si>
  <si>
    <t>骨架(靠背)重量(kg)</t>
    <phoneticPr fontId="18" type="noConversion"/>
  </si>
  <si>
    <t>滑轨重量(kg)</t>
    <phoneticPr fontId="18" type="noConversion"/>
  </si>
  <si>
    <t>滑轨行程(mm)</t>
    <phoneticPr fontId="18" type="noConversion"/>
  </si>
  <si>
    <t>滑轨行程时间(s)</t>
    <phoneticPr fontId="18" type="noConversion"/>
  </si>
  <si>
    <t>调角器重量(kg)</t>
    <phoneticPr fontId="18" type="noConversion"/>
  </si>
  <si>
    <t>调角电机重量(kg)</t>
    <phoneticPr fontId="18" type="noConversion"/>
  </si>
  <si>
    <t>前高调电机重量(kg)</t>
    <phoneticPr fontId="18" type="noConversion"/>
  </si>
  <si>
    <t>后高调电机重量(kg)</t>
    <phoneticPr fontId="18" type="noConversion"/>
  </si>
  <si>
    <t>滑轨电机重量(kg)</t>
    <phoneticPr fontId="18" type="noConversion"/>
  </si>
  <si>
    <t>腰托调节电机重量(kg)</t>
    <phoneticPr fontId="18" type="noConversion"/>
  </si>
  <si>
    <t>腰托(重量)</t>
    <phoneticPr fontId="18" type="noConversion"/>
  </si>
  <si>
    <t>利润</t>
    <phoneticPr fontId="18" type="noConversion"/>
  </si>
  <si>
    <t>总价</t>
    <phoneticPr fontId="18" type="noConversion"/>
  </si>
  <si>
    <t>亮点</t>
    <phoneticPr fontId="18" type="noConversion"/>
  </si>
  <si>
    <t>提升点</t>
    <phoneticPr fontId="18" type="noConversion"/>
  </si>
  <si>
    <t>滑轨长度(mm)</t>
    <phoneticPr fontId="18" type="noConversion"/>
  </si>
  <si>
    <t>2018款 2.0T 四驱至尊版 7座</t>
    <phoneticPr fontId="18" type="noConversion"/>
  </si>
  <si>
    <t>SUV-中型</t>
    <phoneticPr fontId="18" type="noConversion"/>
  </si>
  <si>
    <t>汽油</t>
    <phoneticPr fontId="18" type="noConversion"/>
  </si>
  <si>
    <t>日系</t>
    <phoneticPr fontId="18" type="noConversion"/>
  </si>
  <si>
    <t>2019款 1.6XV CVT智联尊享版</t>
    <phoneticPr fontId="18" type="noConversion"/>
  </si>
  <si>
    <t>轿车-紧凑型</t>
    <phoneticPr fontId="18" type="noConversion"/>
  </si>
  <si>
    <r>
      <t>2018</t>
    </r>
    <r>
      <rPr>
        <sz val="11"/>
        <color rgb="FF000000"/>
        <rFont val="微软雅黑"/>
        <family val="2"/>
        <charset val="134"/>
      </rPr>
      <t>款 双擎 1.8L E-CVT智尚版</t>
    </r>
    <phoneticPr fontId="18" type="noConversion"/>
  </si>
  <si>
    <t>HEV</t>
    <phoneticPr fontId="18" type="noConversion"/>
  </si>
  <si>
    <r>
      <t>2018</t>
    </r>
    <r>
      <rPr>
        <sz val="11"/>
        <color rgb="FF000000"/>
        <rFont val="微软雅黑"/>
        <family val="2"/>
        <charset val="134"/>
      </rPr>
      <t>款 1.5L 自动舒适版</t>
    </r>
    <phoneticPr fontId="18" type="noConversion"/>
  </si>
  <si>
    <t>德系</t>
    <phoneticPr fontId="18" type="noConversion"/>
  </si>
  <si>
    <r>
      <t>2019</t>
    </r>
    <r>
      <rPr>
        <sz val="11"/>
        <color rgb="FF000000"/>
        <rFont val="微软雅黑"/>
        <family val="2"/>
        <charset val="134"/>
      </rPr>
      <t>款 2.0L XL Upper 智行版</t>
    </r>
    <phoneticPr fontId="18" type="noConversion"/>
  </si>
  <si>
    <t>轿车-中型</t>
    <phoneticPr fontId="18" type="noConversion"/>
  </si>
  <si>
    <t>2018款 1.6L 自动舒适型</t>
    <phoneticPr fontId="18" type="noConversion"/>
  </si>
  <si>
    <t>轿车</t>
    <phoneticPr fontId="18" type="noConversion"/>
  </si>
  <si>
    <t>2019款 梦想版 1.4L 手动时尚型</t>
  </si>
  <si>
    <t>2018款 1.5L 手动风尚版</t>
  </si>
  <si>
    <t>2019款 18T 自动互联精英型 国V</t>
    <phoneticPr fontId="18" type="noConversion"/>
  </si>
  <si>
    <t>美系</t>
    <phoneticPr fontId="18" type="noConversion"/>
  </si>
  <si>
    <t>2018款 1.5L 手动豪华型</t>
    <phoneticPr fontId="18" type="noConversion"/>
  </si>
  <si>
    <t>国产</t>
    <phoneticPr fontId="18" type="noConversion"/>
  </si>
  <si>
    <t>2019款 40 TFSI 进取型 国V</t>
    <phoneticPr fontId="18" type="noConversion"/>
  </si>
  <si>
    <t>2019款 2.0T 两驱尊雅版 国VI</t>
    <phoneticPr fontId="18" type="noConversion"/>
  </si>
  <si>
    <t>2019款 EcoBoost 125 自动臻享型</t>
    <phoneticPr fontId="18" type="noConversion"/>
  </si>
  <si>
    <t>2019款 三厢 15S 自动领先型</t>
    <phoneticPr fontId="18" type="noConversion"/>
  </si>
  <si>
    <t>2016款 280TSI 自动两驱丝绸之路舒适版</t>
    <phoneticPr fontId="18" type="noConversion"/>
  </si>
  <si>
    <t>SUV</t>
    <phoneticPr fontId="18" type="noConversion"/>
  </si>
  <si>
    <t>2018款 1.8TD 自动两驱智尊型4G互联版</t>
    <phoneticPr fontId="18" type="noConversion"/>
  </si>
  <si>
    <t>2019款 1.5L 手动优享型</t>
  </si>
  <si>
    <t>2018款 235T 自动两驱至尊版</t>
    <phoneticPr fontId="18" type="noConversion"/>
  </si>
  <si>
    <t>2019款 2.0L CVT舒适版 2WD</t>
  </si>
  <si>
    <t>日系</t>
  </si>
  <si>
    <t>2019款 20T 两驱领先型 国V</t>
    <phoneticPr fontId="18" type="noConversion"/>
  </si>
  <si>
    <t>2019款 xDrive40i 尊享型 M运动套装</t>
    <phoneticPr fontId="18" type="noConversion"/>
  </si>
  <si>
    <t>2019款 GLC 260 L 4MATIC 动感型</t>
    <phoneticPr fontId="18" type="noConversion"/>
  </si>
  <si>
    <t>2018款 2.4L 豪华版</t>
    <phoneticPr fontId="18" type="noConversion"/>
  </si>
  <si>
    <t>MPV</t>
    <phoneticPr fontId="18" type="noConversion"/>
  </si>
  <si>
    <t>2017款 25S 豪华型 国V</t>
    <phoneticPr fontId="18" type="noConversion"/>
  </si>
  <si>
    <t>2018款 1.5L S舒适型</t>
  </si>
  <si>
    <t>2019款 270T 自动尊享版 7座</t>
    <phoneticPr fontId="18" type="noConversion"/>
  </si>
  <si>
    <t>2018款 1.5T 手动智联豪华型 6座</t>
    <phoneticPr fontId="18" type="noConversion"/>
  </si>
  <si>
    <t>头枕成本</t>
    <phoneticPr fontId="18" type="noConversion"/>
  </si>
  <si>
    <t>面罩成本</t>
    <phoneticPr fontId="18" type="noConversion"/>
  </si>
  <si>
    <t>发泡成本</t>
    <phoneticPr fontId="18" type="noConversion"/>
  </si>
  <si>
    <t>冲压件成本</t>
    <phoneticPr fontId="18" type="noConversion"/>
  </si>
  <si>
    <t>调角器成本</t>
    <phoneticPr fontId="18" type="noConversion"/>
  </si>
  <si>
    <t>滑轨组件成本</t>
    <phoneticPr fontId="18" type="noConversion"/>
  </si>
  <si>
    <t>电机成本</t>
    <phoneticPr fontId="18" type="noConversion"/>
  </si>
  <si>
    <t>线束成本</t>
    <phoneticPr fontId="18" type="noConversion"/>
  </si>
  <si>
    <t>控制单元成本</t>
    <phoneticPr fontId="18" type="noConversion"/>
  </si>
  <si>
    <t>灯成本</t>
    <phoneticPr fontId="18" type="noConversion"/>
  </si>
  <si>
    <t>开关成本</t>
    <phoneticPr fontId="18" type="noConversion"/>
  </si>
  <si>
    <t>通风模块成本</t>
    <phoneticPr fontId="18" type="noConversion"/>
  </si>
  <si>
    <t>加热模块成本</t>
    <phoneticPr fontId="18" type="noConversion"/>
  </si>
  <si>
    <t>腰部支撑成本</t>
    <phoneticPr fontId="18" type="noConversion"/>
  </si>
  <si>
    <t>塑料件成本</t>
    <phoneticPr fontId="18" type="noConversion"/>
  </si>
  <si>
    <t>紧固件成本</t>
    <phoneticPr fontId="18" type="noConversion"/>
  </si>
  <si>
    <t>其它(安全带/气囊/传感器)成本</t>
    <phoneticPr fontId="18" type="noConversion"/>
  </si>
  <si>
    <t>装配成本</t>
    <phoneticPr fontId="18" type="noConversion"/>
  </si>
  <si>
    <t>副驾</t>
  </si>
  <si>
    <t>LVGASHL</t>
  </si>
  <si>
    <t>真皮</t>
  </si>
  <si>
    <t>无</t>
  </si>
  <si>
    <t>有</t>
  </si>
  <si>
    <t>广州樱泰汽车饰件有限公司</t>
  </si>
  <si>
    <t>可拆式头枕</t>
  </si>
  <si>
    <t>聚氨酯</t>
  </si>
  <si>
    <t>630*540*210</t>
  </si>
  <si>
    <t>真皮+PVC革</t>
  </si>
  <si>
    <t>590*514*174</t>
  </si>
  <si>
    <t>管框钣金结构</t>
  </si>
  <si>
    <t>钣金焊接</t>
  </si>
  <si>
    <t>电动式</t>
  </si>
  <si>
    <t>W型</t>
  </si>
  <si>
    <t>双边连续式</t>
  </si>
  <si>
    <t>DENSO</t>
  </si>
  <si>
    <t>机械固定式</t>
  </si>
  <si>
    <t>国产</t>
  </si>
  <si>
    <t>N/A</t>
  </si>
  <si>
    <t>N/A</t>
    <phoneticPr fontId="18" type="noConversion"/>
  </si>
  <si>
    <t>有</t>
    <phoneticPr fontId="18" type="noConversion"/>
  </si>
  <si>
    <t>630*540*211</t>
  </si>
  <si>
    <t>590*514*175</t>
  </si>
  <si>
    <t>630*540*212</t>
  </si>
  <si>
    <t>590*514*176</t>
  </si>
  <si>
    <t>630*540*213</t>
  </si>
  <si>
    <t>590*514*177</t>
  </si>
  <si>
    <t>630*540*214</t>
  </si>
  <si>
    <t>590*514*178</t>
  </si>
  <si>
    <t>630*540*215</t>
  </si>
  <si>
    <t>590*514*179</t>
  </si>
  <si>
    <t>630*540*216</t>
  </si>
  <si>
    <t>590*514*180</t>
  </si>
  <si>
    <t>630*540*217</t>
  </si>
  <si>
    <t>590*514*181</t>
  </si>
  <si>
    <t>630*540*218</t>
  </si>
  <si>
    <t>590*514*182</t>
  </si>
  <si>
    <t>630*540*219</t>
  </si>
  <si>
    <t>590*514*183</t>
  </si>
  <si>
    <t>630*540*220</t>
  </si>
  <si>
    <t>590*514*184</t>
  </si>
  <si>
    <t>630*540*221</t>
  </si>
  <si>
    <t>590*514*185</t>
  </si>
  <si>
    <t>630*540*222</t>
  </si>
  <si>
    <t>590*514*186</t>
  </si>
  <si>
    <t>630*540*223</t>
  </si>
  <si>
    <t>590*514*187</t>
  </si>
  <si>
    <t>630*540*224</t>
  </si>
  <si>
    <t>590*514*188</t>
  </si>
  <si>
    <t>630*540*225</t>
  </si>
  <si>
    <t>590*514*189</t>
  </si>
  <si>
    <t>630*540*226</t>
  </si>
  <si>
    <t>590*514*190</t>
  </si>
  <si>
    <t>630*540*227</t>
  </si>
  <si>
    <t>590*514*191</t>
  </si>
  <si>
    <t>630*540*228</t>
  </si>
  <si>
    <t>590*514*192</t>
  </si>
  <si>
    <t>630*540*229</t>
  </si>
  <si>
    <t>590*514*193</t>
  </si>
  <si>
    <t>630*540*230</t>
  </si>
  <si>
    <t>590*514*194</t>
  </si>
  <si>
    <t>630*540*231</t>
  </si>
  <si>
    <t>590*514*195</t>
  </si>
  <si>
    <t>630*540*232</t>
  </si>
  <si>
    <t>590*514*196</t>
  </si>
  <si>
    <t>630*540*233</t>
  </si>
  <si>
    <t>590*514*197</t>
  </si>
  <si>
    <t>630*540*234</t>
  </si>
  <si>
    <t>590*514*198</t>
  </si>
  <si>
    <t>630*540*235</t>
  </si>
  <si>
    <t>590*514*199</t>
  </si>
  <si>
    <t>630*540*236</t>
  </si>
  <si>
    <t>590*514*200</t>
  </si>
  <si>
    <t>上汽通用别克-威朗</t>
    <phoneticPr fontId="18" type="noConversion"/>
  </si>
  <si>
    <t>上汽大众-途观</t>
    <phoneticPr fontId="18" type="noConversion"/>
  </si>
  <si>
    <t>吉利汽车-博越</t>
    <phoneticPr fontId="18" type="noConversion"/>
  </si>
  <si>
    <t>上汽通用五菱-宝骏510</t>
    <phoneticPr fontId="18" type="noConversion"/>
  </si>
  <si>
    <t>广汽乘用车-传祺GS4</t>
    <phoneticPr fontId="18" type="noConversion"/>
  </si>
  <si>
    <t>东风日产-奇骏</t>
    <phoneticPr fontId="18" type="noConversion"/>
  </si>
  <si>
    <t>上汽通用别克-昂科威</t>
    <phoneticPr fontId="18" type="noConversion"/>
  </si>
  <si>
    <t>宝马(进口)-宝马X5</t>
    <phoneticPr fontId="18" type="noConversion"/>
  </si>
  <si>
    <t>北京奔驰-奔驰GLC</t>
    <phoneticPr fontId="18" type="noConversion"/>
  </si>
  <si>
    <t>广汽本田-奥德赛</t>
    <phoneticPr fontId="18" type="noConversion"/>
  </si>
  <si>
    <t>上汽通用别克-别克GL8</t>
    <phoneticPr fontId="18" type="noConversion"/>
  </si>
  <si>
    <t>上汽通用五菱-五菱宏光</t>
    <phoneticPr fontId="18" type="noConversion"/>
  </si>
  <si>
    <t>广汽乘用车-传祺GM6</t>
    <phoneticPr fontId="18" type="noConversion"/>
  </si>
  <si>
    <t>比亚迪-宋MAX</t>
    <phoneticPr fontId="18" type="noConversion"/>
  </si>
  <si>
    <t>东风日产-天籁</t>
    <phoneticPr fontId="18" type="noConversion"/>
  </si>
  <si>
    <t>一汽大众-速腾</t>
    <phoneticPr fontId="18" type="noConversion"/>
  </si>
  <si>
    <t>一汽大众-捷达</t>
    <phoneticPr fontId="18" type="noConversion"/>
  </si>
  <si>
    <t>上汽大众-新朗逸</t>
    <phoneticPr fontId="18" type="noConversion"/>
  </si>
  <si>
    <t>字段分组</t>
    <phoneticPr fontId="25" type="noConversion"/>
  </si>
  <si>
    <t>车型基本信息</t>
    <phoneticPr fontId="25" type="noConversion"/>
  </si>
  <si>
    <t>座椅配置信息</t>
    <phoneticPr fontId="25" type="noConversion"/>
  </si>
  <si>
    <t>座椅参数信息</t>
    <phoneticPr fontId="25" type="noConversion"/>
  </si>
  <si>
    <t>成本</t>
    <phoneticPr fontId="25" type="noConversion"/>
  </si>
  <si>
    <t>评价</t>
    <phoneticPr fontId="25" type="noConversion"/>
  </si>
  <si>
    <t>全部</t>
    <phoneticPr fontId="18" type="noConversion"/>
  </si>
  <si>
    <t>字段开始</t>
    <phoneticPr fontId="25" type="noConversion"/>
  </si>
  <si>
    <t>字段结束</t>
    <phoneticPr fontId="25" type="noConversion"/>
  </si>
  <si>
    <t>名称</t>
    <phoneticPr fontId="18" type="noConversion"/>
  </si>
  <si>
    <t>备注</t>
    <phoneticPr fontId="18" type="noConversion"/>
  </si>
  <si>
    <t>座椅编号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</si>
</sst>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12"/>
      <color rgb="FF666666"/>
      <name val="-webkit-standard"/>
    </font>
    <font>
      <b/>
      <sz val="12"/>
      <color rgb="FFFFFFFF"/>
      <name val="-webkit-standard"/>
    </font>
    <font>
      <sz val="12"/>
      <color rgb="FFFFFFFF"/>
      <name val="-webkit-standard"/>
    </font>
    <font>
      <sz val="9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7"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6" fillId="0" borderId="0" xfId="0" applyFon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3 2" xfId="42" xr:uid="{D2553393-2526-F94A-A95C-7BC19D6EDFAA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36"/>
  <sheetViews>
    <sheetView tabSelected="1" topLeftCell="BE1" zoomScale="99" workbookViewId="0">
      <selection activeCell="BO2" sqref="BO2:BO28"/>
    </sheetView>
  </sheetViews>
  <sheetFormatPr baseColWidth="10" defaultRowHeight="16"/>
  <cols>
    <col min="1" max="1" width="24.33203125" bestFit="1" customWidth="1"/>
    <col min="2" max="2" width="38.33203125" bestFit="1" customWidth="1"/>
    <col min="3" max="3" width="12.1640625" bestFit="1" customWidth="1"/>
    <col min="4" max="4" width="10.1640625" bestFit="1" customWidth="1"/>
    <col min="5" max="5" width="6" bestFit="1" customWidth="1"/>
    <col min="6" max="6" width="10.1640625" bestFit="1" customWidth="1"/>
    <col min="7" max="7" width="6.5" bestFit="1" customWidth="1"/>
    <col min="8" max="8" width="10.6640625" bestFit="1" customWidth="1"/>
    <col min="9" max="9" width="10.1640625" bestFit="1" customWidth="1"/>
    <col min="10" max="10" width="14.33203125" bestFit="1" customWidth="1"/>
    <col min="11" max="16" width="10.1640625" bestFit="1" customWidth="1"/>
    <col min="17" max="17" width="27.83203125" bestFit="1" customWidth="1"/>
    <col min="18" max="18" width="6" bestFit="1" customWidth="1"/>
    <col min="19" max="19" width="8" bestFit="1" customWidth="1"/>
    <col min="20" max="20" width="12.1640625" bestFit="1" customWidth="1"/>
    <col min="21" max="21" width="14.33203125" bestFit="1" customWidth="1"/>
    <col min="22" max="22" width="18.6640625" bestFit="1" customWidth="1"/>
    <col min="23" max="23" width="14.33203125" bestFit="1" customWidth="1"/>
    <col min="24" max="24" width="18" bestFit="1" customWidth="1"/>
    <col min="25" max="25" width="15.6640625" bestFit="1" customWidth="1"/>
    <col min="26" max="26" width="20.1640625" bestFit="1" customWidth="1"/>
    <col min="27" max="27" width="19.83203125" bestFit="1" customWidth="1"/>
    <col min="28" max="28" width="30" bestFit="1" customWidth="1"/>
    <col min="29" max="29" width="20.1640625" bestFit="1" customWidth="1"/>
    <col min="30" max="30" width="19.83203125" bestFit="1" customWidth="1"/>
    <col min="31" max="31" width="15.6640625" bestFit="1" customWidth="1"/>
    <col min="32" max="32" width="19.33203125" bestFit="1" customWidth="1"/>
    <col min="33" max="33" width="15.6640625" bestFit="1" customWidth="1"/>
    <col min="34" max="34" width="19.33203125" bestFit="1" customWidth="1"/>
    <col min="35" max="35" width="12.1640625" bestFit="1" customWidth="1"/>
    <col min="36" max="36" width="19.33203125" bestFit="1" customWidth="1"/>
    <col min="37" max="37" width="20.1640625" bestFit="1" customWidth="1"/>
    <col min="38" max="38" width="19.33203125" bestFit="1" customWidth="1"/>
    <col min="39" max="39" width="20.1640625" bestFit="1" customWidth="1"/>
    <col min="40" max="40" width="10.1640625" bestFit="1" customWidth="1"/>
    <col min="41" max="41" width="13.5" bestFit="1" customWidth="1"/>
    <col min="42" max="42" width="14.83203125" bestFit="1" customWidth="1"/>
    <col min="43" max="43" width="14.33203125" bestFit="1" customWidth="1"/>
    <col min="44" max="44" width="14.83203125" bestFit="1" customWidth="1"/>
    <col min="45" max="45" width="16.5" bestFit="1" customWidth="1"/>
    <col min="46" max="46" width="12.1640625" bestFit="1" customWidth="1"/>
    <col min="47" max="47" width="15.83203125" bestFit="1" customWidth="1"/>
    <col min="48" max="48" width="14.33203125" bestFit="1" customWidth="1"/>
    <col min="49" max="49" width="18" bestFit="1" customWidth="1"/>
    <col min="50" max="50" width="16.5" bestFit="1" customWidth="1"/>
    <col min="51" max="51" width="20.33203125" bestFit="1" customWidth="1"/>
    <col min="52" max="52" width="16.5" bestFit="1" customWidth="1"/>
    <col min="53" max="53" width="20.33203125" bestFit="1" customWidth="1"/>
    <col min="54" max="54" width="14.33203125" bestFit="1" customWidth="1"/>
    <col min="55" max="55" width="18" bestFit="1" customWidth="1"/>
    <col min="56" max="56" width="18.83203125" bestFit="1" customWidth="1"/>
    <col min="57" max="57" width="22.5" bestFit="1" customWidth="1"/>
    <col min="58" max="58" width="12.1640625" bestFit="1" customWidth="1"/>
    <col min="59" max="59" width="11.33203125" bestFit="1" customWidth="1"/>
    <col min="60" max="60" width="12.1640625" bestFit="1" customWidth="1"/>
    <col min="61" max="62" width="14.33203125" bestFit="1" customWidth="1"/>
    <col min="63" max="63" width="10.1640625" bestFit="1" customWidth="1"/>
    <col min="64" max="65" width="12.1640625" bestFit="1" customWidth="1"/>
    <col min="66" max="66" width="10.1640625" bestFit="1" customWidth="1"/>
    <col min="67" max="69" width="13.1640625" bestFit="1" customWidth="1"/>
    <col min="70" max="70" width="12.1640625" bestFit="1" customWidth="1"/>
    <col min="71" max="71" width="14.33203125" bestFit="1" customWidth="1"/>
    <col min="72" max="73" width="10.1640625" bestFit="1" customWidth="1"/>
    <col min="74" max="74" width="14.33203125" bestFit="1" customWidth="1"/>
    <col min="75" max="75" width="8" bestFit="1" customWidth="1"/>
    <col min="76" max="76" width="13.1640625" bestFit="1" customWidth="1"/>
    <col min="77" max="79" width="14.33203125" bestFit="1" customWidth="1"/>
    <col min="80" max="81" width="13.1640625" bestFit="1" customWidth="1"/>
    <col min="82" max="82" width="30.83203125" bestFit="1" customWidth="1"/>
    <col min="83" max="85" width="13.1640625" bestFit="1" customWidth="1"/>
    <col min="86" max="86" width="6" bestFit="1" customWidth="1"/>
    <col min="87" max="87" width="8" bestFit="1" customWidth="1"/>
  </cols>
  <sheetData>
    <row r="1" spans="1:87">
      <c r="A1" t="s">
        <v>0</v>
      </c>
      <c r="B1" t="s">
        <v>234</v>
      </c>
      <c r="C1" t="s">
        <v>10</v>
      </c>
      <c r="D1" t="s">
        <v>41</v>
      </c>
      <c r="E1" t="s">
        <v>42</v>
      </c>
      <c r="F1" t="s">
        <v>43</v>
      </c>
      <c r="G1" t="s">
        <v>235</v>
      </c>
      <c r="H1" t="s">
        <v>236</v>
      </c>
      <c r="I1" t="s">
        <v>44</v>
      </c>
      <c r="J1" t="s">
        <v>11</v>
      </c>
      <c r="K1" t="s">
        <v>12</v>
      </c>
      <c r="L1" t="s">
        <v>13</v>
      </c>
      <c r="M1" t="s">
        <v>14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15</v>
      </c>
      <c r="T1" t="s">
        <v>16</v>
      </c>
      <c r="U1" t="s">
        <v>50</v>
      </c>
      <c r="V1" t="s">
        <v>51</v>
      </c>
      <c r="W1" t="s">
        <v>52</v>
      </c>
      <c r="X1" t="s">
        <v>53</v>
      </c>
      <c r="Y1" t="s">
        <v>17</v>
      </c>
      <c r="Z1" t="s">
        <v>18</v>
      </c>
      <c r="AA1" t="s">
        <v>54</v>
      </c>
      <c r="AB1" t="s">
        <v>55</v>
      </c>
      <c r="AC1" t="s">
        <v>19</v>
      </c>
      <c r="AD1" t="s">
        <v>56</v>
      </c>
      <c r="AE1" t="s">
        <v>20</v>
      </c>
      <c r="AF1" t="s">
        <v>57</v>
      </c>
      <c r="AG1" t="s">
        <v>21</v>
      </c>
      <c r="AH1" t="s">
        <v>58</v>
      </c>
      <c r="AI1" t="s">
        <v>22</v>
      </c>
      <c r="AJ1" t="s">
        <v>59</v>
      </c>
      <c r="AK1" t="s">
        <v>23</v>
      </c>
      <c r="AL1" t="s">
        <v>24</v>
      </c>
      <c r="AM1" t="s">
        <v>25</v>
      </c>
      <c r="AN1" t="s">
        <v>26</v>
      </c>
      <c r="AO1" t="s">
        <v>60</v>
      </c>
      <c r="AP1" t="s">
        <v>74</v>
      </c>
      <c r="AQ1" t="s">
        <v>27</v>
      </c>
      <c r="AR1" t="s">
        <v>61</v>
      </c>
      <c r="AS1" t="s">
        <v>62</v>
      </c>
      <c r="AT1" t="s">
        <v>28</v>
      </c>
      <c r="AU1" t="s">
        <v>63</v>
      </c>
      <c r="AV1" t="s">
        <v>29</v>
      </c>
      <c r="AW1" t="s">
        <v>64</v>
      </c>
      <c r="AX1" t="s">
        <v>30</v>
      </c>
      <c r="AY1" t="s">
        <v>65</v>
      </c>
      <c r="AZ1" t="s">
        <v>31</v>
      </c>
      <c r="BA1" t="s">
        <v>66</v>
      </c>
      <c r="BB1" t="s">
        <v>32</v>
      </c>
      <c r="BC1" t="s">
        <v>67</v>
      </c>
      <c r="BD1" t="s">
        <v>33</v>
      </c>
      <c r="BE1" t="s">
        <v>68</v>
      </c>
      <c r="BF1" t="s">
        <v>34</v>
      </c>
      <c r="BG1" t="s">
        <v>69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40</v>
      </c>
      <c r="BN1" t="s">
        <v>115</v>
      </c>
      <c r="BO1" t="s">
        <v>116</v>
      </c>
      <c r="BP1" t="s">
        <v>117</v>
      </c>
      <c r="BQ1" t="s">
        <v>118</v>
      </c>
      <c r="BR1" t="s">
        <v>119</v>
      </c>
      <c r="BS1" t="s">
        <v>120</v>
      </c>
      <c r="BT1" t="s">
        <v>121</v>
      </c>
      <c r="BU1" t="s">
        <v>122</v>
      </c>
      <c r="BV1" t="s">
        <v>123</v>
      </c>
      <c r="BW1" t="s">
        <v>124</v>
      </c>
      <c r="BX1" t="s">
        <v>125</v>
      </c>
      <c r="BY1" t="s">
        <v>126</v>
      </c>
      <c r="BZ1" t="s">
        <v>127</v>
      </c>
      <c r="CA1" t="s">
        <v>128</v>
      </c>
      <c r="CB1" t="s">
        <v>129</v>
      </c>
      <c r="CC1" t="s">
        <v>130</v>
      </c>
      <c r="CD1" t="s">
        <v>131</v>
      </c>
      <c r="CE1" t="s">
        <v>132</v>
      </c>
      <c r="CF1" t="s">
        <v>70</v>
      </c>
      <c r="CG1" t="s">
        <v>71</v>
      </c>
      <c r="CH1" t="s">
        <v>72</v>
      </c>
      <c r="CI1" t="s">
        <v>73</v>
      </c>
    </row>
    <row r="2" spans="1:87" ht="17">
      <c r="A2" t="s">
        <v>9</v>
      </c>
      <c r="B2" s="1" t="s">
        <v>75</v>
      </c>
      <c r="C2" s="1" t="s">
        <v>76</v>
      </c>
      <c r="D2" s="1" t="s">
        <v>77</v>
      </c>
      <c r="E2" s="1" t="s">
        <v>78</v>
      </c>
      <c r="F2" s="1">
        <v>330800</v>
      </c>
      <c r="G2" t="s">
        <v>133</v>
      </c>
      <c r="H2" t="s">
        <v>134</v>
      </c>
      <c r="I2" t="s">
        <v>135</v>
      </c>
      <c r="J2" t="s">
        <v>136</v>
      </c>
      <c r="K2" t="s">
        <v>137</v>
      </c>
      <c r="L2" t="s">
        <v>137</v>
      </c>
      <c r="M2" t="s">
        <v>136</v>
      </c>
      <c r="N2" t="s">
        <v>136</v>
      </c>
      <c r="O2" t="s">
        <v>136</v>
      </c>
      <c r="P2" t="s">
        <v>136</v>
      </c>
      <c r="Q2" t="s">
        <v>138</v>
      </c>
      <c r="R2" t="s">
        <v>152</v>
      </c>
      <c r="S2" t="s">
        <v>152</v>
      </c>
      <c r="T2" t="s">
        <v>139</v>
      </c>
      <c r="U2" t="s">
        <v>135</v>
      </c>
      <c r="V2" t="s">
        <v>153</v>
      </c>
      <c r="W2" t="s">
        <v>140</v>
      </c>
      <c r="X2" t="s">
        <v>152</v>
      </c>
      <c r="Y2" t="s">
        <v>141</v>
      </c>
      <c r="Z2" t="s">
        <v>142</v>
      </c>
      <c r="AA2">
        <v>0.64859999999999995</v>
      </c>
      <c r="AB2" t="s">
        <v>143</v>
      </c>
      <c r="AC2" t="s">
        <v>142</v>
      </c>
      <c r="AD2">
        <v>0.60460000000000003</v>
      </c>
      <c r="AE2" t="s">
        <v>140</v>
      </c>
      <c r="AF2">
        <v>1.88</v>
      </c>
      <c r="AG2" t="s">
        <v>140</v>
      </c>
      <c r="AH2">
        <v>1.39</v>
      </c>
      <c r="AI2">
        <v>15855.35</v>
      </c>
      <c r="AJ2" t="s">
        <v>152</v>
      </c>
      <c r="AK2" t="s">
        <v>144</v>
      </c>
      <c r="AL2" t="s">
        <v>152</v>
      </c>
      <c r="AM2" t="s">
        <v>145</v>
      </c>
      <c r="AN2" t="s">
        <v>146</v>
      </c>
      <c r="AO2">
        <v>862.86</v>
      </c>
      <c r="AP2">
        <v>382</v>
      </c>
      <c r="AQ2" t="s">
        <v>147</v>
      </c>
      <c r="AR2">
        <v>174</v>
      </c>
      <c r="AS2" t="s">
        <v>152</v>
      </c>
      <c r="AT2" t="s">
        <v>148</v>
      </c>
      <c r="AU2" t="s">
        <v>152</v>
      </c>
      <c r="AV2" t="s">
        <v>149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149</v>
      </c>
      <c r="BC2" t="s">
        <v>152</v>
      </c>
      <c r="BD2" t="s">
        <v>152</v>
      </c>
      <c r="BE2" t="s">
        <v>152</v>
      </c>
      <c r="BF2" t="s">
        <v>150</v>
      </c>
      <c r="BG2">
        <v>126.06</v>
      </c>
      <c r="BH2" t="s">
        <v>154</v>
      </c>
      <c r="BI2" t="s">
        <v>149</v>
      </c>
      <c r="BJ2" t="s">
        <v>152</v>
      </c>
      <c r="BK2">
        <v>5120</v>
      </c>
      <c r="BL2" t="s">
        <v>151</v>
      </c>
      <c r="BM2">
        <v>13</v>
      </c>
      <c r="BN2">
        <v>0</v>
      </c>
      <c r="BO2">
        <f ca="1">F2/1000+RANDBETWEEN(-50,150)</f>
        <v>333.8</v>
      </c>
      <c r="BP2">
        <v>70.945145346423999</v>
      </c>
      <c r="BQ2">
        <v>157.90071561596486</v>
      </c>
      <c r="BR2">
        <v>56.5</v>
      </c>
      <c r="BS2">
        <v>82.440737827935962</v>
      </c>
      <c r="BT2">
        <v>115</v>
      </c>
      <c r="BU2">
        <v>28.659600000000008</v>
      </c>
      <c r="BV2">
        <v>0</v>
      </c>
      <c r="BW2">
        <v>0</v>
      </c>
      <c r="BX2">
        <v>6.9237212986077843</v>
      </c>
      <c r="BY2">
        <v>100</v>
      </c>
      <c r="BZ2">
        <v>75</v>
      </c>
      <c r="CA2">
        <v>9.1338424568217889</v>
      </c>
      <c r="CB2">
        <v>50.14279320899518</v>
      </c>
      <c r="CC2">
        <v>25.775789614287405</v>
      </c>
      <c r="CD2">
        <v>140</v>
      </c>
      <c r="CE2">
        <v>26.056334291187742</v>
      </c>
      <c r="CF2">
        <v>57.727312489579127</v>
      </c>
      <c r="CG2">
        <f ca="1">(F2/100)*(F2/100)+RANDBETWEEN(-200000,200000)</f>
        <v>10989559</v>
      </c>
      <c r="CH2" t="s">
        <v>152</v>
      </c>
      <c r="CI2" t="s">
        <v>152</v>
      </c>
    </row>
    <row r="3" spans="1:87" ht="17">
      <c r="A3" t="s">
        <v>1</v>
      </c>
      <c r="B3" s="1" t="s">
        <v>79</v>
      </c>
      <c r="C3" s="1" t="s">
        <v>80</v>
      </c>
      <c r="D3" s="1" t="s">
        <v>77</v>
      </c>
      <c r="E3" s="1" t="s">
        <v>78</v>
      </c>
      <c r="F3" s="1">
        <v>140000</v>
      </c>
      <c r="G3" t="s">
        <v>133</v>
      </c>
      <c r="H3" t="s">
        <v>134</v>
      </c>
      <c r="I3" t="s">
        <v>135</v>
      </c>
      <c r="J3" t="s">
        <v>136</v>
      </c>
      <c r="K3" t="s">
        <v>137</v>
      </c>
      <c r="L3" t="s">
        <v>137</v>
      </c>
      <c r="M3" t="s">
        <v>136</v>
      </c>
      <c r="N3" t="s">
        <v>136</v>
      </c>
      <c r="O3" t="s">
        <v>136</v>
      </c>
      <c r="P3" t="s">
        <v>136</v>
      </c>
      <c r="Q3" t="s">
        <v>138</v>
      </c>
      <c r="R3" t="s">
        <v>152</v>
      </c>
      <c r="S3" t="s">
        <v>152</v>
      </c>
      <c r="T3" t="s">
        <v>139</v>
      </c>
      <c r="U3" t="s">
        <v>135</v>
      </c>
      <c r="V3" t="s">
        <v>153</v>
      </c>
      <c r="W3" t="s">
        <v>140</v>
      </c>
      <c r="X3" t="s">
        <v>152</v>
      </c>
      <c r="Y3" t="s">
        <v>155</v>
      </c>
      <c r="Z3" t="s">
        <v>142</v>
      </c>
      <c r="AA3">
        <v>1.6486000000000001</v>
      </c>
      <c r="AB3" t="s">
        <v>156</v>
      </c>
      <c r="AC3" t="s">
        <v>142</v>
      </c>
      <c r="AD3">
        <v>1.6046</v>
      </c>
      <c r="AE3" t="s">
        <v>140</v>
      </c>
      <c r="AF3">
        <v>2.88</v>
      </c>
      <c r="AG3" t="s">
        <v>140</v>
      </c>
      <c r="AH3">
        <v>1.39</v>
      </c>
      <c r="AI3">
        <v>15855.35</v>
      </c>
      <c r="AJ3" t="s">
        <v>152</v>
      </c>
      <c r="AK3" t="s">
        <v>144</v>
      </c>
      <c r="AL3" t="s">
        <v>152</v>
      </c>
      <c r="AM3" t="s">
        <v>145</v>
      </c>
      <c r="AN3" t="s">
        <v>146</v>
      </c>
      <c r="AO3">
        <v>862.86</v>
      </c>
      <c r="AP3">
        <v>382</v>
      </c>
      <c r="AQ3" t="s">
        <v>147</v>
      </c>
      <c r="AR3">
        <v>175</v>
      </c>
      <c r="AS3" t="s">
        <v>152</v>
      </c>
      <c r="AT3" t="s">
        <v>148</v>
      </c>
      <c r="AU3" t="s">
        <v>152</v>
      </c>
      <c r="AV3" t="s">
        <v>149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149</v>
      </c>
      <c r="BC3" t="s">
        <v>152</v>
      </c>
      <c r="BD3" t="s">
        <v>152</v>
      </c>
      <c r="BE3" t="s">
        <v>152</v>
      </c>
      <c r="BF3" t="s">
        <v>150</v>
      </c>
      <c r="BG3">
        <v>127.06</v>
      </c>
      <c r="BH3" t="s">
        <v>154</v>
      </c>
      <c r="BI3" t="s">
        <v>149</v>
      </c>
      <c r="BJ3" t="s">
        <v>152</v>
      </c>
      <c r="BK3">
        <v>5121</v>
      </c>
      <c r="BL3" t="s">
        <v>151</v>
      </c>
      <c r="BM3">
        <v>13</v>
      </c>
      <c r="BN3">
        <v>0</v>
      </c>
      <c r="BO3">
        <f t="shared" ref="BO3:BO28" ca="1" si="0">F3/1000+RANDBETWEEN(-50,150)</f>
        <v>256</v>
      </c>
      <c r="BP3">
        <v>70.945145346423999</v>
      </c>
      <c r="BQ3">
        <v>157.90071561596486</v>
      </c>
      <c r="BR3">
        <v>56.5</v>
      </c>
      <c r="BS3">
        <v>82.440737827935962</v>
      </c>
      <c r="BT3">
        <v>115</v>
      </c>
      <c r="BU3">
        <v>28.659600000000008</v>
      </c>
      <c r="BV3">
        <v>0</v>
      </c>
      <c r="BW3">
        <v>0</v>
      </c>
      <c r="BX3">
        <v>6.9237212986077843</v>
      </c>
      <c r="BY3">
        <v>100</v>
      </c>
      <c r="BZ3">
        <v>75</v>
      </c>
      <c r="CA3">
        <v>9.1338424568217889</v>
      </c>
      <c r="CB3">
        <v>50.14279320899518</v>
      </c>
      <c r="CC3">
        <v>25.775789614287405</v>
      </c>
      <c r="CD3">
        <v>140</v>
      </c>
      <c r="CE3">
        <v>26.056334291187742</v>
      </c>
      <c r="CF3">
        <v>57.727312489579127</v>
      </c>
      <c r="CG3">
        <f t="shared" ref="CG3:CG28" ca="1" si="1">(F3/100)*(F3/100)+RANDBETWEEN(-200000,200000)</f>
        <v>1931111</v>
      </c>
      <c r="CH3" t="s">
        <v>152</v>
      </c>
      <c r="CI3" t="s">
        <v>152</v>
      </c>
    </row>
    <row r="4" spans="1:87" ht="17">
      <c r="A4" t="s">
        <v>2</v>
      </c>
      <c r="B4" s="1" t="s">
        <v>81</v>
      </c>
      <c r="C4" s="1" t="s">
        <v>80</v>
      </c>
      <c r="D4" s="1" t="s">
        <v>82</v>
      </c>
      <c r="E4" s="1" t="s">
        <v>78</v>
      </c>
      <c r="F4" s="1">
        <v>150000</v>
      </c>
      <c r="G4" t="s">
        <v>133</v>
      </c>
      <c r="H4" t="s">
        <v>134</v>
      </c>
      <c r="I4" t="s">
        <v>135</v>
      </c>
      <c r="J4" t="s">
        <v>136</v>
      </c>
      <c r="K4" t="s">
        <v>137</v>
      </c>
      <c r="L4" t="s">
        <v>137</v>
      </c>
      <c r="M4" t="s">
        <v>136</v>
      </c>
      <c r="N4" t="s">
        <v>136</v>
      </c>
      <c r="O4" t="s">
        <v>136</v>
      </c>
      <c r="P4" t="s">
        <v>136</v>
      </c>
      <c r="Q4" t="s">
        <v>138</v>
      </c>
      <c r="R4" t="s">
        <v>152</v>
      </c>
      <c r="S4" t="s">
        <v>152</v>
      </c>
      <c r="T4" t="s">
        <v>139</v>
      </c>
      <c r="U4" t="s">
        <v>135</v>
      </c>
      <c r="V4" t="s">
        <v>153</v>
      </c>
      <c r="W4" t="s">
        <v>140</v>
      </c>
      <c r="X4" t="s">
        <v>152</v>
      </c>
      <c r="Y4" t="s">
        <v>157</v>
      </c>
      <c r="Z4" t="s">
        <v>142</v>
      </c>
      <c r="AA4">
        <v>2.6486000000000001</v>
      </c>
      <c r="AB4" t="s">
        <v>158</v>
      </c>
      <c r="AC4" t="s">
        <v>142</v>
      </c>
      <c r="AD4">
        <v>2.6046</v>
      </c>
      <c r="AE4" t="s">
        <v>140</v>
      </c>
      <c r="AF4">
        <v>3.88</v>
      </c>
      <c r="AG4" t="s">
        <v>140</v>
      </c>
      <c r="AH4">
        <v>1.39</v>
      </c>
      <c r="AI4">
        <v>15855.35</v>
      </c>
      <c r="AJ4" t="s">
        <v>152</v>
      </c>
      <c r="AK4" t="s">
        <v>144</v>
      </c>
      <c r="AL4" t="s">
        <v>152</v>
      </c>
      <c r="AM4" t="s">
        <v>145</v>
      </c>
      <c r="AN4" t="s">
        <v>146</v>
      </c>
      <c r="AO4">
        <v>862.86</v>
      </c>
      <c r="AP4">
        <v>382</v>
      </c>
      <c r="AQ4" t="s">
        <v>147</v>
      </c>
      <c r="AR4">
        <v>176</v>
      </c>
      <c r="AS4" t="s">
        <v>152</v>
      </c>
      <c r="AT4" t="s">
        <v>148</v>
      </c>
      <c r="AU4" t="s">
        <v>152</v>
      </c>
      <c r="AV4" t="s">
        <v>149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149</v>
      </c>
      <c r="BC4" t="s">
        <v>152</v>
      </c>
      <c r="BD4" t="s">
        <v>152</v>
      </c>
      <c r="BE4" t="s">
        <v>152</v>
      </c>
      <c r="BF4" t="s">
        <v>150</v>
      </c>
      <c r="BG4">
        <v>128.06</v>
      </c>
      <c r="BH4" t="s">
        <v>154</v>
      </c>
      <c r="BI4" t="s">
        <v>149</v>
      </c>
      <c r="BJ4" t="s">
        <v>152</v>
      </c>
      <c r="BK4">
        <v>5122</v>
      </c>
      <c r="BL4" t="s">
        <v>151</v>
      </c>
      <c r="BM4">
        <v>13</v>
      </c>
      <c r="BN4">
        <v>0</v>
      </c>
      <c r="BO4">
        <f t="shared" ca="1" si="0"/>
        <v>238</v>
      </c>
      <c r="BP4">
        <v>70.945145346423999</v>
      </c>
      <c r="BQ4">
        <v>157.90071561596486</v>
      </c>
      <c r="BR4">
        <v>56.5</v>
      </c>
      <c r="BS4">
        <v>82.440737827935962</v>
      </c>
      <c r="BT4">
        <v>115</v>
      </c>
      <c r="BU4">
        <v>28.659600000000008</v>
      </c>
      <c r="BV4">
        <v>0</v>
      </c>
      <c r="BW4">
        <v>0</v>
      </c>
      <c r="BX4">
        <v>6.9237212986077843</v>
      </c>
      <c r="BY4">
        <v>100</v>
      </c>
      <c r="BZ4">
        <v>75</v>
      </c>
      <c r="CA4">
        <v>9.1338424568217889</v>
      </c>
      <c r="CB4">
        <v>50.14279320899518</v>
      </c>
      <c r="CC4">
        <v>25.775789614287405</v>
      </c>
      <c r="CD4">
        <v>140</v>
      </c>
      <c r="CE4">
        <v>26.056334291187742</v>
      </c>
      <c r="CF4">
        <v>57.727312489579127</v>
      </c>
      <c r="CG4">
        <f t="shared" ca="1" si="1"/>
        <v>2284001</v>
      </c>
      <c r="CH4" t="s">
        <v>152</v>
      </c>
      <c r="CI4" t="s">
        <v>152</v>
      </c>
    </row>
    <row r="5" spans="1:87" ht="17">
      <c r="A5" t="s">
        <v>224</v>
      </c>
      <c r="B5" s="1" t="s">
        <v>83</v>
      </c>
      <c r="C5" s="1" t="s">
        <v>80</v>
      </c>
      <c r="D5" s="1" t="s">
        <v>77</v>
      </c>
      <c r="E5" s="1" t="s">
        <v>84</v>
      </c>
      <c r="F5" s="1">
        <v>140000</v>
      </c>
      <c r="G5" t="s">
        <v>133</v>
      </c>
      <c r="H5" t="s">
        <v>134</v>
      </c>
      <c r="I5" t="s">
        <v>135</v>
      </c>
      <c r="J5" t="s">
        <v>136</v>
      </c>
      <c r="K5" t="s">
        <v>137</v>
      </c>
      <c r="L5" t="s">
        <v>137</v>
      </c>
      <c r="M5" t="s">
        <v>136</v>
      </c>
      <c r="N5" t="s">
        <v>136</v>
      </c>
      <c r="O5" t="s">
        <v>136</v>
      </c>
      <c r="P5" t="s">
        <v>136</v>
      </c>
      <c r="Q5" t="s">
        <v>138</v>
      </c>
      <c r="R5" t="s">
        <v>152</v>
      </c>
      <c r="S5" t="s">
        <v>152</v>
      </c>
      <c r="T5" t="s">
        <v>139</v>
      </c>
      <c r="U5" t="s">
        <v>135</v>
      </c>
      <c r="V5" t="s">
        <v>153</v>
      </c>
      <c r="W5" t="s">
        <v>140</v>
      </c>
      <c r="X5" t="s">
        <v>152</v>
      </c>
      <c r="Y5" t="s">
        <v>159</v>
      </c>
      <c r="Z5" t="s">
        <v>142</v>
      </c>
      <c r="AA5">
        <v>3.6486000000000001</v>
      </c>
      <c r="AB5" t="s">
        <v>160</v>
      </c>
      <c r="AC5" t="s">
        <v>142</v>
      </c>
      <c r="AD5">
        <v>3.6046</v>
      </c>
      <c r="AE5" t="s">
        <v>140</v>
      </c>
      <c r="AF5">
        <v>4.88</v>
      </c>
      <c r="AG5" t="s">
        <v>140</v>
      </c>
      <c r="AH5">
        <v>1.39</v>
      </c>
      <c r="AI5">
        <v>15855.35</v>
      </c>
      <c r="AJ5" t="s">
        <v>152</v>
      </c>
      <c r="AK5" t="s">
        <v>144</v>
      </c>
      <c r="AL5" t="s">
        <v>152</v>
      </c>
      <c r="AM5" t="s">
        <v>145</v>
      </c>
      <c r="AN5" t="s">
        <v>146</v>
      </c>
      <c r="AO5">
        <v>862.86</v>
      </c>
      <c r="AP5">
        <v>382</v>
      </c>
      <c r="AQ5" t="s">
        <v>147</v>
      </c>
      <c r="AR5">
        <v>177</v>
      </c>
      <c r="AS5" t="s">
        <v>152</v>
      </c>
      <c r="AT5" t="s">
        <v>148</v>
      </c>
      <c r="AU5" t="s">
        <v>152</v>
      </c>
      <c r="AV5" t="s">
        <v>149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149</v>
      </c>
      <c r="BC5" t="s">
        <v>152</v>
      </c>
      <c r="BD5" t="s">
        <v>152</v>
      </c>
      <c r="BE5" t="s">
        <v>152</v>
      </c>
      <c r="BF5" t="s">
        <v>150</v>
      </c>
      <c r="BG5">
        <v>129.06</v>
      </c>
      <c r="BH5" t="s">
        <v>154</v>
      </c>
      <c r="BI5" t="s">
        <v>149</v>
      </c>
      <c r="BJ5" t="s">
        <v>152</v>
      </c>
      <c r="BK5">
        <v>5123</v>
      </c>
      <c r="BL5" t="s">
        <v>151</v>
      </c>
      <c r="BM5">
        <v>13</v>
      </c>
      <c r="BN5">
        <v>0</v>
      </c>
      <c r="BO5">
        <f t="shared" ca="1" si="0"/>
        <v>194</v>
      </c>
      <c r="BP5">
        <v>70.945145346423999</v>
      </c>
      <c r="BQ5">
        <v>157.90071561596486</v>
      </c>
      <c r="BR5">
        <v>56.5</v>
      </c>
      <c r="BS5">
        <v>82.440737827935962</v>
      </c>
      <c r="BT5">
        <v>115</v>
      </c>
      <c r="BU5">
        <v>28.659600000000008</v>
      </c>
      <c r="BV5">
        <v>0</v>
      </c>
      <c r="BW5">
        <v>0</v>
      </c>
      <c r="BX5">
        <v>6.9237212986077843</v>
      </c>
      <c r="BY5">
        <v>100</v>
      </c>
      <c r="BZ5">
        <v>75</v>
      </c>
      <c r="CA5">
        <v>9.1338424568217889</v>
      </c>
      <c r="CB5">
        <v>50.14279320899518</v>
      </c>
      <c r="CC5">
        <v>25.775789614287405</v>
      </c>
      <c r="CD5">
        <v>140</v>
      </c>
      <c r="CE5">
        <v>26.056334291187742</v>
      </c>
      <c r="CF5">
        <v>57.727312489579127</v>
      </c>
      <c r="CG5">
        <f t="shared" ca="1" si="1"/>
        <v>1808717</v>
      </c>
      <c r="CH5" t="s">
        <v>152</v>
      </c>
      <c r="CI5" t="s">
        <v>152</v>
      </c>
    </row>
    <row r="6" spans="1:87" ht="17">
      <c r="A6" t="s">
        <v>221</v>
      </c>
      <c r="B6" s="1" t="s">
        <v>85</v>
      </c>
      <c r="C6" s="1" t="s">
        <v>86</v>
      </c>
      <c r="D6" s="1" t="s">
        <v>77</v>
      </c>
      <c r="E6" s="1" t="s">
        <v>78</v>
      </c>
      <c r="F6" s="1">
        <v>199800</v>
      </c>
      <c r="G6" t="s">
        <v>133</v>
      </c>
      <c r="H6" t="s">
        <v>134</v>
      </c>
      <c r="I6" t="s">
        <v>135</v>
      </c>
      <c r="J6" t="s">
        <v>136</v>
      </c>
      <c r="K6" t="s">
        <v>137</v>
      </c>
      <c r="L6" t="s">
        <v>137</v>
      </c>
      <c r="M6" t="s">
        <v>136</v>
      </c>
      <c r="N6" t="s">
        <v>136</v>
      </c>
      <c r="O6" t="s">
        <v>136</v>
      </c>
      <c r="P6" t="s">
        <v>136</v>
      </c>
      <c r="Q6" t="s">
        <v>138</v>
      </c>
      <c r="R6" t="s">
        <v>152</v>
      </c>
      <c r="S6" t="s">
        <v>152</v>
      </c>
      <c r="T6" t="s">
        <v>139</v>
      </c>
      <c r="U6" t="s">
        <v>135</v>
      </c>
      <c r="V6" t="s">
        <v>153</v>
      </c>
      <c r="W6" t="s">
        <v>140</v>
      </c>
      <c r="X6" t="s">
        <v>152</v>
      </c>
      <c r="Y6" t="s">
        <v>161</v>
      </c>
      <c r="Z6" t="s">
        <v>142</v>
      </c>
      <c r="AA6">
        <v>4.6486000000000001</v>
      </c>
      <c r="AB6" t="s">
        <v>162</v>
      </c>
      <c r="AC6" t="s">
        <v>142</v>
      </c>
      <c r="AD6">
        <v>4.6045999999999996</v>
      </c>
      <c r="AE6" t="s">
        <v>140</v>
      </c>
      <c r="AF6">
        <v>5.88</v>
      </c>
      <c r="AG6" t="s">
        <v>140</v>
      </c>
      <c r="AH6">
        <v>1.39</v>
      </c>
      <c r="AI6">
        <v>15855.35</v>
      </c>
      <c r="AJ6" t="s">
        <v>152</v>
      </c>
      <c r="AK6" t="s">
        <v>144</v>
      </c>
      <c r="AL6" t="s">
        <v>152</v>
      </c>
      <c r="AM6" t="s">
        <v>145</v>
      </c>
      <c r="AN6" t="s">
        <v>146</v>
      </c>
      <c r="AO6">
        <v>862.86</v>
      </c>
      <c r="AP6">
        <v>382</v>
      </c>
      <c r="AQ6" t="s">
        <v>147</v>
      </c>
      <c r="AR6">
        <v>178</v>
      </c>
      <c r="AS6" t="s">
        <v>152</v>
      </c>
      <c r="AT6" t="s">
        <v>148</v>
      </c>
      <c r="AU6" t="s">
        <v>152</v>
      </c>
      <c r="AV6" t="s">
        <v>149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149</v>
      </c>
      <c r="BC6" t="s">
        <v>152</v>
      </c>
      <c r="BD6" t="s">
        <v>152</v>
      </c>
      <c r="BE6" t="s">
        <v>152</v>
      </c>
      <c r="BF6" t="s">
        <v>150</v>
      </c>
      <c r="BG6">
        <v>130.06</v>
      </c>
      <c r="BH6" t="s">
        <v>154</v>
      </c>
      <c r="BI6" t="s">
        <v>149</v>
      </c>
      <c r="BJ6" t="s">
        <v>152</v>
      </c>
      <c r="BK6">
        <v>5124</v>
      </c>
      <c r="BL6" t="s">
        <v>151</v>
      </c>
      <c r="BM6">
        <v>13</v>
      </c>
      <c r="BN6">
        <v>0</v>
      </c>
      <c r="BO6">
        <f t="shared" ca="1" si="0"/>
        <v>224.8</v>
      </c>
      <c r="BP6">
        <v>70.945145346423999</v>
      </c>
      <c r="BQ6">
        <v>157.90071561596486</v>
      </c>
      <c r="BR6">
        <v>56.5</v>
      </c>
      <c r="BS6">
        <v>82.440737827935962</v>
      </c>
      <c r="BT6">
        <v>115</v>
      </c>
      <c r="BU6">
        <v>28.659600000000008</v>
      </c>
      <c r="BV6">
        <v>0</v>
      </c>
      <c r="BW6">
        <v>0</v>
      </c>
      <c r="BX6">
        <v>6.9237212986077843</v>
      </c>
      <c r="BY6">
        <v>100</v>
      </c>
      <c r="BZ6">
        <v>75</v>
      </c>
      <c r="CA6">
        <v>9.1338424568217889</v>
      </c>
      <c r="CB6">
        <v>50.14279320899518</v>
      </c>
      <c r="CC6">
        <v>25.775789614287405</v>
      </c>
      <c r="CD6">
        <v>140</v>
      </c>
      <c r="CE6">
        <v>26.056334291187742</v>
      </c>
      <c r="CF6">
        <v>57.727312489579127</v>
      </c>
      <c r="CG6">
        <f t="shared" ca="1" si="1"/>
        <v>3898339</v>
      </c>
      <c r="CH6" t="s">
        <v>152</v>
      </c>
      <c r="CI6" t="s">
        <v>152</v>
      </c>
    </row>
    <row r="7" spans="1:87" ht="17">
      <c r="A7" t="s">
        <v>222</v>
      </c>
      <c r="B7" s="1" t="s">
        <v>87</v>
      </c>
      <c r="C7" s="1" t="s">
        <v>88</v>
      </c>
      <c r="D7" s="1" t="s">
        <v>77</v>
      </c>
      <c r="E7" s="1" t="s">
        <v>84</v>
      </c>
      <c r="F7" s="1">
        <v>110000</v>
      </c>
      <c r="G7" t="s">
        <v>133</v>
      </c>
      <c r="H7" t="s">
        <v>134</v>
      </c>
      <c r="I7" t="s">
        <v>135</v>
      </c>
      <c r="J7" t="s">
        <v>136</v>
      </c>
      <c r="K7" t="s">
        <v>137</v>
      </c>
      <c r="L7" t="s">
        <v>137</v>
      </c>
      <c r="M7" t="s">
        <v>136</v>
      </c>
      <c r="N7" t="s">
        <v>136</v>
      </c>
      <c r="O7" t="s">
        <v>136</v>
      </c>
      <c r="P7" t="s">
        <v>136</v>
      </c>
      <c r="Q7" t="s">
        <v>138</v>
      </c>
      <c r="R7" t="s">
        <v>152</v>
      </c>
      <c r="S7" t="s">
        <v>152</v>
      </c>
      <c r="T7" t="s">
        <v>139</v>
      </c>
      <c r="U7" t="s">
        <v>135</v>
      </c>
      <c r="V7" t="s">
        <v>153</v>
      </c>
      <c r="W7" t="s">
        <v>140</v>
      </c>
      <c r="X7" t="s">
        <v>152</v>
      </c>
      <c r="Y7" t="s">
        <v>163</v>
      </c>
      <c r="Z7" t="s">
        <v>142</v>
      </c>
      <c r="AA7">
        <v>5.6486000000000001</v>
      </c>
      <c r="AB7" t="s">
        <v>164</v>
      </c>
      <c r="AC7" t="s">
        <v>142</v>
      </c>
      <c r="AD7">
        <v>5.6045999999999996</v>
      </c>
      <c r="AE7" t="s">
        <v>140</v>
      </c>
      <c r="AF7">
        <v>6.88</v>
      </c>
      <c r="AG7" t="s">
        <v>140</v>
      </c>
      <c r="AH7">
        <v>1.39</v>
      </c>
      <c r="AI7">
        <v>15855.35</v>
      </c>
      <c r="AJ7" t="s">
        <v>152</v>
      </c>
      <c r="AK7" t="s">
        <v>144</v>
      </c>
      <c r="AL7" t="s">
        <v>152</v>
      </c>
      <c r="AM7" t="s">
        <v>145</v>
      </c>
      <c r="AN7" t="s">
        <v>146</v>
      </c>
      <c r="AO7">
        <v>862.86</v>
      </c>
      <c r="AP7">
        <v>382</v>
      </c>
      <c r="AQ7" t="s">
        <v>147</v>
      </c>
      <c r="AR7">
        <v>179</v>
      </c>
      <c r="AS7" t="s">
        <v>152</v>
      </c>
      <c r="AT7" t="s">
        <v>148</v>
      </c>
      <c r="AU7" t="s">
        <v>152</v>
      </c>
      <c r="AV7" t="s">
        <v>149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149</v>
      </c>
      <c r="BC7" t="s">
        <v>152</v>
      </c>
      <c r="BD7" t="s">
        <v>152</v>
      </c>
      <c r="BE7" t="s">
        <v>152</v>
      </c>
      <c r="BF7" t="s">
        <v>150</v>
      </c>
      <c r="BG7">
        <v>131.06</v>
      </c>
      <c r="BH7" t="s">
        <v>154</v>
      </c>
      <c r="BI7" t="s">
        <v>149</v>
      </c>
      <c r="BJ7" t="s">
        <v>152</v>
      </c>
      <c r="BK7">
        <v>5125</v>
      </c>
      <c r="BL7" t="s">
        <v>151</v>
      </c>
      <c r="BM7">
        <v>13</v>
      </c>
      <c r="BN7">
        <v>0</v>
      </c>
      <c r="BO7">
        <f t="shared" ca="1" si="0"/>
        <v>86</v>
      </c>
      <c r="BP7">
        <v>70.945145346423999</v>
      </c>
      <c r="BQ7">
        <v>157.90071561596486</v>
      </c>
      <c r="BR7">
        <v>56.5</v>
      </c>
      <c r="BS7">
        <v>82.440737827935962</v>
      </c>
      <c r="BT7">
        <v>115</v>
      </c>
      <c r="BU7">
        <v>28.659600000000008</v>
      </c>
      <c r="BV7">
        <v>0</v>
      </c>
      <c r="BW7">
        <v>0</v>
      </c>
      <c r="BX7">
        <v>6.9237212986077843</v>
      </c>
      <c r="BY7">
        <v>100</v>
      </c>
      <c r="BZ7">
        <v>75</v>
      </c>
      <c r="CA7">
        <v>9.1338424568217889</v>
      </c>
      <c r="CB7">
        <v>50.14279320899518</v>
      </c>
      <c r="CC7">
        <v>25.775789614287405</v>
      </c>
      <c r="CD7">
        <v>140</v>
      </c>
      <c r="CE7">
        <v>26.056334291187742</v>
      </c>
      <c r="CF7">
        <v>57.727312489579127</v>
      </c>
      <c r="CG7">
        <f t="shared" ca="1" si="1"/>
        <v>1183450</v>
      </c>
      <c r="CH7" t="s">
        <v>152</v>
      </c>
      <c r="CI7" t="s">
        <v>152</v>
      </c>
    </row>
    <row r="8" spans="1:87" ht="17">
      <c r="A8" t="s">
        <v>223</v>
      </c>
      <c r="B8" s="1" t="s">
        <v>89</v>
      </c>
      <c r="C8" s="1" t="s">
        <v>88</v>
      </c>
      <c r="D8" s="1" t="s">
        <v>77</v>
      </c>
      <c r="E8" s="1" t="s">
        <v>84</v>
      </c>
      <c r="F8" s="1">
        <v>60000</v>
      </c>
      <c r="G8" t="s">
        <v>133</v>
      </c>
      <c r="H8" t="s">
        <v>134</v>
      </c>
      <c r="I8" t="s">
        <v>135</v>
      </c>
      <c r="J8" t="s">
        <v>136</v>
      </c>
      <c r="K8" t="s">
        <v>137</v>
      </c>
      <c r="L8" t="s">
        <v>137</v>
      </c>
      <c r="M8" t="s">
        <v>136</v>
      </c>
      <c r="N8" t="s">
        <v>136</v>
      </c>
      <c r="O8" t="s">
        <v>136</v>
      </c>
      <c r="P8" t="s">
        <v>136</v>
      </c>
      <c r="Q8" t="s">
        <v>138</v>
      </c>
      <c r="R8" t="s">
        <v>152</v>
      </c>
      <c r="S8" t="s">
        <v>152</v>
      </c>
      <c r="T8" t="s">
        <v>139</v>
      </c>
      <c r="U8" t="s">
        <v>135</v>
      </c>
      <c r="V8" t="s">
        <v>153</v>
      </c>
      <c r="W8" t="s">
        <v>140</v>
      </c>
      <c r="X8" t="s">
        <v>152</v>
      </c>
      <c r="Y8" t="s">
        <v>165</v>
      </c>
      <c r="Z8" t="s">
        <v>142</v>
      </c>
      <c r="AA8">
        <v>6.6486000000000001</v>
      </c>
      <c r="AB8" t="s">
        <v>166</v>
      </c>
      <c r="AC8" t="s">
        <v>142</v>
      </c>
      <c r="AD8">
        <v>6.6045999999999996</v>
      </c>
      <c r="AE8" t="s">
        <v>140</v>
      </c>
      <c r="AF8">
        <v>7.88</v>
      </c>
      <c r="AG8" t="s">
        <v>140</v>
      </c>
      <c r="AH8">
        <v>1.39</v>
      </c>
      <c r="AI8">
        <v>15855.35</v>
      </c>
      <c r="AJ8" t="s">
        <v>152</v>
      </c>
      <c r="AK8" t="s">
        <v>144</v>
      </c>
      <c r="AL8" t="s">
        <v>152</v>
      </c>
      <c r="AM8" t="s">
        <v>145</v>
      </c>
      <c r="AN8" t="s">
        <v>146</v>
      </c>
      <c r="AO8">
        <v>862.86</v>
      </c>
      <c r="AP8">
        <v>382</v>
      </c>
      <c r="AQ8" t="s">
        <v>147</v>
      </c>
      <c r="AR8">
        <v>180</v>
      </c>
      <c r="AS8" t="s">
        <v>152</v>
      </c>
      <c r="AT8" t="s">
        <v>148</v>
      </c>
      <c r="AU8" t="s">
        <v>152</v>
      </c>
      <c r="AV8" t="s">
        <v>149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149</v>
      </c>
      <c r="BC8" t="s">
        <v>152</v>
      </c>
      <c r="BD8" t="s">
        <v>152</v>
      </c>
      <c r="BE8" t="s">
        <v>152</v>
      </c>
      <c r="BF8" t="s">
        <v>150</v>
      </c>
      <c r="BG8">
        <v>132.06</v>
      </c>
      <c r="BH8" t="s">
        <v>154</v>
      </c>
      <c r="BI8" t="s">
        <v>149</v>
      </c>
      <c r="BJ8" t="s">
        <v>152</v>
      </c>
      <c r="BK8">
        <v>5126</v>
      </c>
      <c r="BL8" t="s">
        <v>151</v>
      </c>
      <c r="BM8">
        <v>13</v>
      </c>
      <c r="BN8">
        <v>0</v>
      </c>
      <c r="BO8">
        <f t="shared" ca="1" si="0"/>
        <v>84</v>
      </c>
      <c r="BP8">
        <v>70.945145346423999</v>
      </c>
      <c r="BQ8">
        <v>157.90071561596486</v>
      </c>
      <c r="BR8">
        <v>56.5</v>
      </c>
      <c r="BS8">
        <v>82.440737827935962</v>
      </c>
      <c r="BT8">
        <v>115</v>
      </c>
      <c r="BU8">
        <v>28.659600000000008</v>
      </c>
      <c r="BV8">
        <v>0</v>
      </c>
      <c r="BW8">
        <v>0</v>
      </c>
      <c r="BX8">
        <v>6.9237212986077843</v>
      </c>
      <c r="BY8">
        <v>100</v>
      </c>
      <c r="BZ8">
        <v>75</v>
      </c>
      <c r="CA8">
        <v>9.1338424568217889</v>
      </c>
      <c r="CB8">
        <v>50.14279320899518</v>
      </c>
      <c r="CC8">
        <v>25.775789614287405</v>
      </c>
      <c r="CD8">
        <v>140</v>
      </c>
      <c r="CE8">
        <v>26.056334291187742</v>
      </c>
      <c r="CF8">
        <v>57.727312489579127</v>
      </c>
      <c r="CG8">
        <f t="shared" ca="1" si="1"/>
        <v>211326</v>
      </c>
      <c r="CH8" t="s">
        <v>152</v>
      </c>
      <c r="CI8" t="s">
        <v>152</v>
      </c>
    </row>
    <row r="9" spans="1:87" ht="17">
      <c r="A9" t="s">
        <v>3</v>
      </c>
      <c r="B9" s="1" t="s">
        <v>90</v>
      </c>
      <c r="C9" s="1" t="s">
        <v>88</v>
      </c>
      <c r="D9" s="1" t="s">
        <v>77</v>
      </c>
      <c r="E9" s="1" t="s">
        <v>84</v>
      </c>
      <c r="F9" s="1">
        <v>80000</v>
      </c>
      <c r="G9" t="s">
        <v>133</v>
      </c>
      <c r="H9" t="s">
        <v>134</v>
      </c>
      <c r="I9" t="s">
        <v>135</v>
      </c>
      <c r="J9" t="s">
        <v>136</v>
      </c>
      <c r="K9" t="s">
        <v>137</v>
      </c>
      <c r="L9" t="s">
        <v>137</v>
      </c>
      <c r="M9" t="s">
        <v>136</v>
      </c>
      <c r="N9" t="s">
        <v>136</v>
      </c>
      <c r="O9" t="s">
        <v>136</v>
      </c>
      <c r="P9" t="s">
        <v>136</v>
      </c>
      <c r="Q9" t="s">
        <v>138</v>
      </c>
      <c r="R9" t="s">
        <v>152</v>
      </c>
      <c r="S9" t="s">
        <v>152</v>
      </c>
      <c r="T9" t="s">
        <v>139</v>
      </c>
      <c r="U9" t="s">
        <v>135</v>
      </c>
      <c r="V9" t="s">
        <v>153</v>
      </c>
      <c r="W9" t="s">
        <v>140</v>
      </c>
      <c r="X9" t="s">
        <v>152</v>
      </c>
      <c r="Y9" t="s">
        <v>167</v>
      </c>
      <c r="Z9" t="s">
        <v>142</v>
      </c>
      <c r="AA9">
        <v>7.6486000000000001</v>
      </c>
      <c r="AB9" t="s">
        <v>168</v>
      </c>
      <c r="AC9" t="s">
        <v>142</v>
      </c>
      <c r="AD9">
        <v>7.6045999999999996</v>
      </c>
      <c r="AE9" t="s">
        <v>140</v>
      </c>
      <c r="AF9">
        <v>8.8800000000000008</v>
      </c>
      <c r="AG9" t="s">
        <v>140</v>
      </c>
      <c r="AH9">
        <v>1.39</v>
      </c>
      <c r="AI9">
        <v>15855.35</v>
      </c>
      <c r="AJ9" t="s">
        <v>152</v>
      </c>
      <c r="AK9" t="s">
        <v>144</v>
      </c>
      <c r="AL9" t="s">
        <v>152</v>
      </c>
      <c r="AM9" t="s">
        <v>145</v>
      </c>
      <c r="AN9" t="s">
        <v>146</v>
      </c>
      <c r="AO9">
        <v>862.86</v>
      </c>
      <c r="AP9">
        <v>382</v>
      </c>
      <c r="AQ9" t="s">
        <v>147</v>
      </c>
      <c r="AR9">
        <v>181</v>
      </c>
      <c r="AS9" t="s">
        <v>152</v>
      </c>
      <c r="AT9" t="s">
        <v>148</v>
      </c>
      <c r="AU9" t="s">
        <v>152</v>
      </c>
      <c r="AV9" t="s">
        <v>149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149</v>
      </c>
      <c r="BC9" t="s">
        <v>152</v>
      </c>
      <c r="BD9" t="s">
        <v>152</v>
      </c>
      <c r="BE9" t="s">
        <v>152</v>
      </c>
      <c r="BF9" t="s">
        <v>150</v>
      </c>
      <c r="BG9">
        <v>133.06</v>
      </c>
      <c r="BH9" t="s">
        <v>154</v>
      </c>
      <c r="BI9" t="s">
        <v>149</v>
      </c>
      <c r="BJ9" t="s">
        <v>152</v>
      </c>
      <c r="BK9">
        <v>5127</v>
      </c>
      <c r="BL9" t="s">
        <v>151</v>
      </c>
      <c r="BM9">
        <v>13</v>
      </c>
      <c r="BN9">
        <v>0</v>
      </c>
      <c r="BO9">
        <f t="shared" ca="1" si="0"/>
        <v>113</v>
      </c>
      <c r="BP9">
        <v>70.945145346423999</v>
      </c>
      <c r="BQ9">
        <v>157.90071561596486</v>
      </c>
      <c r="BR9">
        <v>56.5</v>
      </c>
      <c r="BS9">
        <v>82.440737827935962</v>
      </c>
      <c r="BT9">
        <v>115</v>
      </c>
      <c r="BU9">
        <v>28.659600000000008</v>
      </c>
      <c r="BV9">
        <v>0</v>
      </c>
      <c r="BW9">
        <v>0</v>
      </c>
      <c r="BX9">
        <v>6.9237212986077843</v>
      </c>
      <c r="BY9">
        <v>100</v>
      </c>
      <c r="BZ9">
        <v>75</v>
      </c>
      <c r="CA9">
        <v>9.1338424568217889</v>
      </c>
      <c r="CB9">
        <v>50.14279320899518</v>
      </c>
      <c r="CC9">
        <v>25.775789614287405</v>
      </c>
      <c r="CD9">
        <v>140</v>
      </c>
      <c r="CE9">
        <v>26.056334291187742</v>
      </c>
      <c r="CF9">
        <v>57.727312489579127</v>
      </c>
      <c r="CG9">
        <f t="shared" ca="1" si="1"/>
        <v>460162</v>
      </c>
      <c r="CH9" t="s">
        <v>152</v>
      </c>
      <c r="CI9" t="s">
        <v>152</v>
      </c>
    </row>
    <row r="10" spans="1:87" ht="17">
      <c r="A10" t="s">
        <v>4</v>
      </c>
      <c r="B10" s="1" t="s">
        <v>91</v>
      </c>
      <c r="C10" s="1" t="s">
        <v>88</v>
      </c>
      <c r="D10" s="1" t="s">
        <v>77</v>
      </c>
      <c r="E10" s="1" t="s">
        <v>92</v>
      </c>
      <c r="F10" s="1">
        <v>140000</v>
      </c>
      <c r="G10" t="s">
        <v>133</v>
      </c>
      <c r="H10" t="s">
        <v>134</v>
      </c>
      <c r="I10" t="s">
        <v>135</v>
      </c>
      <c r="J10" t="s">
        <v>136</v>
      </c>
      <c r="K10" t="s">
        <v>137</v>
      </c>
      <c r="L10" t="s">
        <v>137</v>
      </c>
      <c r="M10" t="s">
        <v>136</v>
      </c>
      <c r="N10" t="s">
        <v>136</v>
      </c>
      <c r="O10" t="s">
        <v>136</v>
      </c>
      <c r="P10" t="s">
        <v>136</v>
      </c>
      <c r="Q10" t="s">
        <v>138</v>
      </c>
      <c r="R10" t="s">
        <v>152</v>
      </c>
      <c r="S10" t="s">
        <v>152</v>
      </c>
      <c r="T10" t="s">
        <v>139</v>
      </c>
      <c r="U10" t="s">
        <v>135</v>
      </c>
      <c r="V10" t="s">
        <v>153</v>
      </c>
      <c r="W10" t="s">
        <v>140</v>
      </c>
      <c r="X10" t="s">
        <v>152</v>
      </c>
      <c r="Y10" t="s">
        <v>169</v>
      </c>
      <c r="Z10" t="s">
        <v>142</v>
      </c>
      <c r="AA10">
        <v>8.6486000000000001</v>
      </c>
      <c r="AB10" t="s">
        <v>170</v>
      </c>
      <c r="AC10" t="s">
        <v>142</v>
      </c>
      <c r="AD10">
        <v>8.6045999999999996</v>
      </c>
      <c r="AE10" t="s">
        <v>140</v>
      </c>
      <c r="AF10">
        <v>9.8800000000000008</v>
      </c>
      <c r="AG10" t="s">
        <v>140</v>
      </c>
      <c r="AH10">
        <v>1.39</v>
      </c>
      <c r="AI10">
        <v>15855.35</v>
      </c>
      <c r="AJ10" t="s">
        <v>152</v>
      </c>
      <c r="AK10" t="s">
        <v>144</v>
      </c>
      <c r="AL10" t="s">
        <v>152</v>
      </c>
      <c r="AM10" t="s">
        <v>145</v>
      </c>
      <c r="AN10" t="s">
        <v>146</v>
      </c>
      <c r="AO10">
        <v>862.86</v>
      </c>
      <c r="AP10">
        <v>382</v>
      </c>
      <c r="AQ10" t="s">
        <v>147</v>
      </c>
      <c r="AR10">
        <v>182</v>
      </c>
      <c r="AS10" t="s">
        <v>152</v>
      </c>
      <c r="AT10" t="s">
        <v>148</v>
      </c>
      <c r="AU10" t="s">
        <v>152</v>
      </c>
      <c r="AV10" t="s">
        <v>149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149</v>
      </c>
      <c r="BC10" t="s">
        <v>152</v>
      </c>
      <c r="BD10" t="s">
        <v>152</v>
      </c>
      <c r="BE10" t="s">
        <v>152</v>
      </c>
      <c r="BF10" t="s">
        <v>150</v>
      </c>
      <c r="BG10">
        <v>134.06</v>
      </c>
      <c r="BH10" t="s">
        <v>154</v>
      </c>
      <c r="BI10" t="s">
        <v>149</v>
      </c>
      <c r="BJ10" t="s">
        <v>152</v>
      </c>
      <c r="BK10">
        <v>5128</v>
      </c>
      <c r="BL10" t="s">
        <v>151</v>
      </c>
      <c r="BM10">
        <v>13</v>
      </c>
      <c r="BN10">
        <v>0</v>
      </c>
      <c r="BO10">
        <f t="shared" ca="1" si="0"/>
        <v>129</v>
      </c>
      <c r="BP10">
        <v>70.945145346423999</v>
      </c>
      <c r="BQ10">
        <v>157.90071561596486</v>
      </c>
      <c r="BR10">
        <v>56.5</v>
      </c>
      <c r="BS10">
        <v>82.440737827935962</v>
      </c>
      <c r="BT10">
        <v>115</v>
      </c>
      <c r="BU10">
        <v>28.659600000000008</v>
      </c>
      <c r="BV10">
        <v>0</v>
      </c>
      <c r="BW10">
        <v>0</v>
      </c>
      <c r="BX10">
        <v>6.9237212986077843</v>
      </c>
      <c r="BY10">
        <v>100</v>
      </c>
      <c r="BZ10">
        <v>75</v>
      </c>
      <c r="CA10">
        <v>9.1338424568217889</v>
      </c>
      <c r="CB10">
        <v>50.14279320899518</v>
      </c>
      <c r="CC10">
        <v>25.775789614287405</v>
      </c>
      <c r="CD10">
        <v>140</v>
      </c>
      <c r="CE10">
        <v>26.056334291187742</v>
      </c>
      <c r="CF10">
        <v>57.727312489579127</v>
      </c>
      <c r="CG10">
        <f t="shared" ca="1" si="1"/>
        <v>2114564</v>
      </c>
      <c r="CH10" t="s">
        <v>152</v>
      </c>
      <c r="CI10" t="s">
        <v>152</v>
      </c>
    </row>
    <row r="11" spans="1:87" ht="17">
      <c r="A11" t="s">
        <v>5</v>
      </c>
      <c r="B11" s="1" t="s">
        <v>93</v>
      </c>
      <c r="C11" s="1" t="s">
        <v>88</v>
      </c>
      <c r="D11" s="1" t="s">
        <v>77</v>
      </c>
      <c r="E11" s="1" t="s">
        <v>94</v>
      </c>
      <c r="F11" s="1">
        <v>70000</v>
      </c>
      <c r="G11" t="s">
        <v>133</v>
      </c>
      <c r="H11" t="s">
        <v>134</v>
      </c>
      <c r="I11" t="s">
        <v>135</v>
      </c>
      <c r="J11" t="s">
        <v>136</v>
      </c>
      <c r="K11" t="s">
        <v>137</v>
      </c>
      <c r="L11" t="s">
        <v>137</v>
      </c>
      <c r="M11" t="s">
        <v>136</v>
      </c>
      <c r="N11" t="s">
        <v>136</v>
      </c>
      <c r="O11" t="s">
        <v>136</v>
      </c>
      <c r="P11" t="s">
        <v>136</v>
      </c>
      <c r="Q11" t="s">
        <v>138</v>
      </c>
      <c r="R11" t="s">
        <v>152</v>
      </c>
      <c r="S11" t="s">
        <v>152</v>
      </c>
      <c r="T11" t="s">
        <v>139</v>
      </c>
      <c r="U11" t="s">
        <v>135</v>
      </c>
      <c r="V11" t="s">
        <v>153</v>
      </c>
      <c r="W11" t="s">
        <v>140</v>
      </c>
      <c r="X11" t="s">
        <v>152</v>
      </c>
      <c r="Y11" t="s">
        <v>171</v>
      </c>
      <c r="Z11" t="s">
        <v>142</v>
      </c>
      <c r="AA11">
        <v>9.6486000000000001</v>
      </c>
      <c r="AB11" t="s">
        <v>172</v>
      </c>
      <c r="AC11" t="s">
        <v>142</v>
      </c>
      <c r="AD11">
        <v>9.6045999999999996</v>
      </c>
      <c r="AE11" t="s">
        <v>140</v>
      </c>
      <c r="AF11">
        <v>10.88</v>
      </c>
      <c r="AG11" t="s">
        <v>140</v>
      </c>
      <c r="AH11">
        <v>1.39</v>
      </c>
      <c r="AI11">
        <v>15855.35</v>
      </c>
      <c r="AJ11" t="s">
        <v>152</v>
      </c>
      <c r="AK11" t="s">
        <v>144</v>
      </c>
      <c r="AL11" t="s">
        <v>152</v>
      </c>
      <c r="AM11" t="s">
        <v>145</v>
      </c>
      <c r="AN11" t="s">
        <v>146</v>
      </c>
      <c r="AO11">
        <v>862.86</v>
      </c>
      <c r="AP11">
        <v>382</v>
      </c>
      <c r="AQ11" t="s">
        <v>147</v>
      </c>
      <c r="AR11">
        <v>183</v>
      </c>
      <c r="AS11" t="s">
        <v>152</v>
      </c>
      <c r="AT11" t="s">
        <v>148</v>
      </c>
      <c r="AU11" t="s">
        <v>152</v>
      </c>
      <c r="AV11" t="s">
        <v>149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149</v>
      </c>
      <c r="BC11" t="s">
        <v>152</v>
      </c>
      <c r="BD11" t="s">
        <v>152</v>
      </c>
      <c r="BE11" t="s">
        <v>152</v>
      </c>
      <c r="BF11" t="s">
        <v>150</v>
      </c>
      <c r="BG11">
        <v>135.06</v>
      </c>
      <c r="BH11" t="s">
        <v>154</v>
      </c>
      <c r="BI11" t="s">
        <v>149</v>
      </c>
      <c r="BJ11" t="s">
        <v>152</v>
      </c>
      <c r="BK11">
        <v>5129</v>
      </c>
      <c r="BL11" t="s">
        <v>151</v>
      </c>
      <c r="BM11">
        <v>13</v>
      </c>
      <c r="BN11">
        <v>0</v>
      </c>
      <c r="BO11">
        <f t="shared" ca="1" si="0"/>
        <v>202</v>
      </c>
      <c r="BP11">
        <v>70.945145346423999</v>
      </c>
      <c r="BQ11">
        <v>157.90071561596486</v>
      </c>
      <c r="BR11">
        <v>56.5</v>
      </c>
      <c r="BS11">
        <v>82.440737827935962</v>
      </c>
      <c r="BT11">
        <v>115</v>
      </c>
      <c r="BU11">
        <v>28.659600000000008</v>
      </c>
      <c r="BV11">
        <v>0</v>
      </c>
      <c r="BW11">
        <v>0</v>
      </c>
      <c r="BX11">
        <v>6.9237212986077843</v>
      </c>
      <c r="BY11">
        <v>100</v>
      </c>
      <c r="BZ11">
        <v>75</v>
      </c>
      <c r="CA11">
        <v>9.1338424568217889</v>
      </c>
      <c r="CB11">
        <v>50.14279320899518</v>
      </c>
      <c r="CC11">
        <v>25.775789614287405</v>
      </c>
      <c r="CD11">
        <v>140</v>
      </c>
      <c r="CE11">
        <v>26.056334291187742</v>
      </c>
      <c r="CF11">
        <v>57.727312489579127</v>
      </c>
      <c r="CG11">
        <f t="shared" ca="1" si="1"/>
        <v>385145</v>
      </c>
      <c r="CH11" t="s">
        <v>152</v>
      </c>
      <c r="CI11" t="s">
        <v>152</v>
      </c>
    </row>
    <row r="12" spans="1:87" ht="17">
      <c r="A12" t="s">
        <v>6</v>
      </c>
      <c r="B12" s="1" t="s">
        <v>95</v>
      </c>
      <c r="C12" s="1" t="s">
        <v>88</v>
      </c>
      <c r="D12" s="1" t="s">
        <v>77</v>
      </c>
      <c r="E12" s="1" t="s">
        <v>84</v>
      </c>
      <c r="F12" s="1">
        <v>310000</v>
      </c>
      <c r="G12" t="s">
        <v>133</v>
      </c>
      <c r="H12" t="s">
        <v>134</v>
      </c>
      <c r="I12" t="s">
        <v>135</v>
      </c>
      <c r="J12" t="s">
        <v>136</v>
      </c>
      <c r="K12" t="s">
        <v>137</v>
      </c>
      <c r="L12" t="s">
        <v>137</v>
      </c>
      <c r="M12" t="s">
        <v>136</v>
      </c>
      <c r="N12" t="s">
        <v>136</v>
      </c>
      <c r="O12" t="s">
        <v>136</v>
      </c>
      <c r="P12" t="s">
        <v>136</v>
      </c>
      <c r="Q12" t="s">
        <v>138</v>
      </c>
      <c r="R12" t="s">
        <v>152</v>
      </c>
      <c r="S12" t="s">
        <v>152</v>
      </c>
      <c r="T12" t="s">
        <v>139</v>
      </c>
      <c r="U12" t="s">
        <v>135</v>
      </c>
      <c r="V12" t="s">
        <v>153</v>
      </c>
      <c r="W12" t="s">
        <v>140</v>
      </c>
      <c r="X12" t="s">
        <v>152</v>
      </c>
      <c r="Y12" t="s">
        <v>173</v>
      </c>
      <c r="Z12" t="s">
        <v>142</v>
      </c>
      <c r="AA12">
        <v>10.6486</v>
      </c>
      <c r="AB12" t="s">
        <v>174</v>
      </c>
      <c r="AC12" t="s">
        <v>142</v>
      </c>
      <c r="AD12">
        <v>10.6046</v>
      </c>
      <c r="AE12" t="s">
        <v>140</v>
      </c>
      <c r="AF12">
        <v>11.88</v>
      </c>
      <c r="AG12" t="s">
        <v>140</v>
      </c>
      <c r="AH12">
        <v>1.39</v>
      </c>
      <c r="AI12">
        <v>15855.35</v>
      </c>
      <c r="AJ12" t="s">
        <v>152</v>
      </c>
      <c r="AK12" t="s">
        <v>144</v>
      </c>
      <c r="AL12" t="s">
        <v>152</v>
      </c>
      <c r="AM12" t="s">
        <v>145</v>
      </c>
      <c r="AN12" t="s">
        <v>146</v>
      </c>
      <c r="AO12">
        <v>862.86</v>
      </c>
      <c r="AP12">
        <v>382</v>
      </c>
      <c r="AQ12" t="s">
        <v>147</v>
      </c>
      <c r="AR12">
        <v>184</v>
      </c>
      <c r="AS12" t="s">
        <v>152</v>
      </c>
      <c r="AT12" t="s">
        <v>148</v>
      </c>
      <c r="AU12" t="s">
        <v>152</v>
      </c>
      <c r="AV12" t="s">
        <v>149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149</v>
      </c>
      <c r="BC12" t="s">
        <v>152</v>
      </c>
      <c r="BD12" t="s">
        <v>152</v>
      </c>
      <c r="BE12" t="s">
        <v>152</v>
      </c>
      <c r="BF12" t="s">
        <v>150</v>
      </c>
      <c r="BG12">
        <v>136.06</v>
      </c>
      <c r="BH12" t="s">
        <v>154</v>
      </c>
      <c r="BI12" t="s">
        <v>149</v>
      </c>
      <c r="BJ12" t="s">
        <v>152</v>
      </c>
      <c r="BK12">
        <v>5130</v>
      </c>
      <c r="BL12" t="s">
        <v>151</v>
      </c>
      <c r="BM12">
        <v>13</v>
      </c>
      <c r="BN12">
        <v>0</v>
      </c>
      <c r="BO12">
        <f t="shared" ca="1" si="0"/>
        <v>340</v>
      </c>
      <c r="BP12">
        <v>70.945145346423999</v>
      </c>
      <c r="BQ12">
        <v>157.90071561596486</v>
      </c>
      <c r="BR12">
        <v>56.5</v>
      </c>
      <c r="BS12">
        <v>82.440737827935962</v>
      </c>
      <c r="BT12">
        <v>115</v>
      </c>
      <c r="BU12">
        <v>28.659600000000008</v>
      </c>
      <c r="BV12">
        <v>0</v>
      </c>
      <c r="BW12">
        <v>0</v>
      </c>
      <c r="BX12">
        <v>6.9237212986077843</v>
      </c>
      <c r="BY12">
        <v>100</v>
      </c>
      <c r="BZ12">
        <v>75</v>
      </c>
      <c r="CA12">
        <v>9.1338424568217889</v>
      </c>
      <c r="CB12">
        <v>50.14279320899518</v>
      </c>
      <c r="CC12">
        <v>25.775789614287405</v>
      </c>
      <c r="CD12">
        <v>140</v>
      </c>
      <c r="CE12">
        <v>26.056334291187742</v>
      </c>
      <c r="CF12">
        <v>57.727312489579127</v>
      </c>
      <c r="CG12">
        <f t="shared" ca="1" si="1"/>
        <v>9545805</v>
      </c>
      <c r="CH12" t="s">
        <v>152</v>
      </c>
      <c r="CI12" t="s">
        <v>152</v>
      </c>
    </row>
    <row r="13" spans="1:87" ht="17">
      <c r="A13" t="s">
        <v>7</v>
      </c>
      <c r="B13" s="1" t="s">
        <v>96</v>
      </c>
      <c r="C13" s="1" t="s">
        <v>88</v>
      </c>
      <c r="D13" s="1" t="s">
        <v>77</v>
      </c>
      <c r="E13" s="1" t="s">
        <v>92</v>
      </c>
      <c r="F13" s="1">
        <v>410000</v>
      </c>
      <c r="G13" t="s">
        <v>133</v>
      </c>
      <c r="H13" t="s">
        <v>134</v>
      </c>
      <c r="I13" t="s">
        <v>135</v>
      </c>
      <c r="J13" t="s">
        <v>136</v>
      </c>
      <c r="K13" t="s">
        <v>137</v>
      </c>
      <c r="L13" t="s">
        <v>137</v>
      </c>
      <c r="M13" t="s">
        <v>136</v>
      </c>
      <c r="N13" t="s">
        <v>136</v>
      </c>
      <c r="O13" t="s">
        <v>136</v>
      </c>
      <c r="P13" t="s">
        <v>136</v>
      </c>
      <c r="Q13" t="s">
        <v>138</v>
      </c>
      <c r="R13" t="s">
        <v>152</v>
      </c>
      <c r="S13" t="s">
        <v>152</v>
      </c>
      <c r="T13" t="s">
        <v>139</v>
      </c>
      <c r="U13" t="s">
        <v>135</v>
      </c>
      <c r="V13" t="s">
        <v>153</v>
      </c>
      <c r="W13" t="s">
        <v>140</v>
      </c>
      <c r="X13" t="s">
        <v>152</v>
      </c>
      <c r="Y13" t="s">
        <v>175</v>
      </c>
      <c r="Z13" t="s">
        <v>142</v>
      </c>
      <c r="AA13">
        <v>11.6486</v>
      </c>
      <c r="AB13" t="s">
        <v>176</v>
      </c>
      <c r="AC13" t="s">
        <v>142</v>
      </c>
      <c r="AD13">
        <v>11.6046</v>
      </c>
      <c r="AE13" t="s">
        <v>140</v>
      </c>
      <c r="AF13">
        <v>12.88</v>
      </c>
      <c r="AG13" t="s">
        <v>140</v>
      </c>
      <c r="AH13">
        <v>1.39</v>
      </c>
      <c r="AI13">
        <v>15855.35</v>
      </c>
      <c r="AJ13" t="s">
        <v>152</v>
      </c>
      <c r="AK13" t="s">
        <v>144</v>
      </c>
      <c r="AL13" t="s">
        <v>152</v>
      </c>
      <c r="AM13" t="s">
        <v>145</v>
      </c>
      <c r="AN13" t="s">
        <v>146</v>
      </c>
      <c r="AO13">
        <v>862.86</v>
      </c>
      <c r="AP13">
        <v>382</v>
      </c>
      <c r="AQ13" t="s">
        <v>147</v>
      </c>
      <c r="AR13">
        <v>185</v>
      </c>
      <c r="AS13" t="s">
        <v>152</v>
      </c>
      <c r="AT13" t="s">
        <v>148</v>
      </c>
      <c r="AU13" t="s">
        <v>152</v>
      </c>
      <c r="AV13" t="s">
        <v>149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149</v>
      </c>
      <c r="BC13" t="s">
        <v>152</v>
      </c>
      <c r="BD13" t="s">
        <v>152</v>
      </c>
      <c r="BE13" t="s">
        <v>152</v>
      </c>
      <c r="BF13" t="s">
        <v>150</v>
      </c>
      <c r="BG13">
        <v>137.06</v>
      </c>
      <c r="BH13" t="s">
        <v>154</v>
      </c>
      <c r="BI13" t="s">
        <v>149</v>
      </c>
      <c r="BJ13" t="s">
        <v>152</v>
      </c>
      <c r="BK13">
        <v>5131</v>
      </c>
      <c r="BL13" t="s">
        <v>151</v>
      </c>
      <c r="BM13">
        <v>13</v>
      </c>
      <c r="BN13">
        <v>0</v>
      </c>
      <c r="BO13">
        <f t="shared" ca="1" si="0"/>
        <v>501</v>
      </c>
      <c r="BP13">
        <v>70.945145346423999</v>
      </c>
      <c r="BQ13">
        <v>157.90071561596486</v>
      </c>
      <c r="BR13">
        <v>56.5</v>
      </c>
      <c r="BS13">
        <v>82.440737827935962</v>
      </c>
      <c r="BT13">
        <v>115</v>
      </c>
      <c r="BU13">
        <v>28.659600000000008</v>
      </c>
      <c r="BV13">
        <v>0</v>
      </c>
      <c r="BW13">
        <v>0</v>
      </c>
      <c r="BX13">
        <v>6.9237212986077843</v>
      </c>
      <c r="BY13">
        <v>100</v>
      </c>
      <c r="BZ13">
        <v>75</v>
      </c>
      <c r="CA13">
        <v>9.1338424568217889</v>
      </c>
      <c r="CB13">
        <v>50.14279320899518</v>
      </c>
      <c r="CC13">
        <v>25.775789614287405</v>
      </c>
      <c r="CD13">
        <v>140</v>
      </c>
      <c r="CE13">
        <v>26.056334291187742</v>
      </c>
      <c r="CF13">
        <v>57.727312489579127</v>
      </c>
      <c r="CG13">
        <f t="shared" ca="1" si="1"/>
        <v>16638793</v>
      </c>
      <c r="CH13" t="s">
        <v>152</v>
      </c>
      <c r="CI13" t="s">
        <v>152</v>
      </c>
    </row>
    <row r="14" spans="1:87" ht="17">
      <c r="A14" t="s">
        <v>8</v>
      </c>
      <c r="B14" s="1" t="s">
        <v>97</v>
      </c>
      <c r="C14" s="1" t="s">
        <v>80</v>
      </c>
      <c r="D14" s="1" t="s">
        <v>77</v>
      </c>
      <c r="E14" s="1" t="s">
        <v>92</v>
      </c>
      <c r="F14" s="1">
        <v>114800</v>
      </c>
      <c r="G14" t="s">
        <v>133</v>
      </c>
      <c r="H14" t="s">
        <v>134</v>
      </c>
      <c r="I14" t="s">
        <v>135</v>
      </c>
      <c r="J14" t="s">
        <v>136</v>
      </c>
      <c r="K14" t="s">
        <v>137</v>
      </c>
      <c r="L14" t="s">
        <v>137</v>
      </c>
      <c r="M14" t="s">
        <v>136</v>
      </c>
      <c r="N14" t="s">
        <v>136</v>
      </c>
      <c r="O14" t="s">
        <v>136</v>
      </c>
      <c r="P14" t="s">
        <v>136</v>
      </c>
      <c r="Q14" t="s">
        <v>138</v>
      </c>
      <c r="R14" t="s">
        <v>152</v>
      </c>
      <c r="S14" t="s">
        <v>152</v>
      </c>
      <c r="T14" t="s">
        <v>139</v>
      </c>
      <c r="U14" t="s">
        <v>135</v>
      </c>
      <c r="V14" t="s">
        <v>153</v>
      </c>
      <c r="W14" t="s">
        <v>140</v>
      </c>
      <c r="X14" t="s">
        <v>152</v>
      </c>
      <c r="Y14" t="s">
        <v>177</v>
      </c>
      <c r="Z14" t="s">
        <v>142</v>
      </c>
      <c r="AA14">
        <v>12.6486</v>
      </c>
      <c r="AB14" t="s">
        <v>178</v>
      </c>
      <c r="AC14" t="s">
        <v>142</v>
      </c>
      <c r="AD14">
        <v>12.6046</v>
      </c>
      <c r="AE14" t="s">
        <v>140</v>
      </c>
      <c r="AF14">
        <v>13.88</v>
      </c>
      <c r="AG14" t="s">
        <v>140</v>
      </c>
      <c r="AH14">
        <v>1.39</v>
      </c>
      <c r="AI14">
        <v>15855.35</v>
      </c>
      <c r="AJ14" t="s">
        <v>152</v>
      </c>
      <c r="AK14" t="s">
        <v>144</v>
      </c>
      <c r="AL14" t="s">
        <v>152</v>
      </c>
      <c r="AM14" t="s">
        <v>145</v>
      </c>
      <c r="AN14" t="s">
        <v>146</v>
      </c>
      <c r="AO14">
        <v>862.86</v>
      </c>
      <c r="AP14">
        <v>382</v>
      </c>
      <c r="AQ14" t="s">
        <v>147</v>
      </c>
      <c r="AR14">
        <v>186</v>
      </c>
      <c r="AS14" t="s">
        <v>152</v>
      </c>
      <c r="AT14" t="s">
        <v>148</v>
      </c>
      <c r="AU14" t="s">
        <v>152</v>
      </c>
      <c r="AV14" t="s">
        <v>149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149</v>
      </c>
      <c r="BC14" t="s">
        <v>152</v>
      </c>
      <c r="BD14" t="s">
        <v>152</v>
      </c>
      <c r="BE14" t="s">
        <v>152</v>
      </c>
      <c r="BF14" t="s">
        <v>150</v>
      </c>
      <c r="BG14">
        <v>138.06</v>
      </c>
      <c r="BH14" t="s">
        <v>154</v>
      </c>
      <c r="BI14" t="s">
        <v>149</v>
      </c>
      <c r="BJ14" t="s">
        <v>152</v>
      </c>
      <c r="BK14">
        <v>5132</v>
      </c>
      <c r="BL14" t="s">
        <v>151</v>
      </c>
      <c r="BM14">
        <v>13</v>
      </c>
      <c r="BN14">
        <v>0</v>
      </c>
      <c r="BO14">
        <f t="shared" ca="1" si="0"/>
        <v>191.8</v>
      </c>
      <c r="BP14">
        <v>70.945145346423999</v>
      </c>
      <c r="BQ14">
        <v>157.90071561596486</v>
      </c>
      <c r="BR14">
        <v>56.5</v>
      </c>
      <c r="BS14">
        <v>82.440737827935962</v>
      </c>
      <c r="BT14">
        <v>115</v>
      </c>
      <c r="BU14">
        <v>28.659600000000008</v>
      </c>
      <c r="BV14">
        <v>0</v>
      </c>
      <c r="BW14">
        <v>0</v>
      </c>
      <c r="BX14">
        <v>6.9237212986077843</v>
      </c>
      <c r="BY14">
        <v>100</v>
      </c>
      <c r="BZ14">
        <v>75</v>
      </c>
      <c r="CA14">
        <v>9.1338424568217889</v>
      </c>
      <c r="CB14">
        <v>50.14279320899518</v>
      </c>
      <c r="CC14">
        <v>25.775789614287405</v>
      </c>
      <c r="CD14">
        <v>140</v>
      </c>
      <c r="CE14">
        <v>26.056334291187742</v>
      </c>
      <c r="CF14">
        <v>57.727312489579127</v>
      </c>
      <c r="CG14">
        <f t="shared" ca="1" si="1"/>
        <v>1351313</v>
      </c>
      <c r="CH14" t="s">
        <v>152</v>
      </c>
      <c r="CI14" t="s">
        <v>152</v>
      </c>
    </row>
    <row r="15" spans="1:87" ht="17">
      <c r="A15" t="s">
        <v>207</v>
      </c>
      <c r="B15" s="1" t="s">
        <v>98</v>
      </c>
      <c r="C15" s="1" t="s">
        <v>80</v>
      </c>
      <c r="D15" s="1" t="s">
        <v>77</v>
      </c>
      <c r="E15" s="1" t="s">
        <v>92</v>
      </c>
      <c r="F15" s="1">
        <v>155900</v>
      </c>
      <c r="G15" t="s">
        <v>133</v>
      </c>
      <c r="H15" t="s">
        <v>134</v>
      </c>
      <c r="I15" t="s">
        <v>135</v>
      </c>
      <c r="J15" t="s">
        <v>136</v>
      </c>
      <c r="K15" t="s">
        <v>137</v>
      </c>
      <c r="L15" t="s">
        <v>137</v>
      </c>
      <c r="M15" t="s">
        <v>136</v>
      </c>
      <c r="N15" t="s">
        <v>136</v>
      </c>
      <c r="O15" t="s">
        <v>136</v>
      </c>
      <c r="P15" t="s">
        <v>136</v>
      </c>
      <c r="Q15" t="s">
        <v>138</v>
      </c>
      <c r="R15" t="s">
        <v>152</v>
      </c>
      <c r="S15" t="s">
        <v>152</v>
      </c>
      <c r="T15" t="s">
        <v>139</v>
      </c>
      <c r="U15" t="s">
        <v>135</v>
      </c>
      <c r="V15" t="s">
        <v>153</v>
      </c>
      <c r="W15" t="s">
        <v>140</v>
      </c>
      <c r="X15" t="s">
        <v>152</v>
      </c>
      <c r="Y15" t="s">
        <v>179</v>
      </c>
      <c r="Z15" t="s">
        <v>142</v>
      </c>
      <c r="AA15">
        <v>13.6486</v>
      </c>
      <c r="AB15" t="s">
        <v>180</v>
      </c>
      <c r="AC15" t="s">
        <v>142</v>
      </c>
      <c r="AD15">
        <v>13.6046</v>
      </c>
      <c r="AE15" t="s">
        <v>140</v>
      </c>
      <c r="AF15">
        <v>14.88</v>
      </c>
      <c r="AG15" t="s">
        <v>140</v>
      </c>
      <c r="AH15">
        <v>1.39</v>
      </c>
      <c r="AI15">
        <v>15855.35</v>
      </c>
      <c r="AJ15" t="s">
        <v>152</v>
      </c>
      <c r="AK15" t="s">
        <v>144</v>
      </c>
      <c r="AL15" t="s">
        <v>152</v>
      </c>
      <c r="AM15" t="s">
        <v>145</v>
      </c>
      <c r="AN15" t="s">
        <v>146</v>
      </c>
      <c r="AO15">
        <v>862.86</v>
      </c>
      <c r="AP15">
        <v>382</v>
      </c>
      <c r="AQ15" t="s">
        <v>147</v>
      </c>
      <c r="AR15">
        <v>187</v>
      </c>
      <c r="AS15" t="s">
        <v>152</v>
      </c>
      <c r="AT15" t="s">
        <v>148</v>
      </c>
      <c r="AU15" t="s">
        <v>152</v>
      </c>
      <c r="AV15" t="s">
        <v>149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149</v>
      </c>
      <c r="BC15" t="s">
        <v>152</v>
      </c>
      <c r="BD15" t="s">
        <v>152</v>
      </c>
      <c r="BE15" t="s">
        <v>152</v>
      </c>
      <c r="BF15" t="s">
        <v>150</v>
      </c>
      <c r="BG15">
        <v>139.06</v>
      </c>
      <c r="BH15" t="s">
        <v>154</v>
      </c>
      <c r="BI15" t="s">
        <v>149</v>
      </c>
      <c r="BJ15" t="s">
        <v>152</v>
      </c>
      <c r="BK15">
        <v>5133</v>
      </c>
      <c r="BL15" t="s">
        <v>151</v>
      </c>
      <c r="BM15">
        <v>13</v>
      </c>
      <c r="BN15">
        <v>0</v>
      </c>
      <c r="BO15">
        <f t="shared" ca="1" si="0"/>
        <v>289.89999999999998</v>
      </c>
      <c r="BP15">
        <v>70.945145346423999</v>
      </c>
      <c r="BQ15">
        <v>157.90071561596486</v>
      </c>
      <c r="BR15">
        <v>56.5</v>
      </c>
      <c r="BS15">
        <v>82.440737827935962</v>
      </c>
      <c r="BT15">
        <v>115</v>
      </c>
      <c r="BU15">
        <v>28.659600000000008</v>
      </c>
      <c r="BV15">
        <v>0</v>
      </c>
      <c r="BW15">
        <v>0</v>
      </c>
      <c r="BX15">
        <v>6.9237212986077843</v>
      </c>
      <c r="BY15">
        <v>100</v>
      </c>
      <c r="BZ15">
        <v>75</v>
      </c>
      <c r="CA15">
        <v>9.1338424568217889</v>
      </c>
      <c r="CB15">
        <v>50.14279320899518</v>
      </c>
      <c r="CC15">
        <v>25.775789614287405</v>
      </c>
      <c r="CD15">
        <v>140</v>
      </c>
      <c r="CE15">
        <v>26.056334291187742</v>
      </c>
      <c r="CF15">
        <v>57.727312489579127</v>
      </c>
      <c r="CG15">
        <f t="shared" ca="1" si="1"/>
        <v>2453961</v>
      </c>
      <c r="CH15" t="s">
        <v>152</v>
      </c>
      <c r="CI15" t="s">
        <v>152</v>
      </c>
    </row>
    <row r="16" spans="1:87" ht="17">
      <c r="A16" t="s">
        <v>208</v>
      </c>
      <c r="B16" s="1" t="s">
        <v>99</v>
      </c>
      <c r="C16" s="1" t="s">
        <v>100</v>
      </c>
      <c r="D16" s="1" t="s">
        <v>77</v>
      </c>
      <c r="E16" s="1" t="s">
        <v>84</v>
      </c>
      <c r="F16" s="1">
        <v>220000</v>
      </c>
      <c r="G16" t="s">
        <v>133</v>
      </c>
      <c r="H16" t="s">
        <v>134</v>
      </c>
      <c r="I16" t="s">
        <v>135</v>
      </c>
      <c r="J16" t="s">
        <v>136</v>
      </c>
      <c r="K16" t="s">
        <v>137</v>
      </c>
      <c r="L16" t="s">
        <v>137</v>
      </c>
      <c r="M16" t="s">
        <v>136</v>
      </c>
      <c r="N16" t="s">
        <v>136</v>
      </c>
      <c r="O16" t="s">
        <v>136</v>
      </c>
      <c r="P16" t="s">
        <v>136</v>
      </c>
      <c r="Q16" t="s">
        <v>138</v>
      </c>
      <c r="R16" t="s">
        <v>152</v>
      </c>
      <c r="S16" t="s">
        <v>152</v>
      </c>
      <c r="T16" t="s">
        <v>139</v>
      </c>
      <c r="U16" t="s">
        <v>135</v>
      </c>
      <c r="V16" t="s">
        <v>153</v>
      </c>
      <c r="W16" t="s">
        <v>140</v>
      </c>
      <c r="X16" t="s">
        <v>152</v>
      </c>
      <c r="Y16" t="s">
        <v>181</v>
      </c>
      <c r="Z16" t="s">
        <v>142</v>
      </c>
      <c r="AA16">
        <v>14.6486</v>
      </c>
      <c r="AB16" t="s">
        <v>182</v>
      </c>
      <c r="AC16" t="s">
        <v>142</v>
      </c>
      <c r="AD16">
        <v>14.6046</v>
      </c>
      <c r="AE16" t="s">
        <v>140</v>
      </c>
      <c r="AF16">
        <v>15.88</v>
      </c>
      <c r="AG16" t="s">
        <v>140</v>
      </c>
      <c r="AH16">
        <v>1.39</v>
      </c>
      <c r="AI16">
        <v>15855.35</v>
      </c>
      <c r="AJ16" t="s">
        <v>152</v>
      </c>
      <c r="AK16" t="s">
        <v>144</v>
      </c>
      <c r="AL16" t="s">
        <v>152</v>
      </c>
      <c r="AM16" t="s">
        <v>145</v>
      </c>
      <c r="AN16" t="s">
        <v>146</v>
      </c>
      <c r="AO16">
        <v>862.86</v>
      </c>
      <c r="AP16">
        <v>382</v>
      </c>
      <c r="AQ16" t="s">
        <v>147</v>
      </c>
      <c r="AR16">
        <v>188</v>
      </c>
      <c r="AS16" t="s">
        <v>152</v>
      </c>
      <c r="AT16" t="s">
        <v>148</v>
      </c>
      <c r="AU16" t="s">
        <v>152</v>
      </c>
      <c r="AV16" t="s">
        <v>149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149</v>
      </c>
      <c r="BC16" t="s">
        <v>152</v>
      </c>
      <c r="BD16" t="s">
        <v>152</v>
      </c>
      <c r="BE16" t="s">
        <v>152</v>
      </c>
      <c r="BF16" t="s">
        <v>150</v>
      </c>
      <c r="BG16">
        <v>140.06</v>
      </c>
      <c r="BH16" t="s">
        <v>154</v>
      </c>
      <c r="BI16" t="s">
        <v>149</v>
      </c>
      <c r="BJ16" t="s">
        <v>152</v>
      </c>
      <c r="BK16">
        <v>5134</v>
      </c>
      <c r="BL16" t="s">
        <v>151</v>
      </c>
      <c r="BM16">
        <v>13</v>
      </c>
      <c r="BN16">
        <v>0</v>
      </c>
      <c r="BO16">
        <f t="shared" ca="1" si="0"/>
        <v>300</v>
      </c>
      <c r="BP16">
        <v>70.945145346423999</v>
      </c>
      <c r="BQ16">
        <v>157.90071561596486</v>
      </c>
      <c r="BR16">
        <v>56.5</v>
      </c>
      <c r="BS16">
        <v>82.440737827935962</v>
      </c>
      <c r="BT16">
        <v>115</v>
      </c>
      <c r="BU16">
        <v>28.659600000000008</v>
      </c>
      <c r="BV16">
        <v>0</v>
      </c>
      <c r="BW16">
        <v>0</v>
      </c>
      <c r="BX16">
        <v>6.9237212986077843</v>
      </c>
      <c r="BY16">
        <v>100</v>
      </c>
      <c r="BZ16">
        <v>75</v>
      </c>
      <c r="CA16">
        <v>9.1338424568217889</v>
      </c>
      <c r="CB16">
        <v>50.14279320899518</v>
      </c>
      <c r="CC16">
        <v>25.775789614287405</v>
      </c>
      <c r="CD16">
        <v>140</v>
      </c>
      <c r="CE16">
        <v>26.056334291187742</v>
      </c>
      <c r="CF16">
        <v>57.727312489579127</v>
      </c>
      <c r="CG16">
        <f t="shared" ca="1" si="1"/>
        <v>5027554</v>
      </c>
      <c r="CH16" t="s">
        <v>152</v>
      </c>
      <c r="CI16" t="s">
        <v>152</v>
      </c>
    </row>
    <row r="17" spans="1:87" ht="17">
      <c r="A17" t="s">
        <v>209</v>
      </c>
      <c r="B17" s="1" t="s">
        <v>101</v>
      </c>
      <c r="C17" s="1" t="s">
        <v>100</v>
      </c>
      <c r="D17" s="1" t="s">
        <v>77</v>
      </c>
      <c r="E17" s="1" t="s">
        <v>94</v>
      </c>
      <c r="F17" s="1">
        <v>150000</v>
      </c>
      <c r="G17" t="s">
        <v>133</v>
      </c>
      <c r="H17" t="s">
        <v>134</v>
      </c>
      <c r="I17" t="s">
        <v>135</v>
      </c>
      <c r="J17" t="s">
        <v>136</v>
      </c>
      <c r="K17" t="s">
        <v>137</v>
      </c>
      <c r="L17" t="s">
        <v>137</v>
      </c>
      <c r="M17" t="s">
        <v>136</v>
      </c>
      <c r="N17" t="s">
        <v>136</v>
      </c>
      <c r="O17" t="s">
        <v>136</v>
      </c>
      <c r="P17" t="s">
        <v>136</v>
      </c>
      <c r="Q17" t="s">
        <v>138</v>
      </c>
      <c r="R17" t="s">
        <v>152</v>
      </c>
      <c r="S17" t="s">
        <v>152</v>
      </c>
      <c r="T17" t="s">
        <v>139</v>
      </c>
      <c r="U17" t="s">
        <v>135</v>
      </c>
      <c r="V17" t="s">
        <v>153</v>
      </c>
      <c r="W17" t="s">
        <v>140</v>
      </c>
      <c r="X17" t="s">
        <v>152</v>
      </c>
      <c r="Y17" t="s">
        <v>183</v>
      </c>
      <c r="Z17" t="s">
        <v>142</v>
      </c>
      <c r="AA17">
        <v>15.6486</v>
      </c>
      <c r="AB17" t="s">
        <v>184</v>
      </c>
      <c r="AC17" t="s">
        <v>142</v>
      </c>
      <c r="AD17">
        <v>15.6046</v>
      </c>
      <c r="AE17" t="s">
        <v>140</v>
      </c>
      <c r="AF17">
        <v>16.88</v>
      </c>
      <c r="AG17" t="s">
        <v>140</v>
      </c>
      <c r="AH17">
        <v>1.39</v>
      </c>
      <c r="AI17">
        <v>15855.35</v>
      </c>
      <c r="AJ17" t="s">
        <v>152</v>
      </c>
      <c r="AK17" t="s">
        <v>144</v>
      </c>
      <c r="AL17" t="s">
        <v>152</v>
      </c>
      <c r="AM17" t="s">
        <v>145</v>
      </c>
      <c r="AN17" t="s">
        <v>146</v>
      </c>
      <c r="AO17">
        <v>862.86</v>
      </c>
      <c r="AP17">
        <v>382</v>
      </c>
      <c r="AQ17" t="s">
        <v>147</v>
      </c>
      <c r="AR17">
        <v>189</v>
      </c>
      <c r="AS17" t="s">
        <v>152</v>
      </c>
      <c r="AT17" t="s">
        <v>148</v>
      </c>
      <c r="AU17" t="s">
        <v>152</v>
      </c>
      <c r="AV17" t="s">
        <v>149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149</v>
      </c>
      <c r="BC17" t="s">
        <v>152</v>
      </c>
      <c r="BD17" t="s">
        <v>152</v>
      </c>
      <c r="BE17" t="s">
        <v>152</v>
      </c>
      <c r="BF17" t="s">
        <v>150</v>
      </c>
      <c r="BG17">
        <v>141.06</v>
      </c>
      <c r="BH17" t="s">
        <v>154</v>
      </c>
      <c r="BI17" t="s">
        <v>149</v>
      </c>
      <c r="BJ17" t="s">
        <v>152</v>
      </c>
      <c r="BK17">
        <v>5135</v>
      </c>
      <c r="BL17" t="s">
        <v>151</v>
      </c>
      <c r="BM17">
        <v>13</v>
      </c>
      <c r="BN17">
        <v>0</v>
      </c>
      <c r="BO17">
        <f t="shared" ca="1" si="0"/>
        <v>117</v>
      </c>
      <c r="BP17">
        <v>70.945145346423999</v>
      </c>
      <c r="BQ17">
        <v>157.90071561596486</v>
      </c>
      <c r="BR17">
        <v>56.5</v>
      </c>
      <c r="BS17">
        <v>82.440737827935962</v>
      </c>
      <c r="BT17">
        <v>115</v>
      </c>
      <c r="BU17">
        <v>28.659600000000008</v>
      </c>
      <c r="BV17">
        <v>0</v>
      </c>
      <c r="BW17">
        <v>0</v>
      </c>
      <c r="BX17">
        <v>6.9237212986077843</v>
      </c>
      <c r="BY17">
        <v>100</v>
      </c>
      <c r="BZ17">
        <v>75</v>
      </c>
      <c r="CA17">
        <v>9.1338424568217889</v>
      </c>
      <c r="CB17">
        <v>50.14279320899518</v>
      </c>
      <c r="CC17">
        <v>25.775789614287405</v>
      </c>
      <c r="CD17">
        <v>140</v>
      </c>
      <c r="CE17">
        <v>26.056334291187742</v>
      </c>
      <c r="CF17">
        <v>57.727312489579127</v>
      </c>
      <c r="CG17">
        <f t="shared" ca="1" si="1"/>
        <v>2092624</v>
      </c>
      <c r="CH17" t="s">
        <v>152</v>
      </c>
      <c r="CI17" t="s">
        <v>152</v>
      </c>
    </row>
    <row r="18" spans="1:87" ht="17">
      <c r="A18" t="s">
        <v>210</v>
      </c>
      <c r="B18" s="1" t="s">
        <v>102</v>
      </c>
      <c r="C18" s="1" t="s">
        <v>100</v>
      </c>
      <c r="D18" s="1" t="s">
        <v>77</v>
      </c>
      <c r="E18" s="1" t="s">
        <v>94</v>
      </c>
      <c r="F18" s="1">
        <v>70000</v>
      </c>
      <c r="G18" t="s">
        <v>133</v>
      </c>
      <c r="H18" t="s">
        <v>134</v>
      </c>
      <c r="I18" t="s">
        <v>135</v>
      </c>
      <c r="J18" t="s">
        <v>136</v>
      </c>
      <c r="K18" t="s">
        <v>137</v>
      </c>
      <c r="L18" t="s">
        <v>137</v>
      </c>
      <c r="M18" t="s">
        <v>136</v>
      </c>
      <c r="N18" t="s">
        <v>136</v>
      </c>
      <c r="O18" t="s">
        <v>136</v>
      </c>
      <c r="P18" t="s">
        <v>136</v>
      </c>
      <c r="Q18" t="s">
        <v>138</v>
      </c>
      <c r="R18" t="s">
        <v>152</v>
      </c>
      <c r="S18" t="s">
        <v>152</v>
      </c>
      <c r="T18" t="s">
        <v>139</v>
      </c>
      <c r="U18" t="s">
        <v>135</v>
      </c>
      <c r="V18" t="s">
        <v>153</v>
      </c>
      <c r="W18" t="s">
        <v>140</v>
      </c>
      <c r="X18" t="s">
        <v>152</v>
      </c>
      <c r="Y18" t="s">
        <v>185</v>
      </c>
      <c r="Z18" t="s">
        <v>142</v>
      </c>
      <c r="AA18">
        <v>16.648599999999998</v>
      </c>
      <c r="AB18" t="s">
        <v>186</v>
      </c>
      <c r="AC18" t="s">
        <v>142</v>
      </c>
      <c r="AD18">
        <v>16.604600000000001</v>
      </c>
      <c r="AE18" t="s">
        <v>140</v>
      </c>
      <c r="AF18">
        <v>17.88</v>
      </c>
      <c r="AG18" t="s">
        <v>140</v>
      </c>
      <c r="AH18">
        <v>1.39</v>
      </c>
      <c r="AI18">
        <v>15855.35</v>
      </c>
      <c r="AJ18" t="s">
        <v>152</v>
      </c>
      <c r="AK18" t="s">
        <v>144</v>
      </c>
      <c r="AL18" t="s">
        <v>152</v>
      </c>
      <c r="AM18" t="s">
        <v>145</v>
      </c>
      <c r="AN18" t="s">
        <v>146</v>
      </c>
      <c r="AO18">
        <v>862.86</v>
      </c>
      <c r="AP18">
        <v>382</v>
      </c>
      <c r="AQ18" t="s">
        <v>147</v>
      </c>
      <c r="AR18">
        <v>190</v>
      </c>
      <c r="AS18" t="s">
        <v>152</v>
      </c>
      <c r="AT18" t="s">
        <v>148</v>
      </c>
      <c r="AU18" t="s">
        <v>152</v>
      </c>
      <c r="AV18" t="s">
        <v>149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149</v>
      </c>
      <c r="BC18" t="s">
        <v>152</v>
      </c>
      <c r="BD18" t="s">
        <v>152</v>
      </c>
      <c r="BE18" t="s">
        <v>152</v>
      </c>
      <c r="BF18" t="s">
        <v>150</v>
      </c>
      <c r="BG18">
        <v>142.06</v>
      </c>
      <c r="BH18" t="s">
        <v>154</v>
      </c>
      <c r="BI18" t="s">
        <v>149</v>
      </c>
      <c r="BJ18" t="s">
        <v>152</v>
      </c>
      <c r="BK18">
        <v>5136</v>
      </c>
      <c r="BL18" t="s">
        <v>151</v>
      </c>
      <c r="BM18">
        <v>13</v>
      </c>
      <c r="BN18">
        <v>0</v>
      </c>
      <c r="BO18">
        <f t="shared" ca="1" si="0"/>
        <v>204</v>
      </c>
      <c r="BP18">
        <v>70.945145346423999</v>
      </c>
      <c r="BQ18">
        <v>157.90071561596486</v>
      </c>
      <c r="BR18">
        <v>56.5</v>
      </c>
      <c r="BS18">
        <v>82.440737827935962</v>
      </c>
      <c r="BT18">
        <v>115</v>
      </c>
      <c r="BU18">
        <v>28.659600000000008</v>
      </c>
      <c r="BV18">
        <v>0</v>
      </c>
      <c r="BW18">
        <v>0</v>
      </c>
      <c r="BX18">
        <v>6.9237212986077843</v>
      </c>
      <c r="BY18">
        <v>100</v>
      </c>
      <c r="BZ18">
        <v>75</v>
      </c>
      <c r="CA18">
        <v>9.1338424568217889</v>
      </c>
      <c r="CB18">
        <v>50.14279320899518</v>
      </c>
      <c r="CC18">
        <v>25.775789614287405</v>
      </c>
      <c r="CD18">
        <v>140</v>
      </c>
      <c r="CE18">
        <v>26.056334291187742</v>
      </c>
      <c r="CF18">
        <v>57.727312489579127</v>
      </c>
      <c r="CG18">
        <f t="shared" ca="1" si="1"/>
        <v>378400</v>
      </c>
      <c r="CH18" t="s">
        <v>152</v>
      </c>
      <c r="CI18" t="s">
        <v>152</v>
      </c>
    </row>
    <row r="19" spans="1:87" ht="17">
      <c r="A19" t="s">
        <v>211</v>
      </c>
      <c r="B19" s="1" t="s">
        <v>103</v>
      </c>
      <c r="C19" s="1" t="s">
        <v>100</v>
      </c>
      <c r="D19" s="1" t="s">
        <v>77</v>
      </c>
      <c r="E19" s="1" t="s">
        <v>94</v>
      </c>
      <c r="F19" s="1">
        <v>140000</v>
      </c>
      <c r="G19" t="s">
        <v>133</v>
      </c>
      <c r="H19" t="s">
        <v>134</v>
      </c>
      <c r="I19" t="s">
        <v>135</v>
      </c>
      <c r="J19" t="s">
        <v>136</v>
      </c>
      <c r="K19" t="s">
        <v>137</v>
      </c>
      <c r="L19" t="s">
        <v>137</v>
      </c>
      <c r="M19" t="s">
        <v>136</v>
      </c>
      <c r="N19" t="s">
        <v>136</v>
      </c>
      <c r="O19" t="s">
        <v>136</v>
      </c>
      <c r="P19" t="s">
        <v>136</v>
      </c>
      <c r="Q19" t="s">
        <v>138</v>
      </c>
      <c r="R19" t="s">
        <v>152</v>
      </c>
      <c r="S19" t="s">
        <v>152</v>
      </c>
      <c r="T19" t="s">
        <v>139</v>
      </c>
      <c r="U19" t="s">
        <v>135</v>
      </c>
      <c r="V19" t="s">
        <v>153</v>
      </c>
      <c r="W19" t="s">
        <v>140</v>
      </c>
      <c r="X19" t="s">
        <v>152</v>
      </c>
      <c r="Y19" t="s">
        <v>187</v>
      </c>
      <c r="Z19" t="s">
        <v>142</v>
      </c>
      <c r="AA19">
        <v>17.648599999999998</v>
      </c>
      <c r="AB19" t="s">
        <v>188</v>
      </c>
      <c r="AC19" t="s">
        <v>142</v>
      </c>
      <c r="AD19">
        <v>17.604600000000001</v>
      </c>
      <c r="AE19" t="s">
        <v>140</v>
      </c>
      <c r="AF19">
        <v>18.88</v>
      </c>
      <c r="AG19" t="s">
        <v>140</v>
      </c>
      <c r="AH19">
        <v>1.39</v>
      </c>
      <c r="AI19">
        <v>15855.35</v>
      </c>
      <c r="AJ19" t="s">
        <v>152</v>
      </c>
      <c r="AK19" t="s">
        <v>144</v>
      </c>
      <c r="AL19" t="s">
        <v>152</v>
      </c>
      <c r="AM19" t="s">
        <v>145</v>
      </c>
      <c r="AN19" t="s">
        <v>146</v>
      </c>
      <c r="AO19">
        <v>862.86</v>
      </c>
      <c r="AP19">
        <v>382</v>
      </c>
      <c r="AQ19" t="s">
        <v>147</v>
      </c>
      <c r="AR19">
        <v>191</v>
      </c>
      <c r="AS19" t="s">
        <v>152</v>
      </c>
      <c r="AT19" t="s">
        <v>148</v>
      </c>
      <c r="AU19" t="s">
        <v>152</v>
      </c>
      <c r="AV19" t="s">
        <v>149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149</v>
      </c>
      <c r="BC19" t="s">
        <v>152</v>
      </c>
      <c r="BD19" t="s">
        <v>152</v>
      </c>
      <c r="BE19" t="s">
        <v>152</v>
      </c>
      <c r="BF19" t="s">
        <v>150</v>
      </c>
      <c r="BG19">
        <v>143.06</v>
      </c>
      <c r="BH19" t="s">
        <v>154</v>
      </c>
      <c r="BI19" t="s">
        <v>149</v>
      </c>
      <c r="BJ19" t="s">
        <v>152</v>
      </c>
      <c r="BK19">
        <v>5137</v>
      </c>
      <c r="BL19" t="s">
        <v>151</v>
      </c>
      <c r="BM19">
        <v>13</v>
      </c>
      <c r="BN19">
        <v>0</v>
      </c>
      <c r="BO19">
        <f t="shared" ca="1" si="0"/>
        <v>267</v>
      </c>
      <c r="BP19">
        <v>70.945145346423999</v>
      </c>
      <c r="BQ19">
        <v>157.90071561596486</v>
      </c>
      <c r="BR19">
        <v>56.5</v>
      </c>
      <c r="BS19">
        <v>82.440737827935962</v>
      </c>
      <c r="BT19">
        <v>115</v>
      </c>
      <c r="BU19">
        <v>28.659600000000008</v>
      </c>
      <c r="BV19">
        <v>0</v>
      </c>
      <c r="BW19">
        <v>0</v>
      </c>
      <c r="BX19">
        <v>6.9237212986077843</v>
      </c>
      <c r="BY19">
        <v>100</v>
      </c>
      <c r="BZ19">
        <v>75</v>
      </c>
      <c r="CA19">
        <v>9.1338424568217889</v>
      </c>
      <c r="CB19">
        <v>50.14279320899518</v>
      </c>
      <c r="CC19">
        <v>25.775789614287405</v>
      </c>
      <c r="CD19">
        <v>140</v>
      </c>
      <c r="CE19">
        <v>26.056334291187742</v>
      </c>
      <c r="CF19">
        <v>57.727312489579127</v>
      </c>
      <c r="CG19">
        <f t="shared" ca="1" si="1"/>
        <v>1822309</v>
      </c>
      <c r="CH19" t="s">
        <v>152</v>
      </c>
      <c r="CI19" t="s">
        <v>152</v>
      </c>
    </row>
    <row r="20" spans="1:87" ht="17">
      <c r="A20" t="s">
        <v>212</v>
      </c>
      <c r="B20" s="1" t="s">
        <v>104</v>
      </c>
      <c r="C20" s="1" t="s">
        <v>100</v>
      </c>
      <c r="D20" s="1" t="s">
        <v>77</v>
      </c>
      <c r="E20" s="1" t="s">
        <v>105</v>
      </c>
      <c r="F20" s="1">
        <v>200000</v>
      </c>
      <c r="G20" t="s">
        <v>133</v>
      </c>
      <c r="H20" t="s">
        <v>134</v>
      </c>
      <c r="I20" t="s">
        <v>135</v>
      </c>
      <c r="J20" t="s">
        <v>136</v>
      </c>
      <c r="K20" t="s">
        <v>137</v>
      </c>
      <c r="L20" t="s">
        <v>137</v>
      </c>
      <c r="M20" t="s">
        <v>136</v>
      </c>
      <c r="N20" t="s">
        <v>136</v>
      </c>
      <c r="O20" t="s">
        <v>136</v>
      </c>
      <c r="P20" t="s">
        <v>136</v>
      </c>
      <c r="Q20" t="s">
        <v>138</v>
      </c>
      <c r="R20" t="s">
        <v>152</v>
      </c>
      <c r="S20" t="s">
        <v>152</v>
      </c>
      <c r="T20" t="s">
        <v>139</v>
      </c>
      <c r="U20" t="s">
        <v>135</v>
      </c>
      <c r="V20" t="s">
        <v>153</v>
      </c>
      <c r="W20" t="s">
        <v>140</v>
      </c>
      <c r="X20" t="s">
        <v>152</v>
      </c>
      <c r="Y20" t="s">
        <v>189</v>
      </c>
      <c r="Z20" t="s">
        <v>142</v>
      </c>
      <c r="AA20">
        <v>18.648599999999998</v>
      </c>
      <c r="AB20" t="s">
        <v>190</v>
      </c>
      <c r="AC20" t="s">
        <v>142</v>
      </c>
      <c r="AD20">
        <v>18.604600000000001</v>
      </c>
      <c r="AE20" t="s">
        <v>140</v>
      </c>
      <c r="AF20">
        <v>19.88</v>
      </c>
      <c r="AG20" t="s">
        <v>140</v>
      </c>
      <c r="AH20">
        <v>1.39</v>
      </c>
      <c r="AI20">
        <v>15855.35</v>
      </c>
      <c r="AJ20" t="s">
        <v>152</v>
      </c>
      <c r="AK20" t="s">
        <v>144</v>
      </c>
      <c r="AL20" t="s">
        <v>152</v>
      </c>
      <c r="AM20" t="s">
        <v>145</v>
      </c>
      <c r="AN20" t="s">
        <v>146</v>
      </c>
      <c r="AO20">
        <v>862.86</v>
      </c>
      <c r="AP20">
        <v>382</v>
      </c>
      <c r="AQ20" t="s">
        <v>147</v>
      </c>
      <c r="AR20">
        <v>192</v>
      </c>
      <c r="AS20" t="s">
        <v>152</v>
      </c>
      <c r="AT20" t="s">
        <v>148</v>
      </c>
      <c r="AU20" t="s">
        <v>152</v>
      </c>
      <c r="AV20" t="s">
        <v>149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149</v>
      </c>
      <c r="BC20" t="s">
        <v>152</v>
      </c>
      <c r="BD20" t="s">
        <v>152</v>
      </c>
      <c r="BE20" t="s">
        <v>152</v>
      </c>
      <c r="BF20" t="s">
        <v>150</v>
      </c>
      <c r="BG20">
        <v>144.06</v>
      </c>
      <c r="BH20" t="s">
        <v>154</v>
      </c>
      <c r="BI20" t="s">
        <v>149</v>
      </c>
      <c r="BJ20" t="s">
        <v>152</v>
      </c>
      <c r="BK20">
        <v>5138</v>
      </c>
      <c r="BL20" t="s">
        <v>151</v>
      </c>
      <c r="BM20">
        <v>13</v>
      </c>
      <c r="BN20">
        <v>0</v>
      </c>
      <c r="BO20">
        <f t="shared" ca="1" si="0"/>
        <v>218</v>
      </c>
      <c r="BP20">
        <v>70.945145346423999</v>
      </c>
      <c r="BQ20">
        <v>157.90071561596486</v>
      </c>
      <c r="BR20">
        <v>56.5</v>
      </c>
      <c r="BS20">
        <v>82.440737827935962</v>
      </c>
      <c r="BT20">
        <v>115</v>
      </c>
      <c r="BU20">
        <v>28.659600000000008</v>
      </c>
      <c r="BV20">
        <v>0</v>
      </c>
      <c r="BW20">
        <v>0</v>
      </c>
      <c r="BX20">
        <v>6.9237212986077843</v>
      </c>
      <c r="BY20">
        <v>100</v>
      </c>
      <c r="BZ20">
        <v>75</v>
      </c>
      <c r="CA20">
        <v>9.1338424568217889</v>
      </c>
      <c r="CB20">
        <v>50.14279320899518</v>
      </c>
      <c r="CC20">
        <v>25.775789614287405</v>
      </c>
      <c r="CD20">
        <v>140</v>
      </c>
      <c r="CE20">
        <v>26.056334291187742</v>
      </c>
      <c r="CF20">
        <v>57.727312489579127</v>
      </c>
      <c r="CG20">
        <f t="shared" ca="1" si="1"/>
        <v>3864753</v>
      </c>
      <c r="CH20" t="s">
        <v>152</v>
      </c>
      <c r="CI20" t="s">
        <v>152</v>
      </c>
    </row>
    <row r="21" spans="1:87" ht="17">
      <c r="A21" t="s">
        <v>213</v>
      </c>
      <c r="B21" s="1" t="s">
        <v>106</v>
      </c>
      <c r="C21" s="1" t="s">
        <v>100</v>
      </c>
      <c r="D21" s="1" t="s">
        <v>77</v>
      </c>
      <c r="E21" s="1" t="s">
        <v>92</v>
      </c>
      <c r="F21" s="1">
        <v>200000</v>
      </c>
      <c r="G21" t="s">
        <v>133</v>
      </c>
      <c r="H21" t="s">
        <v>134</v>
      </c>
      <c r="I21" t="s">
        <v>135</v>
      </c>
      <c r="J21" t="s">
        <v>136</v>
      </c>
      <c r="K21" t="s">
        <v>137</v>
      </c>
      <c r="L21" t="s">
        <v>137</v>
      </c>
      <c r="M21" t="s">
        <v>136</v>
      </c>
      <c r="N21" t="s">
        <v>136</v>
      </c>
      <c r="O21" t="s">
        <v>136</v>
      </c>
      <c r="P21" t="s">
        <v>136</v>
      </c>
      <c r="Q21" t="s">
        <v>138</v>
      </c>
      <c r="R21" t="s">
        <v>152</v>
      </c>
      <c r="S21" t="s">
        <v>152</v>
      </c>
      <c r="T21" t="s">
        <v>139</v>
      </c>
      <c r="U21" t="s">
        <v>135</v>
      </c>
      <c r="V21" t="s">
        <v>153</v>
      </c>
      <c r="W21" t="s">
        <v>140</v>
      </c>
      <c r="X21" t="s">
        <v>152</v>
      </c>
      <c r="Y21" t="s">
        <v>191</v>
      </c>
      <c r="Z21" t="s">
        <v>142</v>
      </c>
      <c r="AA21">
        <v>19.648599999999998</v>
      </c>
      <c r="AB21" t="s">
        <v>192</v>
      </c>
      <c r="AC21" t="s">
        <v>142</v>
      </c>
      <c r="AD21">
        <v>19.604600000000001</v>
      </c>
      <c r="AE21" t="s">
        <v>140</v>
      </c>
      <c r="AF21">
        <v>20.88</v>
      </c>
      <c r="AG21" t="s">
        <v>140</v>
      </c>
      <c r="AH21">
        <v>1.39</v>
      </c>
      <c r="AI21">
        <v>15855.35</v>
      </c>
      <c r="AJ21" t="s">
        <v>152</v>
      </c>
      <c r="AK21" t="s">
        <v>144</v>
      </c>
      <c r="AL21" t="s">
        <v>152</v>
      </c>
      <c r="AM21" t="s">
        <v>145</v>
      </c>
      <c r="AN21" t="s">
        <v>146</v>
      </c>
      <c r="AO21">
        <v>862.86</v>
      </c>
      <c r="AP21">
        <v>382</v>
      </c>
      <c r="AQ21" t="s">
        <v>147</v>
      </c>
      <c r="AR21">
        <v>193</v>
      </c>
      <c r="AS21" t="s">
        <v>152</v>
      </c>
      <c r="AT21" t="s">
        <v>148</v>
      </c>
      <c r="AU21" t="s">
        <v>152</v>
      </c>
      <c r="AV21" t="s">
        <v>149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149</v>
      </c>
      <c r="BC21" t="s">
        <v>152</v>
      </c>
      <c r="BD21" t="s">
        <v>152</v>
      </c>
      <c r="BE21" t="s">
        <v>152</v>
      </c>
      <c r="BF21" t="s">
        <v>150</v>
      </c>
      <c r="BG21">
        <v>145.06</v>
      </c>
      <c r="BH21" t="s">
        <v>154</v>
      </c>
      <c r="BI21" t="s">
        <v>149</v>
      </c>
      <c r="BJ21" t="s">
        <v>152</v>
      </c>
      <c r="BK21">
        <v>5139</v>
      </c>
      <c r="BL21" t="s">
        <v>151</v>
      </c>
      <c r="BM21">
        <v>13</v>
      </c>
      <c r="BN21">
        <v>0</v>
      </c>
      <c r="BO21">
        <f t="shared" ca="1" si="0"/>
        <v>196</v>
      </c>
      <c r="BP21">
        <v>70.945145346423999</v>
      </c>
      <c r="BQ21">
        <v>157.90071561596486</v>
      </c>
      <c r="BR21">
        <v>56.5</v>
      </c>
      <c r="BS21">
        <v>82.440737827935962</v>
      </c>
      <c r="BT21">
        <v>115</v>
      </c>
      <c r="BU21">
        <v>28.659600000000008</v>
      </c>
      <c r="BV21">
        <v>0</v>
      </c>
      <c r="BW21">
        <v>0</v>
      </c>
      <c r="BX21">
        <v>6.9237212986077843</v>
      </c>
      <c r="BY21">
        <v>100</v>
      </c>
      <c r="BZ21">
        <v>75</v>
      </c>
      <c r="CA21">
        <v>9.1338424568217889</v>
      </c>
      <c r="CB21">
        <v>50.14279320899518</v>
      </c>
      <c r="CC21">
        <v>25.775789614287405</v>
      </c>
      <c r="CD21">
        <v>140</v>
      </c>
      <c r="CE21">
        <v>26.056334291187742</v>
      </c>
      <c r="CF21">
        <v>57.727312489579127</v>
      </c>
      <c r="CG21">
        <f t="shared" ca="1" si="1"/>
        <v>3902976</v>
      </c>
      <c r="CH21" t="s">
        <v>152</v>
      </c>
      <c r="CI21" t="s">
        <v>152</v>
      </c>
    </row>
    <row r="22" spans="1:87" ht="17">
      <c r="A22" t="s">
        <v>214</v>
      </c>
      <c r="B22" s="1" t="s">
        <v>107</v>
      </c>
      <c r="C22" s="1" t="s">
        <v>100</v>
      </c>
      <c r="D22" s="1" t="s">
        <v>77</v>
      </c>
      <c r="E22" s="1" t="s">
        <v>84</v>
      </c>
      <c r="F22" s="1">
        <v>870000</v>
      </c>
      <c r="G22" t="s">
        <v>133</v>
      </c>
      <c r="H22" t="s">
        <v>134</v>
      </c>
      <c r="I22" t="s">
        <v>135</v>
      </c>
      <c r="J22" t="s">
        <v>136</v>
      </c>
      <c r="K22" t="s">
        <v>137</v>
      </c>
      <c r="L22" t="s">
        <v>137</v>
      </c>
      <c r="M22" t="s">
        <v>136</v>
      </c>
      <c r="N22" t="s">
        <v>136</v>
      </c>
      <c r="O22" t="s">
        <v>136</v>
      </c>
      <c r="P22" t="s">
        <v>136</v>
      </c>
      <c r="Q22" t="s">
        <v>138</v>
      </c>
      <c r="R22" t="s">
        <v>152</v>
      </c>
      <c r="S22" t="s">
        <v>152</v>
      </c>
      <c r="T22" t="s">
        <v>139</v>
      </c>
      <c r="U22" t="s">
        <v>135</v>
      </c>
      <c r="V22" t="s">
        <v>153</v>
      </c>
      <c r="W22" t="s">
        <v>140</v>
      </c>
      <c r="X22" t="s">
        <v>152</v>
      </c>
      <c r="Y22" t="s">
        <v>193</v>
      </c>
      <c r="Z22" t="s">
        <v>142</v>
      </c>
      <c r="AA22">
        <v>20.648599999999998</v>
      </c>
      <c r="AB22" t="s">
        <v>194</v>
      </c>
      <c r="AC22" t="s">
        <v>142</v>
      </c>
      <c r="AD22">
        <v>20.604600000000001</v>
      </c>
      <c r="AE22" t="s">
        <v>140</v>
      </c>
      <c r="AF22">
        <v>21.88</v>
      </c>
      <c r="AG22" t="s">
        <v>140</v>
      </c>
      <c r="AH22">
        <v>1.39</v>
      </c>
      <c r="AI22">
        <v>15855.35</v>
      </c>
      <c r="AJ22" t="s">
        <v>152</v>
      </c>
      <c r="AK22" t="s">
        <v>144</v>
      </c>
      <c r="AL22" t="s">
        <v>152</v>
      </c>
      <c r="AM22" t="s">
        <v>145</v>
      </c>
      <c r="AN22" t="s">
        <v>146</v>
      </c>
      <c r="AO22">
        <v>862.86</v>
      </c>
      <c r="AP22">
        <v>382</v>
      </c>
      <c r="AQ22" t="s">
        <v>147</v>
      </c>
      <c r="AR22">
        <v>194</v>
      </c>
      <c r="AS22" t="s">
        <v>152</v>
      </c>
      <c r="AT22" t="s">
        <v>148</v>
      </c>
      <c r="AU22" t="s">
        <v>152</v>
      </c>
      <c r="AV22" t="s">
        <v>149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149</v>
      </c>
      <c r="BC22" t="s">
        <v>152</v>
      </c>
      <c r="BD22" t="s">
        <v>152</v>
      </c>
      <c r="BE22" t="s">
        <v>152</v>
      </c>
      <c r="BF22" t="s">
        <v>150</v>
      </c>
      <c r="BG22">
        <v>146.06</v>
      </c>
      <c r="BH22" t="s">
        <v>154</v>
      </c>
      <c r="BI22" t="s">
        <v>149</v>
      </c>
      <c r="BJ22" t="s">
        <v>152</v>
      </c>
      <c r="BK22">
        <v>5140</v>
      </c>
      <c r="BL22" t="s">
        <v>151</v>
      </c>
      <c r="BM22">
        <v>13</v>
      </c>
      <c r="BN22">
        <v>0</v>
      </c>
      <c r="BO22">
        <f t="shared" ca="1" si="0"/>
        <v>841</v>
      </c>
      <c r="BP22">
        <v>70.945145346423999</v>
      </c>
      <c r="BQ22">
        <v>157.90071561596486</v>
      </c>
      <c r="BR22">
        <v>56.5</v>
      </c>
      <c r="BS22">
        <v>82.440737827935962</v>
      </c>
      <c r="BT22">
        <v>115</v>
      </c>
      <c r="BU22">
        <v>28.659600000000008</v>
      </c>
      <c r="BV22">
        <v>0</v>
      </c>
      <c r="BW22">
        <v>0</v>
      </c>
      <c r="BX22">
        <v>6.9237212986077843</v>
      </c>
      <c r="BY22">
        <v>100</v>
      </c>
      <c r="BZ22">
        <v>75</v>
      </c>
      <c r="CA22">
        <v>9.1338424568217889</v>
      </c>
      <c r="CB22">
        <v>50.14279320899518</v>
      </c>
      <c r="CC22">
        <v>25.775789614287405</v>
      </c>
      <c r="CD22">
        <v>140</v>
      </c>
      <c r="CE22">
        <v>26.056334291187742</v>
      </c>
      <c r="CF22">
        <v>57.727312489579127</v>
      </c>
      <c r="CG22">
        <f t="shared" ca="1" si="1"/>
        <v>75569908</v>
      </c>
      <c r="CH22" t="s">
        <v>152</v>
      </c>
      <c r="CI22" t="s">
        <v>152</v>
      </c>
    </row>
    <row r="23" spans="1:87" ht="17">
      <c r="A23" t="s">
        <v>215</v>
      </c>
      <c r="B23" s="1" t="s">
        <v>108</v>
      </c>
      <c r="C23" s="1" t="s">
        <v>100</v>
      </c>
      <c r="D23" s="1" t="s">
        <v>77</v>
      </c>
      <c r="E23" s="1" t="s">
        <v>84</v>
      </c>
      <c r="F23" s="1">
        <v>430000</v>
      </c>
      <c r="G23" t="s">
        <v>133</v>
      </c>
      <c r="H23" t="s">
        <v>134</v>
      </c>
      <c r="I23" t="s">
        <v>135</v>
      </c>
      <c r="J23" t="s">
        <v>136</v>
      </c>
      <c r="K23" t="s">
        <v>137</v>
      </c>
      <c r="L23" t="s">
        <v>137</v>
      </c>
      <c r="M23" t="s">
        <v>136</v>
      </c>
      <c r="N23" t="s">
        <v>136</v>
      </c>
      <c r="O23" t="s">
        <v>136</v>
      </c>
      <c r="P23" t="s">
        <v>136</v>
      </c>
      <c r="Q23" t="s">
        <v>138</v>
      </c>
      <c r="R23" t="s">
        <v>152</v>
      </c>
      <c r="S23" t="s">
        <v>152</v>
      </c>
      <c r="T23" t="s">
        <v>139</v>
      </c>
      <c r="U23" t="s">
        <v>135</v>
      </c>
      <c r="V23" t="s">
        <v>153</v>
      </c>
      <c r="W23" t="s">
        <v>140</v>
      </c>
      <c r="X23" t="s">
        <v>152</v>
      </c>
      <c r="Y23" t="s">
        <v>195</v>
      </c>
      <c r="Z23" t="s">
        <v>142</v>
      </c>
      <c r="AA23">
        <v>21.648599999999998</v>
      </c>
      <c r="AB23" t="s">
        <v>196</v>
      </c>
      <c r="AC23" t="s">
        <v>142</v>
      </c>
      <c r="AD23">
        <v>21.604600000000001</v>
      </c>
      <c r="AE23" t="s">
        <v>140</v>
      </c>
      <c r="AF23">
        <v>22.88</v>
      </c>
      <c r="AG23" t="s">
        <v>140</v>
      </c>
      <c r="AH23">
        <v>1.39</v>
      </c>
      <c r="AI23">
        <v>15855.35</v>
      </c>
      <c r="AJ23" t="s">
        <v>152</v>
      </c>
      <c r="AK23" t="s">
        <v>144</v>
      </c>
      <c r="AL23" t="s">
        <v>152</v>
      </c>
      <c r="AM23" t="s">
        <v>145</v>
      </c>
      <c r="AN23" t="s">
        <v>146</v>
      </c>
      <c r="AO23">
        <v>862.86</v>
      </c>
      <c r="AP23">
        <v>382</v>
      </c>
      <c r="AQ23" t="s">
        <v>147</v>
      </c>
      <c r="AR23">
        <v>195</v>
      </c>
      <c r="AS23" t="s">
        <v>152</v>
      </c>
      <c r="AT23" t="s">
        <v>148</v>
      </c>
      <c r="AU23" t="s">
        <v>152</v>
      </c>
      <c r="AV23" t="s">
        <v>149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149</v>
      </c>
      <c r="BC23" t="s">
        <v>152</v>
      </c>
      <c r="BD23" t="s">
        <v>152</v>
      </c>
      <c r="BE23" t="s">
        <v>152</v>
      </c>
      <c r="BF23" t="s">
        <v>150</v>
      </c>
      <c r="BG23">
        <v>147.06</v>
      </c>
      <c r="BH23" t="s">
        <v>154</v>
      </c>
      <c r="BI23" t="s">
        <v>149</v>
      </c>
      <c r="BJ23" t="s">
        <v>152</v>
      </c>
      <c r="BK23">
        <v>5141</v>
      </c>
      <c r="BL23" t="s">
        <v>151</v>
      </c>
      <c r="BM23">
        <v>13</v>
      </c>
      <c r="BN23">
        <v>0</v>
      </c>
      <c r="BO23">
        <f t="shared" ca="1" si="0"/>
        <v>448</v>
      </c>
      <c r="BP23">
        <v>70.945145346423999</v>
      </c>
      <c r="BQ23">
        <v>157.90071561596486</v>
      </c>
      <c r="BR23">
        <v>56.5</v>
      </c>
      <c r="BS23">
        <v>82.440737827935962</v>
      </c>
      <c r="BT23">
        <v>115</v>
      </c>
      <c r="BU23">
        <v>28.659600000000008</v>
      </c>
      <c r="BV23">
        <v>0</v>
      </c>
      <c r="BW23">
        <v>0</v>
      </c>
      <c r="BX23">
        <v>6.9237212986077843</v>
      </c>
      <c r="BY23">
        <v>100</v>
      </c>
      <c r="BZ23">
        <v>75</v>
      </c>
      <c r="CA23">
        <v>9.1338424568217889</v>
      </c>
      <c r="CB23">
        <v>50.14279320899518</v>
      </c>
      <c r="CC23">
        <v>25.775789614287405</v>
      </c>
      <c r="CD23">
        <v>140</v>
      </c>
      <c r="CE23">
        <v>26.056334291187742</v>
      </c>
      <c r="CF23">
        <v>57.727312489579127</v>
      </c>
      <c r="CG23">
        <f t="shared" ca="1" si="1"/>
        <v>18293273</v>
      </c>
      <c r="CH23" t="s">
        <v>152</v>
      </c>
      <c r="CI23" t="s">
        <v>152</v>
      </c>
    </row>
    <row r="24" spans="1:87" ht="17">
      <c r="A24" t="s">
        <v>216</v>
      </c>
      <c r="B24" s="1" t="s">
        <v>109</v>
      </c>
      <c r="C24" s="1" t="s">
        <v>110</v>
      </c>
      <c r="D24" s="1" t="s">
        <v>77</v>
      </c>
      <c r="E24" s="1" t="s">
        <v>78</v>
      </c>
      <c r="F24" s="1">
        <v>250000</v>
      </c>
      <c r="G24" t="s">
        <v>133</v>
      </c>
      <c r="H24" t="s">
        <v>134</v>
      </c>
      <c r="I24" t="s">
        <v>135</v>
      </c>
      <c r="J24" t="s">
        <v>136</v>
      </c>
      <c r="K24" t="s">
        <v>137</v>
      </c>
      <c r="L24" t="s">
        <v>137</v>
      </c>
      <c r="M24" t="s">
        <v>136</v>
      </c>
      <c r="N24" t="s">
        <v>136</v>
      </c>
      <c r="O24" t="s">
        <v>136</v>
      </c>
      <c r="P24" t="s">
        <v>136</v>
      </c>
      <c r="Q24" t="s">
        <v>138</v>
      </c>
      <c r="R24" t="s">
        <v>152</v>
      </c>
      <c r="S24" t="s">
        <v>152</v>
      </c>
      <c r="T24" t="s">
        <v>139</v>
      </c>
      <c r="U24" t="s">
        <v>135</v>
      </c>
      <c r="V24" t="s">
        <v>153</v>
      </c>
      <c r="W24" t="s">
        <v>140</v>
      </c>
      <c r="X24" t="s">
        <v>152</v>
      </c>
      <c r="Y24" t="s">
        <v>197</v>
      </c>
      <c r="Z24" t="s">
        <v>142</v>
      </c>
      <c r="AA24">
        <v>22.648599999999998</v>
      </c>
      <c r="AB24" t="s">
        <v>198</v>
      </c>
      <c r="AC24" t="s">
        <v>142</v>
      </c>
      <c r="AD24">
        <v>22.604600000000001</v>
      </c>
      <c r="AE24" t="s">
        <v>140</v>
      </c>
      <c r="AF24">
        <v>23.88</v>
      </c>
      <c r="AG24" t="s">
        <v>140</v>
      </c>
      <c r="AH24">
        <v>1.39</v>
      </c>
      <c r="AI24">
        <v>15855.35</v>
      </c>
      <c r="AJ24" t="s">
        <v>152</v>
      </c>
      <c r="AK24" t="s">
        <v>144</v>
      </c>
      <c r="AL24" t="s">
        <v>152</v>
      </c>
      <c r="AM24" t="s">
        <v>145</v>
      </c>
      <c r="AN24" t="s">
        <v>146</v>
      </c>
      <c r="AO24">
        <v>862.86</v>
      </c>
      <c r="AP24">
        <v>382</v>
      </c>
      <c r="AQ24" t="s">
        <v>147</v>
      </c>
      <c r="AR24">
        <v>196</v>
      </c>
      <c r="AS24" t="s">
        <v>152</v>
      </c>
      <c r="AT24" t="s">
        <v>148</v>
      </c>
      <c r="AU24" t="s">
        <v>152</v>
      </c>
      <c r="AV24" t="s">
        <v>149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149</v>
      </c>
      <c r="BC24" t="s">
        <v>152</v>
      </c>
      <c r="BD24" t="s">
        <v>152</v>
      </c>
      <c r="BE24" t="s">
        <v>152</v>
      </c>
      <c r="BF24" t="s">
        <v>150</v>
      </c>
      <c r="BG24">
        <v>148.06</v>
      </c>
      <c r="BH24" t="s">
        <v>154</v>
      </c>
      <c r="BI24" t="s">
        <v>149</v>
      </c>
      <c r="BJ24" t="s">
        <v>152</v>
      </c>
      <c r="BK24">
        <v>5142</v>
      </c>
      <c r="BL24" t="s">
        <v>151</v>
      </c>
      <c r="BM24">
        <v>13</v>
      </c>
      <c r="BN24">
        <v>0</v>
      </c>
      <c r="BO24">
        <f t="shared" ca="1" si="0"/>
        <v>355</v>
      </c>
      <c r="BP24">
        <v>70.945145346423999</v>
      </c>
      <c r="BQ24">
        <v>157.90071561596486</v>
      </c>
      <c r="BR24">
        <v>56.5</v>
      </c>
      <c r="BS24">
        <v>82.440737827935962</v>
      </c>
      <c r="BT24">
        <v>115</v>
      </c>
      <c r="BU24">
        <v>28.659600000000008</v>
      </c>
      <c r="BV24">
        <v>0</v>
      </c>
      <c r="BW24">
        <v>0</v>
      </c>
      <c r="BX24">
        <v>6.9237212986077843</v>
      </c>
      <c r="BY24">
        <v>100</v>
      </c>
      <c r="BZ24">
        <v>75</v>
      </c>
      <c r="CA24">
        <v>9.1338424568217889</v>
      </c>
      <c r="CB24">
        <v>50.14279320899518</v>
      </c>
      <c r="CC24">
        <v>25.775789614287405</v>
      </c>
      <c r="CD24">
        <v>140</v>
      </c>
      <c r="CE24">
        <v>26.056334291187742</v>
      </c>
      <c r="CF24">
        <v>57.727312489579127</v>
      </c>
      <c r="CG24">
        <f t="shared" ca="1" si="1"/>
        <v>6210572</v>
      </c>
      <c r="CH24" t="s">
        <v>152</v>
      </c>
      <c r="CI24" t="s">
        <v>152</v>
      </c>
    </row>
    <row r="25" spans="1:87" ht="17">
      <c r="A25" t="s">
        <v>217</v>
      </c>
      <c r="B25" s="1" t="s">
        <v>111</v>
      </c>
      <c r="C25" s="1" t="s">
        <v>110</v>
      </c>
      <c r="D25" s="1" t="s">
        <v>77</v>
      </c>
      <c r="E25" s="1" t="s">
        <v>92</v>
      </c>
      <c r="F25" s="1">
        <v>250000</v>
      </c>
      <c r="G25" t="s">
        <v>133</v>
      </c>
      <c r="H25" t="s">
        <v>134</v>
      </c>
      <c r="I25" t="s">
        <v>135</v>
      </c>
      <c r="J25" t="s">
        <v>136</v>
      </c>
      <c r="K25" t="s">
        <v>137</v>
      </c>
      <c r="L25" t="s">
        <v>137</v>
      </c>
      <c r="M25" t="s">
        <v>136</v>
      </c>
      <c r="N25" t="s">
        <v>136</v>
      </c>
      <c r="O25" t="s">
        <v>136</v>
      </c>
      <c r="P25" t="s">
        <v>136</v>
      </c>
      <c r="Q25" t="s">
        <v>138</v>
      </c>
      <c r="R25" t="s">
        <v>152</v>
      </c>
      <c r="S25" t="s">
        <v>152</v>
      </c>
      <c r="T25" t="s">
        <v>139</v>
      </c>
      <c r="U25" t="s">
        <v>135</v>
      </c>
      <c r="V25" t="s">
        <v>153</v>
      </c>
      <c r="W25" t="s">
        <v>140</v>
      </c>
      <c r="X25" t="s">
        <v>152</v>
      </c>
      <c r="Y25" t="s">
        <v>199</v>
      </c>
      <c r="Z25" t="s">
        <v>142</v>
      </c>
      <c r="AA25">
        <v>23.648599999999998</v>
      </c>
      <c r="AB25" t="s">
        <v>200</v>
      </c>
      <c r="AC25" t="s">
        <v>142</v>
      </c>
      <c r="AD25">
        <v>23.604600000000001</v>
      </c>
      <c r="AE25" t="s">
        <v>140</v>
      </c>
      <c r="AF25">
        <v>24.88</v>
      </c>
      <c r="AG25" t="s">
        <v>140</v>
      </c>
      <c r="AH25">
        <v>1.39</v>
      </c>
      <c r="AI25">
        <v>15855.35</v>
      </c>
      <c r="AJ25" t="s">
        <v>152</v>
      </c>
      <c r="AK25" t="s">
        <v>144</v>
      </c>
      <c r="AL25" t="s">
        <v>152</v>
      </c>
      <c r="AM25" t="s">
        <v>145</v>
      </c>
      <c r="AN25" t="s">
        <v>146</v>
      </c>
      <c r="AO25">
        <v>862.86</v>
      </c>
      <c r="AP25">
        <v>382</v>
      </c>
      <c r="AQ25" t="s">
        <v>147</v>
      </c>
      <c r="AR25">
        <v>197</v>
      </c>
      <c r="AS25" t="s">
        <v>152</v>
      </c>
      <c r="AT25" t="s">
        <v>148</v>
      </c>
      <c r="AU25" t="s">
        <v>152</v>
      </c>
      <c r="AV25" t="s">
        <v>149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149</v>
      </c>
      <c r="BC25" t="s">
        <v>152</v>
      </c>
      <c r="BD25" t="s">
        <v>152</v>
      </c>
      <c r="BE25" t="s">
        <v>152</v>
      </c>
      <c r="BF25" t="s">
        <v>150</v>
      </c>
      <c r="BG25">
        <v>149.06</v>
      </c>
      <c r="BH25" t="s">
        <v>154</v>
      </c>
      <c r="BI25" t="s">
        <v>149</v>
      </c>
      <c r="BJ25" t="s">
        <v>152</v>
      </c>
      <c r="BK25">
        <v>5143</v>
      </c>
      <c r="BL25" t="s">
        <v>151</v>
      </c>
      <c r="BM25">
        <v>13</v>
      </c>
      <c r="BN25">
        <v>0</v>
      </c>
      <c r="BO25">
        <f t="shared" ca="1" si="0"/>
        <v>212</v>
      </c>
      <c r="BP25">
        <v>70.945145346423999</v>
      </c>
      <c r="BQ25">
        <v>157.90071561596486</v>
      </c>
      <c r="BR25">
        <v>56.5</v>
      </c>
      <c r="BS25">
        <v>82.440737827935962</v>
      </c>
      <c r="BT25">
        <v>115</v>
      </c>
      <c r="BU25">
        <v>28.659600000000008</v>
      </c>
      <c r="BV25">
        <v>0</v>
      </c>
      <c r="BW25">
        <v>0</v>
      </c>
      <c r="BX25">
        <v>6.9237212986077843</v>
      </c>
      <c r="BY25">
        <v>100</v>
      </c>
      <c r="BZ25">
        <v>75</v>
      </c>
      <c r="CA25">
        <v>9.1338424568217889</v>
      </c>
      <c r="CB25">
        <v>50.14279320899518</v>
      </c>
      <c r="CC25">
        <v>25.775789614287405</v>
      </c>
      <c r="CD25">
        <v>140</v>
      </c>
      <c r="CE25">
        <v>26.056334291187742</v>
      </c>
      <c r="CF25">
        <v>57.727312489579127</v>
      </c>
      <c r="CG25">
        <f t="shared" ca="1" si="1"/>
        <v>6177770</v>
      </c>
      <c r="CH25" t="s">
        <v>152</v>
      </c>
      <c r="CI25" t="s">
        <v>152</v>
      </c>
    </row>
    <row r="26" spans="1:87" ht="17">
      <c r="A26" t="s">
        <v>218</v>
      </c>
      <c r="B26" s="1" t="s">
        <v>112</v>
      </c>
      <c r="C26" s="1" t="s">
        <v>110</v>
      </c>
      <c r="D26" s="1" t="s">
        <v>77</v>
      </c>
      <c r="E26" s="1" t="s">
        <v>94</v>
      </c>
      <c r="F26" s="1">
        <v>60000</v>
      </c>
      <c r="G26" t="s">
        <v>133</v>
      </c>
      <c r="H26" t="s">
        <v>134</v>
      </c>
      <c r="I26" t="s">
        <v>135</v>
      </c>
      <c r="J26" t="s">
        <v>136</v>
      </c>
      <c r="K26" t="s">
        <v>137</v>
      </c>
      <c r="L26" t="s">
        <v>137</v>
      </c>
      <c r="M26" t="s">
        <v>136</v>
      </c>
      <c r="N26" t="s">
        <v>136</v>
      </c>
      <c r="O26" t="s">
        <v>136</v>
      </c>
      <c r="P26" t="s">
        <v>136</v>
      </c>
      <c r="Q26" t="s">
        <v>138</v>
      </c>
      <c r="R26" t="s">
        <v>152</v>
      </c>
      <c r="S26" t="s">
        <v>152</v>
      </c>
      <c r="T26" t="s">
        <v>139</v>
      </c>
      <c r="U26" t="s">
        <v>135</v>
      </c>
      <c r="V26" t="s">
        <v>153</v>
      </c>
      <c r="W26" t="s">
        <v>140</v>
      </c>
      <c r="X26" t="s">
        <v>152</v>
      </c>
      <c r="Y26" t="s">
        <v>201</v>
      </c>
      <c r="Z26" t="s">
        <v>142</v>
      </c>
      <c r="AA26">
        <v>24.648599999999998</v>
      </c>
      <c r="AB26" t="s">
        <v>202</v>
      </c>
      <c r="AC26" t="s">
        <v>142</v>
      </c>
      <c r="AD26">
        <v>24.604600000000001</v>
      </c>
      <c r="AE26" t="s">
        <v>140</v>
      </c>
      <c r="AF26">
        <v>25.88</v>
      </c>
      <c r="AG26" t="s">
        <v>140</v>
      </c>
      <c r="AH26">
        <v>1.39</v>
      </c>
      <c r="AI26">
        <v>15855.35</v>
      </c>
      <c r="AJ26" t="s">
        <v>152</v>
      </c>
      <c r="AK26" t="s">
        <v>144</v>
      </c>
      <c r="AL26" t="s">
        <v>152</v>
      </c>
      <c r="AM26" t="s">
        <v>145</v>
      </c>
      <c r="AN26" t="s">
        <v>146</v>
      </c>
      <c r="AO26">
        <v>862.86</v>
      </c>
      <c r="AP26">
        <v>382</v>
      </c>
      <c r="AQ26" t="s">
        <v>147</v>
      </c>
      <c r="AR26">
        <v>198</v>
      </c>
      <c r="AS26" t="s">
        <v>152</v>
      </c>
      <c r="AT26" t="s">
        <v>148</v>
      </c>
      <c r="AU26" t="s">
        <v>152</v>
      </c>
      <c r="AV26" t="s">
        <v>149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149</v>
      </c>
      <c r="BC26" t="s">
        <v>152</v>
      </c>
      <c r="BD26" t="s">
        <v>152</v>
      </c>
      <c r="BE26" t="s">
        <v>152</v>
      </c>
      <c r="BF26" t="s">
        <v>150</v>
      </c>
      <c r="BG26">
        <v>150.06</v>
      </c>
      <c r="BH26" t="s">
        <v>154</v>
      </c>
      <c r="BI26" t="s">
        <v>149</v>
      </c>
      <c r="BJ26" t="s">
        <v>152</v>
      </c>
      <c r="BK26">
        <v>5144</v>
      </c>
      <c r="BL26" t="s">
        <v>151</v>
      </c>
      <c r="BM26">
        <v>13</v>
      </c>
      <c r="BN26">
        <v>0</v>
      </c>
      <c r="BO26">
        <f t="shared" ca="1" si="0"/>
        <v>37</v>
      </c>
      <c r="BP26">
        <v>70.945145346423999</v>
      </c>
      <c r="BQ26">
        <v>157.90071561596486</v>
      </c>
      <c r="BR26">
        <v>56.5</v>
      </c>
      <c r="BS26">
        <v>82.440737827935962</v>
      </c>
      <c r="BT26">
        <v>115</v>
      </c>
      <c r="BU26">
        <v>28.659600000000008</v>
      </c>
      <c r="BV26">
        <v>0</v>
      </c>
      <c r="BW26">
        <v>0</v>
      </c>
      <c r="BX26">
        <v>6.9237212986077843</v>
      </c>
      <c r="BY26">
        <v>100</v>
      </c>
      <c r="BZ26">
        <v>75</v>
      </c>
      <c r="CA26">
        <v>9.1338424568217889</v>
      </c>
      <c r="CB26">
        <v>50.14279320899518</v>
      </c>
      <c r="CC26">
        <v>25.775789614287405</v>
      </c>
      <c r="CD26">
        <v>140</v>
      </c>
      <c r="CE26">
        <v>26.056334291187742</v>
      </c>
      <c r="CF26">
        <v>57.727312489579127</v>
      </c>
      <c r="CG26">
        <f t="shared" ca="1" si="1"/>
        <v>526713</v>
      </c>
      <c r="CH26" t="s">
        <v>152</v>
      </c>
      <c r="CI26" t="s">
        <v>152</v>
      </c>
    </row>
    <row r="27" spans="1:87" ht="17">
      <c r="A27" t="s">
        <v>219</v>
      </c>
      <c r="B27" s="1" t="s">
        <v>113</v>
      </c>
      <c r="C27" s="1" t="s">
        <v>110</v>
      </c>
      <c r="D27" s="1" t="s">
        <v>77</v>
      </c>
      <c r="E27" s="1" t="s">
        <v>94</v>
      </c>
      <c r="F27" s="1">
        <v>140000</v>
      </c>
      <c r="G27" t="s">
        <v>133</v>
      </c>
      <c r="H27" t="s">
        <v>134</v>
      </c>
      <c r="I27" t="s">
        <v>135</v>
      </c>
      <c r="J27" t="s">
        <v>136</v>
      </c>
      <c r="K27" t="s">
        <v>137</v>
      </c>
      <c r="L27" t="s">
        <v>137</v>
      </c>
      <c r="M27" t="s">
        <v>136</v>
      </c>
      <c r="N27" t="s">
        <v>136</v>
      </c>
      <c r="O27" t="s">
        <v>136</v>
      </c>
      <c r="P27" t="s">
        <v>136</v>
      </c>
      <c r="Q27" t="s">
        <v>138</v>
      </c>
      <c r="R27" t="s">
        <v>152</v>
      </c>
      <c r="S27" t="s">
        <v>152</v>
      </c>
      <c r="T27" t="s">
        <v>139</v>
      </c>
      <c r="U27" t="s">
        <v>135</v>
      </c>
      <c r="V27" t="s">
        <v>153</v>
      </c>
      <c r="W27" t="s">
        <v>140</v>
      </c>
      <c r="X27" t="s">
        <v>152</v>
      </c>
      <c r="Y27" t="s">
        <v>203</v>
      </c>
      <c r="Z27" t="s">
        <v>142</v>
      </c>
      <c r="AA27">
        <v>25.648599999999998</v>
      </c>
      <c r="AB27" t="s">
        <v>204</v>
      </c>
      <c r="AC27" t="s">
        <v>142</v>
      </c>
      <c r="AD27">
        <v>25.604600000000001</v>
      </c>
      <c r="AE27" t="s">
        <v>140</v>
      </c>
      <c r="AF27">
        <v>26.88</v>
      </c>
      <c r="AG27" t="s">
        <v>140</v>
      </c>
      <c r="AH27">
        <v>1.39</v>
      </c>
      <c r="AI27">
        <v>15855.35</v>
      </c>
      <c r="AJ27" t="s">
        <v>152</v>
      </c>
      <c r="AK27" t="s">
        <v>144</v>
      </c>
      <c r="AL27" t="s">
        <v>152</v>
      </c>
      <c r="AM27" t="s">
        <v>145</v>
      </c>
      <c r="AN27" t="s">
        <v>146</v>
      </c>
      <c r="AO27">
        <v>862.86</v>
      </c>
      <c r="AP27">
        <v>382</v>
      </c>
      <c r="AQ27" t="s">
        <v>147</v>
      </c>
      <c r="AR27">
        <v>199</v>
      </c>
      <c r="AS27" t="s">
        <v>152</v>
      </c>
      <c r="AT27" t="s">
        <v>148</v>
      </c>
      <c r="AU27" t="s">
        <v>152</v>
      </c>
      <c r="AV27" t="s">
        <v>149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149</v>
      </c>
      <c r="BC27" t="s">
        <v>152</v>
      </c>
      <c r="BD27" t="s">
        <v>152</v>
      </c>
      <c r="BE27" t="s">
        <v>152</v>
      </c>
      <c r="BF27" t="s">
        <v>150</v>
      </c>
      <c r="BG27">
        <v>151.06</v>
      </c>
      <c r="BH27" t="s">
        <v>154</v>
      </c>
      <c r="BI27" t="s">
        <v>149</v>
      </c>
      <c r="BJ27" t="s">
        <v>152</v>
      </c>
      <c r="BK27">
        <v>5145</v>
      </c>
      <c r="BL27" t="s">
        <v>151</v>
      </c>
      <c r="BM27">
        <v>13</v>
      </c>
      <c r="BN27">
        <v>0</v>
      </c>
      <c r="BO27">
        <f t="shared" ca="1" si="0"/>
        <v>161</v>
      </c>
      <c r="BP27">
        <v>70.945145346423999</v>
      </c>
      <c r="BQ27">
        <v>157.90071561596486</v>
      </c>
      <c r="BR27">
        <v>56.5</v>
      </c>
      <c r="BS27">
        <v>82.440737827935962</v>
      </c>
      <c r="BT27">
        <v>115</v>
      </c>
      <c r="BU27">
        <v>28.659600000000008</v>
      </c>
      <c r="BV27">
        <v>0</v>
      </c>
      <c r="BW27">
        <v>0</v>
      </c>
      <c r="BX27">
        <v>6.9237212986077843</v>
      </c>
      <c r="BY27">
        <v>100</v>
      </c>
      <c r="BZ27">
        <v>75</v>
      </c>
      <c r="CA27">
        <v>9.1338424568217889</v>
      </c>
      <c r="CB27">
        <v>50.14279320899518</v>
      </c>
      <c r="CC27">
        <v>25.775789614287405</v>
      </c>
      <c r="CD27">
        <v>140</v>
      </c>
      <c r="CE27">
        <v>26.056334291187742</v>
      </c>
      <c r="CF27">
        <v>57.727312489579127</v>
      </c>
      <c r="CG27">
        <f t="shared" ca="1" si="1"/>
        <v>1900182</v>
      </c>
      <c r="CH27" t="s">
        <v>152</v>
      </c>
      <c r="CI27" t="s">
        <v>152</v>
      </c>
    </row>
    <row r="28" spans="1:87" ht="17">
      <c r="A28" t="s">
        <v>220</v>
      </c>
      <c r="B28" s="1" t="s">
        <v>114</v>
      </c>
      <c r="C28" s="1" t="s">
        <v>110</v>
      </c>
      <c r="D28" s="1" t="s">
        <v>77</v>
      </c>
      <c r="E28" s="1" t="s">
        <v>94</v>
      </c>
      <c r="F28" s="1">
        <v>90000</v>
      </c>
      <c r="G28" t="s">
        <v>133</v>
      </c>
      <c r="H28" t="s">
        <v>134</v>
      </c>
      <c r="I28" t="s">
        <v>135</v>
      </c>
      <c r="J28" t="s">
        <v>136</v>
      </c>
      <c r="K28" t="s">
        <v>137</v>
      </c>
      <c r="L28" t="s">
        <v>137</v>
      </c>
      <c r="M28" t="s">
        <v>136</v>
      </c>
      <c r="N28" t="s">
        <v>136</v>
      </c>
      <c r="O28" t="s">
        <v>136</v>
      </c>
      <c r="P28" t="s">
        <v>136</v>
      </c>
      <c r="Q28" t="s">
        <v>138</v>
      </c>
      <c r="R28" t="s">
        <v>152</v>
      </c>
      <c r="S28" t="s">
        <v>152</v>
      </c>
      <c r="T28" t="s">
        <v>139</v>
      </c>
      <c r="U28" t="s">
        <v>135</v>
      </c>
      <c r="V28" t="s">
        <v>153</v>
      </c>
      <c r="W28" t="s">
        <v>140</v>
      </c>
      <c r="X28" t="s">
        <v>152</v>
      </c>
      <c r="Y28" t="s">
        <v>205</v>
      </c>
      <c r="Z28" t="s">
        <v>142</v>
      </c>
      <c r="AA28">
        <v>26.648599999999998</v>
      </c>
      <c r="AB28" t="s">
        <v>206</v>
      </c>
      <c r="AC28" t="s">
        <v>142</v>
      </c>
      <c r="AD28">
        <v>26.604600000000001</v>
      </c>
      <c r="AE28" t="s">
        <v>140</v>
      </c>
      <c r="AF28">
        <v>27.88</v>
      </c>
      <c r="AG28" t="s">
        <v>140</v>
      </c>
      <c r="AH28">
        <v>1.39</v>
      </c>
      <c r="AI28">
        <v>15855.35</v>
      </c>
      <c r="AJ28" t="s">
        <v>152</v>
      </c>
      <c r="AK28" t="s">
        <v>144</v>
      </c>
      <c r="AL28" t="s">
        <v>152</v>
      </c>
      <c r="AM28" t="s">
        <v>145</v>
      </c>
      <c r="AN28" t="s">
        <v>146</v>
      </c>
      <c r="AO28">
        <v>862.86</v>
      </c>
      <c r="AP28">
        <v>382</v>
      </c>
      <c r="AQ28" t="s">
        <v>147</v>
      </c>
      <c r="AR28">
        <v>200</v>
      </c>
      <c r="AS28" t="s">
        <v>152</v>
      </c>
      <c r="AT28" t="s">
        <v>148</v>
      </c>
      <c r="AU28" t="s">
        <v>152</v>
      </c>
      <c r="AV28" t="s">
        <v>149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149</v>
      </c>
      <c r="BC28" t="s">
        <v>152</v>
      </c>
      <c r="BD28" t="s">
        <v>152</v>
      </c>
      <c r="BE28" t="s">
        <v>152</v>
      </c>
      <c r="BF28" t="s">
        <v>150</v>
      </c>
      <c r="BG28">
        <v>152.06</v>
      </c>
      <c r="BH28" t="s">
        <v>154</v>
      </c>
      <c r="BI28" t="s">
        <v>149</v>
      </c>
      <c r="BJ28" t="s">
        <v>152</v>
      </c>
      <c r="BK28">
        <v>5146</v>
      </c>
      <c r="BL28" t="s">
        <v>151</v>
      </c>
      <c r="BM28">
        <v>13</v>
      </c>
      <c r="BN28">
        <v>0</v>
      </c>
      <c r="BO28">
        <f t="shared" ca="1" si="0"/>
        <v>155</v>
      </c>
      <c r="BP28">
        <v>70.945145346423999</v>
      </c>
      <c r="BQ28">
        <v>157.90071561596486</v>
      </c>
      <c r="BR28">
        <v>56.5</v>
      </c>
      <c r="BS28">
        <v>82.440737827935962</v>
      </c>
      <c r="BT28">
        <v>115</v>
      </c>
      <c r="BU28">
        <v>28.659600000000008</v>
      </c>
      <c r="BV28">
        <v>0</v>
      </c>
      <c r="BW28">
        <v>0</v>
      </c>
      <c r="BX28">
        <v>6.9237212986077843</v>
      </c>
      <c r="BY28">
        <v>100</v>
      </c>
      <c r="BZ28">
        <v>75</v>
      </c>
      <c r="CA28">
        <v>9.1338424568217889</v>
      </c>
      <c r="CB28">
        <v>50.14279320899518</v>
      </c>
      <c r="CC28">
        <v>25.775789614287405</v>
      </c>
      <c r="CD28">
        <v>140</v>
      </c>
      <c r="CE28">
        <v>26.056334291187742</v>
      </c>
      <c r="CF28">
        <v>57.727312489579127</v>
      </c>
      <c r="CG28">
        <f t="shared" ca="1" si="1"/>
        <v>856291</v>
      </c>
      <c r="CH28" t="s">
        <v>152</v>
      </c>
      <c r="CI28" t="s">
        <v>152</v>
      </c>
    </row>
    <row r="35" spans="2:3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2:31"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7F37-E7CD-FD41-AD18-67457FA9B962}">
  <dimension ref="A1:D7"/>
  <sheetViews>
    <sheetView workbookViewId="0">
      <selection activeCell="F10" sqref="F10"/>
    </sheetView>
  </sheetViews>
  <sheetFormatPr baseColWidth="10" defaultRowHeight="18"/>
  <cols>
    <col min="1" max="1" width="13" style="6" bestFit="1" customWidth="1"/>
    <col min="2" max="2" width="9.33203125" style="6" bestFit="1" customWidth="1"/>
    <col min="3" max="16384" width="10.83203125" style="6"/>
  </cols>
  <sheetData>
    <row r="1" spans="1:4">
      <c r="A1" s="1" t="s">
        <v>225</v>
      </c>
      <c r="B1" s="1" t="s">
        <v>232</v>
      </c>
      <c r="C1" s="1" t="s">
        <v>233</v>
      </c>
    </row>
    <row r="2" spans="1:4">
      <c r="A2" s="1" t="s">
        <v>231</v>
      </c>
      <c r="B2" s="1">
        <v>0</v>
      </c>
      <c r="C2" s="1">
        <v>86</v>
      </c>
      <c r="D2" s="1"/>
    </row>
    <row r="3" spans="1:4">
      <c r="A3" s="5" t="s">
        <v>226</v>
      </c>
      <c r="B3" s="1">
        <v>0</v>
      </c>
      <c r="C3" s="6">
        <v>6</v>
      </c>
      <c r="D3" s="1"/>
    </row>
    <row r="4" spans="1:4">
      <c r="A4" s="1" t="s">
        <v>227</v>
      </c>
      <c r="B4" s="1">
        <v>7</v>
      </c>
      <c r="C4" s="6">
        <v>15</v>
      </c>
      <c r="D4" s="1"/>
    </row>
    <row r="5" spans="1:4">
      <c r="A5" s="1" t="s">
        <v>228</v>
      </c>
      <c r="B5" s="1">
        <v>16</v>
      </c>
      <c r="C5" s="6">
        <v>64</v>
      </c>
      <c r="D5" s="1"/>
    </row>
    <row r="6" spans="1:4">
      <c r="A6" s="1" t="s">
        <v>229</v>
      </c>
      <c r="B6" s="1">
        <v>65</v>
      </c>
      <c r="C6" s="6">
        <v>84</v>
      </c>
      <c r="D6" s="1"/>
    </row>
    <row r="7" spans="1:4">
      <c r="A7" s="1" t="s">
        <v>230</v>
      </c>
      <c r="B7" s="1">
        <v>85</v>
      </c>
      <c r="C7" s="6">
        <v>86</v>
      </c>
      <c r="D7" s="1"/>
    </row>
  </sheetData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车型列表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308002970@qq.com</dc:creator>
  <cp:lastModifiedBy>308002970@qq.com</cp:lastModifiedBy>
  <dcterms:created xsi:type="dcterms:W3CDTF">2019-03-01T07:09:16Z</dcterms:created>
  <dcterms:modified xsi:type="dcterms:W3CDTF">2019-03-26T05:51:43Z</dcterms:modified>
</cp:coreProperties>
</file>