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tenspiell/Library/CloudStorage/GoogleDrive-sattenspiell@umsystem.edu/My Drive/laptopdocs/__Center for Advanced Study Oslo/manuscripts-projects/AlaskaPaper1/revision/new analyses/"/>
    </mc:Choice>
  </mc:AlternateContent>
  <xr:revisionPtr revIDLastSave="0" documentId="13_ncr:1_{E2BC11B0-BC7C-C043-AFF0-7EE9099C39C8}" xr6:coauthVersionLast="47" xr6:coauthVersionMax="47" xr10:uidLastSave="{00000000-0000-0000-0000-000000000000}"/>
  <bookViews>
    <workbookView xWindow="60" yWindow="760" windowWidth="16060" windowHeight="15940" firstSheet="7" activeTab="6" xr2:uid="{9515931B-4F11-40B8-86B3-877A46EA5700}"/>
  </bookViews>
  <sheets>
    <sheet name="variable and data definition" sheetId="13" r:id="rId1"/>
    <sheet name="Indigenousage1" sheetId="1" r:id="rId2"/>
    <sheet name="Indigenousage2" sheetId="2" r:id="rId3"/>
    <sheet name="Indigenousage3" sheetId="3" r:id="rId4"/>
    <sheet name="Indigenousage4" sheetId="4" r:id="rId5"/>
    <sheet name="Indigenousage5" sheetId="5" r:id="rId6"/>
    <sheet name="Indigenousage6" sheetId="6" r:id="rId7"/>
    <sheet name="non-indig1" sheetId="7" r:id="rId8"/>
    <sheet name="non-indig2" sheetId="8" r:id="rId9"/>
    <sheet name="non-indig3" sheetId="9" r:id="rId10"/>
    <sheet name="non-indig4" sheetId="10" r:id="rId11"/>
    <sheet name="non-indig5" sheetId="11" r:id="rId12"/>
    <sheet name="non-indig6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2" l="1"/>
  <c r="E38" i="12"/>
  <c r="D38" i="12"/>
  <c r="F28" i="12"/>
  <c r="E28" i="12"/>
  <c r="D28" i="12"/>
  <c r="F17" i="12"/>
  <c r="E17" i="12"/>
  <c r="D17" i="12"/>
  <c r="F39" i="11"/>
  <c r="E39" i="11"/>
  <c r="D39" i="11"/>
  <c r="F29" i="11"/>
  <c r="E29" i="11"/>
  <c r="D29" i="11"/>
  <c r="F18" i="11"/>
  <c r="E18" i="11"/>
  <c r="D18" i="11"/>
  <c r="F7" i="11"/>
  <c r="E7" i="11"/>
  <c r="D7" i="11"/>
  <c r="F38" i="10"/>
  <c r="E38" i="10"/>
  <c r="D38" i="10"/>
  <c r="F28" i="10"/>
  <c r="E28" i="10"/>
  <c r="D28" i="10"/>
  <c r="F18" i="10"/>
  <c r="E18" i="10"/>
  <c r="D18" i="10"/>
  <c r="F39" i="9" l="1"/>
  <c r="E39" i="9"/>
  <c r="D39" i="9"/>
  <c r="F28" i="9"/>
  <c r="E28" i="9"/>
  <c r="D28" i="9"/>
  <c r="F18" i="9"/>
  <c r="E18" i="9"/>
  <c r="D18" i="9"/>
  <c r="F39" i="8"/>
  <c r="E39" i="8"/>
  <c r="D39" i="8"/>
  <c r="F29" i="8"/>
  <c r="E29" i="8"/>
  <c r="D29" i="8"/>
  <c r="F19" i="8"/>
  <c r="E19" i="8"/>
  <c r="D19" i="8"/>
  <c r="F38" i="7"/>
  <c r="E38" i="7"/>
  <c r="D38" i="7"/>
  <c r="F28" i="7"/>
  <c r="E28" i="7"/>
  <c r="D28" i="7"/>
  <c r="F18" i="7"/>
  <c r="E18" i="7"/>
  <c r="D18" i="7"/>
  <c r="F19" i="6"/>
  <c r="E19" i="6"/>
  <c r="D19" i="6"/>
  <c r="F19" i="5"/>
  <c r="E19" i="5"/>
  <c r="D19" i="5"/>
  <c r="F17" i="4"/>
  <c r="E17" i="4"/>
  <c r="D17" i="4"/>
  <c r="F18" i="3"/>
  <c r="E18" i="3"/>
  <c r="D18" i="3"/>
  <c r="F18" i="2"/>
  <c r="E18" i="2"/>
  <c r="D18" i="2"/>
  <c r="F18" i="1"/>
  <c r="E18" i="1"/>
  <c r="D18" i="1"/>
</calcChain>
</file>

<file path=xl/sharedStrings.xml><?xml version="1.0" encoding="utf-8"?>
<sst xmlns="http://schemas.openxmlformats.org/spreadsheetml/2006/main" count="474" uniqueCount="55">
  <si>
    <t>season</t>
  </si>
  <si>
    <t>_FREQ_</t>
  </si>
  <si>
    <t>excess_ac3</t>
  </si>
  <si>
    <t>excesslower_ac3</t>
  </si>
  <si>
    <t>excessupper_ac3</t>
  </si>
  <si>
    <t>epid95</t>
  </si>
  <si>
    <t>April 1919 to July 1919</t>
  </si>
  <si>
    <t>February 1920 to July 1920</t>
  </si>
  <si>
    <t>September 1918 to February 1919</t>
  </si>
  <si>
    <t>September 1920 to December 1920</t>
  </si>
  <si>
    <t>Sum</t>
  </si>
  <si>
    <t>Combined data</t>
  </si>
  <si>
    <t>FREQ</t>
  </si>
  <si>
    <t>Number of months in the season</t>
  </si>
  <si>
    <t>excess mortality rate</t>
  </si>
  <si>
    <t>Lower Limit of excess</t>
  </si>
  <si>
    <t>Upper limit of excess</t>
  </si>
  <si>
    <t>Number of months in the season where observed was greater than predicted</t>
  </si>
  <si>
    <t>Indigenousage1</t>
  </si>
  <si>
    <t>non-indig1</t>
  </si>
  <si>
    <t>0-4 years age group_indigenous</t>
  </si>
  <si>
    <t>Indigenousage2</t>
  </si>
  <si>
    <t>5-14 years age group_indigenous</t>
  </si>
  <si>
    <t>Indigenousage3</t>
  </si>
  <si>
    <t>15-24 years age group_indigenous</t>
  </si>
  <si>
    <t>25-44 years age group_indigenous</t>
  </si>
  <si>
    <t>Indigenousage4</t>
  </si>
  <si>
    <t>Indigenousage5</t>
  </si>
  <si>
    <t>45-64 years age group_indigenous</t>
  </si>
  <si>
    <t>65 and above_indigenous</t>
  </si>
  <si>
    <t>Indigenousage6</t>
  </si>
  <si>
    <t>0-4 years age group_non_indigenous</t>
  </si>
  <si>
    <t>5-14 years age group_non_indigenous</t>
  </si>
  <si>
    <t>15-24 years age group_non_indigenous</t>
  </si>
  <si>
    <t>25-44 years age group_non_indigenous</t>
  </si>
  <si>
    <t>45-64 years age group_non_indigenous</t>
  </si>
  <si>
    <t>65 and above_non_indigenous</t>
  </si>
  <si>
    <t>non-indig2</t>
  </si>
  <si>
    <t>non-indig3</t>
  </si>
  <si>
    <t>non-indig4</t>
  </si>
  <si>
    <t>non-indig5</t>
  </si>
  <si>
    <t>non-indig6</t>
  </si>
  <si>
    <t>population estimation with linear model</t>
  </si>
  <si>
    <t>population estimate using linear model</t>
  </si>
  <si>
    <t>sum</t>
  </si>
  <si>
    <t>population estimation scenario4</t>
  </si>
  <si>
    <t>population estimation scenario 5</t>
  </si>
  <si>
    <t xml:space="preserve">population estimation scenario 5 </t>
  </si>
  <si>
    <t>population estimation scenario 4</t>
  </si>
  <si>
    <t xml:space="preserve">population estimation exponential model </t>
  </si>
  <si>
    <t>population estimation scenario1</t>
  </si>
  <si>
    <t>population estimation scenario 1</t>
  </si>
  <si>
    <t>I have flagged this value, as it is much higher compared to other models</t>
  </si>
  <si>
    <t>Linear model</t>
  </si>
  <si>
    <t>Combined data-linear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</si>
</sst>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9156-8EBC-4035-AAD3-C8A67D1F26CE}">
  <dimension ref="A1:B17"/>
  <sheetViews>
    <sheetView workbookViewId="0">
      <selection activeCell="A6" sqref="A6:XFD6"/>
    </sheetView>
  </sheetViews>
  <sheetFormatPr baseColWidth="10" defaultColWidth="8.83203125" defaultRowHeight="15" x14ac:dyDescent="0.2"/>
  <cols>
    <col min="1" max="1" width="14" bestFit="1" customWidth="1"/>
  </cols>
  <sheetData>
    <row r="1" spans="1:2" x14ac:dyDescent="0.2">
      <c r="A1" t="s">
        <v>12</v>
      </c>
      <c r="B1" t="s">
        <v>13</v>
      </c>
    </row>
    <row r="2" spans="1:2" x14ac:dyDescent="0.2">
      <c r="A2" t="s">
        <v>2</v>
      </c>
      <c r="B2" t="s">
        <v>14</v>
      </c>
    </row>
    <row r="3" spans="1:2" x14ac:dyDescent="0.2">
      <c r="A3" t="s">
        <v>3</v>
      </c>
      <c r="B3" t="s">
        <v>15</v>
      </c>
    </row>
    <row r="4" spans="1:2" x14ac:dyDescent="0.2">
      <c r="A4" t="s">
        <v>4</v>
      </c>
      <c r="B4" t="s">
        <v>16</v>
      </c>
    </row>
    <row r="5" spans="1:2" x14ac:dyDescent="0.2">
      <c r="A5" t="s">
        <v>5</v>
      </c>
      <c r="B5" t="s">
        <v>17</v>
      </c>
    </row>
    <row r="6" spans="1:2" x14ac:dyDescent="0.2">
      <c r="A6" t="s">
        <v>18</v>
      </c>
      <c r="B6" t="s">
        <v>20</v>
      </c>
    </row>
    <row r="7" spans="1:2" x14ac:dyDescent="0.2">
      <c r="A7" t="s">
        <v>21</v>
      </c>
      <c r="B7" t="s">
        <v>22</v>
      </c>
    </row>
    <row r="8" spans="1:2" x14ac:dyDescent="0.2">
      <c r="A8" t="s">
        <v>23</v>
      </c>
      <c r="B8" t="s">
        <v>24</v>
      </c>
    </row>
    <row r="9" spans="1:2" x14ac:dyDescent="0.2">
      <c r="A9" t="s">
        <v>26</v>
      </c>
      <c r="B9" t="s">
        <v>25</v>
      </c>
    </row>
    <row r="10" spans="1:2" x14ac:dyDescent="0.2">
      <c r="A10" t="s">
        <v>27</v>
      </c>
      <c r="B10" t="s">
        <v>28</v>
      </c>
    </row>
    <row r="11" spans="1:2" x14ac:dyDescent="0.2">
      <c r="A11" t="s">
        <v>30</v>
      </c>
      <c r="B11" t="s">
        <v>29</v>
      </c>
    </row>
    <row r="12" spans="1:2" x14ac:dyDescent="0.2">
      <c r="A12" t="s">
        <v>19</v>
      </c>
      <c r="B12" t="s">
        <v>31</v>
      </c>
    </row>
    <row r="13" spans="1:2" x14ac:dyDescent="0.2">
      <c r="A13" t="s">
        <v>37</v>
      </c>
      <c r="B13" t="s">
        <v>32</v>
      </c>
    </row>
    <row r="14" spans="1:2" x14ac:dyDescent="0.2">
      <c r="A14" t="s">
        <v>38</v>
      </c>
      <c r="B14" t="s">
        <v>33</v>
      </c>
    </row>
    <row r="15" spans="1:2" x14ac:dyDescent="0.2">
      <c r="A15" t="s">
        <v>39</v>
      </c>
      <c r="B15" t="s">
        <v>34</v>
      </c>
    </row>
    <row r="16" spans="1:2" x14ac:dyDescent="0.2">
      <c r="A16" t="s">
        <v>40</v>
      </c>
      <c r="B16" t="s">
        <v>35</v>
      </c>
    </row>
    <row r="17" spans="1:2" x14ac:dyDescent="0.2">
      <c r="A17" t="s">
        <v>41</v>
      </c>
      <c r="B17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4AF5-81F4-4FC8-8A0C-D6116B9931B3}">
  <dimension ref="A1:G39"/>
  <sheetViews>
    <sheetView topLeftCell="A9" workbookViewId="0">
      <selection activeCell="E39" sqref="E39:F39"/>
    </sheetView>
  </sheetViews>
  <sheetFormatPr baseColWidth="10" defaultColWidth="8.83203125" defaultRowHeight="15" x14ac:dyDescent="0.2"/>
  <cols>
    <col min="2" max="2" width="28.5" bestFit="1" customWidth="1"/>
  </cols>
  <sheetData>
    <row r="1" spans="1:7" x14ac:dyDescent="0.2">
      <c r="A1" t="s">
        <v>43</v>
      </c>
    </row>
    <row r="2" spans="1:7" x14ac:dyDescent="0.2">
      <c r="A2" t="s">
        <v>11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 t="s">
        <v>8</v>
      </c>
      <c r="C4">
        <v>5</v>
      </c>
      <c r="D4">
        <v>34.372999999999998</v>
      </c>
      <c r="E4">
        <v>25.568000000000001</v>
      </c>
      <c r="F4">
        <v>47.470999999999997</v>
      </c>
      <c r="G4">
        <v>2</v>
      </c>
    </row>
    <row r="5" spans="1:7" x14ac:dyDescent="0.2">
      <c r="B5" t="s">
        <v>6</v>
      </c>
      <c r="C5">
        <v>4</v>
      </c>
      <c r="D5">
        <v>20.265999999999998</v>
      </c>
      <c r="E5">
        <v>7.3179999999999996</v>
      </c>
      <c r="F5">
        <v>33.213999999999999</v>
      </c>
      <c r="G5">
        <v>2</v>
      </c>
    </row>
    <row r="6" spans="1:7" x14ac:dyDescent="0.2">
      <c r="B6" t="s">
        <v>7</v>
      </c>
      <c r="C6">
        <v>5</v>
      </c>
      <c r="D6">
        <v>5.7789999999999999</v>
      </c>
      <c r="E6">
        <v>0</v>
      </c>
      <c r="F6">
        <v>12.273999999999999</v>
      </c>
      <c r="G6">
        <v>1</v>
      </c>
    </row>
    <row r="7" spans="1:7" x14ac:dyDescent="0.2">
      <c r="B7" t="s">
        <v>9</v>
      </c>
      <c r="C7">
        <v>4</v>
      </c>
      <c r="D7">
        <v>0</v>
      </c>
      <c r="E7">
        <v>0</v>
      </c>
      <c r="F7">
        <v>0</v>
      </c>
      <c r="G7">
        <v>1</v>
      </c>
    </row>
    <row r="8" spans="1:7" x14ac:dyDescent="0.2">
      <c r="A8" t="s">
        <v>44</v>
      </c>
      <c r="D8">
        <v>60.417999999999992</v>
      </c>
      <c r="E8">
        <v>32.886000000000003</v>
      </c>
      <c r="F8">
        <v>92.959000000000003</v>
      </c>
    </row>
    <row r="11" spans="1:7" x14ac:dyDescent="0.2">
      <c r="A11" s="1" t="s">
        <v>46</v>
      </c>
    </row>
    <row r="13" spans="1:7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2">
      <c r="B14" t="s">
        <v>8</v>
      </c>
      <c r="C14">
        <v>5</v>
      </c>
      <c r="D14">
        <v>36.612566983000001</v>
      </c>
      <c r="E14">
        <v>27.283544640999999</v>
      </c>
      <c r="F14">
        <v>49.748845008000004</v>
      </c>
      <c r="G14">
        <v>2</v>
      </c>
    </row>
    <row r="15" spans="1:7" x14ac:dyDescent="0.2">
      <c r="B15" t="s">
        <v>6</v>
      </c>
      <c r="C15">
        <v>4</v>
      </c>
      <c r="D15">
        <v>21.343058357</v>
      </c>
      <c r="E15">
        <v>8.3570750138999994</v>
      </c>
      <c r="F15">
        <v>34.329041699000001</v>
      </c>
      <c r="G15">
        <v>2</v>
      </c>
    </row>
    <row r="16" spans="1:7" x14ac:dyDescent="0.2">
      <c r="B16" t="s">
        <v>7</v>
      </c>
      <c r="C16">
        <v>5</v>
      </c>
      <c r="D16">
        <v>5.7352337630000001</v>
      </c>
      <c r="E16">
        <v>0</v>
      </c>
      <c r="F16">
        <v>12.248742469</v>
      </c>
      <c r="G16">
        <v>1</v>
      </c>
    </row>
    <row r="17" spans="1:7" x14ac:dyDescent="0.2">
      <c r="B17" t="s">
        <v>9</v>
      </c>
      <c r="C17">
        <v>4</v>
      </c>
      <c r="D17">
        <v>0</v>
      </c>
      <c r="E17">
        <v>0</v>
      </c>
      <c r="F17">
        <v>0</v>
      </c>
      <c r="G17">
        <v>1</v>
      </c>
    </row>
    <row r="18" spans="1:7" x14ac:dyDescent="0.2">
      <c r="A18" t="s">
        <v>10</v>
      </c>
      <c r="D18">
        <f>SUM(D14:D17)</f>
        <v>63.690859102999994</v>
      </c>
      <c r="E18">
        <f t="shared" ref="E18:F18" si="0">SUM(E14:E17)</f>
        <v>35.6406196549</v>
      </c>
      <c r="F18">
        <f t="shared" si="0"/>
        <v>96.326629176000012</v>
      </c>
    </row>
    <row r="21" spans="1:7" x14ac:dyDescent="0.2">
      <c r="A21" s="1" t="s">
        <v>48</v>
      </c>
    </row>
    <row r="23" spans="1:7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x14ac:dyDescent="0.2">
      <c r="B24" t="s">
        <v>8</v>
      </c>
      <c r="C24">
        <v>5</v>
      </c>
      <c r="D24">
        <v>35.755590122000001</v>
      </c>
      <c r="E24">
        <v>26.528559091999998</v>
      </c>
      <c r="F24">
        <v>48.986678947000001</v>
      </c>
      <c r="G24">
        <v>2</v>
      </c>
    </row>
    <row r="25" spans="1:7" x14ac:dyDescent="0.2">
      <c r="B25" t="s">
        <v>6</v>
      </c>
      <c r="C25">
        <v>4</v>
      </c>
      <c r="D25">
        <v>21.004986753000001</v>
      </c>
      <c r="E25">
        <v>7.9252773589999999</v>
      </c>
      <c r="F25">
        <v>34.084696147000002</v>
      </c>
      <c r="G25">
        <v>2</v>
      </c>
    </row>
    <row r="26" spans="1:7" x14ac:dyDescent="0.2">
      <c r="B26" t="s">
        <v>7</v>
      </c>
      <c r="C26">
        <v>5</v>
      </c>
      <c r="D26">
        <v>5.7988442099000004</v>
      </c>
      <c r="E26">
        <v>0</v>
      </c>
      <c r="F26">
        <v>12.359364022999999</v>
      </c>
      <c r="G26">
        <v>1</v>
      </c>
    </row>
    <row r="27" spans="1:7" x14ac:dyDescent="0.2">
      <c r="B27" t="s">
        <v>9</v>
      </c>
      <c r="C27">
        <v>4</v>
      </c>
      <c r="D27">
        <v>0</v>
      </c>
      <c r="E27">
        <v>0</v>
      </c>
      <c r="F27">
        <v>0</v>
      </c>
      <c r="G27">
        <v>1</v>
      </c>
    </row>
    <row r="28" spans="1:7" x14ac:dyDescent="0.2">
      <c r="A28" t="s">
        <v>10</v>
      </c>
      <c r="D28">
        <f>SUM(D24:D27)</f>
        <v>62.559421084899995</v>
      </c>
      <c r="E28">
        <f t="shared" ref="E28:F28" si="1">SUM(E24:E27)</f>
        <v>34.453836451000001</v>
      </c>
      <c r="F28">
        <f t="shared" si="1"/>
        <v>95.430739117000002</v>
      </c>
    </row>
    <row r="32" spans="1:7" x14ac:dyDescent="0.2">
      <c r="A32" s="1" t="s">
        <v>51</v>
      </c>
    </row>
    <row r="34" spans="1:7" x14ac:dyDescent="0.2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</row>
    <row r="35" spans="1:7" x14ac:dyDescent="0.2">
      <c r="B35" t="s">
        <v>8</v>
      </c>
      <c r="C35">
        <v>5</v>
      </c>
      <c r="D35">
        <v>34.306055233999999</v>
      </c>
      <c r="E35">
        <v>25.189470570000001</v>
      </c>
      <c r="F35">
        <v>47.825517990999998</v>
      </c>
      <c r="G35">
        <v>2</v>
      </c>
    </row>
    <row r="36" spans="1:7" x14ac:dyDescent="0.2">
      <c r="B36" t="s">
        <v>6</v>
      </c>
      <c r="C36">
        <v>4</v>
      </c>
      <c r="D36">
        <v>20.412295724</v>
      </c>
      <c r="E36">
        <v>7.0475117403</v>
      </c>
      <c r="F36">
        <v>33.777079708999999</v>
      </c>
      <c r="G36">
        <v>2</v>
      </c>
    </row>
    <row r="37" spans="1:7" x14ac:dyDescent="0.2">
      <c r="B37" t="s">
        <v>7</v>
      </c>
      <c r="C37">
        <v>5</v>
      </c>
      <c r="D37">
        <v>5.9093225272999996</v>
      </c>
      <c r="E37">
        <v>0</v>
      </c>
      <c r="F37">
        <v>12.612830035</v>
      </c>
      <c r="G37">
        <v>1</v>
      </c>
    </row>
    <row r="38" spans="1:7" x14ac:dyDescent="0.2">
      <c r="B38" t="s">
        <v>9</v>
      </c>
      <c r="C38">
        <v>4</v>
      </c>
      <c r="D38">
        <v>0</v>
      </c>
      <c r="E38">
        <v>0</v>
      </c>
      <c r="F38">
        <v>0</v>
      </c>
      <c r="G38">
        <v>1</v>
      </c>
    </row>
    <row r="39" spans="1:7" x14ac:dyDescent="0.2">
      <c r="A39" t="s">
        <v>10</v>
      </c>
      <c r="D39">
        <f>SUM(D35:D38)</f>
        <v>60.627673485300001</v>
      </c>
      <c r="E39">
        <f t="shared" ref="E39:F39" si="2">SUM(E35:E38)</f>
        <v>32.2369823103</v>
      </c>
      <c r="F39">
        <f t="shared" si="2"/>
        <v>94.215427734999992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15C9-6CED-4FFA-8A86-D18A1EAD136E}">
  <dimension ref="A1:G38"/>
  <sheetViews>
    <sheetView workbookViewId="0">
      <selection activeCell="E38" sqref="E38:F38"/>
    </sheetView>
  </sheetViews>
  <sheetFormatPr baseColWidth="10" defaultColWidth="8.83203125" defaultRowHeight="15" x14ac:dyDescent="0.2"/>
  <cols>
    <col min="2" max="2" width="28.5" bestFit="1" customWidth="1"/>
  </cols>
  <sheetData>
    <row r="1" spans="1:7" x14ac:dyDescent="0.2">
      <c r="A1" t="s">
        <v>43</v>
      </c>
    </row>
    <row r="2" spans="1:7" x14ac:dyDescent="0.2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B3" t="s">
        <v>8</v>
      </c>
      <c r="C3">
        <v>5</v>
      </c>
      <c r="D3">
        <v>56.365000000000002</v>
      </c>
      <c r="E3">
        <v>46.860999999999997</v>
      </c>
      <c r="F3">
        <v>65.869</v>
      </c>
      <c r="G3">
        <v>2</v>
      </c>
    </row>
    <row r="4" spans="1:7" x14ac:dyDescent="0.2">
      <c r="B4" t="s">
        <v>6</v>
      </c>
      <c r="C4">
        <v>4</v>
      </c>
      <c r="D4">
        <v>0.88100000000000001</v>
      </c>
      <c r="E4">
        <v>0</v>
      </c>
      <c r="F4">
        <v>10.391999999999999</v>
      </c>
      <c r="G4">
        <v>2</v>
      </c>
    </row>
    <row r="5" spans="1:7" x14ac:dyDescent="0.2">
      <c r="B5" t="s">
        <v>7</v>
      </c>
      <c r="C5">
        <v>5</v>
      </c>
      <c r="D5">
        <v>24.651</v>
      </c>
      <c r="E5">
        <v>19.891999999999999</v>
      </c>
      <c r="F5">
        <v>29.41</v>
      </c>
      <c r="G5">
        <v>1</v>
      </c>
    </row>
    <row r="6" spans="1:7" x14ac:dyDescent="0.2">
      <c r="B6" t="s">
        <v>9</v>
      </c>
      <c r="C6">
        <v>4</v>
      </c>
      <c r="D6">
        <v>0</v>
      </c>
      <c r="E6">
        <v>0</v>
      </c>
      <c r="F6">
        <v>3.3220000000000001</v>
      </c>
      <c r="G6">
        <v>1</v>
      </c>
    </row>
    <row r="7" spans="1:7" x14ac:dyDescent="0.2">
      <c r="A7" t="s">
        <v>10</v>
      </c>
      <c r="D7">
        <v>81.897000000000006</v>
      </c>
      <c r="E7">
        <v>66.753</v>
      </c>
      <c r="F7">
        <v>108.99299999999999</v>
      </c>
    </row>
    <row r="11" spans="1:7" x14ac:dyDescent="0.2">
      <c r="A11" s="1" t="s">
        <v>47</v>
      </c>
    </row>
    <row r="13" spans="1:7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2">
      <c r="B14" t="s">
        <v>8</v>
      </c>
      <c r="C14">
        <v>5</v>
      </c>
      <c r="D14">
        <v>59.027600214000003</v>
      </c>
      <c r="E14">
        <v>50.029258317</v>
      </c>
      <c r="F14">
        <v>68.025942111999996</v>
      </c>
      <c r="G14">
        <v>2</v>
      </c>
    </row>
    <row r="15" spans="1:7" x14ac:dyDescent="0.2">
      <c r="B15" t="s">
        <v>6</v>
      </c>
      <c r="C15">
        <v>4</v>
      </c>
      <c r="D15">
        <v>1.531836526</v>
      </c>
      <c r="E15">
        <v>0</v>
      </c>
      <c r="F15">
        <v>10.536417139999999</v>
      </c>
      <c r="G15">
        <v>2</v>
      </c>
    </row>
    <row r="16" spans="1:7" x14ac:dyDescent="0.2">
      <c r="B16" t="s">
        <v>7</v>
      </c>
      <c r="C16">
        <v>5</v>
      </c>
      <c r="D16">
        <v>24.695308082</v>
      </c>
      <c r="E16">
        <v>20.189590042999999</v>
      </c>
      <c r="F16">
        <v>29.201026121999998</v>
      </c>
      <c r="G16">
        <v>1</v>
      </c>
    </row>
    <row r="17" spans="1:7" x14ac:dyDescent="0.2">
      <c r="B17" t="s">
        <v>9</v>
      </c>
      <c r="C17">
        <v>4</v>
      </c>
      <c r="D17">
        <v>0</v>
      </c>
      <c r="E17">
        <v>0</v>
      </c>
      <c r="F17">
        <v>3.0911060824000001</v>
      </c>
      <c r="G17">
        <v>1</v>
      </c>
    </row>
    <row r="18" spans="1:7" x14ac:dyDescent="0.2">
      <c r="A18" t="s">
        <v>10</v>
      </c>
      <c r="D18">
        <f>SUM(D14:D17)</f>
        <v>85.254744822000006</v>
      </c>
      <c r="E18">
        <f t="shared" ref="E18:F18" si="0">SUM(E14:E17)</f>
        <v>70.218848359999996</v>
      </c>
      <c r="F18">
        <f t="shared" si="0"/>
        <v>110.8544914564</v>
      </c>
    </row>
    <row r="21" spans="1:7" x14ac:dyDescent="0.2">
      <c r="A21" s="1" t="s">
        <v>48</v>
      </c>
    </row>
    <row r="23" spans="1:7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x14ac:dyDescent="0.2">
      <c r="B24" t="s">
        <v>8</v>
      </c>
      <c r="C24">
        <v>5</v>
      </c>
      <c r="D24">
        <v>57.620453693999998</v>
      </c>
      <c r="E24">
        <v>48.475194744</v>
      </c>
      <c r="F24">
        <v>66.765712644000004</v>
      </c>
      <c r="G24">
        <v>2</v>
      </c>
    </row>
    <row r="25" spans="1:7" x14ac:dyDescent="0.2">
      <c r="B25" t="s">
        <v>6</v>
      </c>
      <c r="C25">
        <v>4</v>
      </c>
      <c r="D25">
        <v>1.3786896868</v>
      </c>
      <c r="E25">
        <v>0</v>
      </c>
      <c r="F25">
        <v>10.530289214</v>
      </c>
      <c r="G25">
        <v>2</v>
      </c>
    </row>
    <row r="26" spans="1:7" x14ac:dyDescent="0.2">
      <c r="B26" t="s">
        <v>7</v>
      </c>
      <c r="C26">
        <v>5</v>
      </c>
      <c r="D26">
        <v>24.731635891</v>
      </c>
      <c r="E26">
        <v>20.152352430000001</v>
      </c>
      <c r="F26">
        <v>29.310919350999999</v>
      </c>
      <c r="G26">
        <v>1</v>
      </c>
    </row>
    <row r="27" spans="1:7" x14ac:dyDescent="0.2">
      <c r="B27" t="s">
        <v>9</v>
      </c>
      <c r="C27">
        <v>4</v>
      </c>
      <c r="D27">
        <v>0</v>
      </c>
      <c r="E27">
        <v>0</v>
      </c>
      <c r="F27">
        <v>3.1453427394000002</v>
      </c>
      <c r="G27">
        <v>1</v>
      </c>
    </row>
    <row r="28" spans="1:7" x14ac:dyDescent="0.2">
      <c r="A28" t="s">
        <v>10</v>
      </c>
      <c r="D28">
        <f>SUM(D24:D27)</f>
        <v>83.730779271800003</v>
      </c>
      <c r="E28">
        <f t="shared" ref="E28:F28" si="1">SUM(E24:E27)</f>
        <v>68.627547174</v>
      </c>
      <c r="F28">
        <f t="shared" si="1"/>
        <v>109.75226394840001</v>
      </c>
    </row>
    <row r="31" spans="1:7" x14ac:dyDescent="0.2">
      <c r="A31" s="1" t="s">
        <v>51</v>
      </c>
    </row>
    <row r="33" spans="1:7" x14ac:dyDescent="0.2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</row>
    <row r="34" spans="1:7" x14ac:dyDescent="0.2">
      <c r="B34" t="s">
        <v>8</v>
      </c>
      <c r="C34">
        <v>5</v>
      </c>
      <c r="D34">
        <v>55.218414236000001</v>
      </c>
      <c r="E34">
        <v>45.737463277000003</v>
      </c>
      <c r="F34">
        <v>64.699365196000002</v>
      </c>
      <c r="G34">
        <v>2</v>
      </c>
    </row>
    <row r="35" spans="1:7" x14ac:dyDescent="0.2">
      <c r="B35" t="s">
        <v>6</v>
      </c>
      <c r="C35">
        <v>4</v>
      </c>
      <c r="D35">
        <v>1.1049845144999999</v>
      </c>
      <c r="E35">
        <v>0</v>
      </c>
      <c r="F35">
        <v>10.592508792</v>
      </c>
      <c r="G35">
        <v>2</v>
      </c>
    </row>
    <row r="36" spans="1:7" x14ac:dyDescent="0.2">
      <c r="B36" t="s">
        <v>7</v>
      </c>
      <c r="C36">
        <v>5</v>
      </c>
      <c r="D36">
        <v>24.793875123999999</v>
      </c>
      <c r="E36">
        <v>20.046501413000001</v>
      </c>
      <c r="F36">
        <v>29.541248835000001</v>
      </c>
      <c r="G36">
        <v>1</v>
      </c>
    </row>
    <row r="37" spans="1:7" x14ac:dyDescent="0.2">
      <c r="B37" t="s">
        <v>9</v>
      </c>
      <c r="C37">
        <v>4</v>
      </c>
      <c r="D37">
        <v>0</v>
      </c>
      <c r="E37">
        <v>0</v>
      </c>
      <c r="F37">
        <v>3.2764979721</v>
      </c>
      <c r="G37">
        <v>1</v>
      </c>
    </row>
    <row r="38" spans="1:7" x14ac:dyDescent="0.2">
      <c r="A38" t="s">
        <v>10</v>
      </c>
      <c r="D38">
        <f>SUM(D34:D37)</f>
        <v>81.1172738745</v>
      </c>
      <c r="E38">
        <f t="shared" ref="E38:F38" si="2">SUM(E34:E37)</f>
        <v>65.783964690000005</v>
      </c>
      <c r="F38">
        <f t="shared" si="2"/>
        <v>108.10962079510001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2699-65BC-4BBE-B888-FD4AC71539BF}">
  <dimension ref="A1:G39"/>
  <sheetViews>
    <sheetView topLeftCell="C10" workbookViewId="0">
      <selection activeCell="D7" sqref="D7"/>
    </sheetView>
  </sheetViews>
  <sheetFormatPr baseColWidth="10" defaultColWidth="8.83203125" defaultRowHeight="15" x14ac:dyDescent="0.2"/>
  <cols>
    <col min="2" max="2" width="28.5" bestFit="1" customWidth="1"/>
  </cols>
  <sheetData>
    <row r="1" spans="1:7" x14ac:dyDescent="0.2">
      <c r="A1" t="s">
        <v>43</v>
      </c>
    </row>
    <row r="2" spans="1:7" x14ac:dyDescent="0.2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B3" t="s">
        <v>8</v>
      </c>
      <c r="C3">
        <v>5</v>
      </c>
      <c r="D3">
        <v>28.475000000000001</v>
      </c>
      <c r="E3">
        <v>20.414999999999999</v>
      </c>
      <c r="F3">
        <v>43.542000000000002</v>
      </c>
      <c r="G3">
        <v>2</v>
      </c>
    </row>
    <row r="4" spans="1:7" x14ac:dyDescent="0.2">
      <c r="B4" t="s">
        <v>6</v>
      </c>
      <c r="C4">
        <v>4</v>
      </c>
      <c r="D4">
        <v>0</v>
      </c>
      <c r="E4">
        <v>0</v>
      </c>
      <c r="F4">
        <v>6.7670000000000003</v>
      </c>
      <c r="G4">
        <v>2</v>
      </c>
    </row>
    <row r="5" spans="1:7" x14ac:dyDescent="0.2">
      <c r="B5" t="s">
        <v>7</v>
      </c>
      <c r="C5">
        <v>5</v>
      </c>
      <c r="D5">
        <v>13.297000000000001</v>
      </c>
      <c r="E5">
        <v>5.226</v>
      </c>
      <c r="F5">
        <v>21.367999999999999</v>
      </c>
      <c r="G5">
        <v>1</v>
      </c>
    </row>
    <row r="6" spans="1:7" x14ac:dyDescent="0.2">
      <c r="B6" t="s">
        <v>9</v>
      </c>
      <c r="C6">
        <v>4</v>
      </c>
      <c r="D6">
        <v>3.4980000000000002</v>
      </c>
      <c r="E6">
        <v>0</v>
      </c>
      <c r="F6">
        <v>11.552</v>
      </c>
      <c r="G6">
        <v>1</v>
      </c>
    </row>
    <row r="7" spans="1:7" x14ac:dyDescent="0.2">
      <c r="A7" t="s">
        <v>44</v>
      </c>
      <c r="D7">
        <f>SUM(D3:D6)</f>
        <v>45.27</v>
      </c>
      <c r="E7">
        <f>SUM(E3:E6)</f>
        <v>25.640999999999998</v>
      </c>
      <c r="F7">
        <f>SUM(F3:F6)</f>
        <v>83.229000000000013</v>
      </c>
    </row>
    <row r="11" spans="1:7" x14ac:dyDescent="0.2">
      <c r="A11" s="1" t="s">
        <v>46</v>
      </c>
    </row>
    <row r="13" spans="1:7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2">
      <c r="B14" t="s">
        <v>8</v>
      </c>
      <c r="C14">
        <v>5</v>
      </c>
      <c r="D14">
        <v>28.452993571</v>
      </c>
      <c r="E14">
        <v>20.210640382000001</v>
      </c>
      <c r="F14">
        <v>43.774778013999999</v>
      </c>
      <c r="G14">
        <v>2</v>
      </c>
    </row>
    <row r="15" spans="1:7" x14ac:dyDescent="0.2">
      <c r="B15" t="s">
        <v>6</v>
      </c>
      <c r="C15">
        <v>4</v>
      </c>
      <c r="D15">
        <v>0</v>
      </c>
      <c r="E15">
        <v>0</v>
      </c>
      <c r="F15">
        <v>6.8909296807000002</v>
      </c>
      <c r="G15">
        <v>2</v>
      </c>
    </row>
    <row r="16" spans="1:7" x14ac:dyDescent="0.2">
      <c r="B16" t="s">
        <v>7</v>
      </c>
      <c r="C16">
        <v>5</v>
      </c>
      <c r="D16">
        <v>13.234676944</v>
      </c>
      <c r="E16">
        <v>4.9805881434000003</v>
      </c>
      <c r="F16">
        <v>21.488765744999998</v>
      </c>
      <c r="G16">
        <v>1</v>
      </c>
    </row>
    <row r="17" spans="1:7" x14ac:dyDescent="0.2">
      <c r="B17" t="s">
        <v>9</v>
      </c>
      <c r="C17">
        <v>4</v>
      </c>
      <c r="D17">
        <v>3.4527123514000002</v>
      </c>
      <c r="E17">
        <v>0</v>
      </c>
      <c r="F17">
        <v>11.689417968000001</v>
      </c>
      <c r="G17">
        <v>1</v>
      </c>
    </row>
    <row r="18" spans="1:7" x14ac:dyDescent="0.2">
      <c r="A18" t="s">
        <v>10</v>
      </c>
      <c r="D18">
        <f>SUM(D14:D17)</f>
        <v>45.140382866400003</v>
      </c>
      <c r="E18">
        <f t="shared" ref="E18:F18" si="0">SUM(E14:E17)</f>
        <v>25.1912285254</v>
      </c>
      <c r="F18">
        <f t="shared" si="0"/>
        <v>83.843891407699999</v>
      </c>
    </row>
    <row r="22" spans="1:7" x14ac:dyDescent="0.2">
      <c r="A22" s="1" t="s">
        <v>48</v>
      </c>
    </row>
    <row r="24" spans="1:7" x14ac:dyDescent="0.2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</row>
    <row r="25" spans="1:7" x14ac:dyDescent="0.2">
      <c r="B25" t="s">
        <v>8</v>
      </c>
      <c r="C25">
        <v>5</v>
      </c>
      <c r="D25">
        <v>28.564113797000001</v>
      </c>
      <c r="E25">
        <v>20.361648526</v>
      </c>
      <c r="F25">
        <v>43.836942051000001</v>
      </c>
      <c r="G25">
        <v>2</v>
      </c>
    </row>
    <row r="26" spans="1:7" x14ac:dyDescent="0.2">
      <c r="B26" t="s">
        <v>6</v>
      </c>
      <c r="C26">
        <v>4</v>
      </c>
      <c r="D26">
        <v>0</v>
      </c>
      <c r="E26">
        <v>0</v>
      </c>
      <c r="F26">
        <v>6.8347964312</v>
      </c>
      <c r="G26">
        <v>2</v>
      </c>
    </row>
    <row r="27" spans="1:7" x14ac:dyDescent="0.2">
      <c r="B27" t="s">
        <v>7</v>
      </c>
      <c r="C27">
        <v>5</v>
      </c>
      <c r="D27">
        <v>13.225145899999999</v>
      </c>
      <c r="E27">
        <v>5.0110018096999998</v>
      </c>
      <c r="F27">
        <v>21.439289989999999</v>
      </c>
      <c r="G27">
        <v>1</v>
      </c>
    </row>
    <row r="28" spans="1:7" x14ac:dyDescent="0.2">
      <c r="B28" t="s">
        <v>9</v>
      </c>
      <c r="C28">
        <v>4</v>
      </c>
      <c r="D28">
        <v>3.4505316015999998</v>
      </c>
      <c r="E28">
        <v>0</v>
      </c>
      <c r="F28">
        <v>11.647376631</v>
      </c>
      <c r="G28">
        <v>1</v>
      </c>
    </row>
    <row r="29" spans="1:7" x14ac:dyDescent="0.2">
      <c r="A29" t="s">
        <v>10</v>
      </c>
      <c r="D29">
        <f>SUM(D25:D28)</f>
        <v>45.239791298599997</v>
      </c>
      <c r="E29">
        <f t="shared" ref="E29:F29" si="1">SUM(E25:E28)</f>
        <v>25.372650335700001</v>
      </c>
      <c r="F29">
        <f t="shared" si="1"/>
        <v>83.758405103199991</v>
      </c>
    </row>
    <row r="32" spans="1:7" x14ac:dyDescent="0.2">
      <c r="A32" s="1" t="s">
        <v>51</v>
      </c>
    </row>
    <row r="34" spans="1:7" x14ac:dyDescent="0.2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</row>
    <row r="35" spans="1:7" x14ac:dyDescent="0.2">
      <c r="B35" t="s">
        <v>8</v>
      </c>
      <c r="C35">
        <v>5</v>
      </c>
      <c r="D35">
        <v>28.752625976000001</v>
      </c>
      <c r="E35">
        <v>20.628202365</v>
      </c>
      <c r="F35">
        <v>43.924874375000002</v>
      </c>
      <c r="G35">
        <v>2</v>
      </c>
    </row>
    <row r="36" spans="1:7" x14ac:dyDescent="0.2">
      <c r="B36" t="s">
        <v>6</v>
      </c>
      <c r="C36">
        <v>4</v>
      </c>
      <c r="D36">
        <v>0</v>
      </c>
      <c r="E36">
        <v>0</v>
      </c>
      <c r="F36">
        <v>6.7244363969999998</v>
      </c>
      <c r="G36">
        <v>2</v>
      </c>
    </row>
    <row r="37" spans="1:7" x14ac:dyDescent="0.2">
      <c r="B37" t="s">
        <v>7</v>
      </c>
      <c r="C37">
        <v>5</v>
      </c>
      <c r="D37">
        <v>13.208265282999999</v>
      </c>
      <c r="E37">
        <v>5.0722739697000003</v>
      </c>
      <c r="F37">
        <v>21.344256596000001</v>
      </c>
      <c r="G37">
        <v>1</v>
      </c>
    </row>
    <row r="38" spans="1:7" x14ac:dyDescent="0.2">
      <c r="B38" t="s">
        <v>9</v>
      </c>
      <c r="C38">
        <v>4</v>
      </c>
      <c r="D38">
        <v>3.446271597</v>
      </c>
      <c r="E38">
        <v>0</v>
      </c>
      <c r="F38">
        <v>11.565128440000001</v>
      </c>
      <c r="G38">
        <v>1</v>
      </c>
    </row>
    <row r="39" spans="1:7" x14ac:dyDescent="0.2">
      <c r="A39" t="s">
        <v>10</v>
      </c>
      <c r="D39">
        <f>SUM(D35:D38)</f>
        <v>45.407162855999999</v>
      </c>
      <c r="E39">
        <f t="shared" ref="E39:F39" si="2">SUM(E35:E38)</f>
        <v>25.700476334699999</v>
      </c>
      <c r="F39">
        <f t="shared" si="2"/>
        <v>83.558695807999996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7282-465F-4AC2-B43A-F1E4D8203098}">
  <dimension ref="A1:G38"/>
  <sheetViews>
    <sheetView workbookViewId="0">
      <selection activeCell="E38" sqref="E38:F38"/>
    </sheetView>
  </sheetViews>
  <sheetFormatPr baseColWidth="10" defaultColWidth="8.83203125" defaultRowHeight="15" x14ac:dyDescent="0.2"/>
  <cols>
    <col min="2" max="2" width="28.5" bestFit="1" customWidth="1"/>
  </cols>
  <sheetData>
    <row r="1" spans="1:7" x14ac:dyDescent="0.2">
      <c r="A1" t="s">
        <v>43</v>
      </c>
    </row>
    <row r="2" spans="1:7" x14ac:dyDescent="0.2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B3" t="s">
        <v>8</v>
      </c>
      <c r="C3">
        <v>5</v>
      </c>
      <c r="D3">
        <v>48.749000000000002</v>
      </c>
      <c r="E3">
        <v>3.8330000000000002</v>
      </c>
      <c r="F3">
        <v>128.41</v>
      </c>
      <c r="G3">
        <v>2</v>
      </c>
    </row>
    <row r="4" spans="1:7" x14ac:dyDescent="0.2">
      <c r="B4" t="s">
        <v>6</v>
      </c>
      <c r="C4">
        <v>4</v>
      </c>
      <c r="D4">
        <v>28.029</v>
      </c>
      <c r="E4">
        <v>0</v>
      </c>
      <c r="F4">
        <v>111.568</v>
      </c>
      <c r="G4">
        <v>2</v>
      </c>
    </row>
    <row r="5" spans="1:7" x14ac:dyDescent="0.2">
      <c r="B5" t="s">
        <v>7</v>
      </c>
      <c r="C5">
        <v>5</v>
      </c>
      <c r="D5">
        <v>28.523</v>
      </c>
      <c r="E5">
        <v>0</v>
      </c>
      <c r="F5">
        <v>73.486999999999995</v>
      </c>
      <c r="G5">
        <v>1</v>
      </c>
    </row>
    <row r="6" spans="1:7" x14ac:dyDescent="0.2">
      <c r="B6" t="s">
        <v>9</v>
      </c>
      <c r="C6">
        <v>4</v>
      </c>
      <c r="D6">
        <v>23.088000000000001</v>
      </c>
      <c r="E6">
        <v>0</v>
      </c>
      <c r="F6">
        <v>67.995000000000005</v>
      </c>
      <c r="G6">
        <v>1</v>
      </c>
    </row>
    <row r="7" spans="1:7" x14ac:dyDescent="0.2">
      <c r="D7">
        <v>128.38900000000001</v>
      </c>
      <c r="E7">
        <v>3.8330000000000002</v>
      </c>
      <c r="F7">
        <v>381.46000000000004</v>
      </c>
      <c r="G7">
        <v>6</v>
      </c>
    </row>
    <row r="10" spans="1:7" x14ac:dyDescent="0.2">
      <c r="A10" s="1" t="s">
        <v>47</v>
      </c>
    </row>
    <row r="12" spans="1:7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 x14ac:dyDescent="0.2">
      <c r="B13" t="s">
        <v>8</v>
      </c>
      <c r="C13">
        <v>5</v>
      </c>
      <c r="D13">
        <v>43.939595419</v>
      </c>
      <c r="E13">
        <v>0</v>
      </c>
      <c r="F13">
        <v>130.01760755999999</v>
      </c>
      <c r="G13">
        <v>2</v>
      </c>
    </row>
    <row r="14" spans="1:7" x14ac:dyDescent="0.2">
      <c r="B14" t="s">
        <v>6</v>
      </c>
      <c r="C14">
        <v>4</v>
      </c>
      <c r="D14">
        <v>26.090655270999999</v>
      </c>
      <c r="E14">
        <v>0</v>
      </c>
      <c r="F14">
        <v>117.76988713</v>
      </c>
      <c r="G14">
        <v>2</v>
      </c>
    </row>
    <row r="15" spans="1:7" x14ac:dyDescent="0.2">
      <c r="B15" t="s">
        <v>7</v>
      </c>
      <c r="C15">
        <v>5</v>
      </c>
      <c r="D15">
        <v>27.820659362000001</v>
      </c>
      <c r="E15">
        <v>0</v>
      </c>
      <c r="F15">
        <v>78.494870160999994</v>
      </c>
      <c r="G15">
        <v>1</v>
      </c>
    </row>
    <row r="16" spans="1:7" x14ac:dyDescent="0.2">
      <c r="B16" t="s">
        <v>9</v>
      </c>
      <c r="C16">
        <v>4</v>
      </c>
      <c r="D16">
        <v>18.700714906999998</v>
      </c>
      <c r="E16">
        <v>0</v>
      </c>
      <c r="F16">
        <v>69.310822758</v>
      </c>
      <c r="G16">
        <v>1</v>
      </c>
    </row>
    <row r="17" spans="1:7" x14ac:dyDescent="0.2">
      <c r="A17" t="s">
        <v>10</v>
      </c>
      <c r="D17">
        <f>SUM(D13:D16)</f>
        <v>116.55162495900001</v>
      </c>
      <c r="E17">
        <f t="shared" ref="E17:F17" si="0">SUM(E13:E16)</f>
        <v>0</v>
      </c>
      <c r="F17">
        <f t="shared" si="0"/>
        <v>395.59318760899998</v>
      </c>
    </row>
    <row r="21" spans="1:7" x14ac:dyDescent="0.2">
      <c r="A21" s="1" t="s">
        <v>48</v>
      </c>
    </row>
    <row r="23" spans="1:7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x14ac:dyDescent="0.2">
      <c r="B24" t="s">
        <v>8</v>
      </c>
      <c r="C24">
        <v>5</v>
      </c>
      <c r="D24">
        <v>47.314843205000003</v>
      </c>
      <c r="E24">
        <v>0</v>
      </c>
      <c r="F24">
        <v>131.56564349000001</v>
      </c>
      <c r="G24">
        <v>2</v>
      </c>
    </row>
    <row r="25" spans="1:7" x14ac:dyDescent="0.2">
      <c r="B25" t="s">
        <v>6</v>
      </c>
      <c r="C25">
        <v>4</v>
      </c>
      <c r="D25">
        <v>26.399697946</v>
      </c>
      <c r="E25">
        <v>0</v>
      </c>
      <c r="F25">
        <v>115.13730787</v>
      </c>
      <c r="G25">
        <v>2</v>
      </c>
    </row>
    <row r="26" spans="1:7" x14ac:dyDescent="0.2">
      <c r="B26" t="s">
        <v>7</v>
      </c>
      <c r="C26">
        <v>5</v>
      </c>
      <c r="D26">
        <v>27.091881956000002</v>
      </c>
      <c r="E26">
        <v>0</v>
      </c>
      <c r="F26">
        <v>76.198260973999993</v>
      </c>
      <c r="G26">
        <v>1</v>
      </c>
    </row>
    <row r="27" spans="1:7" x14ac:dyDescent="0.2">
      <c r="B27" t="s">
        <v>9</v>
      </c>
      <c r="C27">
        <v>4</v>
      </c>
      <c r="D27">
        <v>19.431763116999999</v>
      </c>
      <c r="E27">
        <v>0</v>
      </c>
      <c r="F27">
        <v>68.476022495999999</v>
      </c>
      <c r="G27">
        <v>1</v>
      </c>
    </row>
    <row r="28" spans="1:7" x14ac:dyDescent="0.2">
      <c r="A28" t="s">
        <v>10</v>
      </c>
      <c r="D28">
        <f>SUM(D24:D27)</f>
        <v>120.238186224</v>
      </c>
      <c r="E28">
        <f t="shared" ref="E28:F28" si="1">SUM(E24:E27)</f>
        <v>0</v>
      </c>
      <c r="F28">
        <f t="shared" si="1"/>
        <v>391.37723482999996</v>
      </c>
    </row>
    <row r="31" spans="1:7" x14ac:dyDescent="0.2">
      <c r="A31" s="1" t="s">
        <v>51</v>
      </c>
    </row>
    <row r="33" spans="1:7" x14ac:dyDescent="0.2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</row>
    <row r="34" spans="1:7" x14ac:dyDescent="0.2">
      <c r="B34" t="s">
        <v>8</v>
      </c>
      <c r="C34">
        <v>5</v>
      </c>
      <c r="D34">
        <v>53.140827041000001</v>
      </c>
      <c r="E34">
        <v>6.2356505307000001</v>
      </c>
      <c r="F34">
        <v>135.29270793000001</v>
      </c>
      <c r="G34">
        <v>2</v>
      </c>
    </row>
    <row r="35" spans="1:7" x14ac:dyDescent="0.2">
      <c r="B35" t="s">
        <v>6</v>
      </c>
      <c r="C35">
        <v>4</v>
      </c>
      <c r="D35">
        <v>26.958901489999999</v>
      </c>
      <c r="E35">
        <v>0</v>
      </c>
      <c r="F35">
        <v>111.70456170999999</v>
      </c>
      <c r="G35">
        <v>2</v>
      </c>
    </row>
    <row r="36" spans="1:7" x14ac:dyDescent="0.2">
      <c r="B36" t="s">
        <v>7</v>
      </c>
      <c r="C36">
        <v>5</v>
      </c>
      <c r="D36">
        <v>25.881919188000001</v>
      </c>
      <c r="E36">
        <v>0</v>
      </c>
      <c r="F36">
        <v>72.837109471999995</v>
      </c>
      <c r="G36">
        <v>1</v>
      </c>
    </row>
    <row r="37" spans="1:7" x14ac:dyDescent="0.2">
      <c r="B37" t="s">
        <v>9</v>
      </c>
      <c r="C37">
        <v>4</v>
      </c>
      <c r="D37">
        <v>20.618422869</v>
      </c>
      <c r="E37">
        <v>0</v>
      </c>
      <c r="F37">
        <v>67.514214770999999</v>
      </c>
      <c r="G37">
        <v>1</v>
      </c>
    </row>
    <row r="38" spans="1:7" x14ac:dyDescent="0.2">
      <c r="A38" t="s">
        <v>10</v>
      </c>
      <c r="D38">
        <f>SUM(D34:D37)</f>
        <v>126.60007058799999</v>
      </c>
      <c r="E38">
        <f t="shared" ref="E38:F38" si="2">SUM(E34:E37)</f>
        <v>6.2356505307000001</v>
      </c>
      <c r="F38">
        <f t="shared" si="2"/>
        <v>387.34859388300004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03F7-07E2-4A8A-8CFD-579BB67087C4}">
  <dimension ref="A1:G18"/>
  <sheetViews>
    <sheetView workbookViewId="0">
      <selection activeCell="I22" sqref="I22"/>
    </sheetView>
  </sheetViews>
  <sheetFormatPr baseColWidth="10" defaultColWidth="8.83203125" defaultRowHeight="15" x14ac:dyDescent="0.2"/>
  <cols>
    <col min="2" max="2" width="29.1640625" bestFit="1" customWidth="1"/>
  </cols>
  <sheetData>
    <row r="1" spans="1:7" x14ac:dyDescent="0.2">
      <c r="A1" t="s">
        <v>42</v>
      </c>
    </row>
    <row r="2" spans="1:7" x14ac:dyDescent="0.2">
      <c r="A2" t="s">
        <v>11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 t="s">
        <v>8</v>
      </c>
      <c r="C4">
        <v>5</v>
      </c>
      <c r="D4">
        <v>288.685</v>
      </c>
      <c r="E4">
        <v>244.446</v>
      </c>
      <c r="F4">
        <v>332.92399999999998</v>
      </c>
      <c r="G4">
        <v>2</v>
      </c>
    </row>
    <row r="5" spans="1:7" x14ac:dyDescent="0.2">
      <c r="B5" t="s">
        <v>6</v>
      </c>
      <c r="C5">
        <v>4</v>
      </c>
      <c r="D5">
        <v>12.401999999999999</v>
      </c>
      <c r="E5">
        <v>0</v>
      </c>
      <c r="F5">
        <v>50.697000000000003</v>
      </c>
      <c r="G5">
        <v>2</v>
      </c>
    </row>
    <row r="6" spans="1:7" x14ac:dyDescent="0.2">
      <c r="B6" t="s">
        <v>7</v>
      </c>
      <c r="C6">
        <v>5</v>
      </c>
      <c r="D6">
        <v>22.140999999999998</v>
      </c>
      <c r="E6">
        <v>0</v>
      </c>
      <c r="F6">
        <v>44.292000000000002</v>
      </c>
      <c r="G6">
        <v>1</v>
      </c>
    </row>
    <row r="7" spans="1:7" x14ac:dyDescent="0.2">
      <c r="B7" t="s">
        <v>9</v>
      </c>
      <c r="C7">
        <v>4</v>
      </c>
      <c r="D7">
        <v>42.122</v>
      </c>
      <c r="E7">
        <v>20.018000000000001</v>
      </c>
      <c r="F7">
        <v>64.227000000000004</v>
      </c>
      <c r="G7">
        <v>1</v>
      </c>
    </row>
    <row r="8" spans="1:7" x14ac:dyDescent="0.2">
      <c r="A8" t="s">
        <v>10</v>
      </c>
      <c r="D8">
        <v>365.35</v>
      </c>
      <c r="E8">
        <v>264.464</v>
      </c>
      <c r="F8">
        <v>492.14</v>
      </c>
      <c r="G8">
        <v>6</v>
      </c>
    </row>
    <row r="11" spans="1:7" s="1" customFormat="1" x14ac:dyDescent="0.2">
      <c r="A11" s="1" t="s">
        <v>49</v>
      </c>
    </row>
    <row r="13" spans="1:7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2">
      <c r="B14" t="s">
        <v>8</v>
      </c>
      <c r="C14">
        <v>5</v>
      </c>
      <c r="D14">
        <v>288.67848378999997</v>
      </c>
      <c r="E14">
        <v>244.41127614999999</v>
      </c>
      <c r="F14">
        <v>332.94569143000001</v>
      </c>
      <c r="G14">
        <v>2</v>
      </c>
    </row>
    <row r="15" spans="1:7" x14ac:dyDescent="0.2">
      <c r="B15" t="s">
        <v>6</v>
      </c>
      <c r="C15">
        <v>4</v>
      </c>
      <c r="D15">
        <v>12.390383388</v>
      </c>
      <c r="E15">
        <v>0</v>
      </c>
      <c r="F15">
        <v>50.704135520999998</v>
      </c>
      <c r="G15">
        <v>2</v>
      </c>
    </row>
    <row r="16" spans="1:7" x14ac:dyDescent="0.2">
      <c r="B16" t="s">
        <v>7</v>
      </c>
      <c r="C16">
        <v>5</v>
      </c>
      <c r="D16">
        <v>22.114988581999999</v>
      </c>
      <c r="E16">
        <v>0</v>
      </c>
      <c r="F16">
        <v>44.280800714000002</v>
      </c>
      <c r="G16">
        <v>1</v>
      </c>
    </row>
    <row r="17" spans="1:7" x14ac:dyDescent="0.2">
      <c r="B17" t="s">
        <v>9</v>
      </c>
      <c r="C17">
        <v>4</v>
      </c>
      <c r="D17">
        <v>42.095563501000001</v>
      </c>
      <c r="E17">
        <v>19.976432765999999</v>
      </c>
      <c r="F17">
        <v>64.214694234999996</v>
      </c>
      <c r="G17">
        <v>1</v>
      </c>
    </row>
    <row r="18" spans="1:7" x14ac:dyDescent="0.2">
      <c r="A18" t="s">
        <v>10</v>
      </c>
      <c r="D18">
        <f>SUM(D14:D17)</f>
        <v>365.27941926099999</v>
      </c>
      <c r="E18">
        <f t="shared" ref="E18:F18" si="0">SUM(E14:E17)</f>
        <v>264.38770891600001</v>
      </c>
      <c r="F18">
        <f t="shared" si="0"/>
        <v>492.1453219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A65-D136-4F64-AA1C-CE5509B77758}">
  <dimension ref="A1:G18"/>
  <sheetViews>
    <sheetView topLeftCell="A2" workbookViewId="0">
      <selection activeCell="E18" sqref="E18:F18"/>
    </sheetView>
  </sheetViews>
  <sheetFormatPr baseColWidth="10" defaultColWidth="8.83203125" defaultRowHeight="15" x14ac:dyDescent="0.2"/>
  <sheetData>
    <row r="1" spans="1:7" x14ac:dyDescent="0.2">
      <c r="A1" t="s">
        <v>42</v>
      </c>
    </row>
    <row r="2" spans="1:7" x14ac:dyDescent="0.2">
      <c r="A2" t="s">
        <v>53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 t="s">
        <v>8</v>
      </c>
      <c r="C4">
        <v>5</v>
      </c>
      <c r="D4">
        <v>175.71899999999999</v>
      </c>
      <c r="E4">
        <v>161.54300000000001</v>
      </c>
      <c r="F4">
        <v>189.89500000000001</v>
      </c>
      <c r="G4">
        <v>2</v>
      </c>
    </row>
    <row r="5" spans="1:7" x14ac:dyDescent="0.2">
      <c r="B5" t="s">
        <v>6</v>
      </c>
      <c r="C5">
        <v>4</v>
      </c>
      <c r="D5">
        <v>3.3000000000000002E-2</v>
      </c>
      <c r="E5">
        <v>0</v>
      </c>
      <c r="F5">
        <v>11.292</v>
      </c>
      <c r="G5">
        <v>2</v>
      </c>
    </row>
    <row r="6" spans="1:7" x14ac:dyDescent="0.2">
      <c r="B6" t="s">
        <v>7</v>
      </c>
      <c r="C6">
        <v>5</v>
      </c>
      <c r="D6">
        <v>0</v>
      </c>
      <c r="E6">
        <v>0</v>
      </c>
      <c r="F6">
        <v>4.5179999999999998</v>
      </c>
      <c r="G6">
        <v>1</v>
      </c>
    </row>
    <row r="7" spans="1:7" x14ac:dyDescent="0.2">
      <c r="B7" t="s">
        <v>9</v>
      </c>
      <c r="C7">
        <v>4</v>
      </c>
      <c r="D7">
        <v>7.62</v>
      </c>
      <c r="E7">
        <v>0.53200000000000003</v>
      </c>
      <c r="F7">
        <v>14.707000000000001</v>
      </c>
      <c r="G7">
        <v>1</v>
      </c>
    </row>
    <row r="8" spans="1:7" x14ac:dyDescent="0.2">
      <c r="A8" t="s">
        <v>10</v>
      </c>
      <c r="D8">
        <v>183.37199999999999</v>
      </c>
      <c r="E8">
        <v>162.07500000000002</v>
      </c>
      <c r="F8">
        <v>220.41200000000001</v>
      </c>
      <c r="G8">
        <v>6</v>
      </c>
    </row>
    <row r="11" spans="1:7" x14ac:dyDescent="0.2">
      <c r="A11" s="1" t="s">
        <v>49</v>
      </c>
      <c r="B11" s="1"/>
      <c r="C11" s="1"/>
      <c r="D11" s="1"/>
      <c r="E11" s="1"/>
      <c r="F11" s="1"/>
      <c r="G11" s="1"/>
    </row>
    <row r="13" spans="1:7" x14ac:dyDescent="0.2">
      <c r="A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2">
      <c r="A14" t="s">
        <v>8</v>
      </c>
      <c r="C14">
        <v>5</v>
      </c>
      <c r="D14">
        <v>177.29535676</v>
      </c>
      <c r="E14">
        <v>162.95816565000001</v>
      </c>
      <c r="F14">
        <v>191.63254787</v>
      </c>
      <c r="G14">
        <v>2</v>
      </c>
    </row>
    <row r="15" spans="1:7" x14ac:dyDescent="0.2">
      <c r="A15" t="s">
        <v>6</v>
      </c>
      <c r="C15">
        <v>4</v>
      </c>
      <c r="D15">
        <v>2.6385096399999999E-2</v>
      </c>
      <c r="E15">
        <v>0</v>
      </c>
      <c r="F15">
        <v>11.413301379</v>
      </c>
      <c r="G15">
        <v>2</v>
      </c>
    </row>
    <row r="16" spans="1:7" x14ac:dyDescent="0.2">
      <c r="A16" t="s">
        <v>7</v>
      </c>
      <c r="C16">
        <v>5</v>
      </c>
      <c r="D16">
        <v>0</v>
      </c>
      <c r="E16">
        <v>0</v>
      </c>
      <c r="F16">
        <v>4.5772652051999998</v>
      </c>
      <c r="G16">
        <v>1</v>
      </c>
    </row>
    <row r="17" spans="1:7" x14ac:dyDescent="0.2">
      <c r="A17" t="s">
        <v>9</v>
      </c>
      <c r="C17">
        <v>4</v>
      </c>
      <c r="D17">
        <v>7.6175009736000003</v>
      </c>
      <c r="E17">
        <v>0.44975685510000002</v>
      </c>
      <c r="F17">
        <v>14.785245092</v>
      </c>
      <c r="G17">
        <v>1</v>
      </c>
    </row>
    <row r="18" spans="1:7" x14ac:dyDescent="0.2">
      <c r="A18" t="s">
        <v>10</v>
      </c>
      <c r="D18">
        <f>SUM(D14:D17)</f>
        <v>184.93924282999998</v>
      </c>
      <c r="E18">
        <f t="shared" ref="E18:F18" si="0">SUM(E14:E17)</f>
        <v>163.4079225051</v>
      </c>
      <c r="F18">
        <f t="shared" si="0"/>
        <v>222.40835954619999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CE2C-3F48-4ADC-89D0-1E7839185286}">
  <dimension ref="A1:G18"/>
  <sheetViews>
    <sheetView workbookViewId="0">
      <selection activeCell="E18" sqref="E18:F18"/>
    </sheetView>
  </sheetViews>
  <sheetFormatPr baseColWidth="10" defaultColWidth="8.83203125" defaultRowHeight="15" x14ac:dyDescent="0.2"/>
  <sheetData>
    <row r="1" spans="1:7" x14ac:dyDescent="0.2">
      <c r="A1" t="s">
        <v>42</v>
      </c>
    </row>
    <row r="2" spans="1:7" x14ac:dyDescent="0.2">
      <c r="A2" t="s">
        <v>11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 t="s">
        <v>8</v>
      </c>
      <c r="C4">
        <v>5</v>
      </c>
      <c r="D4">
        <v>217.55600000000001</v>
      </c>
      <c r="E4">
        <v>195.78899999999999</v>
      </c>
      <c r="F4">
        <v>239.32300000000001</v>
      </c>
      <c r="G4">
        <v>2</v>
      </c>
    </row>
    <row r="5" spans="1:7" x14ac:dyDescent="0.2">
      <c r="B5" t="s">
        <v>6</v>
      </c>
      <c r="C5">
        <v>4</v>
      </c>
      <c r="D5">
        <v>34.158999999999999</v>
      </c>
      <c r="E5">
        <v>16.417999999999999</v>
      </c>
      <c r="F5">
        <v>55.941000000000003</v>
      </c>
      <c r="G5">
        <v>2</v>
      </c>
    </row>
    <row r="6" spans="1:7" x14ac:dyDescent="0.2">
      <c r="B6" t="s">
        <v>7</v>
      </c>
      <c r="C6">
        <v>5</v>
      </c>
      <c r="D6">
        <v>7.6059999999999999</v>
      </c>
      <c r="E6">
        <v>0</v>
      </c>
      <c r="F6">
        <v>18.504999999999999</v>
      </c>
      <c r="G6">
        <v>1</v>
      </c>
    </row>
    <row r="7" spans="1:7" x14ac:dyDescent="0.2">
      <c r="B7" t="s">
        <v>9</v>
      </c>
      <c r="C7">
        <v>4</v>
      </c>
      <c r="D7">
        <v>5.9550000000000001</v>
      </c>
      <c r="E7">
        <v>0</v>
      </c>
      <c r="F7">
        <v>16.832000000000001</v>
      </c>
      <c r="G7">
        <v>1</v>
      </c>
    </row>
    <row r="8" spans="1:7" x14ac:dyDescent="0.2">
      <c r="A8" t="s">
        <v>10</v>
      </c>
      <c r="D8">
        <v>265.27600000000001</v>
      </c>
      <c r="E8">
        <v>212.20699999999999</v>
      </c>
      <c r="F8">
        <v>330.601</v>
      </c>
      <c r="G8">
        <v>6</v>
      </c>
    </row>
    <row r="11" spans="1:7" x14ac:dyDescent="0.2">
      <c r="A11" s="1" t="s">
        <v>49</v>
      </c>
    </row>
    <row r="13" spans="1:7" x14ac:dyDescent="0.2">
      <c r="A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2">
      <c r="A14" t="s">
        <v>8</v>
      </c>
      <c r="C14">
        <v>5</v>
      </c>
      <c r="D14">
        <v>217.81051593000001</v>
      </c>
      <c r="E14">
        <v>195.98819147</v>
      </c>
      <c r="F14">
        <v>239.63284039999999</v>
      </c>
      <c r="G14">
        <v>2</v>
      </c>
    </row>
    <row r="15" spans="1:7" x14ac:dyDescent="0.2">
      <c r="A15" t="s">
        <v>6</v>
      </c>
      <c r="C15">
        <v>4</v>
      </c>
      <c r="D15">
        <v>34.151966006000002</v>
      </c>
      <c r="E15">
        <v>16.393626032</v>
      </c>
      <c r="F15">
        <v>55.989420291000002</v>
      </c>
      <c r="G15">
        <v>2</v>
      </c>
    </row>
    <row r="16" spans="1:7" x14ac:dyDescent="0.2">
      <c r="A16" t="s">
        <v>7</v>
      </c>
      <c r="C16">
        <v>5</v>
      </c>
      <c r="D16">
        <v>7.5737844762000002</v>
      </c>
      <c r="E16">
        <v>0</v>
      </c>
      <c r="F16">
        <v>18.500824381000001</v>
      </c>
      <c r="G16">
        <v>1</v>
      </c>
    </row>
    <row r="17" spans="1:7" x14ac:dyDescent="0.2">
      <c r="A17" t="s">
        <v>9</v>
      </c>
      <c r="C17">
        <v>4</v>
      </c>
      <c r="D17">
        <v>5.9251999605999996</v>
      </c>
      <c r="E17">
        <v>0</v>
      </c>
      <c r="F17">
        <v>16.829227421999999</v>
      </c>
      <c r="G17">
        <v>1</v>
      </c>
    </row>
    <row r="18" spans="1:7" x14ac:dyDescent="0.2">
      <c r="A18" t="s">
        <v>10</v>
      </c>
      <c r="D18">
        <f>SUM(D14:D17)</f>
        <v>265.46146637280003</v>
      </c>
      <c r="E18">
        <f t="shared" ref="E18:F18" si="0">SUM(E14:E17)</f>
        <v>212.38181750199999</v>
      </c>
      <c r="F18">
        <f t="shared" si="0"/>
        <v>330.95231249399995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7D51-90B2-4243-8437-E13D100706DD}">
  <dimension ref="A1:G17"/>
  <sheetViews>
    <sheetView workbookViewId="0">
      <selection activeCell="E17" sqref="E17:F17"/>
    </sheetView>
  </sheetViews>
  <sheetFormatPr baseColWidth="10" defaultColWidth="8.83203125" defaultRowHeight="15" x14ac:dyDescent="0.2"/>
  <sheetData>
    <row r="1" spans="1:7" x14ac:dyDescent="0.2">
      <c r="A1" t="s">
        <v>43</v>
      </c>
    </row>
    <row r="2" spans="1:7" x14ac:dyDescent="0.2">
      <c r="A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8</v>
      </c>
      <c r="C3">
        <v>5</v>
      </c>
      <c r="D3">
        <v>500.41300000000001</v>
      </c>
      <c r="E3">
        <v>482.24099999999999</v>
      </c>
      <c r="F3">
        <v>518.58600000000001</v>
      </c>
      <c r="G3">
        <v>2</v>
      </c>
    </row>
    <row r="4" spans="1:7" x14ac:dyDescent="0.2">
      <c r="A4" t="s">
        <v>6</v>
      </c>
      <c r="C4">
        <v>4</v>
      </c>
      <c r="D4">
        <v>53.783999999999999</v>
      </c>
      <c r="E4">
        <v>35.598999999999997</v>
      </c>
      <c r="F4">
        <v>71.968999999999994</v>
      </c>
      <c r="G4">
        <v>2</v>
      </c>
    </row>
    <row r="5" spans="1:7" x14ac:dyDescent="0.2">
      <c r="A5" t="s">
        <v>7</v>
      </c>
      <c r="C5">
        <v>5</v>
      </c>
      <c r="D5">
        <v>20.736000000000001</v>
      </c>
      <c r="E5">
        <v>11.635999999999999</v>
      </c>
      <c r="F5">
        <v>29.835000000000001</v>
      </c>
      <c r="G5">
        <v>1</v>
      </c>
    </row>
    <row r="6" spans="1:7" x14ac:dyDescent="0.2">
      <c r="A6" t="s">
        <v>9</v>
      </c>
      <c r="C6">
        <v>4</v>
      </c>
      <c r="D6">
        <v>0</v>
      </c>
      <c r="E6">
        <v>0</v>
      </c>
      <c r="F6">
        <v>8.2690000000000001</v>
      </c>
      <c r="G6">
        <v>1</v>
      </c>
    </row>
    <row r="7" spans="1:7" x14ac:dyDescent="0.2">
      <c r="A7" t="s">
        <v>10</v>
      </c>
      <c r="D7">
        <v>574.93299999999999</v>
      </c>
      <c r="E7">
        <v>529.476</v>
      </c>
      <c r="F7">
        <v>628.65899999999999</v>
      </c>
      <c r="G7">
        <v>6</v>
      </c>
    </row>
    <row r="10" spans="1:7" x14ac:dyDescent="0.2">
      <c r="A10" s="1" t="s">
        <v>49</v>
      </c>
    </row>
    <row r="12" spans="1:7" x14ac:dyDescent="0.2">
      <c r="A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 x14ac:dyDescent="0.2">
      <c r="A13" t="s">
        <v>8</v>
      </c>
      <c r="C13">
        <v>5</v>
      </c>
      <c r="D13">
        <v>500.74271592999997</v>
      </c>
      <c r="E13">
        <v>482.55576693</v>
      </c>
      <c r="F13">
        <v>518.92966492999994</v>
      </c>
      <c r="G13">
        <v>2</v>
      </c>
    </row>
    <row r="14" spans="1:7" x14ac:dyDescent="0.2">
      <c r="A14" t="s">
        <v>6</v>
      </c>
      <c r="C14">
        <v>4</v>
      </c>
      <c r="D14">
        <v>53.801428620999999</v>
      </c>
      <c r="E14">
        <v>35.601870275000003</v>
      </c>
      <c r="F14">
        <v>72.000986967000003</v>
      </c>
      <c r="G14">
        <v>2</v>
      </c>
    </row>
    <row r="15" spans="1:7" x14ac:dyDescent="0.2">
      <c r="A15" t="s">
        <v>7</v>
      </c>
      <c r="C15">
        <v>5</v>
      </c>
      <c r="D15">
        <v>20.730853293999999</v>
      </c>
      <c r="E15">
        <v>11.62414618</v>
      </c>
      <c r="F15">
        <v>29.837560409000002</v>
      </c>
      <c r="G15">
        <v>1</v>
      </c>
    </row>
    <row r="16" spans="1:7" x14ac:dyDescent="0.2">
      <c r="A16" t="s">
        <v>9</v>
      </c>
      <c r="C16">
        <v>4</v>
      </c>
      <c r="D16">
        <v>0</v>
      </c>
      <c r="E16">
        <v>0</v>
      </c>
      <c r="F16">
        <v>8.2701925587999998</v>
      </c>
      <c r="G16">
        <v>1</v>
      </c>
    </row>
    <row r="17" spans="1:6" x14ac:dyDescent="0.2">
      <c r="A17" t="s">
        <v>10</v>
      </c>
      <c r="D17">
        <f>SUM(D13:D16)</f>
        <v>575.27499784499992</v>
      </c>
      <c r="E17">
        <f t="shared" ref="E17:F17" si="0">SUM(E13:E16)</f>
        <v>529.78178338500004</v>
      </c>
      <c r="F17">
        <f t="shared" si="0"/>
        <v>629.03840486479999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CBC-F09A-4FE2-8E19-D39937991C1B}">
  <dimension ref="A1:G19"/>
  <sheetViews>
    <sheetView workbookViewId="0">
      <selection activeCell="D15" sqref="D15"/>
    </sheetView>
  </sheetViews>
  <sheetFormatPr baseColWidth="10" defaultColWidth="8.83203125" defaultRowHeight="15" x14ac:dyDescent="0.2"/>
  <cols>
    <col min="2" max="2" width="29.1640625" bestFit="1" customWidth="1"/>
  </cols>
  <sheetData>
    <row r="1" spans="1:7" x14ac:dyDescent="0.2">
      <c r="A1" t="s">
        <v>43</v>
      </c>
    </row>
    <row r="2" spans="1:7" x14ac:dyDescent="0.2">
      <c r="A2" t="s">
        <v>11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 t="s">
        <v>8</v>
      </c>
      <c r="C4">
        <v>5</v>
      </c>
      <c r="D4">
        <v>498.13099999999997</v>
      </c>
      <c r="E4">
        <v>471.79</v>
      </c>
      <c r="F4">
        <v>524.47299999999996</v>
      </c>
      <c r="G4">
        <v>2</v>
      </c>
    </row>
    <row r="5" spans="1:7" x14ac:dyDescent="0.2">
      <c r="B5" t="s">
        <v>6</v>
      </c>
      <c r="C5">
        <v>4</v>
      </c>
      <c r="D5">
        <v>54.145000000000003</v>
      </c>
      <c r="E5">
        <v>27.844999999999999</v>
      </c>
      <c r="F5">
        <v>80.445999999999998</v>
      </c>
      <c r="G5">
        <v>2</v>
      </c>
    </row>
    <row r="6" spans="1:7" x14ac:dyDescent="0.2">
      <c r="B6" t="s">
        <v>7</v>
      </c>
      <c r="C6">
        <v>5</v>
      </c>
      <c r="D6">
        <v>51.683</v>
      </c>
      <c r="E6">
        <v>38.521999999999998</v>
      </c>
      <c r="F6">
        <v>64.843999999999994</v>
      </c>
      <c r="G6">
        <v>1</v>
      </c>
    </row>
    <row r="7" spans="1:7" x14ac:dyDescent="0.2">
      <c r="B7" t="s">
        <v>9</v>
      </c>
      <c r="C7">
        <v>4</v>
      </c>
      <c r="D7">
        <v>14.563000000000001</v>
      </c>
      <c r="E7">
        <v>1.4350000000000001</v>
      </c>
      <c r="F7">
        <v>27.692</v>
      </c>
      <c r="G7">
        <v>1</v>
      </c>
    </row>
    <row r="8" spans="1:7" x14ac:dyDescent="0.2">
      <c r="A8" t="s">
        <v>10</v>
      </c>
      <c r="D8">
        <v>618.52199999999993</v>
      </c>
      <c r="E8">
        <v>539.59199999999998</v>
      </c>
      <c r="F8">
        <v>697.45499999999993</v>
      </c>
      <c r="G8">
        <v>6</v>
      </c>
    </row>
    <row r="12" spans="1:7" x14ac:dyDescent="0.2">
      <c r="A12" s="1" t="s">
        <v>49</v>
      </c>
    </row>
    <row r="14" spans="1:7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7" x14ac:dyDescent="0.2">
      <c r="B15" t="s">
        <v>8</v>
      </c>
      <c r="C15">
        <v>5</v>
      </c>
      <c r="D15">
        <v>499.29582914000002</v>
      </c>
      <c r="E15">
        <v>472.88238347999999</v>
      </c>
      <c r="F15">
        <v>525.7092748</v>
      </c>
      <c r="G15">
        <v>2</v>
      </c>
    </row>
    <row r="16" spans="1:7" x14ac:dyDescent="0.2">
      <c r="B16" t="s">
        <v>6</v>
      </c>
      <c r="C16">
        <v>4</v>
      </c>
      <c r="D16">
        <v>54.206133399000002</v>
      </c>
      <c r="E16">
        <v>27.833670918999999</v>
      </c>
      <c r="F16">
        <v>80.578595879000005</v>
      </c>
      <c r="G16">
        <v>2</v>
      </c>
    </row>
    <row r="17" spans="1:7" x14ac:dyDescent="0.2">
      <c r="B17" t="s">
        <v>7</v>
      </c>
      <c r="C17">
        <v>5</v>
      </c>
      <c r="D17">
        <v>51.663281793000003</v>
      </c>
      <c r="E17">
        <v>38.465992649</v>
      </c>
      <c r="F17">
        <v>64.860570937000006</v>
      </c>
      <c r="G17">
        <v>1</v>
      </c>
    </row>
    <row r="18" spans="1:7" x14ac:dyDescent="0.2">
      <c r="B18" t="s">
        <v>9</v>
      </c>
      <c r="C18">
        <v>4</v>
      </c>
      <c r="D18">
        <v>14.539321503</v>
      </c>
      <c r="E18">
        <v>1.3748600916</v>
      </c>
      <c r="F18">
        <v>27.703782914000001</v>
      </c>
      <c r="G18">
        <v>1</v>
      </c>
    </row>
    <row r="19" spans="1:7" x14ac:dyDescent="0.2">
      <c r="A19" t="s">
        <v>10</v>
      </c>
      <c r="D19">
        <f>SUM(D15:D18)</f>
        <v>619.70456583500004</v>
      </c>
      <c r="E19">
        <f t="shared" ref="E19:F19" si="0">SUM(E15:E18)</f>
        <v>540.55690713959996</v>
      </c>
      <c r="F19">
        <f t="shared" si="0"/>
        <v>698.85222453000006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7389-9653-4E32-83AC-59FBF3DA5DC6}">
  <dimension ref="A1:G19"/>
  <sheetViews>
    <sheetView tabSelected="1" workbookViewId="0">
      <selection activeCell="D15" sqref="D15"/>
    </sheetView>
  </sheetViews>
  <sheetFormatPr baseColWidth="10" defaultColWidth="8.83203125" defaultRowHeight="15" x14ac:dyDescent="0.2"/>
  <sheetData>
    <row r="1" spans="1:7" x14ac:dyDescent="0.2">
      <c r="A1" t="s">
        <v>43</v>
      </c>
    </row>
    <row r="2" spans="1:7" x14ac:dyDescent="0.2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B3" t="s">
        <v>8</v>
      </c>
      <c r="C3">
        <v>5</v>
      </c>
      <c r="D3">
        <v>280.30500000000001</v>
      </c>
      <c r="E3">
        <v>185.34299999999999</v>
      </c>
      <c r="F3">
        <v>375.267</v>
      </c>
      <c r="G3">
        <v>2</v>
      </c>
    </row>
    <row r="4" spans="1:7" x14ac:dyDescent="0.2">
      <c r="B4" t="s">
        <v>6</v>
      </c>
      <c r="C4">
        <v>4</v>
      </c>
      <c r="D4">
        <v>15.798</v>
      </c>
      <c r="E4">
        <v>0</v>
      </c>
      <c r="F4">
        <v>90.509</v>
      </c>
      <c r="G4">
        <v>2</v>
      </c>
    </row>
    <row r="5" spans="1:7" x14ac:dyDescent="0.2">
      <c r="B5" t="s">
        <v>7</v>
      </c>
      <c r="C5">
        <v>5</v>
      </c>
      <c r="D5">
        <v>0</v>
      </c>
      <c r="E5">
        <v>0</v>
      </c>
      <c r="F5">
        <v>37.118000000000002</v>
      </c>
      <c r="G5">
        <v>1</v>
      </c>
    </row>
    <row r="6" spans="1:7" x14ac:dyDescent="0.2">
      <c r="B6" t="s">
        <v>9</v>
      </c>
      <c r="C6">
        <v>4</v>
      </c>
      <c r="D6">
        <v>0</v>
      </c>
      <c r="E6">
        <v>0</v>
      </c>
      <c r="F6">
        <v>44.484000000000002</v>
      </c>
      <c r="G6">
        <v>1</v>
      </c>
    </row>
    <row r="7" spans="1:7" x14ac:dyDescent="0.2">
      <c r="A7" t="s">
        <v>10</v>
      </c>
      <c r="D7">
        <v>296.10300000000001</v>
      </c>
      <c r="E7">
        <v>185.34299999999999</v>
      </c>
      <c r="F7">
        <v>547.37800000000004</v>
      </c>
      <c r="G7">
        <v>6</v>
      </c>
    </row>
    <row r="12" spans="1:7" x14ac:dyDescent="0.2">
      <c r="A12" s="1" t="s">
        <v>49</v>
      </c>
    </row>
    <row r="14" spans="1:7" x14ac:dyDescent="0.2"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7" x14ac:dyDescent="0.2">
      <c r="B15" t="s">
        <v>8</v>
      </c>
      <c r="C15">
        <v>5</v>
      </c>
      <c r="D15">
        <v>280.98584195000001</v>
      </c>
      <c r="E15">
        <v>186.07033369999999</v>
      </c>
      <c r="F15">
        <v>375.90135020000002</v>
      </c>
      <c r="G15">
        <v>2</v>
      </c>
    </row>
    <row r="16" spans="1:7" x14ac:dyDescent="0.2">
      <c r="B16" t="s">
        <v>6</v>
      </c>
      <c r="C16">
        <v>4</v>
      </c>
      <c r="D16">
        <v>14.991528892</v>
      </c>
      <c r="E16">
        <v>0</v>
      </c>
      <c r="F16">
        <v>89.384238058999998</v>
      </c>
      <c r="G16">
        <v>2</v>
      </c>
    </row>
    <row r="17" spans="1:7" x14ac:dyDescent="0.2">
      <c r="B17" t="s">
        <v>7</v>
      </c>
      <c r="C17">
        <v>5</v>
      </c>
      <c r="D17">
        <v>0</v>
      </c>
      <c r="E17">
        <v>0</v>
      </c>
      <c r="F17">
        <v>37.124987140999998</v>
      </c>
      <c r="G17">
        <v>1</v>
      </c>
    </row>
    <row r="18" spans="1:7" x14ac:dyDescent="0.2">
      <c r="B18" t="s">
        <v>9</v>
      </c>
      <c r="C18">
        <v>4</v>
      </c>
      <c r="D18">
        <v>0</v>
      </c>
      <c r="E18">
        <v>0</v>
      </c>
      <c r="F18">
        <v>44.501551958</v>
      </c>
      <c r="G18">
        <v>1</v>
      </c>
    </row>
    <row r="19" spans="1:7" x14ac:dyDescent="0.2">
      <c r="A19" t="s">
        <v>10</v>
      </c>
      <c r="D19">
        <f>SUM(D15:D18)</f>
        <v>295.97737084200003</v>
      </c>
      <c r="E19">
        <f t="shared" ref="E19:F19" si="0">SUM(E15:E18)</f>
        <v>186.07033369999999</v>
      </c>
      <c r="F19">
        <f t="shared" si="0"/>
        <v>546.91212735800002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5EB4-B276-42FF-847D-635E4C042054}">
  <dimension ref="A2:I38"/>
  <sheetViews>
    <sheetView topLeftCell="A23" workbookViewId="0">
      <selection activeCell="G42" sqref="G42"/>
    </sheetView>
  </sheetViews>
  <sheetFormatPr baseColWidth="10" defaultColWidth="8.83203125" defaultRowHeight="15" x14ac:dyDescent="0.2"/>
  <cols>
    <col min="2" max="2" width="28.5" bestFit="1" customWidth="1"/>
    <col min="6" max="6" width="14" bestFit="1" customWidth="1"/>
  </cols>
  <sheetData>
    <row r="2" spans="1:9" x14ac:dyDescent="0.2">
      <c r="A2" t="s">
        <v>43</v>
      </c>
    </row>
    <row r="3" spans="1:9" x14ac:dyDescent="0.2">
      <c r="A3" t="s">
        <v>11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9" x14ac:dyDescent="0.2">
      <c r="B4" t="s">
        <v>8</v>
      </c>
      <c r="C4">
        <v>5</v>
      </c>
      <c r="D4">
        <v>0</v>
      </c>
      <c r="E4">
        <v>0</v>
      </c>
      <c r="F4">
        <v>35.966000000000001</v>
      </c>
      <c r="G4">
        <v>2</v>
      </c>
    </row>
    <row r="5" spans="1:9" x14ac:dyDescent="0.2">
      <c r="B5" t="s">
        <v>6</v>
      </c>
      <c r="C5">
        <v>4</v>
      </c>
      <c r="D5">
        <v>1.147</v>
      </c>
      <c r="E5">
        <v>0</v>
      </c>
      <c r="F5">
        <v>44.506999999999998</v>
      </c>
      <c r="G5">
        <v>2</v>
      </c>
    </row>
    <row r="6" spans="1:9" x14ac:dyDescent="0.2">
      <c r="B6" t="s">
        <v>7</v>
      </c>
      <c r="C6">
        <v>5</v>
      </c>
      <c r="D6">
        <v>0</v>
      </c>
      <c r="E6">
        <v>0</v>
      </c>
      <c r="F6">
        <v>3.54</v>
      </c>
      <c r="G6">
        <v>1</v>
      </c>
    </row>
    <row r="7" spans="1:9" x14ac:dyDescent="0.2">
      <c r="B7" t="s">
        <v>9</v>
      </c>
      <c r="C7">
        <v>4</v>
      </c>
      <c r="D7">
        <v>0</v>
      </c>
      <c r="E7">
        <v>0</v>
      </c>
      <c r="F7">
        <v>8.2479999999999993</v>
      </c>
      <c r="G7">
        <v>1</v>
      </c>
    </row>
    <row r="8" spans="1:9" x14ac:dyDescent="0.2">
      <c r="D8" s="2">
        <v>1.147</v>
      </c>
      <c r="E8">
        <v>0</v>
      </c>
      <c r="F8">
        <v>92.26100000000001</v>
      </c>
      <c r="G8">
        <v>6</v>
      </c>
      <c r="I8" t="s">
        <v>52</v>
      </c>
    </row>
    <row r="11" spans="1:9" x14ac:dyDescent="0.2">
      <c r="A11" s="1" t="s">
        <v>46</v>
      </c>
    </row>
    <row r="13" spans="1:9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">
      <c r="B14" t="s">
        <v>8</v>
      </c>
      <c r="C14">
        <v>5</v>
      </c>
      <c r="D14">
        <v>0</v>
      </c>
      <c r="E14">
        <v>0</v>
      </c>
      <c r="F14">
        <v>36.801017715999997</v>
      </c>
      <c r="G14">
        <v>2</v>
      </c>
    </row>
    <row r="15" spans="1:9" x14ac:dyDescent="0.2">
      <c r="B15" t="s">
        <v>6</v>
      </c>
      <c r="C15">
        <v>4</v>
      </c>
      <c r="D15">
        <v>0.40024170079999999</v>
      </c>
      <c r="E15">
        <v>0</v>
      </c>
      <c r="F15">
        <v>46.181048873999998</v>
      </c>
      <c r="G15">
        <v>2</v>
      </c>
    </row>
    <row r="16" spans="1:9" x14ac:dyDescent="0.2">
      <c r="B16" t="s">
        <v>7</v>
      </c>
      <c r="C16">
        <v>5</v>
      </c>
      <c r="D16">
        <v>0</v>
      </c>
      <c r="E16">
        <v>0</v>
      </c>
      <c r="F16">
        <v>4.6355071978</v>
      </c>
      <c r="G16">
        <v>1</v>
      </c>
    </row>
    <row r="17" spans="1:7" x14ac:dyDescent="0.2">
      <c r="B17" t="s">
        <v>9</v>
      </c>
      <c r="C17">
        <v>4</v>
      </c>
      <c r="D17">
        <v>0</v>
      </c>
      <c r="E17">
        <v>0</v>
      </c>
      <c r="F17">
        <v>9.3411663238999996</v>
      </c>
      <c r="G17">
        <v>1</v>
      </c>
    </row>
    <row r="18" spans="1:7" x14ac:dyDescent="0.2">
      <c r="A18" t="s">
        <v>10</v>
      </c>
      <c r="D18">
        <f>SUM(D14:D17)</f>
        <v>0.40024170079999999</v>
      </c>
      <c r="E18">
        <f t="shared" ref="E18:F18" si="0">SUM(E14:E17)</f>
        <v>0</v>
      </c>
      <c r="F18">
        <f t="shared" si="0"/>
        <v>96.958740111699981</v>
      </c>
    </row>
    <row r="21" spans="1:7" x14ac:dyDescent="0.2">
      <c r="A21" s="1" t="s">
        <v>45</v>
      </c>
    </row>
    <row r="23" spans="1:7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x14ac:dyDescent="0.2">
      <c r="B24" t="s">
        <v>8</v>
      </c>
      <c r="C24">
        <v>5</v>
      </c>
      <c r="D24">
        <v>0</v>
      </c>
      <c r="E24">
        <v>0</v>
      </c>
      <c r="F24">
        <v>36.563574731999999</v>
      </c>
      <c r="G24">
        <v>2</v>
      </c>
    </row>
    <row r="25" spans="1:7" x14ac:dyDescent="0.2">
      <c r="B25" t="s">
        <v>6</v>
      </c>
      <c r="C25">
        <v>4</v>
      </c>
      <c r="D25">
        <v>0.48351177870000001</v>
      </c>
      <c r="E25">
        <v>0</v>
      </c>
      <c r="F25">
        <v>45.293579665000003</v>
      </c>
      <c r="G25">
        <v>2</v>
      </c>
    </row>
    <row r="26" spans="1:7" x14ac:dyDescent="0.2">
      <c r="B26" t="s">
        <v>7</v>
      </c>
      <c r="C26">
        <v>5</v>
      </c>
      <c r="D26">
        <v>0</v>
      </c>
      <c r="E26">
        <v>0</v>
      </c>
      <c r="F26">
        <v>4.0296961870999999</v>
      </c>
      <c r="G26">
        <v>1</v>
      </c>
    </row>
    <row r="27" spans="1:7" x14ac:dyDescent="0.2">
      <c r="B27" t="s">
        <v>9</v>
      </c>
      <c r="C27">
        <v>4</v>
      </c>
      <c r="D27">
        <v>0</v>
      </c>
      <c r="E27">
        <v>0</v>
      </c>
      <c r="F27">
        <v>8.9830111487999993</v>
      </c>
      <c r="G27">
        <v>1</v>
      </c>
    </row>
    <row r="28" spans="1:7" x14ac:dyDescent="0.2">
      <c r="A28" t="s">
        <v>10</v>
      </c>
      <c r="D28">
        <f>SUM(D24:D27)</f>
        <v>0.48351177870000001</v>
      </c>
      <c r="E28">
        <f t="shared" ref="E28:F28" si="1">SUM(E24:E27)</f>
        <v>0</v>
      </c>
      <c r="F28">
        <f t="shared" si="1"/>
        <v>94.869861732900006</v>
      </c>
    </row>
    <row r="31" spans="1:7" x14ac:dyDescent="0.2">
      <c r="A31" s="1" t="s">
        <v>50</v>
      </c>
    </row>
    <row r="33" spans="1:7" x14ac:dyDescent="0.2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</row>
    <row r="34" spans="1:7" x14ac:dyDescent="0.2">
      <c r="B34" t="s">
        <v>8</v>
      </c>
      <c r="C34">
        <v>5</v>
      </c>
      <c r="D34">
        <v>0</v>
      </c>
      <c r="E34">
        <v>0</v>
      </c>
      <c r="F34">
        <v>36.259930523999998</v>
      </c>
      <c r="G34">
        <v>2</v>
      </c>
    </row>
    <row r="35" spans="1:7" x14ac:dyDescent="0.2">
      <c r="B35" t="s">
        <v>6</v>
      </c>
      <c r="C35">
        <v>4</v>
      </c>
      <c r="D35">
        <v>0.62448066390000001</v>
      </c>
      <c r="E35">
        <v>0</v>
      </c>
      <c r="F35">
        <v>43.885813587000001</v>
      </c>
      <c r="G35">
        <v>2</v>
      </c>
    </row>
    <row r="36" spans="1:7" x14ac:dyDescent="0.2">
      <c r="B36" t="s">
        <v>7</v>
      </c>
      <c r="C36">
        <v>5</v>
      </c>
      <c r="D36">
        <v>0</v>
      </c>
      <c r="E36">
        <v>0</v>
      </c>
      <c r="F36">
        <v>3.0491644858</v>
      </c>
      <c r="G36">
        <v>1</v>
      </c>
    </row>
    <row r="37" spans="1:7" x14ac:dyDescent="0.2">
      <c r="B37" t="s">
        <v>9</v>
      </c>
      <c r="C37">
        <v>4</v>
      </c>
      <c r="D37">
        <v>0</v>
      </c>
      <c r="E37">
        <v>0</v>
      </c>
      <c r="F37">
        <v>8.4186645139999996</v>
      </c>
      <c r="G37">
        <v>1</v>
      </c>
    </row>
    <row r="38" spans="1:7" x14ac:dyDescent="0.2">
      <c r="A38" t="s">
        <v>10</v>
      </c>
      <c r="D38">
        <f>SUM(D34:D37)</f>
        <v>0.62448066390000001</v>
      </c>
      <c r="E38">
        <f t="shared" ref="E38:F38" si="2">SUM(E34:E37)</f>
        <v>0</v>
      </c>
      <c r="F38">
        <f t="shared" si="2"/>
        <v>91.613573110800004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3FE9-C71A-4A43-921D-9B5EA6401C23}">
  <dimension ref="A1:G39"/>
  <sheetViews>
    <sheetView topLeftCell="A18" workbookViewId="0">
      <selection activeCell="E39" sqref="E39:F39"/>
    </sheetView>
  </sheetViews>
  <sheetFormatPr baseColWidth="10" defaultColWidth="8.83203125" defaultRowHeight="15" x14ac:dyDescent="0.2"/>
  <cols>
    <col min="2" max="2" width="28.5" bestFit="1" customWidth="1"/>
  </cols>
  <sheetData>
    <row r="1" spans="1:7" x14ac:dyDescent="0.2">
      <c r="A1" t="s">
        <v>43</v>
      </c>
    </row>
    <row r="2" spans="1:7" x14ac:dyDescent="0.2">
      <c r="A2" t="s">
        <v>54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 t="s">
        <v>8</v>
      </c>
      <c r="C4">
        <v>5</v>
      </c>
      <c r="D4">
        <v>0.624</v>
      </c>
      <c r="E4">
        <v>0</v>
      </c>
      <c r="F4">
        <v>15.733000000000001</v>
      </c>
      <c r="G4">
        <v>2</v>
      </c>
    </row>
    <row r="5" spans="1:7" x14ac:dyDescent="0.2">
      <c r="B5" t="s">
        <v>6</v>
      </c>
      <c r="C5">
        <v>4</v>
      </c>
      <c r="D5">
        <v>0</v>
      </c>
      <c r="E5">
        <v>0</v>
      </c>
      <c r="F5">
        <v>7.7210000000000001</v>
      </c>
      <c r="G5">
        <v>2</v>
      </c>
    </row>
    <row r="6" spans="1:7" x14ac:dyDescent="0.2">
      <c r="B6" t="s">
        <v>7</v>
      </c>
      <c r="C6">
        <v>5</v>
      </c>
      <c r="D6">
        <v>0</v>
      </c>
      <c r="E6">
        <v>0</v>
      </c>
      <c r="F6">
        <v>0</v>
      </c>
      <c r="G6">
        <v>1</v>
      </c>
    </row>
    <row r="7" spans="1:7" x14ac:dyDescent="0.2">
      <c r="B7" t="s">
        <v>9</v>
      </c>
      <c r="C7">
        <v>4</v>
      </c>
      <c r="D7">
        <v>0</v>
      </c>
      <c r="E7">
        <v>0</v>
      </c>
      <c r="F7">
        <v>0</v>
      </c>
      <c r="G7">
        <v>1</v>
      </c>
    </row>
    <row r="8" spans="1:7" x14ac:dyDescent="0.2">
      <c r="D8">
        <v>0.624</v>
      </c>
      <c r="E8">
        <v>0</v>
      </c>
      <c r="F8">
        <v>23.454000000000001</v>
      </c>
    </row>
    <row r="12" spans="1:7" x14ac:dyDescent="0.2">
      <c r="A12" s="1" t="s">
        <v>47</v>
      </c>
    </row>
    <row r="14" spans="1:7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7" x14ac:dyDescent="0.2">
      <c r="B15" t="s">
        <v>8</v>
      </c>
      <c r="C15">
        <v>5</v>
      </c>
      <c r="D15">
        <v>0.34337601639999998</v>
      </c>
      <c r="E15">
        <v>0</v>
      </c>
      <c r="F15">
        <v>15.927130941</v>
      </c>
      <c r="G15">
        <v>2</v>
      </c>
    </row>
    <row r="16" spans="1:7" x14ac:dyDescent="0.2">
      <c r="B16" t="s">
        <v>6</v>
      </c>
      <c r="C16">
        <v>4</v>
      </c>
      <c r="D16">
        <v>0</v>
      </c>
      <c r="E16">
        <v>0</v>
      </c>
      <c r="F16">
        <v>8.0444549007999999</v>
      </c>
      <c r="G16">
        <v>2</v>
      </c>
    </row>
    <row r="17" spans="1:7" x14ac:dyDescent="0.2">
      <c r="B17" t="s">
        <v>7</v>
      </c>
      <c r="C17">
        <v>5</v>
      </c>
      <c r="D17">
        <v>0</v>
      </c>
      <c r="E17">
        <v>0</v>
      </c>
      <c r="F17">
        <v>0</v>
      </c>
      <c r="G17">
        <v>1</v>
      </c>
    </row>
    <row r="18" spans="1:7" x14ac:dyDescent="0.2">
      <c r="B18" t="s">
        <v>9</v>
      </c>
      <c r="C18">
        <v>4</v>
      </c>
      <c r="D18">
        <v>0</v>
      </c>
      <c r="E18">
        <v>0</v>
      </c>
      <c r="F18">
        <v>0</v>
      </c>
      <c r="G18">
        <v>1</v>
      </c>
    </row>
    <row r="19" spans="1:7" x14ac:dyDescent="0.2">
      <c r="A19" t="s">
        <v>10</v>
      </c>
      <c r="D19">
        <f>SUM(D15:D18)</f>
        <v>0.34337601639999998</v>
      </c>
      <c r="E19">
        <f t="shared" ref="E19:F19" si="0">SUM(E15:E18)</f>
        <v>0</v>
      </c>
      <c r="F19">
        <f t="shared" si="0"/>
        <v>23.9715858418</v>
      </c>
    </row>
    <row r="22" spans="1:7" x14ac:dyDescent="0.2">
      <c r="A22" s="1" t="s">
        <v>45</v>
      </c>
    </row>
    <row r="24" spans="1:7" x14ac:dyDescent="0.2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</row>
    <row r="25" spans="1:7" x14ac:dyDescent="0.2">
      <c r="B25" t="s">
        <v>8</v>
      </c>
      <c r="C25">
        <v>5</v>
      </c>
      <c r="D25">
        <v>0.47082902980000002</v>
      </c>
      <c r="E25">
        <v>0</v>
      </c>
      <c r="F25">
        <v>15.876666365</v>
      </c>
      <c r="G25">
        <v>2</v>
      </c>
    </row>
    <row r="26" spans="1:7" x14ac:dyDescent="0.2">
      <c r="B26" t="s">
        <v>6</v>
      </c>
      <c r="C26">
        <v>4</v>
      </c>
      <c r="D26">
        <v>0</v>
      </c>
      <c r="E26">
        <v>0</v>
      </c>
      <c r="F26">
        <v>7.8260370554999996</v>
      </c>
      <c r="G26">
        <v>2</v>
      </c>
    </row>
    <row r="27" spans="1:7" x14ac:dyDescent="0.2">
      <c r="B27" t="s">
        <v>7</v>
      </c>
      <c r="C27">
        <v>5</v>
      </c>
      <c r="D27">
        <v>0</v>
      </c>
      <c r="E27">
        <v>0</v>
      </c>
      <c r="F27">
        <v>0</v>
      </c>
      <c r="G27">
        <v>1</v>
      </c>
    </row>
    <row r="28" spans="1:7" x14ac:dyDescent="0.2">
      <c r="B28" t="s">
        <v>9</v>
      </c>
      <c r="C28">
        <v>4</v>
      </c>
      <c r="D28">
        <v>0</v>
      </c>
      <c r="E28">
        <v>0</v>
      </c>
      <c r="F28">
        <v>0</v>
      </c>
      <c r="G28">
        <v>1</v>
      </c>
    </row>
    <row r="29" spans="1:7" x14ac:dyDescent="0.2">
      <c r="A29" t="s">
        <v>10</v>
      </c>
      <c r="D29">
        <f>SUM(D25:D28)</f>
        <v>0.47082902980000002</v>
      </c>
      <c r="E29">
        <f t="shared" ref="E29:F29" si="1">SUM(E25:E28)</f>
        <v>0</v>
      </c>
      <c r="F29">
        <f t="shared" si="1"/>
        <v>23.702703420500001</v>
      </c>
    </row>
    <row r="32" spans="1:7" x14ac:dyDescent="0.2">
      <c r="A32" s="1" t="s">
        <v>50</v>
      </c>
    </row>
    <row r="34" spans="1:7" x14ac:dyDescent="0.2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</row>
    <row r="35" spans="1:7" x14ac:dyDescent="0.2">
      <c r="B35" t="s">
        <v>8</v>
      </c>
      <c r="C35">
        <v>5</v>
      </c>
      <c r="D35">
        <v>0.6910162352</v>
      </c>
      <c r="E35">
        <v>0</v>
      </c>
      <c r="F35">
        <v>15.914073368</v>
      </c>
      <c r="G35">
        <v>2</v>
      </c>
    </row>
    <row r="36" spans="1:7" x14ac:dyDescent="0.2">
      <c r="B36" t="s">
        <v>6</v>
      </c>
      <c r="C36">
        <v>4</v>
      </c>
      <c r="D36">
        <v>0</v>
      </c>
      <c r="E36">
        <v>0</v>
      </c>
      <c r="F36">
        <v>7.5074912184000002</v>
      </c>
      <c r="G36">
        <v>2</v>
      </c>
    </row>
    <row r="37" spans="1:7" x14ac:dyDescent="0.2">
      <c r="B37" t="s">
        <v>7</v>
      </c>
      <c r="C37">
        <v>5</v>
      </c>
      <c r="D37">
        <v>0</v>
      </c>
      <c r="E37">
        <v>0</v>
      </c>
      <c r="F37">
        <v>0</v>
      </c>
      <c r="G37">
        <v>1</v>
      </c>
    </row>
    <row r="38" spans="1:7" x14ac:dyDescent="0.2">
      <c r="B38" t="s">
        <v>9</v>
      </c>
      <c r="C38">
        <v>4</v>
      </c>
      <c r="D38">
        <v>0</v>
      </c>
      <c r="E38">
        <v>0</v>
      </c>
      <c r="F38">
        <v>0</v>
      </c>
      <c r="G38">
        <v>1</v>
      </c>
    </row>
    <row r="39" spans="1:7" x14ac:dyDescent="0.2">
      <c r="A39" t="s">
        <v>10</v>
      </c>
      <c r="D39">
        <f>SUM(D35:D38)</f>
        <v>0.6910162352</v>
      </c>
      <c r="E39">
        <f t="shared" ref="E39:F39" si="2">SUM(E35:E38)</f>
        <v>0</v>
      </c>
      <c r="F39">
        <f t="shared" si="2"/>
        <v>23.421564586400002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variable and data definition</vt:lpstr>
      <vt:lpstr>Indigenousage1</vt:lpstr>
      <vt:lpstr>Indigenousage2</vt:lpstr>
      <vt:lpstr>Indigenousage3</vt:lpstr>
      <vt:lpstr>Indigenousage4</vt:lpstr>
      <vt:lpstr>Indigenousage5</vt:lpstr>
      <vt:lpstr>Indigenousage6</vt:lpstr>
      <vt:lpstr>non-indig1</vt:lpstr>
      <vt:lpstr>non-indig2</vt:lpstr>
      <vt:lpstr>non-indig3</vt:lpstr>
      <vt:lpstr>non-indig4</vt:lpstr>
      <vt:lpstr>non-indig5</vt:lpstr>
      <vt:lpstr>non-indig6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</dc:creator>
  <cp:lastModifiedBy>Sattenspiel, Lisa</cp:lastModifiedBy>
  <dcterms:created xsi:type="dcterms:W3CDTF">2023-02-04T05:24:55Z</dcterms:created>
  <dcterms:modified xsi:type="dcterms:W3CDTF">2023-09-18T20:50:53Z</dcterms:modified>
</cp:coreProperties>
</file>