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22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Frank Errickson\Desktop\Git_Folders\FIX_DICE_GAMS\data\"/>
    </mc:Choice>
  </mc:AlternateContent>
  <xr:revisionPtr revIDLastSave="0" documentId="13_ncr:1_{66E88D5A-52AC-490F-AD21-370E77F86829}" xr6:coauthVersionLast="45" xr6:coauthVersionMax="45" xr10:uidLastSave="{00000000-0000-0000-0000-000000000000}"/>
  <bookViews>
    <workbookView xWindow="-110" yWindow="-110" windowWidth="19420" windowHeight="10420" tabRatio="500" xr2:uid="{00000000-000D-0000-FFFF-FFFF00000000}"/>
  </bookViews>
  <sheets>
    <sheet name="DICE2013_Bas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7" i="1" l="1"/>
  <c r="B25" i="1"/>
  <c r="B26" i="1" s="1"/>
  <c r="B23" i="1"/>
  <c r="B24" i="1" s="1"/>
  <c r="B22" i="1"/>
</calcChain>
</file>

<file path=xl/sharedStrings.xml><?xml version="1.0" encoding="utf-8"?>
<sst xmlns="http://schemas.openxmlformats.org/spreadsheetml/2006/main" count="50" uniqueCount="50">
  <si>
    <t>Year</t>
  </si>
  <si>
    <t>Timestep</t>
  </si>
  <si>
    <t>GROSS ECONOMY</t>
  </si>
  <si>
    <t>al</t>
  </si>
  <si>
    <t>l</t>
  </si>
  <si>
    <t>gama</t>
  </si>
  <si>
    <t>dk</t>
  </si>
  <si>
    <t>k0</t>
  </si>
  <si>
    <t>EMISSIONS</t>
  </si>
  <si>
    <t>sigma</t>
  </si>
  <si>
    <t>etree</t>
  </si>
  <si>
    <t>CO2 CYCLE</t>
  </si>
  <si>
    <t>mat0</t>
  </si>
  <si>
    <t>mu0</t>
  </si>
  <si>
    <t>ml0</t>
  </si>
  <si>
    <t>b12</t>
  </si>
  <si>
    <t>b23</t>
  </si>
  <si>
    <t>b11</t>
  </si>
  <si>
    <t>b21</t>
  </si>
  <si>
    <t>b22</t>
  </si>
  <si>
    <t>b32</t>
  </si>
  <si>
    <t>b33</t>
  </si>
  <si>
    <t>RADIATIVE FORCING</t>
  </si>
  <si>
    <t>forcoth</t>
  </si>
  <si>
    <t>fco22x</t>
  </si>
  <si>
    <t>CLIMATE DYNAMICS</t>
  </si>
  <si>
    <t>t2xco2</t>
  </si>
  <si>
    <t>tatm0</t>
  </si>
  <si>
    <t>tocean0</t>
  </si>
  <si>
    <t>c1</t>
  </si>
  <si>
    <t>c3</t>
  </si>
  <si>
    <t>c4</t>
  </si>
  <si>
    <t>DAMAGES</t>
  </si>
  <si>
    <t>a1</t>
  </si>
  <si>
    <t>a2</t>
  </si>
  <si>
    <t>a3</t>
  </si>
  <si>
    <t>NET ECONOMY</t>
  </si>
  <si>
    <t>cost1</t>
  </si>
  <si>
    <t>MIU</t>
  </si>
  <si>
    <t>expcost2</t>
  </si>
  <si>
    <t>partfract</t>
  </si>
  <si>
    <t>pbacktime</t>
  </si>
  <si>
    <t>S</t>
  </si>
  <si>
    <t>WELFARE</t>
  </si>
  <si>
    <t>elasmu</t>
  </si>
  <si>
    <t>rr</t>
  </si>
  <si>
    <t>cca0</t>
  </si>
  <si>
    <t>scale1</t>
  </si>
  <si>
    <t>scale2</t>
  </si>
  <si>
    <t>eqmat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</si>
</sst>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#,##0.00000_);\(#,##0.00000\)"/>
    <numFmt numFmtId="165" formatCode="#,##0.000_);\(#,##0.000\)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name val="Book Antiqua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2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11" fontId="0" fillId="0" borderId="0" xfId="0" applyNumberFormat="1"/>
    <xf numFmtId="0" fontId="0" fillId="0" borderId="0" xfId="0" applyFill="1"/>
    <xf numFmtId="164" fontId="0" fillId="0" borderId="0" xfId="1" applyNumberFormat="1" applyFont="1" applyFill="1"/>
    <xf numFmtId="165" fontId="0" fillId="0" borderId="0" xfId="1" applyNumberFormat="1" applyFont="1" applyFill="1"/>
    <xf numFmtId="165" fontId="4" fillId="0" borderId="1" xfId="1" applyNumberFormat="1" applyFont="1" applyFill="1" applyBorder="1" applyAlignment="1">
      <alignment horizontal="right"/>
    </xf>
  </cellXfs>
  <cellStyles count="12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P58"/>
  <sheetViews>
    <sheetView tabSelected="1" topLeftCell="A16" workbookViewId="0">
      <selection activeCell="A32" sqref="A32"/>
    </sheetView>
  </sheetViews>
  <sheetFormatPr defaultColWidth="10.6640625" defaultRowHeight="15.5" x14ac:dyDescent="0.35"/>
  <cols>
    <col min="1" max="1" width="18.5" customWidth="1"/>
    <col min="57" max="57" width="11.6640625" bestFit="1" customWidth="1"/>
  </cols>
  <sheetData>
    <row r="1" spans="1:61" x14ac:dyDescent="0.35">
      <c r="A1" t="s">
        <v>1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</row>
    <row r="2" spans="1:61" x14ac:dyDescent="0.35">
      <c r="A2" t="s">
        <v>0</v>
      </c>
      <c r="B2">
        <v>2010</v>
      </c>
      <c r="C2">
        <v>2015</v>
      </c>
      <c r="D2">
        <v>2020</v>
      </c>
      <c r="E2">
        <v>2025</v>
      </c>
      <c r="F2">
        <v>2030</v>
      </c>
      <c r="G2">
        <v>2035</v>
      </c>
      <c r="H2">
        <v>2040</v>
      </c>
      <c r="I2">
        <v>2045</v>
      </c>
      <c r="J2">
        <v>2050</v>
      </c>
      <c r="K2">
        <v>2055</v>
      </c>
      <c r="L2">
        <v>2060</v>
      </c>
      <c r="M2">
        <v>2065</v>
      </c>
      <c r="N2">
        <v>2070</v>
      </c>
      <c r="O2">
        <v>2075</v>
      </c>
      <c r="P2">
        <v>2080</v>
      </c>
      <c r="Q2">
        <v>2085</v>
      </c>
      <c r="R2">
        <v>2090</v>
      </c>
      <c r="S2">
        <v>2095</v>
      </c>
      <c r="T2">
        <v>2100</v>
      </c>
      <c r="U2">
        <v>2105</v>
      </c>
      <c r="V2">
        <v>2110</v>
      </c>
      <c r="W2">
        <v>2115</v>
      </c>
      <c r="X2">
        <v>2120</v>
      </c>
      <c r="Y2">
        <v>2125</v>
      </c>
      <c r="Z2">
        <v>2130</v>
      </c>
      <c r="AA2">
        <v>2135</v>
      </c>
      <c r="AB2">
        <v>2140</v>
      </c>
      <c r="AC2">
        <v>2145</v>
      </c>
      <c r="AD2">
        <v>2150</v>
      </c>
      <c r="AE2">
        <v>2155</v>
      </c>
      <c r="AF2">
        <v>2160</v>
      </c>
      <c r="AG2">
        <v>2165</v>
      </c>
      <c r="AH2">
        <v>2170</v>
      </c>
      <c r="AI2">
        <v>2175</v>
      </c>
      <c r="AJ2">
        <v>2180</v>
      </c>
      <c r="AK2">
        <v>2185</v>
      </c>
      <c r="AL2">
        <v>2190</v>
      </c>
      <c r="AM2">
        <v>2195</v>
      </c>
      <c r="AN2">
        <v>2200</v>
      </c>
      <c r="AO2">
        <v>2205</v>
      </c>
      <c r="AP2">
        <v>2210</v>
      </c>
      <c r="AQ2">
        <v>2215</v>
      </c>
      <c r="AR2">
        <v>2220</v>
      </c>
      <c r="AS2">
        <v>2225</v>
      </c>
      <c r="AT2">
        <v>2230</v>
      </c>
      <c r="AU2">
        <v>2235</v>
      </c>
      <c r="AV2">
        <v>2240</v>
      </c>
      <c r="AW2">
        <v>2245</v>
      </c>
      <c r="AX2">
        <v>2250</v>
      </c>
      <c r="AY2">
        <v>2255</v>
      </c>
      <c r="AZ2">
        <v>2260</v>
      </c>
      <c r="BA2">
        <v>2265</v>
      </c>
      <c r="BB2">
        <v>2270</v>
      </c>
      <c r="BC2">
        <v>2275</v>
      </c>
      <c r="BD2">
        <v>2280</v>
      </c>
      <c r="BE2">
        <v>2285</v>
      </c>
      <c r="BF2">
        <v>2290</v>
      </c>
      <c r="BG2">
        <v>2295</v>
      </c>
      <c r="BH2">
        <v>2300</v>
      </c>
      <c r="BI2">
        <v>2305</v>
      </c>
    </row>
    <row r="4" spans="1:61" x14ac:dyDescent="0.35">
      <c r="A4" t="s">
        <v>2</v>
      </c>
    </row>
    <row r="5" spans="1:61" x14ac:dyDescent="0.35">
      <c r="A5" t="s">
        <v>3</v>
      </c>
      <c r="B5">
        <v>3.8</v>
      </c>
      <c r="C5">
        <v>4.1259500542888103</v>
      </c>
      <c r="D5">
        <v>4.4685308531152304</v>
      </c>
      <c r="E5">
        <v>4.82770953713643</v>
      </c>
      <c r="F5">
        <v>5.2033977904300199</v>
      </c>
      <c r="G5">
        <v>5.5954527830842897</v>
      </c>
      <c r="H5">
        <v>6.0036784859858701</v>
      </c>
      <c r="I5">
        <v>6.4278273286301797</v>
      </c>
      <c r="J5">
        <v>6.8676021685373403</v>
      </c>
      <c r="K5">
        <v>7.3226585392365298</v>
      </c>
      <c r="L5">
        <v>7.7926071427523302</v>
      </c>
      <c r="M5">
        <v>8.2770165520490497</v>
      </c>
      <c r="N5">
        <v>8.7754160889170194</v>
      </c>
      <c r="O5">
        <v>9.2872988432685499</v>
      </c>
      <c r="P5">
        <v>9.81212480069855</v>
      </c>
      <c r="Q5">
        <v>10.349324046400399</v>
      </c>
      <c r="R5">
        <v>10.8983000150598</v>
      </c>
      <c r="S5">
        <v>11.4584327581211</v>
      </c>
      <c r="T5">
        <v>12.029082201789301</v>
      </c>
      <c r="U5">
        <v>12.609591371233501</v>
      </c>
      <c r="V5">
        <v>13.199289558670401</v>
      </c>
      <c r="W5">
        <v>13.797495415265701</v>
      </c>
      <c r="X5">
        <v>14.4035199490766</v>
      </c>
      <c r="Y5">
        <v>15.016669413531</v>
      </c>
      <c r="Z5">
        <v>15.6362480731659</v>
      </c>
      <c r="AA5">
        <v>16.261560835513102</v>
      </c>
      <c r="AB5">
        <v>16.891915740092902</v>
      </c>
      <c r="AC5">
        <v>17.526626297452399</v>
      </c>
      <c r="AD5">
        <v>18.165013673036999</v>
      </c>
      <c r="AE5">
        <v>18.806408712412502</v>
      </c>
      <c r="AF5">
        <v>19.450153805951</v>
      </c>
      <c r="AG5">
        <v>20.095604592547399</v>
      </c>
      <c r="AH5">
        <v>20.742131503251699</v>
      </c>
      <c r="AI5">
        <v>21.389121146879301</v>
      </c>
      <c r="AJ5">
        <v>22.035977540702099</v>
      </c>
      <c r="AK5">
        <v>22.682123190229699</v>
      </c>
      <c r="AL5">
        <v>23.327000022869601</v>
      </c>
      <c r="AM5">
        <v>23.970070180913499</v>
      </c>
      <c r="AN5">
        <v>24.610816679834699</v>
      </c>
      <c r="AO5">
        <v>25.248743938321802</v>
      </c>
      <c r="AP5">
        <v>25.883378186800801</v>
      </c>
      <c r="AQ5">
        <v>26.514267761445002</v>
      </c>
      <c r="AR5">
        <v>27.140983290827599</v>
      </c>
      <c r="AS5">
        <v>27.763117782454898</v>
      </c>
      <c r="AT5">
        <v>28.380286616431</v>
      </c>
      <c r="AU5">
        <v>28.9921274534621</v>
      </c>
      <c r="AV5">
        <v>29.5983000643065</v>
      </c>
      <c r="AW5">
        <v>30.1984860876337</v>
      </c>
      <c r="AX5">
        <v>30.792388723073799</v>
      </c>
      <c r="AY5">
        <v>31.379732366018299</v>
      </c>
      <c r="AZ5">
        <v>31.960262190495001</v>
      </c>
      <c r="BA5">
        <v>32.533743686169998</v>
      </c>
      <c r="BB5">
        <v>33.099962155250303</v>
      </c>
      <c r="BC5">
        <v>33.658722174766297</v>
      </c>
      <c r="BD5">
        <v>34.209847029408003</v>
      </c>
      <c r="BE5">
        <v>34.753178119783101</v>
      </c>
      <c r="BF5">
        <v>35.2885743506558</v>
      </c>
      <c r="BG5">
        <v>35.8159115034127</v>
      </c>
      <c r="BH5">
        <v>36.335081596703603</v>
      </c>
      <c r="BI5">
        <v>36.845992238896798</v>
      </c>
    </row>
    <row r="6" spans="1:61" x14ac:dyDescent="0.35">
      <c r="A6" t="s">
        <v>4</v>
      </c>
      <c r="B6">
        <v>6838</v>
      </c>
      <c r="C6">
        <v>7242.4909902816798</v>
      </c>
      <c r="D6">
        <v>7612.0624490151004</v>
      </c>
      <c r="E6">
        <v>7947.3144083378802</v>
      </c>
      <c r="F6">
        <v>8249.5494073663704</v>
      </c>
      <c r="G6">
        <v>8520.5561633234993</v>
      </c>
      <c r="H6">
        <v>8762.4308785045596</v>
      </c>
      <c r="I6">
        <v>8977.4350979825904</v>
      </c>
      <c r="J6">
        <v>9167.8866567272198</v>
      </c>
      <c r="K6">
        <v>9336.0791290479392</v>
      </c>
      <c r="L6">
        <v>9484.22489894092</v>
      </c>
      <c r="M6">
        <v>9614.4171827132905</v>
      </c>
      <c r="N6">
        <v>9728.6068217838001</v>
      </c>
      <c r="O6">
        <v>9828.5902665063695</v>
      </c>
      <c r="P6">
        <v>9916.0057923350396</v>
      </c>
      <c r="Q6">
        <v>9992.3355707251194</v>
      </c>
      <c r="R6">
        <v>10058.9117304095</v>
      </c>
      <c r="S6">
        <v>10116.9249798905</v>
      </c>
      <c r="T6">
        <v>10167.434719816099</v>
      </c>
      <c r="U6">
        <v>10211.3798609327</v>
      </c>
      <c r="V6">
        <v>10249.5897887345</v>
      </c>
      <c r="W6">
        <v>10282.7950896781</v>
      </c>
      <c r="X6">
        <v>10311.6377853628</v>
      </c>
      <c r="Y6">
        <v>10336.6809188678</v>
      </c>
      <c r="Z6">
        <v>10358.417408748101</v>
      </c>
      <c r="AA6">
        <v>10377.278137043601</v>
      </c>
      <c r="AB6">
        <v>10393.63927294</v>
      </c>
      <c r="AC6">
        <v>10407.8288573315</v>
      </c>
      <c r="AD6">
        <v>10420.132688511099</v>
      </c>
      <c r="AE6">
        <v>10430.799557917901</v>
      </c>
      <c r="AF6">
        <v>10440.0458890952</v>
      </c>
      <c r="AG6">
        <v>10448.0598341151</v>
      </c>
      <c r="AH6">
        <v>10455.0048807149</v>
      </c>
      <c r="AI6">
        <v>10461.0230210058</v>
      </c>
      <c r="AJ6">
        <v>10466.2375294065</v>
      </c>
      <c r="AK6">
        <v>10470.755393793401</v>
      </c>
      <c r="AL6">
        <v>10474.6694400287</v>
      </c>
      <c r="AM6">
        <v>10478.060186201001</v>
      </c>
      <c r="AN6">
        <v>10480.997459222501</v>
      </c>
      <c r="AO6">
        <v>10483.5418029352</v>
      </c>
      <c r="AP6">
        <v>10485.745703639999</v>
      </c>
      <c r="AQ6">
        <v>10487.6546559949</v>
      </c>
      <c r="AR6">
        <v>10489.3080895276</v>
      </c>
      <c r="AS6">
        <v>10490.740173583101</v>
      </c>
      <c r="AT6">
        <v>10491.9805163496</v>
      </c>
      <c r="AU6">
        <v>10493.0547716735</v>
      </c>
      <c r="AV6">
        <v>10493.985165653899</v>
      </c>
      <c r="AW6">
        <v>10494.7909534955</v>
      </c>
      <c r="AX6">
        <v>10495.488815758201</v>
      </c>
      <c r="AY6">
        <v>10496.0932019718</v>
      </c>
      <c r="AZ6">
        <v>10496.6166285534</v>
      </c>
      <c r="BA6">
        <v>10497.069937063399</v>
      </c>
      <c r="BB6">
        <v>10497.462518050501</v>
      </c>
      <c r="BC6">
        <v>10497.802505048199</v>
      </c>
      <c r="BD6">
        <v>10498.096942685101</v>
      </c>
      <c r="BE6">
        <v>10498.351932351199</v>
      </c>
      <c r="BF6">
        <v>10498.572758406201</v>
      </c>
      <c r="BG6">
        <v>10498.763997522799</v>
      </c>
      <c r="BH6">
        <v>10498.9296134124</v>
      </c>
      <c r="BI6">
        <v>10499.0730388837</v>
      </c>
    </row>
    <row r="7" spans="1:61" x14ac:dyDescent="0.35">
      <c r="A7" t="s">
        <v>5</v>
      </c>
      <c r="B7">
        <v>0.3</v>
      </c>
    </row>
    <row r="8" spans="1:61" x14ac:dyDescent="0.35">
      <c r="A8" t="s">
        <v>6</v>
      </c>
      <c r="B8">
        <v>0.1</v>
      </c>
    </row>
    <row r="9" spans="1:61" x14ac:dyDescent="0.35">
      <c r="A9" t="s">
        <v>7</v>
      </c>
      <c r="B9">
        <v>135</v>
      </c>
    </row>
    <row r="11" spans="1:61" x14ac:dyDescent="0.35">
      <c r="A11" t="s">
        <v>8</v>
      </c>
    </row>
    <row r="12" spans="1:61" x14ac:dyDescent="0.35">
      <c r="A12" t="s">
        <v>9</v>
      </c>
      <c r="B12">
        <v>0.54912836288022904</v>
      </c>
      <c r="C12">
        <v>0.52234705659958003</v>
      </c>
      <c r="D12">
        <v>0.49699587529028399</v>
      </c>
      <c r="E12">
        <v>0.47299247668504002</v>
      </c>
      <c r="F12">
        <v>0.450259577577998</v>
      </c>
      <c r="G12">
        <v>0.42872462466651601</v>
      </c>
      <c r="H12">
        <v>0.40831948793894202</v>
      </c>
      <c r="I12">
        <v>0.388980174990254</v>
      </c>
      <c r="J12">
        <v>0.370646564768642</v>
      </c>
      <c r="K12">
        <v>0.35326215936786098</v>
      </c>
      <c r="L12">
        <v>0.33677385258328202</v>
      </c>
      <c r="M12">
        <v>0.32113171404468599</v>
      </c>
      <c r="N12">
        <v>0.30628878782657998</v>
      </c>
      <c r="O12">
        <v>0.29220090451784603</v>
      </c>
      <c r="P12">
        <v>0.27882650580732499</v>
      </c>
      <c r="Q12">
        <v>0.26612648071100198</v>
      </c>
      <c r="R12">
        <v>0.254064012630282</v>
      </c>
      <c r="S12">
        <v>0.24260443648979199</v>
      </c>
      <c r="T12">
        <v>0.23171510525765601</v>
      </c>
      <c r="U12">
        <v>0.221365265201551</v>
      </c>
      <c r="V12">
        <v>0.21152593928044999</v>
      </c>
      <c r="W12">
        <v>0.20216981811505499</v>
      </c>
      <c r="X12">
        <v>0.19327115801976599</v>
      </c>
      <c r="Y12">
        <v>0.184805685615961</v>
      </c>
      <c r="Z12">
        <v>0.176750508580483</v>
      </c>
      <c r="AA12">
        <v>0.169084032114872</v>
      </c>
      <c r="AB12">
        <v>0.16178588075015701</v>
      </c>
      <c r="AC12">
        <v>0.15483682512914901</v>
      </c>
      <c r="AD12">
        <v>0.14821871343332499</v>
      </c>
      <c r="AE12">
        <v>0.14191440714466899</v>
      </c>
      <c r="AF12">
        <v>0.13590772085446401</v>
      </c>
      <c r="AG12">
        <v>0.13018336585102</v>
      </c>
      <c r="AH12">
        <v>0.124726897236936</v>
      </c>
      <c r="AI12">
        <v>0.119524664343689</v>
      </c>
      <c r="AJ12">
        <v>0.114563764227363</v>
      </c>
      <c r="AK12">
        <v>0.109831998044153</v>
      </c>
      <c r="AL12">
        <v>0.105317830118073</v>
      </c>
      <c r="AM12">
        <v>0.101010349526081</v>
      </c>
      <c r="AN12">
        <v>9.6899234037717399E-2</v>
      </c>
      <c r="AO12">
        <v>9.2974716257411494E-2</v>
      </c>
      <c r="AP12">
        <v>8.9227551827847501E-2</v>
      </c>
      <c r="AQ12">
        <v>8.5648989562335895E-2</v>
      </c>
      <c r="AR12">
        <v>8.2230743382994201E-2</v>
      </c>
      <c r="AS12">
        <v>7.8964965949788704E-2</v>
      </c>
      <c r="AT12">
        <v>7.58442238731553E-2</v>
      </c>
      <c r="AU12">
        <v>7.2861474410055194E-2</v>
      </c>
      <c r="AV12">
        <v>7.0010043549958503E-2</v>
      </c>
      <c r="AW12">
        <v>6.7283605403426705E-2</v>
      </c>
      <c r="AX12">
        <v>6.4676162811723198E-2</v>
      </c>
      <c r="AY12">
        <v>6.2182029101231197E-2</v>
      </c>
      <c r="AZ12">
        <v>5.9795810911453501E-2</v>
      </c>
      <c r="BA12">
        <v>5.7512392030015E-2</v>
      </c>
      <c r="BB12">
        <v>5.5326918172418402E-2</v>
      </c>
      <c r="BC12">
        <v>5.3234782648343998E-2</v>
      </c>
      <c r="BD12">
        <v>5.12316128600451E-2</v>
      </c>
      <c r="BE12">
        <v>4.9313257581900097E-2</v>
      </c>
      <c r="BF12">
        <v>4.7475774973456203E-2</v>
      </c>
      <c r="BG12">
        <v>4.57154212813509E-2</v>
      </c>
      <c r="BH12">
        <v>4.4028640188347699E-2</v>
      </c>
      <c r="BI12">
        <v>4.2412052770377899E-2</v>
      </c>
    </row>
    <row r="13" spans="1:61" x14ac:dyDescent="0.35">
      <c r="A13" t="s">
        <v>10</v>
      </c>
      <c r="B13">
        <v>3.3</v>
      </c>
      <c r="C13">
        <v>2.64</v>
      </c>
      <c r="D13">
        <v>2.1120000000000001</v>
      </c>
      <c r="E13">
        <v>1.6896</v>
      </c>
      <c r="F13">
        <v>1.35168</v>
      </c>
      <c r="G13">
        <v>1.0813440000000001</v>
      </c>
      <c r="H13">
        <v>0.86507520000000004</v>
      </c>
      <c r="I13">
        <v>0.69206016000000004</v>
      </c>
      <c r="J13">
        <v>0.55364812799999996</v>
      </c>
      <c r="K13">
        <v>0.44291850240000002</v>
      </c>
      <c r="L13">
        <v>0.35433480192</v>
      </c>
      <c r="M13">
        <v>0.28346784153600002</v>
      </c>
      <c r="N13">
        <v>0.22677427322880001</v>
      </c>
      <c r="O13">
        <v>0.18141941858304</v>
      </c>
      <c r="P13">
        <v>0.14513553486643199</v>
      </c>
      <c r="Q13">
        <v>0.116108427893145</v>
      </c>
      <c r="R13">
        <v>9.2886742314516504E-2</v>
      </c>
      <c r="S13">
        <v>7.4309393851613198E-2</v>
      </c>
      <c r="T13">
        <v>5.9447515081290599E-2</v>
      </c>
      <c r="U13">
        <v>4.75580120650324E-2</v>
      </c>
      <c r="V13">
        <v>3.8046409652025902E-2</v>
      </c>
      <c r="W13">
        <v>3.0437127721620699E-2</v>
      </c>
      <c r="X13">
        <v>2.4349702177296598E-2</v>
      </c>
      <c r="Y13">
        <v>1.9479761741837302E-2</v>
      </c>
      <c r="Z13">
        <v>1.5583809393469801E-2</v>
      </c>
      <c r="AA13">
        <v>1.24670475147758E-2</v>
      </c>
      <c r="AB13">
        <v>9.9736380118207006E-3</v>
      </c>
      <c r="AC13">
        <v>7.9789104094565595E-3</v>
      </c>
      <c r="AD13">
        <v>6.3831283275652502E-3</v>
      </c>
      <c r="AE13">
        <v>5.1065026620522001E-3</v>
      </c>
      <c r="AF13">
        <v>4.0852021296417596E-3</v>
      </c>
      <c r="AG13">
        <v>3.2681617037133999E-3</v>
      </c>
      <c r="AH13">
        <v>2.6145293629707199E-3</v>
      </c>
      <c r="AI13">
        <v>2.09162349037658E-3</v>
      </c>
      <c r="AJ13">
        <v>1.6732987923012599E-3</v>
      </c>
      <c r="AK13">
        <v>1.33863903384101E-3</v>
      </c>
      <c r="AL13">
        <v>1.0709112270728099E-3</v>
      </c>
      <c r="AM13">
        <v>8.5672898165824803E-4</v>
      </c>
      <c r="AN13">
        <v>6.8538318532659795E-4</v>
      </c>
      <c r="AO13">
        <v>5.4830654826127896E-4</v>
      </c>
      <c r="AP13">
        <v>4.3864523860902299E-4</v>
      </c>
      <c r="AQ13">
        <v>3.5091619088721798E-4</v>
      </c>
      <c r="AR13">
        <v>2.8073295270977398E-4</v>
      </c>
      <c r="AS13">
        <v>2.2458636216781899E-4</v>
      </c>
      <c r="AT13">
        <v>1.79669089734255E-4</v>
      </c>
      <c r="AU13">
        <v>1.43735271787404E-4</v>
      </c>
      <c r="AV13">
        <v>1.14988217429923E-4</v>
      </c>
      <c r="AW13" s="1">
        <v>9.1990573943938998E-5</v>
      </c>
      <c r="AX13" s="1">
        <v>7.3592459155151206E-5</v>
      </c>
      <c r="AY13" s="1">
        <v>5.8873967324121002E-5</v>
      </c>
      <c r="AZ13" s="1">
        <v>4.7099173859296803E-5</v>
      </c>
      <c r="BA13" s="1">
        <v>3.7679339087437399E-5</v>
      </c>
      <c r="BB13" s="1">
        <v>3.0143471269949899E-5</v>
      </c>
      <c r="BC13" s="1">
        <v>2.4114777015959898E-5</v>
      </c>
      <c r="BD13" s="1">
        <v>1.9291821612767901E-5</v>
      </c>
      <c r="BE13" s="1">
        <v>1.5433457290214301E-5</v>
      </c>
      <c r="BF13" s="1">
        <v>1.2346765832171499E-5</v>
      </c>
      <c r="BG13" s="1">
        <v>9.8774126657371992E-6</v>
      </c>
      <c r="BH13" s="1">
        <v>7.9019301325897604E-6</v>
      </c>
      <c r="BI13" s="1">
        <v>6.3215441060718098E-6</v>
      </c>
    </row>
    <row r="14" spans="1:61" x14ac:dyDescent="0.35">
      <c r="A14" t="s">
        <v>46</v>
      </c>
      <c r="B14">
        <v>90</v>
      </c>
    </row>
    <row r="16" spans="1:61" x14ac:dyDescent="0.35">
      <c r="A16" t="s">
        <v>11</v>
      </c>
    </row>
    <row r="17" spans="1:61" x14ac:dyDescent="0.35">
      <c r="A17" t="s">
        <v>12</v>
      </c>
      <c r="B17">
        <v>830.4</v>
      </c>
    </row>
    <row r="18" spans="1:61" x14ac:dyDescent="0.35">
      <c r="A18" t="s">
        <v>13</v>
      </c>
      <c r="B18">
        <v>1527</v>
      </c>
    </row>
    <row r="19" spans="1:61" x14ac:dyDescent="0.35">
      <c r="A19" t="s">
        <v>14</v>
      </c>
      <c r="B19">
        <v>10010</v>
      </c>
    </row>
    <row r="20" spans="1:61" x14ac:dyDescent="0.35">
      <c r="A20" t="s">
        <v>15</v>
      </c>
      <c r="B20">
        <v>8.7999999999999995E-2</v>
      </c>
    </row>
    <row r="21" spans="1:61" x14ac:dyDescent="0.35">
      <c r="A21" t="s">
        <v>16</v>
      </c>
      <c r="B21">
        <v>2.5000000000000001E-3</v>
      </c>
    </row>
    <row r="22" spans="1:61" x14ac:dyDescent="0.35">
      <c r="A22" t="s">
        <v>17</v>
      </c>
      <c r="B22">
        <f>1-B20</f>
        <v>0.91200000000000003</v>
      </c>
    </row>
    <row r="23" spans="1:61" x14ac:dyDescent="0.35">
      <c r="A23" t="s">
        <v>18</v>
      </c>
      <c r="B23">
        <f>B20*(588/1350)</f>
        <v>3.8328888888888885E-2</v>
      </c>
    </row>
    <row r="24" spans="1:61" x14ac:dyDescent="0.35">
      <c r="A24" t="s">
        <v>19</v>
      </c>
      <c r="B24">
        <f>1-B23-B21</f>
        <v>0.9591711111111112</v>
      </c>
    </row>
    <row r="25" spans="1:61" x14ac:dyDescent="0.35">
      <c r="A25" t="s">
        <v>20</v>
      </c>
      <c r="B25">
        <f>B21*(1350/10000)</f>
        <v>3.3750000000000002E-4</v>
      </c>
    </row>
    <row r="26" spans="1:61" x14ac:dyDescent="0.35">
      <c r="A26" t="s">
        <v>21</v>
      </c>
      <c r="B26">
        <f>1-B25</f>
        <v>0.99966250000000001</v>
      </c>
    </row>
    <row r="28" spans="1:61" x14ac:dyDescent="0.35">
      <c r="A28" t="s">
        <v>22</v>
      </c>
    </row>
    <row r="29" spans="1:61" x14ac:dyDescent="0.35">
      <c r="A29" t="s">
        <v>23</v>
      </c>
      <c r="B29">
        <v>0.7</v>
      </c>
      <c r="C29">
        <v>0.72499999999999998</v>
      </c>
      <c r="D29">
        <v>0.75</v>
      </c>
      <c r="E29">
        <v>0.77499999999999902</v>
      </c>
      <c r="F29">
        <v>0.79999999999999905</v>
      </c>
      <c r="G29">
        <v>0.82499999999999996</v>
      </c>
      <c r="H29">
        <v>0.84999999999999898</v>
      </c>
      <c r="I29">
        <v>0.874999999999999</v>
      </c>
      <c r="J29">
        <v>0.89999999999999902</v>
      </c>
      <c r="K29">
        <v>0.92499999999999905</v>
      </c>
      <c r="L29">
        <v>0.95</v>
      </c>
      <c r="M29">
        <v>0.97499999999999898</v>
      </c>
      <c r="N29">
        <v>0.999999999999999</v>
      </c>
      <c r="O29">
        <v>1.0249999999999999</v>
      </c>
      <c r="P29">
        <v>1.0499999999999901</v>
      </c>
      <c r="Q29">
        <v>1.07499999999999</v>
      </c>
      <c r="R29">
        <v>1.0999999999999901</v>
      </c>
      <c r="S29">
        <v>1.125</v>
      </c>
      <c r="T29">
        <v>0.7</v>
      </c>
      <c r="U29">
        <v>0.72499999999999898</v>
      </c>
      <c r="V29">
        <v>0.749999999999999</v>
      </c>
      <c r="W29">
        <v>0.77499999999999902</v>
      </c>
      <c r="X29">
        <v>0.79999999999999905</v>
      </c>
      <c r="Y29">
        <v>0.82499999999999896</v>
      </c>
      <c r="Z29">
        <v>0.84999999999999898</v>
      </c>
      <c r="AA29">
        <v>0.874999999999999</v>
      </c>
      <c r="AB29">
        <v>0.89999999999999902</v>
      </c>
      <c r="AC29">
        <v>0.92499999999999905</v>
      </c>
      <c r="AD29">
        <v>0.94999999999999896</v>
      </c>
      <c r="AE29">
        <v>0.97499999999999898</v>
      </c>
      <c r="AF29">
        <v>0.999999999999999</v>
      </c>
      <c r="AG29">
        <v>1.0249999999999999</v>
      </c>
      <c r="AH29">
        <v>1.0499999999999901</v>
      </c>
      <c r="AI29">
        <v>1.07499999999999</v>
      </c>
      <c r="AJ29">
        <v>1.0999999999999901</v>
      </c>
      <c r="AK29">
        <v>1.12499999999999</v>
      </c>
      <c r="AL29">
        <v>1.1499999999999999</v>
      </c>
      <c r="AM29">
        <v>1.1749999999999901</v>
      </c>
      <c r="AN29">
        <v>1.19999999999999</v>
      </c>
      <c r="AO29">
        <v>1.2249999999999901</v>
      </c>
      <c r="AP29">
        <v>1.24999999999999</v>
      </c>
      <c r="AQ29">
        <v>1.2749999999999899</v>
      </c>
      <c r="AR29">
        <v>1.2999999999999901</v>
      </c>
      <c r="AS29">
        <v>1.32499999999999</v>
      </c>
      <c r="AT29">
        <v>1.3499999999999901</v>
      </c>
      <c r="AU29">
        <v>1.37499999999999</v>
      </c>
      <c r="AV29">
        <v>1.3999999999999899</v>
      </c>
      <c r="AW29">
        <v>1.4249999999999901</v>
      </c>
      <c r="AX29">
        <v>1.44999999999999</v>
      </c>
      <c r="AY29">
        <v>1.4749999999999901</v>
      </c>
      <c r="AZ29">
        <v>1.49999999999999</v>
      </c>
      <c r="BA29">
        <v>1.5249999999999899</v>
      </c>
      <c r="BB29">
        <v>1.5499999999999901</v>
      </c>
      <c r="BC29">
        <v>1.57499999999999</v>
      </c>
      <c r="BD29">
        <v>1.5999999999999901</v>
      </c>
      <c r="BE29">
        <v>1.62499999999999</v>
      </c>
      <c r="BF29">
        <v>1.6499999999999899</v>
      </c>
      <c r="BG29">
        <v>1.6749999999999901</v>
      </c>
      <c r="BH29">
        <v>1.69999999999999</v>
      </c>
      <c r="BI29">
        <v>1.7249999999999901</v>
      </c>
    </row>
    <row r="30" spans="1:61" x14ac:dyDescent="0.35">
      <c r="A30" t="s">
        <v>24</v>
      </c>
      <c r="B30">
        <v>3.8</v>
      </c>
    </row>
    <row r="31" spans="1:61" x14ac:dyDescent="0.35">
      <c r="A31" t="s">
        <v>49</v>
      </c>
      <c r="B31">
        <v>588</v>
      </c>
    </row>
    <row r="33" spans="1:61" x14ac:dyDescent="0.35">
      <c r="A33" t="s">
        <v>25</v>
      </c>
    </row>
    <row r="34" spans="1:61" x14ac:dyDescent="0.35">
      <c r="A34" t="s">
        <v>26</v>
      </c>
      <c r="B34">
        <v>2.9</v>
      </c>
    </row>
    <row r="35" spans="1:61" x14ac:dyDescent="0.35">
      <c r="A35" t="s">
        <v>27</v>
      </c>
      <c r="B35">
        <v>0.8</v>
      </c>
    </row>
    <row r="36" spans="1:61" x14ac:dyDescent="0.35">
      <c r="A36" t="s">
        <v>28</v>
      </c>
      <c r="B36">
        <v>6.7999999999999996E-3</v>
      </c>
    </row>
    <row r="37" spans="1:61" x14ac:dyDescent="0.35">
      <c r="A37" t="s">
        <v>29</v>
      </c>
      <c r="B37">
        <f>0.098+0.01243*(B34-2.9)</f>
        <v>9.8000000000000004E-2</v>
      </c>
    </row>
    <row r="38" spans="1:61" x14ac:dyDescent="0.35">
      <c r="A38" t="s">
        <v>30</v>
      </c>
      <c r="B38">
        <v>8.7999999999999995E-2</v>
      </c>
    </row>
    <row r="39" spans="1:61" x14ac:dyDescent="0.35">
      <c r="A39" t="s">
        <v>31</v>
      </c>
      <c r="B39">
        <v>2.5000000000000001E-2</v>
      </c>
    </row>
    <row r="41" spans="1:61" x14ac:dyDescent="0.35">
      <c r="A41" t="s">
        <v>32</v>
      </c>
    </row>
    <row r="42" spans="1:61" x14ac:dyDescent="0.35">
      <c r="A42" t="s">
        <v>33</v>
      </c>
      <c r="B42">
        <v>0</v>
      </c>
    </row>
    <row r="43" spans="1:61" x14ac:dyDescent="0.35">
      <c r="A43" t="s">
        <v>34</v>
      </c>
      <c r="B43">
        <v>2.6700000000000001E-3</v>
      </c>
    </row>
    <row r="44" spans="1:61" x14ac:dyDescent="0.35">
      <c r="A44" t="s">
        <v>35</v>
      </c>
      <c r="B44">
        <v>2</v>
      </c>
    </row>
    <row r="46" spans="1:61" x14ac:dyDescent="0.35">
      <c r="A46" t="s">
        <v>36</v>
      </c>
    </row>
    <row r="47" spans="1:61" x14ac:dyDescent="0.35">
      <c r="A47" t="s">
        <v>37</v>
      </c>
      <c r="B47">
        <v>6.7464341725285301E-2</v>
      </c>
      <c r="C47">
        <v>6.2569715279821095E-2</v>
      </c>
      <c r="D47">
        <v>5.8044680770733E-2</v>
      </c>
      <c r="E47">
        <v>5.3860265676456999E-2</v>
      </c>
      <c r="F47">
        <v>4.9989849998548802E-2</v>
      </c>
      <c r="G47">
        <v>4.6408968795781699E-2</v>
      </c>
      <c r="H47">
        <v>4.3095131821452498E-2</v>
      </c>
      <c r="I47">
        <v>4.0027658737787797E-2</v>
      </c>
      <c r="J47">
        <v>3.7187528521428398E-2</v>
      </c>
      <c r="K47">
        <v>3.4557241800832299E-2</v>
      </c>
      <c r="L47">
        <v>3.2120694981384701E-2</v>
      </c>
      <c r="M47">
        <v>2.9863065118155601E-2</v>
      </c>
      <c r="N47">
        <v>2.7770704590669899E-2</v>
      </c>
      <c r="O47">
        <v>2.5831044719661599E-2</v>
      </c>
      <c r="P47">
        <v>2.4032507543431399E-2</v>
      </c>
      <c r="Q47">
        <v>2.2364425041868901E-2</v>
      </c>
      <c r="R47">
        <v>2.0816965160129201E-2</v>
      </c>
      <c r="S47">
        <v>1.93810640419734E-2</v>
      </c>
      <c r="T47">
        <v>1.80483639354765E-2</v>
      </c>
      <c r="U47">
        <v>1.68111562816485E-2</v>
      </c>
      <c r="V47">
        <v>1.5662329539992401E-2</v>
      </c>
      <c r="W47">
        <v>1.45953213445188E-2</v>
      </c>
      <c r="X47">
        <v>1.36040746196468E-2</v>
      </c>
      <c r="Y47">
        <v>1.26829973180606E-2</v>
      </c>
      <c r="Z47">
        <v>1.1826925472286601E-2</v>
      </c>
      <c r="AA47">
        <v>1.10310892787563E-2</v>
      </c>
      <c r="AB47">
        <v>1.0291081957698499E-2</v>
      </c>
      <c r="AC47">
        <v>9.6028311545694797E-3</v>
      </c>
      <c r="AD47">
        <v>8.9625726690923703E-3</v>
      </c>
      <c r="AE47">
        <v>8.3668263165196499E-3</v>
      </c>
      <c r="AF47">
        <v>7.8123737426217801E-3</v>
      </c>
      <c r="AG47">
        <v>7.2962380292947698E-3</v>
      </c>
      <c r="AH47">
        <v>6.8156649417028502E-3</v>
      </c>
      <c r="AI47">
        <v>6.3681056806564199E-3</v>
      </c>
      <c r="AJ47">
        <v>5.9512010155824101E-3</v>
      </c>
      <c r="AK47">
        <v>5.5627666840751197E-3</v>
      </c>
      <c r="AL47">
        <v>5.2007799537141597E-3</v>
      </c>
      <c r="AM47">
        <v>4.8633672506862898E-3</v>
      </c>
      <c r="AN47">
        <v>4.5487927678251796E-3</v>
      </c>
      <c r="AO47">
        <v>4.2554479720577501E-3</v>
      </c>
      <c r="AP47">
        <v>3.9818419379800199E-3</v>
      </c>
      <c r="AQ47">
        <v>3.7265924404363501E-3</v>
      </c>
      <c r="AR47">
        <v>3.4884177445959298E-3</v>
      </c>
      <c r="AS47">
        <v>3.2661290371562299E-3</v>
      </c>
      <c r="AT47">
        <v>3.05862344699737E-3</v>
      </c>
      <c r="AU47">
        <v>2.8648776079039798E-3</v>
      </c>
      <c r="AV47">
        <v>2.6839417198961401E-3</v>
      </c>
      <c r="AW47">
        <v>2.5149340693019499E-3</v>
      </c>
      <c r="AX47">
        <v>2.3570359709896402E-3</v>
      </c>
      <c r="AY47">
        <v>2.2094870991837198E-3</v>
      </c>
      <c r="AZ47">
        <v>2.07158117604244E-3</v>
      </c>
      <c r="BA47">
        <v>1.94266198969363E-3</v>
      </c>
      <c r="BB47">
        <v>1.82211971573439E-3</v>
      </c>
      <c r="BC47">
        <v>1.7093875183142001E-3</v>
      </c>
      <c r="BD47">
        <v>1.60393840885853E-3</v>
      </c>
      <c r="BE47">
        <v>1.5052823422654501E-3</v>
      </c>
      <c r="BF47">
        <v>1.4129635320353101E-3</v>
      </c>
      <c r="BG47">
        <v>1.3265579672862E-3</v>
      </c>
      <c r="BH47">
        <v>1.24567111597624E-3</v>
      </c>
      <c r="BI47">
        <v>1.1699357999096101E-3</v>
      </c>
    </row>
    <row r="48" spans="1:61" x14ac:dyDescent="0.35">
      <c r="A48" t="s">
        <v>38</v>
      </c>
      <c r="B48">
        <v>3.8976322961607419E-2</v>
      </c>
      <c r="C48">
        <v>4.1763681789451099E-2</v>
      </c>
      <c r="D48">
        <v>4.4750376230533087E-2</v>
      </c>
      <c r="E48">
        <v>4.7950661602123634E-2</v>
      </c>
      <c r="F48">
        <v>5.1379812681496398E-2</v>
      </c>
      <c r="G48">
        <v>5.5054196604270633E-2</v>
      </c>
      <c r="H48">
        <v>5.899135098992387E-2</v>
      </c>
      <c r="I48">
        <v>6.3210067648711482E-2</v>
      </c>
      <c r="J48">
        <v>6.7730482265692796E-2</v>
      </c>
      <c r="K48">
        <v>7.2574170518508646E-2</v>
      </c>
      <c r="L48">
        <v>7.7764251047267016E-2</v>
      </c>
      <c r="M48">
        <v>8.3325495801654187E-2</v>
      </c>
      <c r="N48">
        <v>8.9284448280865125E-2</v>
      </c>
      <c r="O48">
        <v>9.5669550213232396E-2</v>
      </c>
      <c r="P48">
        <v>0.10251127732033963</v>
      </c>
      <c r="Q48">
        <v>0.10984228476523736</v>
      </c>
      <c r="R48">
        <v>0.117697563017892</v>
      </c>
      <c r="S48">
        <v>0.12611460486164955</v>
      </c>
      <c r="T48">
        <v>0.13513358434653355</v>
      </c>
      <c r="U48">
        <v>0.14479754853404289</v>
      </c>
      <c r="V48">
        <v>0.15515262296177337</v>
      </c>
      <c r="W48">
        <v>0.16624823179229323</v>
      </c>
      <c r="X48">
        <v>0.1781373337217208</v>
      </c>
      <c r="Y48">
        <v>0.19087667473632991</v>
      </c>
      <c r="Z48">
        <v>0.20452705896799719</v>
      </c>
      <c r="AA48">
        <v>0.21915363890262818</v>
      </c>
      <c r="AB48">
        <v>0.23482622635097872</v>
      </c>
      <c r="AC48">
        <v>0.25161962565837315</v>
      </c>
      <c r="AD48">
        <v>0.26961399073885811</v>
      </c>
      <c r="AE48">
        <v>0.28889520764374826</v>
      </c>
      <c r="AF48">
        <v>0.30955530449675772</v>
      </c>
      <c r="AG48">
        <v>0.33169289073156716</v>
      </c>
      <c r="AH48">
        <v>0.35541362775511665</v>
      </c>
      <c r="AI48">
        <v>0.38083073325887362</v>
      </c>
      <c r="AJ48">
        <v>0.40806552160225951</v>
      </c>
      <c r="AK48">
        <v>0.43724798283859007</v>
      </c>
      <c r="AL48">
        <v>0.4685174031514211</v>
      </c>
      <c r="AM48">
        <v>0.50202302965577317</v>
      </c>
      <c r="AN48">
        <v>0.53792478274989508</v>
      </c>
      <c r="AO48">
        <v>0.5763940194045446</v>
      </c>
      <c r="AP48">
        <v>0.6176143510369575</v>
      </c>
      <c r="AQ48">
        <v>0.66178251988334214</v>
      </c>
      <c r="AR48">
        <v>0.70910933803147658</v>
      </c>
      <c r="AS48">
        <v>0.75982069362106486</v>
      </c>
      <c r="AT48">
        <v>0.81415862898843427</v>
      </c>
      <c r="AU48">
        <v>1</v>
      </c>
      <c r="AV48">
        <v>1</v>
      </c>
      <c r="AW48">
        <v>1</v>
      </c>
      <c r="AX48">
        <v>1</v>
      </c>
      <c r="AY48">
        <v>1</v>
      </c>
      <c r="AZ48">
        <v>1</v>
      </c>
      <c r="BA48">
        <v>1</v>
      </c>
      <c r="BB48">
        <v>1</v>
      </c>
      <c r="BC48">
        <v>1</v>
      </c>
      <c r="BD48">
        <v>1</v>
      </c>
      <c r="BE48">
        <v>1</v>
      </c>
      <c r="BF48">
        <v>1</v>
      </c>
      <c r="BG48">
        <v>1</v>
      </c>
      <c r="BH48">
        <v>1</v>
      </c>
      <c r="BI48">
        <v>1</v>
      </c>
    </row>
    <row r="49" spans="1:68" x14ac:dyDescent="0.35">
      <c r="A49" t="s">
        <v>39</v>
      </c>
      <c r="B49">
        <v>2.8</v>
      </c>
    </row>
    <row r="50" spans="1:68" x14ac:dyDescent="0.35">
      <c r="A50" t="s">
        <v>40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1</v>
      </c>
      <c r="W50">
        <v>1</v>
      </c>
      <c r="X50">
        <v>1</v>
      </c>
      <c r="Y50">
        <v>1</v>
      </c>
      <c r="Z50">
        <v>1</v>
      </c>
      <c r="AA50">
        <v>1</v>
      </c>
      <c r="AB50">
        <v>1</v>
      </c>
      <c r="AC50">
        <v>1</v>
      </c>
      <c r="AD50">
        <v>1</v>
      </c>
      <c r="AE50">
        <v>1</v>
      </c>
      <c r="AF50">
        <v>1</v>
      </c>
      <c r="AG50">
        <v>1</v>
      </c>
      <c r="AH50">
        <v>1</v>
      </c>
      <c r="AI50">
        <v>1</v>
      </c>
      <c r="AJ50">
        <v>1</v>
      </c>
      <c r="AK50">
        <v>1</v>
      </c>
      <c r="AL50">
        <v>1</v>
      </c>
      <c r="AM50">
        <v>1</v>
      </c>
      <c r="AN50">
        <v>1</v>
      </c>
      <c r="AO50">
        <v>1</v>
      </c>
      <c r="AP50">
        <v>1</v>
      </c>
      <c r="AQ50">
        <v>1</v>
      </c>
      <c r="AR50">
        <v>1</v>
      </c>
      <c r="AS50">
        <v>1</v>
      </c>
      <c r="AT50">
        <v>1</v>
      </c>
      <c r="AU50">
        <v>1</v>
      </c>
      <c r="AV50">
        <v>1</v>
      </c>
      <c r="AW50">
        <v>1</v>
      </c>
      <c r="AX50">
        <v>1</v>
      </c>
      <c r="AY50">
        <v>1</v>
      </c>
      <c r="AZ50">
        <v>1</v>
      </c>
      <c r="BA50">
        <v>1</v>
      </c>
      <c r="BB50">
        <v>1</v>
      </c>
      <c r="BC50">
        <v>1</v>
      </c>
      <c r="BD50">
        <v>1</v>
      </c>
      <c r="BE50">
        <v>1</v>
      </c>
      <c r="BF50">
        <v>1</v>
      </c>
      <c r="BG50">
        <v>1</v>
      </c>
      <c r="BH50">
        <v>1</v>
      </c>
      <c r="BI50">
        <v>1</v>
      </c>
    </row>
    <row r="51" spans="1:68" x14ac:dyDescent="0.35">
      <c r="A51" t="s">
        <v>41</v>
      </c>
      <c r="B51">
        <v>344</v>
      </c>
      <c r="C51">
        <v>335.4</v>
      </c>
      <c r="D51">
        <v>327.01499999999999</v>
      </c>
      <c r="E51">
        <v>318.83962499999899</v>
      </c>
      <c r="F51">
        <v>310.86863437499898</v>
      </c>
      <c r="G51">
        <v>303.096918515624</v>
      </c>
      <c r="H51">
        <v>295.51949555273399</v>
      </c>
      <c r="I51">
        <v>288.13150816391601</v>
      </c>
      <c r="J51">
        <v>280.92822045981802</v>
      </c>
      <c r="K51">
        <v>273.90501494832199</v>
      </c>
      <c r="L51">
        <v>267.05738957461398</v>
      </c>
      <c r="M51">
        <v>260.38095483524899</v>
      </c>
      <c r="N51">
        <v>253.87143096436699</v>
      </c>
      <c r="O51">
        <v>247.52464519025801</v>
      </c>
      <c r="P51">
        <v>241.33652906050199</v>
      </c>
      <c r="Q51">
        <v>235.30311583398901</v>
      </c>
      <c r="R51">
        <v>229.42053793813901</v>
      </c>
      <c r="S51">
        <v>223.68502448968599</v>
      </c>
      <c r="T51">
        <v>218.09289887744399</v>
      </c>
      <c r="U51">
        <v>212.640576405508</v>
      </c>
      <c r="V51">
        <v>207.32456199537</v>
      </c>
      <c r="W51">
        <v>202.14144794548599</v>
      </c>
      <c r="X51">
        <v>197.08791174684899</v>
      </c>
      <c r="Y51">
        <v>192.16071395317701</v>
      </c>
      <c r="Z51">
        <v>187.356696104348</v>
      </c>
      <c r="AA51">
        <v>182.67277870173899</v>
      </c>
      <c r="AB51">
        <v>178.10595923419601</v>
      </c>
      <c r="AC51">
        <v>173.653310253341</v>
      </c>
      <c r="AD51">
        <v>169.31197749700701</v>
      </c>
      <c r="AE51">
        <v>165.07917805958201</v>
      </c>
      <c r="AF51">
        <v>160.952198608092</v>
      </c>
      <c r="AG51">
        <v>156.92839364289</v>
      </c>
      <c r="AH51">
        <v>153.00518380181799</v>
      </c>
      <c r="AI51">
        <v>149.18005420677201</v>
      </c>
      <c r="AJ51">
        <v>145.45055285160299</v>
      </c>
      <c r="AK51">
        <v>141.81428903031301</v>
      </c>
      <c r="AL51">
        <v>138.268931804555</v>
      </c>
      <c r="AM51">
        <v>134.81220850944101</v>
      </c>
      <c r="AN51">
        <v>131.44190329670499</v>
      </c>
      <c r="AO51">
        <v>128.15585571428801</v>
      </c>
      <c r="AP51">
        <v>124.95195932143</v>
      </c>
      <c r="AQ51">
        <v>121.82816033839499</v>
      </c>
      <c r="AR51">
        <v>118.782456329935</v>
      </c>
      <c r="AS51">
        <v>115.812894921686</v>
      </c>
      <c r="AT51">
        <v>112.917572548644</v>
      </c>
      <c r="AU51">
        <v>110.094633234928</v>
      </c>
      <c r="AV51">
        <v>107.34226740405499</v>
      </c>
      <c r="AW51">
        <v>104.658710718953</v>
      </c>
      <c r="AX51">
        <v>102.04224295098</v>
      </c>
      <c r="AY51">
        <v>99.491186877205493</v>
      </c>
      <c r="AZ51">
        <v>97.003907205275397</v>
      </c>
      <c r="BA51">
        <v>94.578809525143498</v>
      </c>
      <c r="BB51">
        <v>92.214339287014894</v>
      </c>
      <c r="BC51">
        <v>89.908980804839501</v>
      </c>
      <c r="BD51">
        <v>87.661256284718505</v>
      </c>
      <c r="BE51">
        <v>85.469724877600598</v>
      </c>
      <c r="BF51">
        <v>83.332981755660498</v>
      </c>
      <c r="BG51">
        <v>81.249657211769005</v>
      </c>
      <c r="BH51">
        <v>79.218415781474803</v>
      </c>
      <c r="BI51">
        <v>77.237955386937898</v>
      </c>
    </row>
    <row r="52" spans="1:68" s="2" customFormat="1" x14ac:dyDescent="0.35">
      <c r="A52" s="2" t="s">
        <v>42</v>
      </c>
      <c r="B52" s="3">
        <v>0.25795812594001399</v>
      </c>
      <c r="C52" s="4">
        <v>0.25511678812409011</v>
      </c>
      <c r="D52" s="4">
        <v>0.25252802427428017</v>
      </c>
      <c r="E52" s="4">
        <v>0.25020956772436381</v>
      </c>
      <c r="F52" s="4">
        <v>0.2481552469823238</v>
      </c>
      <c r="G52" s="4">
        <v>0.24634814996173846</v>
      </c>
      <c r="H52" s="4">
        <v>0.24476698996275215</v>
      </c>
      <c r="I52" s="4">
        <v>0.24338909993327604</v>
      </c>
      <c r="J52" s="4">
        <v>0.24219227400546323</v>
      </c>
      <c r="K52" s="4">
        <v>0.24115588214534792</v>
      </c>
      <c r="L52" s="4">
        <v>0.24026150867249696</v>
      </c>
      <c r="M52" s="4">
        <v>0.23949311141371168</v>
      </c>
      <c r="N52" s="4">
        <v>0.23883689427227053</v>
      </c>
      <c r="O52" s="4">
        <v>0.23828078897803687</v>
      </c>
      <c r="P52" s="4">
        <v>0.23781401494219165</v>
      </c>
      <c r="Q52" s="4">
        <v>0.23742642550701054</v>
      </c>
      <c r="R52" s="4">
        <v>0.23710785652392138</v>
      </c>
      <c r="S52" s="4">
        <v>0.23684703205480417</v>
      </c>
      <c r="T52" s="4">
        <v>0.23662980779339443</v>
      </c>
      <c r="U52" s="4">
        <v>0.2364766752320539</v>
      </c>
      <c r="V52" s="4">
        <v>0.23638152967662066</v>
      </c>
      <c r="W52" s="4">
        <v>0.23634043118378459</v>
      </c>
      <c r="X52" s="4">
        <v>0.23635103874149985</v>
      </c>
      <c r="Y52" s="4">
        <v>0.23641234945292194</v>
      </c>
      <c r="Z52" s="4">
        <v>0.23652439593263558</v>
      </c>
      <c r="AA52" s="4">
        <v>0.23668823907344283</v>
      </c>
      <c r="AB52" s="4">
        <v>0.23690591864236035</v>
      </c>
      <c r="AC52" s="4">
        <v>0.23718064345108103</v>
      </c>
      <c r="AD52" s="4">
        <v>0.23751707143668549</v>
      </c>
      <c r="AE52" s="4">
        <v>0.23748240011358901</v>
      </c>
      <c r="AF52" s="4">
        <v>0.23778955120526299</v>
      </c>
      <c r="AG52" s="4">
        <v>0.23813080763560601</v>
      </c>
      <c r="AH52" s="4">
        <v>0.238505650017792</v>
      </c>
      <c r="AI52" s="4">
        <v>0.238913716179254</v>
      </c>
      <c r="AJ52" s="4">
        <v>0.23935495851553501</v>
      </c>
      <c r="AK52" s="4">
        <v>0.239829922012531</v>
      </c>
      <c r="AL52" s="4">
        <v>0.24034033132468099</v>
      </c>
      <c r="AM52" s="4">
        <v>0.24089009911753201</v>
      </c>
      <c r="AN52" s="4">
        <v>0.24148736410706301</v>
      </c>
      <c r="AO52" s="4">
        <v>0.24214788078489</v>
      </c>
      <c r="AP52" s="4">
        <v>0.24290140488952799</v>
      </c>
      <c r="AQ52" s="4">
        <v>0.24380273491736701</v>
      </c>
      <c r="AR52" s="4">
        <v>0.24495135804013099</v>
      </c>
      <c r="AS52" s="4">
        <v>0.24652554216615</v>
      </c>
      <c r="AT52" s="4">
        <v>0.24884063584274799</v>
      </c>
      <c r="AU52" s="4">
        <v>0.24710573688184301</v>
      </c>
      <c r="AV52" s="4">
        <v>0.24651311712087301</v>
      </c>
      <c r="AW52" s="4">
        <v>0.24573792403446401</v>
      </c>
      <c r="AX52" s="4">
        <v>0.244467711019796</v>
      </c>
      <c r="AY52" s="4">
        <v>0.242206858344204</v>
      </c>
      <c r="AZ52" s="4">
        <v>0.258278145695364</v>
      </c>
      <c r="BA52" s="4">
        <v>0.258278145695364</v>
      </c>
      <c r="BB52" s="4">
        <v>0.258278145695364</v>
      </c>
      <c r="BC52" s="4">
        <v>0.258278145695364</v>
      </c>
      <c r="BD52" s="4">
        <v>0.258278145695364</v>
      </c>
      <c r="BE52" s="4">
        <v>0.258278145695364</v>
      </c>
      <c r="BF52" s="4">
        <v>0.258278145695364</v>
      </c>
      <c r="BG52" s="4">
        <v>0.258278145695364</v>
      </c>
      <c r="BH52" s="4">
        <v>0.258278145695364</v>
      </c>
      <c r="BI52" s="4">
        <v>0.258278145695364</v>
      </c>
      <c r="BJ52" s="5"/>
      <c r="BK52" s="5"/>
      <c r="BL52" s="5"/>
      <c r="BM52" s="5"/>
      <c r="BN52" s="5"/>
      <c r="BO52" s="5"/>
      <c r="BP52" s="5"/>
    </row>
    <row r="54" spans="1:68" x14ac:dyDescent="0.35">
      <c r="A54" t="s">
        <v>43</v>
      </c>
    </row>
    <row r="55" spans="1:68" x14ac:dyDescent="0.35">
      <c r="A55" t="s">
        <v>44</v>
      </c>
      <c r="B55">
        <v>1.45</v>
      </c>
    </row>
    <row r="56" spans="1:68" x14ac:dyDescent="0.35">
      <c r="A56" t="s">
        <v>45</v>
      </c>
      <c r="B56">
        <v>1</v>
      </c>
      <c r="C56">
        <v>0.92826032540563896</v>
      </c>
      <c r="D56">
        <v>0.86166723172218396</v>
      </c>
      <c r="E56">
        <v>0.79985150490981105</v>
      </c>
      <c r="F56">
        <v>0.74247041822377202</v>
      </c>
      <c r="G56">
        <v>0.68920583202445995</v>
      </c>
      <c r="H56">
        <v>0.63976242990649002</v>
      </c>
      <c r="I56">
        <v>0.59386608136730101</v>
      </c>
      <c r="J56">
        <v>0.551262321937383</v>
      </c>
      <c r="K56">
        <v>0.511714942345464</v>
      </c>
      <c r="L56">
        <v>0.47500467889652798</v>
      </c>
      <c r="M56">
        <v>0.44092799780169301</v>
      </c>
      <c r="N56">
        <v>0.40929596671985702</v>
      </c>
      <c r="O56">
        <v>0.37993320725459001</v>
      </c>
      <c r="P56">
        <v>0.35267692259855399</v>
      </c>
      <c r="Q56">
        <v>0.32737599493439301</v>
      </c>
      <c r="R56">
        <v>0.30389014758779498</v>
      </c>
      <c r="S56">
        <v>0.28208916728741501</v>
      </c>
      <c r="T56">
        <v>0.26185218221962098</v>
      </c>
      <c r="U56">
        <v>0.24306699187536299</v>
      </c>
      <c r="V56">
        <v>0.225629444973594</v>
      </c>
      <c r="W56">
        <v>0.20944286201228199</v>
      </c>
      <c r="X56">
        <v>0.19441749924540999</v>
      </c>
      <c r="Y56">
        <v>0.180470051114095</v>
      </c>
      <c r="Z56">
        <v>0.16752318837314201</v>
      </c>
      <c r="AA56">
        <v>0.155505129352243</v>
      </c>
      <c r="AB56">
        <v>0.14434924197475901</v>
      </c>
      <c r="AC56">
        <v>0.133993674327547</v>
      </c>
      <c r="AD56">
        <v>0.124381011733586</v>
      </c>
      <c r="AE56">
        <v>0.115457958426102</v>
      </c>
      <c r="AF56">
        <v>0.10717504205928401</v>
      </c>
      <c r="AG56">
        <v>9.9486339417314301E-2</v>
      </c>
      <c r="AH56">
        <v>9.2349221800932094E-2</v>
      </c>
      <c r="AI56">
        <v>8.5724118679890896E-2</v>
      </c>
      <c r="AJ56">
        <v>7.9574298300907204E-2</v>
      </c>
      <c r="AK56">
        <v>7.3865664034725498E-2</v>
      </c>
      <c r="AL56">
        <v>6.8566565333177995E-2</v>
      </c>
      <c r="AM56">
        <v>6.3647622248122898E-2</v>
      </c>
      <c r="AN56">
        <v>5.9081562539337801E-2</v>
      </c>
      <c r="AO56">
        <v>5.4843070468239302E-2</v>
      </c>
      <c r="AP56">
        <v>5.0908646439092299E-2</v>
      </c>
      <c r="AQ56">
        <v>4.7256476709512503E-2</v>
      </c>
      <c r="AR56">
        <v>4.38663124478961E-2</v>
      </c>
      <c r="AS56">
        <v>4.0719357467229503E-2</v>
      </c>
      <c r="AT56">
        <v>3.7798164012839003E-2</v>
      </c>
      <c r="AU56">
        <v>3.5086536026293698E-2</v>
      </c>
      <c r="AV56">
        <v>3.2569439349124103E-2</v>
      </c>
      <c r="AW56">
        <v>3.0232918368497098E-2</v>
      </c>
      <c r="AX56">
        <v>2.80640186427033E-2</v>
      </c>
      <c r="AY56">
        <v>2.6050715077465699E-2</v>
      </c>
      <c r="AZ56">
        <v>2.4181845254857899E-2</v>
      </c>
      <c r="BA56">
        <v>2.2447047545183198E-2</v>
      </c>
      <c r="BB56">
        <v>2.08367036586877E-2</v>
      </c>
      <c r="BC56">
        <v>1.93418853185943E-2</v>
      </c>
      <c r="BD56">
        <v>1.79543047597969E-2</v>
      </c>
      <c r="BE56">
        <v>1.6666268778761099E-2</v>
      </c>
      <c r="BF56">
        <v>1.5470636079870599E-2</v>
      </c>
      <c r="BG56">
        <v>1.4360777681732899E-2</v>
      </c>
      <c r="BH56">
        <v>1.33305401639235E-2</v>
      </c>
      <c r="BI56">
        <v>1.23742115503965E-2</v>
      </c>
    </row>
    <row r="57" spans="1:68" x14ac:dyDescent="0.35">
      <c r="A57" t="s">
        <v>47</v>
      </c>
      <c r="B57">
        <v>1.6408662000000001E-2</v>
      </c>
    </row>
    <row r="58" spans="1:68" x14ac:dyDescent="0.35">
      <c r="A58" t="s">
        <v>48</v>
      </c>
      <c r="B58">
        <v>-3855.1068949999999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DICE2013_Base</vt:lpstr>
    </vt:vector>
  </TitlesOfParts>
  <Company>Columbia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Errickson</dc:creator>
  <cp:lastModifiedBy>Frank Errickson</cp:lastModifiedBy>
  <dcterms:created xsi:type="dcterms:W3CDTF">2015-05-27T22:11:32Z</dcterms:created>
  <dcterms:modified xsi:type="dcterms:W3CDTF">2020-01-13T17:43:57Z</dcterms:modified>
</cp:coreProperties>
</file>