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stefa\Documents\"/>
    </mc:Choice>
  </mc:AlternateContent>
  <xr:revisionPtr revIDLastSave="0" documentId="8_{1CF980DC-5966-4200-803F-A7451919E174}" xr6:coauthVersionLast="44" xr6:coauthVersionMax="44" xr10:uidLastSave="{00000000-0000-0000-0000-000000000000}"/>
  <bookViews>
    <workbookView xWindow="28680" yWindow="2235" windowWidth="20730" windowHeight="11160" xr2:uid="{00C97539-3BF9-4156-8233-B18B2CF5E3E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2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2" i="1"/>
  <c r="F3" i="1"/>
  <c r="K3" i="1" s="1"/>
  <c r="F4" i="1"/>
  <c r="K4" i="1" s="1"/>
  <c r="F5" i="1"/>
  <c r="K5" i="1" s="1"/>
  <c r="F6" i="1"/>
  <c r="K6" i="1" s="1"/>
  <c r="F7" i="1"/>
  <c r="K7" i="1" s="1"/>
  <c r="F8" i="1"/>
  <c r="K8" i="1" s="1"/>
  <c r="F9" i="1"/>
  <c r="K9" i="1" s="1"/>
  <c r="F10" i="1"/>
  <c r="K10" i="1" s="1"/>
  <c r="F11" i="1"/>
  <c r="K11" i="1" s="1"/>
  <c r="F12" i="1"/>
  <c r="K12" i="1" s="1"/>
  <c r="F13" i="1"/>
  <c r="K13" i="1" s="1"/>
  <c r="F14" i="1"/>
  <c r="K14" i="1" s="1"/>
  <c r="F15" i="1"/>
  <c r="K15" i="1" s="1"/>
  <c r="F16" i="1"/>
  <c r="K16" i="1" s="1"/>
  <c r="F17" i="1"/>
  <c r="K17" i="1" s="1"/>
  <c r="F18" i="1"/>
  <c r="K18" i="1" s="1"/>
  <c r="F19" i="1"/>
  <c r="K19" i="1" s="1"/>
  <c r="F20" i="1"/>
  <c r="K20" i="1" s="1"/>
  <c r="F21" i="1"/>
  <c r="K21" i="1" s="1"/>
  <c r="F22" i="1"/>
  <c r="K22" i="1" s="1"/>
  <c r="F23" i="1"/>
  <c r="K23" i="1" s="1"/>
  <c r="F24" i="1"/>
  <c r="K24" i="1" s="1"/>
  <c r="F25" i="1"/>
  <c r="K25" i="1" s="1"/>
  <c r="F26" i="1"/>
  <c r="K26" i="1" s="1"/>
  <c r="F27" i="1"/>
  <c r="K27" i="1" s="1"/>
  <c r="F28" i="1"/>
  <c r="K28" i="1" s="1"/>
  <c r="F29" i="1"/>
  <c r="K29" i="1" s="1"/>
  <c r="F30" i="1"/>
  <c r="K30" i="1" s="1"/>
  <c r="F31" i="1"/>
  <c r="K31" i="1" s="1"/>
  <c r="F32" i="1"/>
  <c r="K32" i="1" s="1"/>
  <c r="F33" i="1"/>
  <c r="K33" i="1" s="1"/>
  <c r="F34" i="1"/>
  <c r="K34" i="1" s="1"/>
  <c r="F35" i="1"/>
  <c r="K35" i="1" s="1"/>
  <c r="F36" i="1"/>
  <c r="K36" i="1" s="1"/>
  <c r="F37" i="1"/>
  <c r="K37" i="1" s="1"/>
  <c r="F38" i="1"/>
  <c r="K38" i="1" s="1"/>
  <c r="F39" i="1"/>
  <c r="K39" i="1" s="1"/>
  <c r="F2" i="1"/>
  <c r="K2" i="1" s="1"/>
  <c r="K1" i="1" s="1"/>
</calcChain>
</file>

<file path=xl/sharedStrings.xml><?xml version="1.0" encoding="utf-8"?>
<sst xmlns="http://schemas.openxmlformats.org/spreadsheetml/2006/main" count="8" uniqueCount="7">
  <si>
    <t>log10 Ve</t>
  </si>
  <si>
    <t>log10 G(Ve)</t>
  </si>
  <si>
    <t>a</t>
  </si>
  <si>
    <t>b</t>
  </si>
  <si>
    <t>local slope (n)</t>
  </si>
  <si>
    <t>gamma</t>
  </si>
  <si>
    <t>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</si>
</sst>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595800524934384E-2"/>
                  <c:y val="-0.553755103528725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Sheet1!$D$2:$D$40</c:f>
              <c:numCache>
                <c:formatCode>General</c:formatCode>
                <c:ptCount val="39"/>
                <c:pt idx="0">
                  <c:v>1.0343762288744001</c:v>
                </c:pt>
                <c:pt idx="1">
                  <c:v>1.23466342648845</c:v>
                </c:pt>
                <c:pt idx="2">
                  <c:v>1.39949514398117</c:v>
                </c:pt>
                <c:pt idx="3">
                  <c:v>1.54841577377664</c:v>
                </c:pt>
                <c:pt idx="4">
                  <c:v>1.7103620899149401</c:v>
                </c:pt>
                <c:pt idx="5">
                  <c:v>1.8902527339003601</c:v>
                </c:pt>
                <c:pt idx="6">
                  <c:v>2.0067130923450698</c:v>
                </c:pt>
                <c:pt idx="7">
                  <c:v>2.13639489671931</c:v>
                </c:pt>
                <c:pt idx="8">
                  <c:v>2.2420253019798402</c:v>
                </c:pt>
                <c:pt idx="9">
                  <c:v>2.3287247873633001</c:v>
                </c:pt>
                <c:pt idx="10">
                  <c:v>2.4056726913730202</c:v>
                </c:pt>
                <c:pt idx="11">
                  <c:v>2.4680706168250999</c:v>
                </c:pt>
                <c:pt idx="12">
                  <c:v>2.5073396111786099</c:v>
                </c:pt>
                <c:pt idx="13">
                  <c:v>2.5653894289185901</c:v>
                </c:pt>
                <c:pt idx="14">
                  <c:v>2.6119037059538202</c:v>
                </c:pt>
                <c:pt idx="15">
                  <c:v>2.6645844471445899</c:v>
                </c:pt>
                <c:pt idx="16">
                  <c:v>2.72454799513973</c:v>
                </c:pt>
                <c:pt idx="17">
                  <c:v>2.8020540704738699</c:v>
                </c:pt>
                <c:pt idx="18">
                  <c:v>2.9679057855874298</c:v>
                </c:pt>
                <c:pt idx="19">
                  <c:v>3.1369278692146199</c:v>
                </c:pt>
                <c:pt idx="20">
                  <c:v>3.29066866062248</c:v>
                </c:pt>
                <c:pt idx="21">
                  <c:v>3.43182350558692</c:v>
                </c:pt>
                <c:pt idx="22">
                  <c:v>3.5271452004860202</c:v>
                </c:pt>
                <c:pt idx="23">
                  <c:v>3.62304434993924</c:v>
                </c:pt>
                <c:pt idx="24">
                  <c:v>3.70529931146213</c:v>
                </c:pt>
                <c:pt idx="25">
                  <c:v>3.7951433778857799</c:v>
                </c:pt>
                <c:pt idx="26">
                  <c:v>3.8923715066828599</c:v>
                </c:pt>
                <c:pt idx="27">
                  <c:v>3.9451889428918498</c:v>
                </c:pt>
                <c:pt idx="28">
                  <c:v>3.9993201701093501</c:v>
                </c:pt>
                <c:pt idx="29">
                  <c:v>4.0753226002430099</c:v>
                </c:pt>
                <c:pt idx="30">
                  <c:v>4.1444131694550803</c:v>
                </c:pt>
                <c:pt idx="31">
                  <c:v>4.19971506682867</c:v>
                </c:pt>
                <c:pt idx="32">
                  <c:v>4.2676980558930699</c:v>
                </c:pt>
                <c:pt idx="33">
                  <c:v>4.3164526123936797</c:v>
                </c:pt>
                <c:pt idx="34">
                  <c:v>4.3866075334143302</c:v>
                </c:pt>
                <c:pt idx="35">
                  <c:v>4.4383390036451997</c:v>
                </c:pt>
                <c:pt idx="36">
                  <c:v>4.4791196840826197</c:v>
                </c:pt>
                <c:pt idx="37">
                  <c:v>4.5232638213851697</c:v>
                </c:pt>
                <c:pt idx="38">
                  <c:v>4.5949003645200399</c:v>
                </c:pt>
              </c:numCache>
            </c:numRef>
          </c:xVal>
          <c:yVal>
            <c:numRef>
              <c:f>Sheet1!$E$2:$E$40</c:f>
              <c:numCache>
                <c:formatCode>General</c:formatCode>
                <c:ptCount val="39"/>
                <c:pt idx="0">
                  <c:v>4.3847797583582697E-2</c:v>
                </c:pt>
                <c:pt idx="1">
                  <c:v>1.4436077999171401E-3</c:v>
                </c:pt>
                <c:pt idx="2">
                  <c:v>-4.6997444117492203E-2</c:v>
                </c:pt>
                <c:pt idx="3">
                  <c:v>-0.151654073471506</c:v>
                </c:pt>
                <c:pt idx="4">
                  <c:v>-0.28459452903738602</c:v>
                </c:pt>
                <c:pt idx="5">
                  <c:v>-0.44371870977067202</c:v>
                </c:pt>
                <c:pt idx="6">
                  <c:v>-0.61458037890097295</c:v>
                </c:pt>
                <c:pt idx="7">
                  <c:v>-0.78496054533463999</c:v>
                </c:pt>
                <c:pt idx="8">
                  <c:v>-0.95697708696961004</c:v>
                </c:pt>
                <c:pt idx="9">
                  <c:v>-1.12590777518553</c:v>
                </c:pt>
                <c:pt idx="10">
                  <c:v>-1.2964349692224399</c:v>
                </c:pt>
                <c:pt idx="11">
                  <c:v>-1.46982750142882</c:v>
                </c:pt>
                <c:pt idx="12">
                  <c:v>-1.63763497687307</c:v>
                </c:pt>
                <c:pt idx="13">
                  <c:v>-1.80821486074159</c:v>
                </c:pt>
                <c:pt idx="14">
                  <c:v>-1.97882690689832</c:v>
                </c:pt>
                <c:pt idx="15">
                  <c:v>-2.1494217603111201</c:v>
                </c:pt>
                <c:pt idx="16">
                  <c:v>-2.3199963085004902</c:v>
                </c:pt>
                <c:pt idx="17">
                  <c:v>-2.49052194629766</c:v>
                </c:pt>
                <c:pt idx="18">
                  <c:v>-2.6447942298050302</c:v>
                </c:pt>
                <c:pt idx="19">
                  <c:v>-2.77237927824455</c:v>
                </c:pt>
                <c:pt idx="20">
                  <c:v>-2.9049321748097898</c:v>
                </c:pt>
                <c:pt idx="21">
                  <c:v>-3.0314360394720001</c:v>
                </c:pt>
                <c:pt idx="22">
                  <c:v>-3.2034813228644801</c:v>
                </c:pt>
                <c:pt idx="23">
                  <c:v>-3.37395567885648</c:v>
                </c:pt>
                <c:pt idx="24">
                  <c:v>-3.53853954387565</c:v>
                </c:pt>
                <c:pt idx="25">
                  <c:v>-3.7149593144583899</c:v>
                </c:pt>
                <c:pt idx="26">
                  <c:v>-3.8854299651176398</c:v>
                </c:pt>
                <c:pt idx="27">
                  <c:v>-4.0560244374104997</c:v>
                </c:pt>
                <c:pt idx="28">
                  <c:v>-4.2266152467172802</c:v>
                </c:pt>
                <c:pt idx="29">
                  <c:v>-4.3971450768337803</c:v>
                </c:pt>
                <c:pt idx="30">
                  <c:v>-4.5676941779379696</c:v>
                </c:pt>
                <c:pt idx="31">
                  <c:v>-4.7382817232944996</c:v>
                </c:pt>
                <c:pt idx="32">
                  <c:v>-4.9088339124474301</c:v>
                </c:pt>
                <c:pt idx="33">
                  <c:v>-5.07943971247182</c:v>
                </c:pt>
                <c:pt idx="34">
                  <c:v>-5.2499858460523798</c:v>
                </c:pt>
                <c:pt idx="35">
                  <c:v>-5.4205833461314299</c:v>
                </c:pt>
                <c:pt idx="36">
                  <c:v>-5.5912113781522796</c:v>
                </c:pt>
                <c:pt idx="37">
                  <c:v>-5.7618300325052898</c:v>
                </c:pt>
                <c:pt idx="38">
                  <c:v>-5.9323720351691804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CC-424D-A62C-A0C8E945D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562815"/>
        <c:axId val="848385615"/>
      </c:scatterChart>
      <c:valAx>
        <c:axId val="77756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385615"/>
        <c:crosses val="autoZero"/>
        <c:crossBetween val="midCat"/>
      </c:valAx>
      <c:valAx>
        <c:axId val="84838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56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709317585301837E-2"/>
                  <c:y val="-0.241769830854476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Sheet1!$D$4:$D$41</c:f>
              <c:numCache>
                <c:formatCode>General</c:formatCode>
                <c:ptCount val="38"/>
                <c:pt idx="0">
                  <c:v>1.39949514398117</c:v>
                </c:pt>
                <c:pt idx="1">
                  <c:v>1.54841577377664</c:v>
                </c:pt>
                <c:pt idx="2">
                  <c:v>1.7103620899149401</c:v>
                </c:pt>
                <c:pt idx="3">
                  <c:v>1.8902527339003601</c:v>
                </c:pt>
                <c:pt idx="4">
                  <c:v>2.0067130923450698</c:v>
                </c:pt>
                <c:pt idx="5">
                  <c:v>2.13639489671931</c:v>
                </c:pt>
                <c:pt idx="6">
                  <c:v>2.2420253019798402</c:v>
                </c:pt>
                <c:pt idx="7">
                  <c:v>2.3287247873633001</c:v>
                </c:pt>
                <c:pt idx="8">
                  <c:v>2.4056726913730202</c:v>
                </c:pt>
                <c:pt idx="9">
                  <c:v>2.4680706168250999</c:v>
                </c:pt>
                <c:pt idx="10">
                  <c:v>2.5073396111786099</c:v>
                </c:pt>
                <c:pt idx="11">
                  <c:v>2.5653894289185901</c:v>
                </c:pt>
                <c:pt idx="12">
                  <c:v>2.6119037059538202</c:v>
                </c:pt>
                <c:pt idx="13">
                  <c:v>2.6645844471445899</c:v>
                </c:pt>
                <c:pt idx="14">
                  <c:v>2.72454799513973</c:v>
                </c:pt>
                <c:pt idx="15">
                  <c:v>2.8020540704738699</c:v>
                </c:pt>
                <c:pt idx="16">
                  <c:v>2.9679057855874298</c:v>
                </c:pt>
                <c:pt idx="17">
                  <c:v>3.1369278692146199</c:v>
                </c:pt>
                <c:pt idx="18">
                  <c:v>3.29066866062248</c:v>
                </c:pt>
                <c:pt idx="19">
                  <c:v>3.43182350558692</c:v>
                </c:pt>
                <c:pt idx="20">
                  <c:v>3.5271452004860202</c:v>
                </c:pt>
                <c:pt idx="21">
                  <c:v>3.62304434993924</c:v>
                </c:pt>
                <c:pt idx="22">
                  <c:v>3.70529931146213</c:v>
                </c:pt>
                <c:pt idx="23">
                  <c:v>3.7951433778857799</c:v>
                </c:pt>
                <c:pt idx="24">
                  <c:v>3.8923715066828599</c:v>
                </c:pt>
                <c:pt idx="25">
                  <c:v>3.9451889428918498</c:v>
                </c:pt>
                <c:pt idx="26">
                  <c:v>3.9993201701093501</c:v>
                </c:pt>
                <c:pt idx="27">
                  <c:v>4.0753226002430099</c:v>
                </c:pt>
                <c:pt idx="28">
                  <c:v>4.1444131694550803</c:v>
                </c:pt>
                <c:pt idx="29">
                  <c:v>4.19971506682867</c:v>
                </c:pt>
                <c:pt idx="30">
                  <c:v>4.2676980558930699</c:v>
                </c:pt>
                <c:pt idx="31">
                  <c:v>4.3164526123936797</c:v>
                </c:pt>
                <c:pt idx="32">
                  <c:v>4.3866075334143302</c:v>
                </c:pt>
                <c:pt idx="33">
                  <c:v>4.4383390036451997</c:v>
                </c:pt>
                <c:pt idx="34">
                  <c:v>4.4791196840826197</c:v>
                </c:pt>
                <c:pt idx="35">
                  <c:v>4.5232638213851697</c:v>
                </c:pt>
                <c:pt idx="36">
                  <c:v>4.5949003645200399</c:v>
                </c:pt>
              </c:numCache>
            </c:numRef>
          </c:xVal>
          <c:yVal>
            <c:numRef>
              <c:f>Sheet1!$G$4:$G$41</c:f>
              <c:numCache>
                <c:formatCode>General</c:formatCode>
                <c:ptCount val="38"/>
                <c:pt idx="0">
                  <c:v>1.3011406421699672</c:v>
                </c:pt>
                <c:pt idx="1">
                  <c:v>1.2135942436592142</c:v>
                </c:pt>
                <c:pt idx="2">
                  <c:v>1.179606608208384</c:v>
                </c:pt>
                <c:pt idx="3">
                  <c:v>1.0316849104492614</c:v>
                </c:pt>
                <c:pt idx="4">
                  <c:v>1.0551249884390204</c:v>
                </c:pt>
                <c:pt idx="5">
                  <c:v>1.0125817683131397</c:v>
                </c:pt>
                <c:pt idx="6">
                  <c:v>0.98533762182361839</c:v>
                </c:pt>
                <c:pt idx="7">
                  <c:v>0.9693064312486388</c:v>
                </c:pt>
                <c:pt idx="8">
                  <c:v>0.94660597931369039</c:v>
                </c:pt>
                <c:pt idx="9">
                  <c:v>0.91702496411841961</c:v>
                </c:pt>
                <c:pt idx="10">
                  <c:v>0.94188474116860255</c:v>
                </c:pt>
                <c:pt idx="11">
                  <c:v>0.92590377392325129</c:v>
                </c:pt>
                <c:pt idx="12">
                  <c:v>0.93437776377338211</c:v>
                </c:pt>
                <c:pt idx="13">
                  <c:v>0.94459006219575214</c:v>
                </c:pt>
                <c:pt idx="14">
                  <c:v>0.97014091734436125</c:v>
                </c:pt>
                <c:pt idx="15">
                  <c:v>1.1590797335917267</c:v>
                </c:pt>
                <c:pt idx="16">
                  <c:v>1.257645588316084</c:v>
                </c:pt>
                <c:pt idx="17">
                  <c:v>1.1907655717697885</c:v>
                </c:pt>
                <c:pt idx="18">
                  <c:v>1.1740976356946842</c:v>
                </c:pt>
                <c:pt idx="19">
                  <c:v>0.99618813325849387</c:v>
                </c:pt>
                <c:pt idx="20">
                  <c:v>0.99847549935807678</c:v>
                </c:pt>
                <c:pt idx="21">
                  <c:v>0.98181447665222898</c:v>
                </c:pt>
                <c:pt idx="22">
                  <c:v>0.98429711856743052</c:v>
                </c:pt>
                <c:pt idx="23">
                  <c:v>1.0005877290070455</c:v>
                </c:pt>
                <c:pt idx="24">
                  <c:v>0.93456738804253237</c:v>
                </c:pt>
                <c:pt idx="25">
                  <c:v>0.93639386365542709</c:v>
                </c:pt>
                <c:pt idx="26">
                  <c:v>0.96789621922998692</c:v>
                </c:pt>
                <c:pt idx="27">
                  <c:v>0.95771153185331193</c:v>
                </c:pt>
                <c:pt idx="28">
                  <c:v>0.93802745981725488</c:v>
                </c:pt>
                <c:pt idx="29">
                  <c:v>0.95609960518200254</c:v>
                </c:pt>
                <c:pt idx="30">
                  <c:v>0.92896434599512878</c:v>
                </c:pt>
                <c:pt idx="31">
                  <c:v>0.95926573051971165</c:v>
                </c:pt>
                <c:pt idx="32">
                  <c:v>0.93306307153449042</c:v>
                </c:pt>
                <c:pt idx="33">
                  <c:v>0.91816287071632385</c:v>
                </c:pt>
                <c:pt idx="34">
                  <c:v>0.9226879117461434</c:v>
                </c:pt>
                <c:pt idx="35">
                  <c:v>0.96143774796847992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C9-4376-ACAC-6B78C6905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335407"/>
        <c:axId val="848106031"/>
      </c:scatterChart>
      <c:valAx>
        <c:axId val="85933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106031"/>
        <c:crosses val="autoZero"/>
        <c:crossBetween val="midCat"/>
      </c:valAx>
      <c:valAx>
        <c:axId val="848106031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33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168591426071741E-2"/>
                  <c:y val="-0.204911417322834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Sheet1!$D$4:$D$39</c:f>
              <c:numCache>
                <c:formatCode>General</c:formatCode>
                <c:ptCount val="36"/>
                <c:pt idx="0">
                  <c:v>1.39949514398117</c:v>
                </c:pt>
                <c:pt idx="1">
                  <c:v>1.54841577377664</c:v>
                </c:pt>
                <c:pt idx="2">
                  <c:v>1.7103620899149401</c:v>
                </c:pt>
                <c:pt idx="3">
                  <c:v>1.8902527339003601</c:v>
                </c:pt>
                <c:pt idx="4">
                  <c:v>2.0067130923450698</c:v>
                </c:pt>
                <c:pt idx="5">
                  <c:v>2.13639489671931</c:v>
                </c:pt>
                <c:pt idx="6">
                  <c:v>2.2420253019798402</c:v>
                </c:pt>
                <c:pt idx="7">
                  <c:v>2.3287247873633001</c:v>
                </c:pt>
                <c:pt idx="8">
                  <c:v>2.4056726913730202</c:v>
                </c:pt>
                <c:pt idx="9">
                  <c:v>2.4680706168250999</c:v>
                </c:pt>
                <c:pt idx="10">
                  <c:v>2.5073396111786099</c:v>
                </c:pt>
                <c:pt idx="11">
                  <c:v>2.5653894289185901</c:v>
                </c:pt>
                <c:pt idx="12">
                  <c:v>2.6119037059538202</c:v>
                </c:pt>
                <c:pt idx="13">
                  <c:v>2.6645844471445899</c:v>
                </c:pt>
                <c:pt idx="14">
                  <c:v>2.72454799513973</c:v>
                </c:pt>
                <c:pt idx="15">
                  <c:v>2.8020540704738699</c:v>
                </c:pt>
                <c:pt idx="16">
                  <c:v>2.9679057855874298</c:v>
                </c:pt>
                <c:pt idx="17">
                  <c:v>3.1369278692146199</c:v>
                </c:pt>
                <c:pt idx="18">
                  <c:v>3.29066866062248</c:v>
                </c:pt>
                <c:pt idx="19">
                  <c:v>3.43182350558692</c:v>
                </c:pt>
                <c:pt idx="20">
                  <c:v>3.5271452004860202</c:v>
                </c:pt>
                <c:pt idx="21">
                  <c:v>3.62304434993924</c:v>
                </c:pt>
                <c:pt idx="22">
                  <c:v>3.70529931146213</c:v>
                </c:pt>
                <c:pt idx="23">
                  <c:v>3.7951433778857799</c:v>
                </c:pt>
                <c:pt idx="24">
                  <c:v>3.8923715066828599</c:v>
                </c:pt>
                <c:pt idx="25">
                  <c:v>3.9451889428918498</c:v>
                </c:pt>
                <c:pt idx="26">
                  <c:v>3.9993201701093501</c:v>
                </c:pt>
                <c:pt idx="27">
                  <c:v>4.0753226002430099</c:v>
                </c:pt>
                <c:pt idx="28">
                  <c:v>4.1444131694550803</c:v>
                </c:pt>
                <c:pt idx="29">
                  <c:v>4.19971506682867</c:v>
                </c:pt>
                <c:pt idx="30">
                  <c:v>4.2676980558930699</c:v>
                </c:pt>
                <c:pt idx="31">
                  <c:v>4.3164526123936797</c:v>
                </c:pt>
                <c:pt idx="32">
                  <c:v>4.3866075334143302</c:v>
                </c:pt>
                <c:pt idx="33">
                  <c:v>4.4383390036451997</c:v>
                </c:pt>
                <c:pt idx="34">
                  <c:v>4.4791196840826197</c:v>
                </c:pt>
                <c:pt idx="35">
                  <c:v>4.5232638213851697</c:v>
                </c:pt>
              </c:numCache>
            </c:numRef>
          </c:xVal>
          <c:yVal>
            <c:numRef>
              <c:f>Sheet1!$H$4:$H$39</c:f>
              <c:numCache>
                <c:formatCode>General</c:formatCode>
                <c:ptCount val="36"/>
                <c:pt idx="0">
                  <c:v>0.93897380287850529</c:v>
                </c:pt>
                <c:pt idx="1">
                  <c:v>0.89318043023158655</c:v>
                </c:pt>
                <c:pt idx="2">
                  <c:v>0.8749086205682618</c:v>
                </c:pt>
                <c:pt idx="3">
                  <c:v>0.79196452903470682</c:v>
                </c:pt>
                <c:pt idx="4">
                  <c:v>0.80549288194077873</c:v>
                </c:pt>
                <c:pt idx="5">
                  <c:v>0.78082779012026815</c:v>
                </c:pt>
                <c:pt idx="6">
                  <c:v>0.76476899369322493</c:v>
                </c:pt>
                <c:pt idx="7">
                  <c:v>0.75522140718142061</c:v>
                </c:pt>
                <c:pt idx="8">
                  <c:v>0.74157547411182467</c:v>
                </c:pt>
                <c:pt idx="9">
                  <c:v>0.7235674334149147</c:v>
                </c:pt>
                <c:pt idx="10">
                  <c:v>0.73871858943407587</c:v>
                </c:pt>
                <c:pt idx="11">
                  <c:v>0.72899973085034886</c:v>
                </c:pt>
                <c:pt idx="12">
                  <c:v>0.73416257028795495</c:v>
                </c:pt>
                <c:pt idx="13">
                  <c:v>0.74035641243549433</c:v>
                </c:pt>
                <c:pt idx="14">
                  <c:v>0.75572020889563507</c:v>
                </c:pt>
                <c:pt idx="15">
                  <c:v>0.86373522768143507</c:v>
                </c:pt>
                <c:pt idx="16">
                  <c:v>0.91644760493805344</c:v>
                </c:pt>
                <c:pt idx="17">
                  <c:v>0.88093891203235763</c:v>
                </c:pt>
                <c:pt idx="18">
                  <c:v>0.87192022513745393</c:v>
                </c:pt>
                <c:pt idx="19">
                  <c:v>0.77118972814931752</c:v>
                </c:pt>
                <c:pt idx="20">
                  <c:v>0.77253902649863082</c:v>
                </c:pt>
                <c:pt idx="21">
                  <c:v>0.76267701914919006</c:v>
                </c:pt>
                <c:pt idx="22">
                  <c:v>0.76415153011586223</c:v>
                </c:pt>
                <c:pt idx="23">
                  <c:v>0.7737837072674556</c:v>
                </c:pt>
                <c:pt idx="24">
                  <c:v>0.73427785796691125</c:v>
                </c:pt>
                <c:pt idx="25">
                  <c:v>0.73538777612575079</c:v>
                </c:pt>
                <c:pt idx="26">
                  <c:v>0.75437801948204175</c:v>
                </c:pt>
                <c:pt idx="27">
                  <c:v>0.7482699921972471</c:v>
                </c:pt>
                <c:pt idx="28">
                  <c:v>0.73637965399742278</c:v>
                </c:pt>
                <c:pt idx="29">
                  <c:v>0.74730053092069804</c:v>
                </c:pt>
                <c:pt idx="30">
                  <c:v>0.73086685314912203</c:v>
                </c:pt>
                <c:pt idx="31">
                  <c:v>0.7492040220043491</c:v>
                </c:pt>
                <c:pt idx="32">
                  <c:v>0.73336297312888898</c:v>
                </c:pt>
                <c:pt idx="33">
                  <c:v>0.72426494532727126</c:v>
                </c:pt>
                <c:pt idx="34">
                  <c:v>0.7270348836568753</c:v>
                </c:pt>
                <c:pt idx="35">
                  <c:v>0.7505081738445355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29-4381-8D57-21DD727C3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147663"/>
        <c:axId val="818647247"/>
      </c:scatterChart>
      <c:valAx>
        <c:axId val="82214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647247"/>
        <c:crosses val="autoZero"/>
        <c:crossBetween val="midCat"/>
      </c:valAx>
      <c:valAx>
        <c:axId val="81864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14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968788276465441"/>
                  <c:y val="-0.7042965452984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Sheet2!$A$1:$A$49</c:f>
              <c:numCache>
                <c:formatCode>General</c:formatCode>
                <c:ptCount val="49"/>
                <c:pt idx="0">
                  <c:v>-5.8170024213439202</c:v>
                </c:pt>
                <c:pt idx="1">
                  <c:v>-5.6458107742284698</c:v>
                </c:pt>
                <c:pt idx="2">
                  <c:v>-5.5120315225891803</c:v>
                </c:pt>
                <c:pt idx="3">
                  <c:v>-5.37846282259519</c:v>
                </c:pt>
                <c:pt idx="4">
                  <c:v>-5.2307805826264797</c:v>
                </c:pt>
                <c:pt idx="5">
                  <c:v>-5.0901386632978296</c:v>
                </c:pt>
                <c:pt idx="6">
                  <c:v>-4.9495954400529296</c:v>
                </c:pt>
                <c:pt idx="7">
                  <c:v>-4.8090193181134504</c:v>
                </c:pt>
                <c:pt idx="8">
                  <c:v>-4.6615344703122101</c:v>
                </c:pt>
                <c:pt idx="9">
                  <c:v>-4.52806446640197</c:v>
                </c:pt>
                <c:pt idx="10">
                  <c:v>-4.3805664591228997</c:v>
                </c:pt>
                <c:pt idx="11">
                  <c:v>-4.2447606478974897</c:v>
                </c:pt>
                <c:pt idx="12">
                  <c:v>-4.1043358599530704</c:v>
                </c:pt>
                <c:pt idx="13">
                  <c:v>-3.9662534590627399</c:v>
                </c:pt>
                <c:pt idx="14">
                  <c:v>-3.8258418305961599</c:v>
                </c:pt>
                <c:pt idx="15">
                  <c:v>-3.6855946956024699</c:v>
                </c:pt>
                <c:pt idx="16">
                  <c:v>-3.54508437105215</c:v>
                </c:pt>
                <c:pt idx="17">
                  <c:v>-3.4071467244179701</c:v>
                </c:pt>
                <c:pt idx="18">
                  <c:v>-3.26452430367562</c:v>
                </c:pt>
                <c:pt idx="19">
                  <c:v>-3.1241784725981998</c:v>
                </c:pt>
                <c:pt idx="20">
                  <c:v>-2.98393133760452</c:v>
                </c:pt>
                <c:pt idx="21">
                  <c:v>-2.84368420261083</c:v>
                </c:pt>
                <c:pt idx="22">
                  <c:v>-2.70327257414425</c:v>
                </c:pt>
                <c:pt idx="23">
                  <c:v>-2.56309123653973</c:v>
                </c:pt>
                <c:pt idx="24">
                  <c:v>-2.42277830415689</c:v>
                </c:pt>
                <c:pt idx="25">
                  <c:v>-2.2824653717740402</c:v>
                </c:pt>
                <c:pt idx="26">
                  <c:v>-2.1539433315286001</c:v>
                </c:pt>
                <c:pt idx="27">
                  <c:v>-2.0020368991758302</c:v>
                </c:pt>
                <c:pt idx="28">
                  <c:v>-1.86182266287673</c:v>
                </c:pt>
                <c:pt idx="29">
                  <c:v>-1.7216084265776299</c:v>
                </c:pt>
                <c:pt idx="30">
                  <c:v>-1.58355892438187</c:v>
                </c:pt>
                <c:pt idx="31">
                  <c:v>-1.4411141565902601</c:v>
                </c:pt>
                <c:pt idx="32">
                  <c:v>-1.3008670215965801</c:v>
                </c:pt>
                <c:pt idx="33">
                  <c:v>-1.1606198866028901</c:v>
                </c:pt>
                <c:pt idx="34">
                  <c:v>-1.0204056503037899</c:v>
                </c:pt>
                <c:pt idx="35">
                  <c:v>-0.88019141400469003</c:v>
                </c:pt>
                <c:pt idx="36">
                  <c:v>-0.74001007640016703</c:v>
                </c:pt>
                <c:pt idx="37">
                  <c:v>-0.59979584010106402</c:v>
                </c:pt>
                <c:pt idx="38">
                  <c:v>-0.459581603801959</c:v>
                </c:pt>
                <c:pt idx="39">
                  <c:v>-0.319400266197435</c:v>
                </c:pt>
                <c:pt idx="40">
                  <c:v>-0.17915313120375101</c:v>
                </c:pt>
                <c:pt idx="41">
                  <c:v>-1.7844251940083201E-2</c:v>
                </c:pt>
                <c:pt idx="42">
                  <c:v>0.12460051585153301</c:v>
                </c:pt>
                <c:pt idx="43">
                  <c:v>0.26715055946580202</c:v>
                </c:pt>
                <c:pt idx="44">
                  <c:v>0.40737795524273601</c:v>
                </c:pt>
                <c:pt idx="45">
                  <c:v>0.54527612344342302</c:v>
                </c:pt>
                <c:pt idx="46">
                  <c:v>0.68532586626962899</c:v>
                </c:pt>
                <c:pt idx="47">
                  <c:v>0.82563879865247103</c:v>
                </c:pt>
                <c:pt idx="48">
                  <c:v>0.95415425915899699</c:v>
                </c:pt>
              </c:numCache>
            </c:numRef>
          </c:xVal>
          <c:yVal>
            <c:numRef>
              <c:f>Sheet2!$B$1:$B$49</c:f>
              <c:numCache>
                <c:formatCode>General</c:formatCode>
                <c:ptCount val="49"/>
                <c:pt idx="0">
                  <c:v>0.11321361968356999</c:v>
                </c:pt>
                <c:pt idx="1">
                  <c:v>-5.5296877819888103E-2</c:v>
                </c:pt>
                <c:pt idx="2">
                  <c:v>-0.176129459183059</c:v>
                </c:pt>
                <c:pt idx="3">
                  <c:v>-0.31770438548998298</c:v>
                </c:pt>
                <c:pt idx="4">
                  <c:v>-0.46889400228598799</c:v>
                </c:pt>
                <c:pt idx="5">
                  <c:v>-0.61365577813872296</c:v>
                </c:pt>
                <c:pt idx="6">
                  <c:v>-0.76814052818384104</c:v>
                </c:pt>
                <c:pt idx="7">
                  <c:v>-0.91938428683149798</c:v>
                </c:pt>
                <c:pt idx="8">
                  <c:v>-1.0900198520122699</c:v>
                </c:pt>
                <c:pt idx="9">
                  <c:v>-1.2413177525115799</c:v>
                </c:pt>
                <c:pt idx="10">
                  <c:v>-1.4106569211333599</c:v>
                </c:pt>
                <c:pt idx="11">
                  <c:v>-1.56517776574625</c:v>
                </c:pt>
                <c:pt idx="12">
                  <c:v>-1.7313300848222299</c:v>
                </c:pt>
                <c:pt idx="13">
                  <c:v>-1.89490765806412</c:v>
                </c:pt>
                <c:pt idx="14">
                  <c:v>-2.0623563736990902</c:v>
                </c:pt>
                <c:pt idx="15">
                  <c:v>-2.2460100463213601</c:v>
                </c:pt>
                <c:pt idx="16">
                  <c:v>-2.40373578776394</c:v>
                </c:pt>
                <c:pt idx="17">
                  <c:v>-2.5815737231546598</c:v>
                </c:pt>
                <c:pt idx="18">
                  <c:v>-2.7645611502135501</c:v>
                </c:pt>
                <c:pt idx="19">
                  <c:v>-2.9384918486434399</c:v>
                </c:pt>
                <c:pt idx="20">
                  <c:v>-3.1221455212657099</c:v>
                </c:pt>
                <c:pt idx="21">
                  <c:v>-3.3057991938879798</c:v>
                </c:pt>
                <c:pt idx="22">
                  <c:v>-3.47324790952295</c:v>
                </c:pt>
                <c:pt idx="23">
                  <c:v>-3.6633835649401401</c:v>
                </c:pt>
                <c:pt idx="24">
                  <c:v>-3.8405552547674899</c:v>
                </c:pt>
                <c:pt idx="25">
                  <c:v>-4.0177269445948296</c:v>
                </c:pt>
                <c:pt idx="26">
                  <c:v>-4.1898032846056603</c:v>
                </c:pt>
                <c:pt idx="27">
                  <c:v>-4.3915162726343002</c:v>
                </c:pt>
                <c:pt idx="28">
                  <c:v>-4.5784109366540298</c:v>
                </c:pt>
                <c:pt idx="29">
                  <c:v>-4.7653056006737602</c:v>
                </c:pt>
                <c:pt idx="30">
                  <c:v>-4.9321241653131196</c:v>
                </c:pt>
                <c:pt idx="31">
                  <c:v>-5.1326129459183001</c:v>
                </c:pt>
                <c:pt idx="32">
                  <c:v>-5.3162666185405696</c:v>
                </c:pt>
                <c:pt idx="33">
                  <c:v>-5.49992029116284</c:v>
                </c:pt>
                <c:pt idx="34">
                  <c:v>-5.6868149551825704</c:v>
                </c:pt>
                <c:pt idx="35">
                  <c:v>-5.8737096192023097</c:v>
                </c:pt>
                <c:pt idx="36">
                  <c:v>-6.0638452746195002</c:v>
                </c:pt>
                <c:pt idx="37">
                  <c:v>-6.2507399386392297</c:v>
                </c:pt>
                <c:pt idx="38">
                  <c:v>-6.4376346026589601</c:v>
                </c:pt>
                <c:pt idx="39">
                  <c:v>-6.6277702580761497</c:v>
                </c:pt>
                <c:pt idx="40">
                  <c:v>-6.8114239306984299</c:v>
                </c:pt>
                <c:pt idx="41">
                  <c:v>-7.02019491066594</c:v>
                </c:pt>
                <c:pt idx="42">
                  <c:v>-7.2206836912711303</c:v>
                </c:pt>
                <c:pt idx="43">
                  <c:v>-7.4108012994044401</c:v>
                </c:pt>
                <c:pt idx="44">
                  <c:v>-7.5963995668651796</c:v>
                </c:pt>
                <c:pt idx="45">
                  <c:v>-7.7781266919328598</c:v>
                </c:pt>
                <c:pt idx="46">
                  <c:v>-7.9812263129399001</c:v>
                </c:pt>
                <c:pt idx="47">
                  <c:v>-8.1583980027672496</c:v>
                </c:pt>
                <c:pt idx="48">
                  <c:v>-8.3311225410575709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39-4709-BF65-A9BA2E310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071599"/>
        <c:axId val="818633519"/>
      </c:scatterChart>
      <c:valAx>
        <c:axId val="85807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633519"/>
        <c:crosses val="autoZero"/>
        <c:crossBetween val="midCat"/>
      </c:valAx>
      <c:valAx>
        <c:axId val="81863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07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384175</xdr:colOff>
      <xdr:row>1</xdr:row>
      <xdr:rowOff>57150</xdr:rowOff>
    </xdr:from>
    <xdr:to>
      <xdr:col>21</xdr:col>
      <xdr:colOff>79375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5A9BB-E91D-432E-9661-9EAE42BAC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111125</xdr:colOff>
      <xdr:row>16</xdr:row>
      <xdr:rowOff>44450</xdr:rowOff>
    </xdr:from>
    <xdr:to>
      <xdr:col>19</xdr:col>
      <xdr:colOff>415925</xdr:colOff>
      <xdr:row>31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C43AB6-E398-467F-9BD9-BB777C8EF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168275</xdr:colOff>
      <xdr:row>1</xdr:row>
      <xdr:rowOff>25400</xdr:rowOff>
    </xdr:from>
    <xdr:to>
      <xdr:col>19</xdr:col>
      <xdr:colOff>473075</xdr:colOff>
      <xdr:row>16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FB37DF-9D41-4784-BCEF-BC74104D7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42862</xdr:rowOff>
    </xdr:from>
    <xdr:to>
      <xdr:col>14</xdr:col>
      <xdr:colOff>28575</xdr:colOff>
      <xdr:row>18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9F4300-2670-46DF-8A1D-A1FD863A9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8E34-F777-4018-9B6B-418C19B68F31}">
  <dimension ref="A1:K40"/>
  <sheetViews>
    <sheetView tabSelected="1" workbookViewId="0">
      <selection activeCell="R34" sqref="R34"/>
    </sheetView>
  </sheetViews>
  <sheetFormatPr defaultRowHeight="14.5" x14ac:dyDescent="0.35"/>
  <cols>
    <col min="3" max="3" width="2.6328125" customWidth="1"/>
    <col min="4" max="5" width="10.36328125" customWidth="1"/>
    <col min="6" max="6" width="12.453125" bestFit="1" customWidth="1"/>
  </cols>
  <sheetData>
    <row r="1" spans="1:11" x14ac:dyDescent="0.35">
      <c r="A1" t="s">
        <v>2</v>
      </c>
      <c r="B1">
        <v>0.4</v>
      </c>
      <c r="D1" t="s">
        <v>0</v>
      </c>
      <c r="E1" t="s">
        <v>1</v>
      </c>
      <c r="F1" t="s">
        <v>4</v>
      </c>
      <c r="G1" t="s">
        <v>5</v>
      </c>
      <c r="H1" t="s">
        <v>3</v>
      </c>
      <c r="K1">
        <f>SUM(K2:K39)/SUM(J2:J39)</f>
        <v>-1.6784663170578615</v>
      </c>
    </row>
    <row r="2" spans="1:11" x14ac:dyDescent="0.35">
      <c r="A2" t="s">
        <v>3</v>
      </c>
      <c r="B2">
        <v>0.88</v>
      </c>
      <c r="D2">
        <v>1.0343762288744001</v>
      </c>
      <c r="E2">
        <v>4.3847797583582697E-2</v>
      </c>
      <c r="F2">
        <f>(E3-E2)/(D3-D2)</f>
        <v>-0.21171692593841035</v>
      </c>
      <c r="G2">
        <f>(3-$B$1)/(3+$B$1*$B$2/(F2/2))</f>
        <v>-7.9952102576061028</v>
      </c>
      <c r="H2">
        <f>9*$B$4*F2/2/($B$1*(3*$B$4-2*F2/2)+6*F2/2)</f>
        <v>5.4082996487867598</v>
      </c>
      <c r="J2">
        <f>D3-D2</f>
        <v>0.20028719761404989</v>
      </c>
      <c r="K2">
        <f>F2*J2</f>
        <v>-4.2404189783665558E-2</v>
      </c>
    </row>
    <row r="3" spans="1:11" x14ac:dyDescent="0.35">
      <c r="D3">
        <v>1.23466342648845</v>
      </c>
      <c r="E3">
        <v>1.4436077999171401E-3</v>
      </c>
      <c r="F3">
        <f t="shared" ref="F3:F39" si="0">(E4-E3)/(D4-D3)</f>
        <v>-0.2938818611748602</v>
      </c>
      <c r="G3">
        <f t="shared" ref="G3:G39" si="1">(3-$B$1)/(3+$B$1*$B$2/(F3/2))</f>
        <v>4.3012205757927564</v>
      </c>
      <c r="H3">
        <f t="shared" ref="H3:H39" si="2">9*$B$4*F3/2/($B$1*(3*$B$4-2*F3/2)+6*F3/2)</f>
        <v>1.8620228228034073</v>
      </c>
      <c r="J3">
        <f>D4-D3</f>
        <v>0.16483171749272008</v>
      </c>
      <c r="K3">
        <f>F3*J3</f>
        <v>-4.8441051917409335E-2</v>
      </c>
    </row>
    <row r="4" spans="1:11" x14ac:dyDescent="0.35">
      <c r="A4" t="s">
        <v>6</v>
      </c>
      <c r="B4">
        <v>0.4</v>
      </c>
      <c r="D4">
        <v>1.39949514398117</v>
      </c>
      <c r="E4">
        <v>-4.6997444117492203E-2</v>
      </c>
      <c r="F4">
        <f t="shared" si="0"/>
        <v>-0.70276784014243654</v>
      </c>
      <c r="G4">
        <f t="shared" si="1"/>
        <v>1.3011406421699672</v>
      </c>
      <c r="H4">
        <f t="shared" si="2"/>
        <v>0.93897380287850529</v>
      </c>
      <c r="J4">
        <f>D5-D4</f>
        <v>0.14892062979546994</v>
      </c>
      <c r="K4">
        <f>F4*J4</f>
        <v>-0.10465662935401379</v>
      </c>
    </row>
    <row r="5" spans="1:11" x14ac:dyDescent="0.35">
      <c r="D5">
        <v>1.54841577377664</v>
      </c>
      <c r="E5">
        <v>-0.151654073471506</v>
      </c>
      <c r="F5">
        <f t="shared" si="0"/>
        <v>-0.82089212484679508</v>
      </c>
      <c r="G5">
        <f t="shared" si="1"/>
        <v>1.2135942436592142</v>
      </c>
      <c r="H5">
        <f t="shared" si="2"/>
        <v>0.89318043023158655</v>
      </c>
      <c r="J5">
        <f>D6-D5</f>
        <v>0.16194631613830013</v>
      </c>
      <c r="K5">
        <f>F5*J5</f>
        <v>-0.13294045556588002</v>
      </c>
    </row>
    <row r="6" spans="1:11" x14ac:dyDescent="0.35">
      <c r="D6">
        <v>1.7103620899149401</v>
      </c>
      <c r="E6">
        <v>-0.28459452903738602</v>
      </c>
      <c r="F6">
        <f t="shared" si="0"/>
        <v>-0.88456062643359534</v>
      </c>
      <c r="G6">
        <f t="shared" si="1"/>
        <v>1.179606608208384</v>
      </c>
      <c r="H6">
        <f t="shared" si="2"/>
        <v>0.8749086205682618</v>
      </c>
      <c r="J6">
        <f>D7-D6</f>
        <v>0.17989064398541998</v>
      </c>
      <c r="K6">
        <f>F6*J6</f>
        <v>-0.15912418073328599</v>
      </c>
    </row>
    <row r="7" spans="1:11" x14ac:dyDescent="0.35">
      <c r="D7">
        <v>1.8902527339003601</v>
      </c>
      <c r="E7">
        <v>-0.44371870977067202</v>
      </c>
      <c r="F7">
        <f t="shared" si="0"/>
        <v>-1.4671229885611128</v>
      </c>
      <c r="G7">
        <f t="shared" si="1"/>
        <v>1.0316849104492614</v>
      </c>
      <c r="H7">
        <f t="shared" si="2"/>
        <v>0.79196452903470682</v>
      </c>
      <c r="J7">
        <f>D8-D7</f>
        <v>0.1164603584447097</v>
      </c>
      <c r="K7">
        <f>F7*J7</f>
        <v>-0.17086166913030093</v>
      </c>
    </row>
    <row r="8" spans="1:11" x14ac:dyDescent="0.35">
      <c r="D8">
        <v>2.0067130923450698</v>
      </c>
      <c r="E8">
        <v>-0.61458037890097295</v>
      </c>
      <c r="F8">
        <f t="shared" si="0"/>
        <v>-1.3138324783172977</v>
      </c>
      <c r="G8">
        <f t="shared" si="1"/>
        <v>1.0551249884390204</v>
      </c>
      <c r="H8">
        <f t="shared" si="2"/>
        <v>0.80549288194077873</v>
      </c>
      <c r="J8">
        <f>D9-D8</f>
        <v>0.12968180437424026</v>
      </c>
      <c r="K8">
        <f>F8*J8</f>
        <v>-0.17038016643366705</v>
      </c>
    </row>
    <row r="9" spans="1:11" x14ac:dyDescent="0.35">
      <c r="D9">
        <v>2.13639489671931</v>
      </c>
      <c r="E9">
        <v>-0.78496054533463999</v>
      </c>
      <c r="F9">
        <f t="shared" si="0"/>
        <v>-1.6284756383420387</v>
      </c>
      <c r="G9">
        <f t="shared" si="1"/>
        <v>1.0125817683131397</v>
      </c>
      <c r="H9">
        <f t="shared" si="2"/>
        <v>0.78082779012026815</v>
      </c>
      <c r="J9">
        <f>D10-D9</f>
        <v>0.10563040526053014</v>
      </c>
      <c r="K9">
        <f>F9*J9</f>
        <v>-0.17201654163497004</v>
      </c>
    </row>
    <row r="10" spans="1:11" x14ac:dyDescent="0.35">
      <c r="D10">
        <v>2.2420253019798402</v>
      </c>
      <c r="E10">
        <v>-0.95697708696961004</v>
      </c>
      <c r="F10">
        <f t="shared" si="0"/>
        <v>-1.9484624097682084</v>
      </c>
      <c r="G10">
        <f t="shared" si="1"/>
        <v>0.98533762182361839</v>
      </c>
      <c r="H10">
        <f t="shared" si="2"/>
        <v>0.76476899369322493</v>
      </c>
      <c r="J10">
        <f>D11-D10</f>
        <v>8.6699485383459951E-2</v>
      </c>
      <c r="K10">
        <f>F10*J10</f>
        <v>-0.16893068821591994</v>
      </c>
    </row>
    <row r="11" spans="1:11" x14ac:dyDescent="0.35">
      <c r="D11">
        <v>2.3287247873633001</v>
      </c>
      <c r="E11">
        <v>-1.12590777518553</v>
      </c>
      <c r="F11">
        <f t="shared" si="0"/>
        <v>-2.216138259144381</v>
      </c>
      <c r="G11">
        <f t="shared" si="1"/>
        <v>0.9693064312486388</v>
      </c>
      <c r="H11">
        <f t="shared" si="2"/>
        <v>0.75522140718142061</v>
      </c>
      <c r="J11">
        <f>D12-D11</f>
        <v>7.6947904009720069E-2</v>
      </c>
      <c r="K11">
        <f>F11*J11</f>
        <v>-0.17052719403690997</v>
      </c>
    </row>
    <row r="12" spans="1:11" x14ac:dyDescent="0.35">
      <c r="D12">
        <v>2.4056726913730202</v>
      </c>
      <c r="E12">
        <v>-1.2964349692224399</v>
      </c>
      <c r="F12">
        <f t="shared" si="0"/>
        <v>-2.7788188621678134</v>
      </c>
      <c r="G12">
        <f t="shared" si="1"/>
        <v>0.94660597931369039</v>
      </c>
      <c r="H12">
        <f t="shared" si="2"/>
        <v>0.74157547411182467</v>
      </c>
      <c r="J12">
        <f>D13-D12</f>
        <v>6.2397925452079672E-2</v>
      </c>
      <c r="K12">
        <f>F12*J12</f>
        <v>-0.17339253220638007</v>
      </c>
    </row>
    <row r="13" spans="1:11" x14ac:dyDescent="0.35">
      <c r="D13">
        <v>2.4680706168250999</v>
      </c>
      <c r="E13">
        <v>-1.46982750142882</v>
      </c>
      <c r="F13">
        <f t="shared" si="0"/>
        <v>-4.2732817126306308</v>
      </c>
      <c r="G13">
        <f t="shared" si="1"/>
        <v>0.91702496411841961</v>
      </c>
      <c r="H13">
        <f t="shared" si="2"/>
        <v>0.7235674334149147</v>
      </c>
      <c r="J13">
        <f>D14-D13</f>
        <v>3.9268994353510056E-2</v>
      </c>
      <c r="K13">
        <f>F13*J13</f>
        <v>-0.16780747544425004</v>
      </c>
    </row>
    <row r="14" spans="1:11" x14ac:dyDescent="0.35">
      <c r="D14">
        <v>2.5073396111786099</v>
      </c>
      <c r="E14">
        <v>-1.63763497687307</v>
      </c>
      <c r="F14">
        <f t="shared" si="0"/>
        <v>-2.9385085175045749</v>
      </c>
      <c r="G14">
        <f t="shared" si="1"/>
        <v>0.94188474116860255</v>
      </c>
      <c r="H14">
        <f t="shared" si="2"/>
        <v>0.73871858943407587</v>
      </c>
      <c r="J14">
        <f>D15-D14</f>
        <v>5.8049817739980192E-2</v>
      </c>
      <c r="K14">
        <f>F14*J14</f>
        <v>-0.17057988386851997</v>
      </c>
    </row>
    <row r="15" spans="1:11" x14ac:dyDescent="0.35">
      <c r="D15">
        <v>2.5653894289185901</v>
      </c>
      <c r="E15">
        <v>-1.80821486074159</v>
      </c>
      <c r="F15">
        <f t="shared" si="0"/>
        <v>-3.6679500796606592</v>
      </c>
      <c r="G15">
        <f t="shared" si="1"/>
        <v>0.92590377392325129</v>
      </c>
      <c r="H15">
        <f t="shared" si="2"/>
        <v>0.72899973085034886</v>
      </c>
      <c r="J15">
        <f>D16-D15</f>
        <v>4.6514277035230034E-2</v>
      </c>
      <c r="K15">
        <f>F15*J15</f>
        <v>-0.17061204615672998</v>
      </c>
    </row>
    <row r="16" spans="1:11" x14ac:dyDescent="0.35">
      <c r="D16">
        <v>2.6119037059538202</v>
      </c>
      <c r="E16">
        <v>-1.97882690689832</v>
      </c>
      <c r="F16">
        <f t="shared" si="0"/>
        <v>-3.2382773961937037</v>
      </c>
      <c r="G16">
        <f t="shared" si="1"/>
        <v>0.93437776377338211</v>
      </c>
      <c r="H16">
        <f t="shared" si="2"/>
        <v>0.73416257028795495</v>
      </c>
      <c r="J16">
        <f>D17-D16</f>
        <v>5.2680741190769709E-2</v>
      </c>
      <c r="K16">
        <f>F16*J16</f>
        <v>-0.17059485341280012</v>
      </c>
    </row>
    <row r="17" spans="4:11" x14ac:dyDescent="0.35">
      <c r="D17">
        <v>2.6645844471445899</v>
      </c>
      <c r="E17">
        <v>-2.1494217603111201</v>
      </c>
      <c r="F17">
        <f t="shared" si="0"/>
        <v>-2.8446373487305094</v>
      </c>
      <c r="G17">
        <f t="shared" si="1"/>
        <v>0.94459006219575214</v>
      </c>
      <c r="H17">
        <f t="shared" si="2"/>
        <v>0.74035641243549433</v>
      </c>
      <c r="J17">
        <f>D18-D17</f>
        <v>5.9963547995140143E-2</v>
      </c>
      <c r="K17">
        <f>F17*J17</f>
        <v>-0.17057454818937012</v>
      </c>
    </row>
    <row r="18" spans="4:11" x14ac:dyDescent="0.35">
      <c r="D18">
        <v>2.72454799513973</v>
      </c>
      <c r="E18">
        <v>-2.3199963085004902</v>
      </c>
      <c r="F18">
        <f t="shared" si="0"/>
        <v>-2.2001583367756541</v>
      </c>
      <c r="G18">
        <f t="shared" si="1"/>
        <v>0.97014091734436125</v>
      </c>
      <c r="H18">
        <f t="shared" si="2"/>
        <v>0.75572020889563507</v>
      </c>
      <c r="J18">
        <f>D19-D18</f>
        <v>7.750607533413989E-2</v>
      </c>
      <c r="K18">
        <f>F18*J18</f>
        <v>-0.17052563779716978</v>
      </c>
    </row>
    <row r="19" spans="4:11" x14ac:dyDescent="0.35">
      <c r="D19">
        <v>2.8020540704738699</v>
      </c>
      <c r="E19">
        <v>-2.49052194629766</v>
      </c>
      <c r="F19">
        <f t="shared" si="0"/>
        <v>-0.93018202073906098</v>
      </c>
      <c r="G19">
        <f t="shared" si="1"/>
        <v>1.1590797335917267</v>
      </c>
      <c r="H19">
        <f t="shared" si="2"/>
        <v>0.86373522768143507</v>
      </c>
      <c r="J19">
        <f>D20-D19</f>
        <v>0.16585171511355989</v>
      </c>
      <c r="K19">
        <f>F19*J19</f>
        <v>-0.15427228350737021</v>
      </c>
    </row>
    <row r="20" spans="4:11" x14ac:dyDescent="0.35">
      <c r="D20">
        <v>2.9679057855874298</v>
      </c>
      <c r="E20">
        <v>-2.6447942298050302</v>
      </c>
      <c r="F20">
        <f t="shared" si="0"/>
        <v>-0.75484247798608706</v>
      </c>
      <c r="G20">
        <f t="shared" si="1"/>
        <v>1.257645588316084</v>
      </c>
      <c r="H20">
        <f t="shared" si="2"/>
        <v>0.91644760493805344</v>
      </c>
      <c r="J20">
        <f>D21-D20</f>
        <v>0.16902208362719007</v>
      </c>
      <c r="K20">
        <f>F20*J20</f>
        <v>-0.12758504843951979</v>
      </c>
    </row>
    <row r="21" spans="4:11" x14ac:dyDescent="0.35">
      <c r="D21">
        <v>3.1369278692146199</v>
      </c>
      <c r="E21">
        <v>-2.77237927824455</v>
      </c>
      <c r="F21">
        <f t="shared" si="0"/>
        <v>-0.86218429963450127</v>
      </c>
      <c r="G21">
        <f t="shared" si="1"/>
        <v>1.1907655717697885</v>
      </c>
      <c r="H21">
        <f t="shared" si="2"/>
        <v>0.88093891203235763</v>
      </c>
      <c r="J21">
        <f>D22-D21</f>
        <v>0.15374079140786012</v>
      </c>
      <c r="K21">
        <f>F21*J21</f>
        <v>-0.13255289656523983</v>
      </c>
    </row>
    <row r="22" spans="4:11" x14ac:dyDescent="0.35">
      <c r="D22">
        <v>3.29066866062248</v>
      </c>
      <c r="E22">
        <v>-2.9049321748097898</v>
      </c>
      <c r="F22">
        <f t="shared" si="0"/>
        <v>-0.8962063235879677</v>
      </c>
      <c r="G22">
        <f t="shared" si="1"/>
        <v>1.1740976356946842</v>
      </c>
      <c r="H22">
        <f t="shared" si="2"/>
        <v>0.87192022513745393</v>
      </c>
      <c r="J22">
        <f>D23-D22</f>
        <v>0.14115484496443997</v>
      </c>
      <c r="K22">
        <f>F22*J22</f>
        <v>-0.12650386466221031</v>
      </c>
    </row>
    <row r="23" spans="4:11" x14ac:dyDescent="0.35">
      <c r="D23">
        <v>3.43182350558692</v>
      </c>
      <c r="E23">
        <v>-3.0314360394720001</v>
      </c>
      <c r="F23">
        <f t="shared" si="0"/>
        <v>-1.8048911485952175</v>
      </c>
      <c r="G23">
        <f t="shared" si="1"/>
        <v>0.99618813325849387</v>
      </c>
      <c r="H23">
        <f t="shared" si="2"/>
        <v>0.77118972814931752</v>
      </c>
      <c r="J23">
        <f>D24-D23</f>
        <v>9.5321694899100251E-2</v>
      </c>
      <c r="K23">
        <f>F23*J23</f>
        <v>-0.17204528339247993</v>
      </c>
    </row>
    <row r="24" spans="4:11" x14ac:dyDescent="0.35">
      <c r="D24">
        <v>3.5271452004860202</v>
      </c>
      <c r="E24">
        <v>-3.2034813228644801</v>
      </c>
      <c r="F24">
        <f t="shared" si="0"/>
        <v>-1.7776420016650765</v>
      </c>
      <c r="G24">
        <f t="shared" si="1"/>
        <v>0.99847549935807678</v>
      </c>
      <c r="H24">
        <f t="shared" si="2"/>
        <v>0.77253902649863082</v>
      </c>
      <c r="J24">
        <f>D25-D24</f>
        <v>9.5899149453219756E-2</v>
      </c>
      <c r="K24">
        <f>F24*J24</f>
        <v>-0.17047435599199989</v>
      </c>
    </row>
    <row r="25" spans="4:11" x14ac:dyDescent="0.35">
      <c r="D25">
        <v>3.62304434993924</v>
      </c>
      <c r="E25">
        <v>-3.37395567885648</v>
      </c>
      <c r="F25">
        <f t="shared" si="0"/>
        <v>-2.0008989363318754</v>
      </c>
      <c r="G25">
        <f t="shared" si="1"/>
        <v>0.98181447665222898</v>
      </c>
      <c r="H25">
        <f t="shared" si="2"/>
        <v>0.76267701914919006</v>
      </c>
      <c r="J25">
        <f>D26-D25</f>
        <v>8.2254961522890024E-2</v>
      </c>
      <c r="K25">
        <f>F25*J25</f>
        <v>-0.16458386501916999</v>
      </c>
    </row>
    <row r="26" spans="4:11" x14ac:dyDescent="0.35">
      <c r="D26">
        <v>3.70529931146213</v>
      </c>
      <c r="E26">
        <v>-3.53853954387565</v>
      </c>
      <c r="F26">
        <f t="shared" si="0"/>
        <v>-1.9636218350898282</v>
      </c>
      <c r="G26">
        <f t="shared" si="1"/>
        <v>0.98429711856743052</v>
      </c>
      <c r="H26">
        <f t="shared" si="2"/>
        <v>0.76415153011586223</v>
      </c>
      <c r="J26">
        <f>D27-D26</f>
        <v>8.9844066423649949E-2</v>
      </c>
      <c r="K26">
        <f>F26*J26</f>
        <v>-0.17641977058273994</v>
      </c>
    </row>
    <row r="27" spans="4:11" x14ac:dyDescent="0.35">
      <c r="D27">
        <v>3.7951433778857799</v>
      </c>
      <c r="E27">
        <v>-3.7149593144583899</v>
      </c>
      <c r="F27">
        <f t="shared" si="0"/>
        <v>-1.7533058875896994</v>
      </c>
      <c r="G27">
        <f t="shared" si="1"/>
        <v>1.0005877290070455</v>
      </c>
      <c r="H27">
        <f t="shared" si="2"/>
        <v>0.7737837072674556</v>
      </c>
      <c r="J27">
        <f>D28-D27</f>
        <v>9.7228128797079982E-2</v>
      </c>
      <c r="K27">
        <f>F27*J27</f>
        <v>-0.17047065065924993</v>
      </c>
    </row>
    <row r="28" spans="4:11" x14ac:dyDescent="0.35">
      <c r="D28">
        <v>3.8923715066828599</v>
      </c>
      <c r="E28">
        <v>-3.8854299651176398</v>
      </c>
      <c r="F28">
        <f t="shared" si="0"/>
        <v>-3.2298893043169588</v>
      </c>
      <c r="G28">
        <f t="shared" si="1"/>
        <v>0.93456738804253237</v>
      </c>
      <c r="H28">
        <f t="shared" si="2"/>
        <v>0.73427785796691125</v>
      </c>
      <c r="J28">
        <f>D29-D28</f>
        <v>5.2817436208989932E-2</v>
      </c>
      <c r="K28">
        <f>F28*J28</f>
        <v>-0.17059447229285984</v>
      </c>
    </row>
    <row r="29" spans="4:11" x14ac:dyDescent="0.35">
      <c r="D29">
        <v>3.9451889428918498</v>
      </c>
      <c r="E29">
        <v>-4.0560244374104997</v>
      </c>
      <c r="F29">
        <f t="shared" si="0"/>
        <v>-3.1514306635122713</v>
      </c>
      <c r="G29">
        <f t="shared" si="1"/>
        <v>0.93639386365542709</v>
      </c>
      <c r="H29">
        <f t="shared" si="2"/>
        <v>0.73538777612575079</v>
      </c>
      <c r="J29">
        <f>D30-D29</f>
        <v>5.41312272175003E-2</v>
      </c>
      <c r="K29">
        <f>F29*J29</f>
        <v>-0.1705908093067805</v>
      </c>
    </row>
    <row r="30" spans="4:11" x14ac:dyDescent="0.35">
      <c r="D30">
        <v>3.9993201701093501</v>
      </c>
      <c r="E30">
        <v>-4.2266152467172802</v>
      </c>
      <c r="F30">
        <f t="shared" si="0"/>
        <v>-2.2437418095263832</v>
      </c>
      <c r="G30">
        <f t="shared" si="1"/>
        <v>0.96789621922998692</v>
      </c>
      <c r="H30">
        <f t="shared" si="2"/>
        <v>0.75437801948204175</v>
      </c>
      <c r="J30">
        <f>D31-D30</f>
        <v>7.6002430133659704E-2</v>
      </c>
      <c r="K30">
        <f>F30*J30</f>
        <v>-0.17052983011650014</v>
      </c>
    </row>
    <row r="31" spans="4:11" x14ac:dyDescent="0.35">
      <c r="D31">
        <v>4.0753226002430099</v>
      </c>
      <c r="E31">
        <v>-4.3971450768337803</v>
      </c>
      <c r="F31">
        <f t="shared" si="0"/>
        <v>-2.4684859749917001</v>
      </c>
      <c r="G31">
        <f t="shared" si="1"/>
        <v>0.95771153185331193</v>
      </c>
      <c r="H31">
        <f t="shared" si="2"/>
        <v>0.7482699921972471</v>
      </c>
      <c r="J31">
        <f>D32-D31</f>
        <v>6.9090569212070463E-2</v>
      </c>
      <c r="K31">
        <f>F31*J31</f>
        <v>-0.1705491011041893</v>
      </c>
    </row>
    <row r="32" spans="4:11" x14ac:dyDescent="0.35">
      <c r="D32">
        <v>4.1444131694550803</v>
      </c>
      <c r="E32">
        <v>-4.5676941779379696</v>
      </c>
      <c r="F32">
        <f t="shared" si="0"/>
        <v>-3.0846599024285335</v>
      </c>
      <c r="G32">
        <f t="shared" si="1"/>
        <v>0.93802745981725488</v>
      </c>
      <c r="H32">
        <f t="shared" si="2"/>
        <v>0.73637965399742278</v>
      </c>
      <c r="J32">
        <f>D33-D32</f>
        <v>5.5301897373589703E-2</v>
      </c>
      <c r="K32">
        <f>F32*J32</f>
        <v>-0.17058754535652998</v>
      </c>
    </row>
    <row r="33" spans="4:11" x14ac:dyDescent="0.35">
      <c r="D33">
        <v>4.19971506682867</v>
      </c>
      <c r="E33">
        <v>-4.7382817232944996</v>
      </c>
      <c r="F33">
        <f t="shared" si="0"/>
        <v>-2.5087480191753158</v>
      </c>
      <c r="G33">
        <f t="shared" si="1"/>
        <v>0.95609960518200254</v>
      </c>
      <c r="H33">
        <f t="shared" si="2"/>
        <v>0.74730053092069804</v>
      </c>
      <c r="J33">
        <f>D34-D33</f>
        <v>6.7982989064399924E-2</v>
      </c>
      <c r="K33">
        <f>F33*J33</f>
        <v>-0.17055218915293047</v>
      </c>
    </row>
    <row r="34" spans="4:11" x14ac:dyDescent="0.35">
      <c r="D34">
        <v>4.2676980558930699</v>
      </c>
      <c r="E34">
        <v>-4.9088339124474301</v>
      </c>
      <c r="F34">
        <f t="shared" si="0"/>
        <v>-3.499279088350566</v>
      </c>
      <c r="G34">
        <f t="shared" si="1"/>
        <v>0.92896434599512878</v>
      </c>
      <c r="H34">
        <f t="shared" si="2"/>
        <v>0.73086685314912203</v>
      </c>
      <c r="J34">
        <f>D35-D34</f>
        <v>4.875455650060978E-2</v>
      </c>
      <c r="K34">
        <f>F34*J34</f>
        <v>-0.17060580002438996</v>
      </c>
    </row>
    <row r="35" spans="4:11" x14ac:dyDescent="0.35">
      <c r="D35">
        <v>4.3164526123936797</v>
      </c>
      <c r="E35">
        <v>-5.07943971247182</v>
      </c>
      <c r="F35">
        <f t="shared" si="0"/>
        <v>-2.4309931662578408</v>
      </c>
      <c r="G35">
        <f t="shared" si="1"/>
        <v>0.95926573051971165</v>
      </c>
      <c r="H35">
        <f t="shared" si="2"/>
        <v>0.7492040220043491</v>
      </c>
      <c r="J35">
        <f>D36-D35</f>
        <v>7.0154921020650463E-2</v>
      </c>
      <c r="K35">
        <f>F35*J35</f>
        <v>-0.17054613358055981</v>
      </c>
    </row>
    <row r="36" spans="4:11" x14ac:dyDescent="0.35">
      <c r="D36">
        <v>4.3866075334143302</v>
      </c>
      <c r="E36">
        <v>-5.2499858460523798</v>
      </c>
      <c r="F36">
        <f t="shared" si="0"/>
        <v>-3.2977508529662853</v>
      </c>
      <c r="G36">
        <f t="shared" si="1"/>
        <v>0.93306307153449042</v>
      </c>
      <c r="H36">
        <f t="shared" si="2"/>
        <v>0.73336297312888898</v>
      </c>
      <c r="J36">
        <f>D37-D36</f>
        <v>5.1731470230869547E-2</v>
      </c>
      <c r="K36">
        <f>F36*J36</f>
        <v>-0.17059750007905006</v>
      </c>
    </row>
    <row r="37" spans="4:11" x14ac:dyDescent="0.35">
      <c r="D37">
        <v>4.4383390036451997</v>
      </c>
      <c r="E37">
        <v>-5.4205833461314299</v>
      </c>
      <c r="F37">
        <f t="shared" si="0"/>
        <v>-4.1840408298897076</v>
      </c>
      <c r="G37">
        <f t="shared" si="1"/>
        <v>0.91816287071632385</v>
      </c>
      <c r="H37">
        <f t="shared" si="2"/>
        <v>0.72426494532727126</v>
      </c>
      <c r="J37">
        <f>D38-D37</f>
        <v>4.0780680437420003E-2</v>
      </c>
      <c r="K37">
        <f>F37*J37</f>
        <v>-0.17062803202084975</v>
      </c>
    </row>
    <row r="38" spans="4:11" x14ac:dyDescent="0.35">
      <c r="D38">
        <v>4.4791196840826197</v>
      </c>
      <c r="E38">
        <v>-5.5912113781522796</v>
      </c>
      <c r="F38">
        <f t="shared" si="0"/>
        <v>-3.8650354221137873</v>
      </c>
      <c r="G38">
        <f t="shared" si="1"/>
        <v>0.9226879117461434</v>
      </c>
      <c r="H38">
        <f t="shared" si="2"/>
        <v>0.7270348836568753</v>
      </c>
      <c r="J38">
        <f>D39-D38</f>
        <v>4.4144137302549957E-2</v>
      </c>
      <c r="K38">
        <f>F38*J38</f>
        <v>-0.17061865435301016</v>
      </c>
    </row>
    <row r="39" spans="4:11" x14ac:dyDescent="0.35">
      <c r="D39">
        <v>4.5232638213851697</v>
      </c>
      <c r="E39">
        <v>-5.7618300325052898</v>
      </c>
      <c r="F39">
        <f t="shared" si="0"/>
        <v>-2.3806565085477529</v>
      </c>
      <c r="G39">
        <f t="shared" si="1"/>
        <v>0.96143774796847992</v>
      </c>
      <c r="H39">
        <f t="shared" si="2"/>
        <v>0.7505081738445355</v>
      </c>
      <c r="J39">
        <f>D40-D39</f>
        <v>7.1636543134870223E-2</v>
      </c>
      <c r="K39">
        <f>F39*J39</f>
        <v>-0.17054200266389064</v>
      </c>
    </row>
    <row r="40" spans="4:11" x14ac:dyDescent="0.35">
      <c r="D40">
        <v>4.5949003645200399</v>
      </c>
      <c r="E40">
        <v>-5.9323720351691804</v>
      </c>
    </row>
  </sheetData>
  <sortState xmlns:xlrd2="http://schemas.microsoft.com/office/spreadsheetml/2017/richdata2" ref="D2:E40">
    <sortCondition ref="D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B9BC7-7499-41D2-B185-47B7B539360C}">
  <dimension ref="A1:C49"/>
  <sheetViews>
    <sheetView workbookViewId="0">
      <selection activeCell="E8" sqref="E8"/>
    </sheetView>
  </sheetViews>
  <sheetFormatPr defaultRowHeight="14.5" x14ac:dyDescent="0.35"/>
  <sheetData>
    <row r="1" spans="1:3" x14ac:dyDescent="0.35">
      <c r="A1">
        <v>-5.8170024213439202</v>
      </c>
      <c r="B1">
        <v>0.11321361968356999</v>
      </c>
      <c r="C1">
        <f>(B49-B1)/(A49-A1)</f>
        <v>-1.2471039379514035</v>
      </c>
    </row>
    <row r="2" spans="1:3" x14ac:dyDescent="0.35">
      <c r="A2">
        <v>-5.6458107742284698</v>
      </c>
      <c r="B2">
        <v>-5.5296877819888103E-2</v>
      </c>
    </row>
    <row r="3" spans="1:3" x14ac:dyDescent="0.35">
      <c r="A3">
        <v>-5.5120315225891803</v>
      </c>
      <c r="B3">
        <v>-0.176129459183059</v>
      </c>
    </row>
    <row r="4" spans="1:3" x14ac:dyDescent="0.35">
      <c r="A4">
        <v>-5.37846282259519</v>
      </c>
      <c r="B4">
        <v>-0.31770438548998298</v>
      </c>
    </row>
    <row r="5" spans="1:3" x14ac:dyDescent="0.35">
      <c r="A5">
        <v>-5.2307805826264797</v>
      </c>
      <c r="B5">
        <v>-0.46889400228598799</v>
      </c>
    </row>
    <row r="6" spans="1:3" x14ac:dyDescent="0.35">
      <c r="A6">
        <v>-5.0901386632978296</v>
      </c>
      <c r="B6">
        <v>-0.61365577813872296</v>
      </c>
    </row>
    <row r="7" spans="1:3" x14ac:dyDescent="0.35">
      <c r="A7">
        <v>-4.9495954400529296</v>
      </c>
      <c r="B7">
        <v>-0.76814052818384104</v>
      </c>
    </row>
    <row r="8" spans="1:3" x14ac:dyDescent="0.35">
      <c r="A8">
        <v>-4.8090193181134504</v>
      </c>
      <c r="B8">
        <v>-0.91938428683149798</v>
      </c>
    </row>
    <row r="9" spans="1:3" x14ac:dyDescent="0.35">
      <c r="A9">
        <v>-4.6615344703122101</v>
      </c>
      <c r="B9">
        <v>-1.0900198520122699</v>
      </c>
    </row>
    <row r="10" spans="1:3" x14ac:dyDescent="0.35">
      <c r="A10">
        <v>-4.52806446640197</v>
      </c>
      <c r="B10">
        <v>-1.2413177525115799</v>
      </c>
    </row>
    <row r="11" spans="1:3" x14ac:dyDescent="0.35">
      <c r="A11">
        <v>-4.3805664591228997</v>
      </c>
      <c r="B11">
        <v>-1.4106569211333599</v>
      </c>
    </row>
    <row r="12" spans="1:3" x14ac:dyDescent="0.35">
      <c r="A12">
        <v>-4.2447606478974897</v>
      </c>
      <c r="B12">
        <v>-1.56517776574625</v>
      </c>
    </row>
    <row r="13" spans="1:3" x14ac:dyDescent="0.35">
      <c r="A13">
        <v>-4.1043358599530704</v>
      </c>
      <c r="B13">
        <v>-1.7313300848222299</v>
      </c>
    </row>
    <row r="14" spans="1:3" x14ac:dyDescent="0.35">
      <c r="A14">
        <v>-3.9662534590627399</v>
      </c>
      <c r="B14">
        <v>-1.89490765806412</v>
      </c>
    </row>
    <row r="15" spans="1:3" x14ac:dyDescent="0.35">
      <c r="A15">
        <v>-3.8258418305961599</v>
      </c>
      <c r="B15">
        <v>-2.0623563736990902</v>
      </c>
    </row>
    <row r="16" spans="1:3" x14ac:dyDescent="0.35">
      <c r="A16">
        <v>-3.6855946956024699</v>
      </c>
      <c r="B16">
        <v>-2.2460100463213601</v>
      </c>
    </row>
    <row r="17" spans="1:2" x14ac:dyDescent="0.35">
      <c r="A17">
        <v>-3.54508437105215</v>
      </c>
      <c r="B17">
        <v>-2.40373578776394</v>
      </c>
    </row>
    <row r="18" spans="1:2" x14ac:dyDescent="0.35">
      <c r="A18">
        <v>-3.4071467244179701</v>
      </c>
      <c r="B18">
        <v>-2.5815737231546598</v>
      </c>
    </row>
    <row r="19" spans="1:2" x14ac:dyDescent="0.35">
      <c r="A19">
        <v>-3.26452430367562</v>
      </c>
      <c r="B19">
        <v>-2.7645611502135501</v>
      </c>
    </row>
    <row r="20" spans="1:2" x14ac:dyDescent="0.35">
      <c r="A20">
        <v>-3.1241784725981998</v>
      </c>
      <c r="B20">
        <v>-2.9384918486434399</v>
      </c>
    </row>
    <row r="21" spans="1:2" x14ac:dyDescent="0.35">
      <c r="A21">
        <v>-2.98393133760452</v>
      </c>
      <c r="B21">
        <v>-3.1221455212657099</v>
      </c>
    </row>
    <row r="22" spans="1:2" x14ac:dyDescent="0.35">
      <c r="A22">
        <v>-2.84368420261083</v>
      </c>
      <c r="B22">
        <v>-3.3057991938879798</v>
      </c>
    </row>
    <row r="23" spans="1:2" x14ac:dyDescent="0.35">
      <c r="A23">
        <v>-2.70327257414425</v>
      </c>
      <c r="B23">
        <v>-3.47324790952295</v>
      </c>
    </row>
    <row r="24" spans="1:2" x14ac:dyDescent="0.35">
      <c r="A24">
        <v>-2.56309123653973</v>
      </c>
      <c r="B24">
        <v>-3.6633835649401401</v>
      </c>
    </row>
    <row r="25" spans="1:2" x14ac:dyDescent="0.35">
      <c r="A25">
        <v>-2.42277830415689</v>
      </c>
      <c r="B25">
        <v>-3.8405552547674899</v>
      </c>
    </row>
    <row r="26" spans="1:2" x14ac:dyDescent="0.35">
      <c r="A26">
        <v>-2.2824653717740402</v>
      </c>
      <c r="B26">
        <v>-4.0177269445948296</v>
      </c>
    </row>
    <row r="27" spans="1:2" x14ac:dyDescent="0.35">
      <c r="A27">
        <v>-2.1539433315286001</v>
      </c>
      <c r="B27">
        <v>-4.1898032846056603</v>
      </c>
    </row>
    <row r="28" spans="1:2" x14ac:dyDescent="0.35">
      <c r="A28">
        <v>-2.0020368991758302</v>
      </c>
      <c r="B28">
        <v>-4.3915162726343002</v>
      </c>
    </row>
    <row r="29" spans="1:2" x14ac:dyDescent="0.35">
      <c r="A29">
        <v>-1.86182266287673</v>
      </c>
      <c r="B29">
        <v>-4.5784109366540298</v>
      </c>
    </row>
    <row r="30" spans="1:2" x14ac:dyDescent="0.35">
      <c r="A30">
        <v>-1.7216084265776299</v>
      </c>
      <c r="B30">
        <v>-4.7653056006737602</v>
      </c>
    </row>
    <row r="31" spans="1:2" x14ac:dyDescent="0.35">
      <c r="A31">
        <v>-1.58355892438187</v>
      </c>
      <c r="B31">
        <v>-4.9321241653131196</v>
      </c>
    </row>
    <row r="32" spans="1:2" x14ac:dyDescent="0.35">
      <c r="A32">
        <v>-1.4411141565902601</v>
      </c>
      <c r="B32">
        <v>-5.1326129459183001</v>
      </c>
    </row>
    <row r="33" spans="1:2" x14ac:dyDescent="0.35">
      <c r="A33">
        <v>-1.3008670215965801</v>
      </c>
      <c r="B33">
        <v>-5.3162666185405696</v>
      </c>
    </row>
    <row r="34" spans="1:2" x14ac:dyDescent="0.35">
      <c r="A34">
        <v>-1.1606198866028901</v>
      </c>
      <c r="B34">
        <v>-5.49992029116284</v>
      </c>
    </row>
    <row r="35" spans="1:2" x14ac:dyDescent="0.35">
      <c r="A35">
        <v>-1.0204056503037899</v>
      </c>
      <c r="B35">
        <v>-5.6868149551825704</v>
      </c>
    </row>
    <row r="36" spans="1:2" x14ac:dyDescent="0.35">
      <c r="A36">
        <v>-0.88019141400469003</v>
      </c>
      <c r="B36">
        <v>-5.8737096192023097</v>
      </c>
    </row>
    <row r="37" spans="1:2" x14ac:dyDescent="0.35">
      <c r="A37">
        <v>-0.74001007640016703</v>
      </c>
      <c r="B37">
        <v>-6.0638452746195002</v>
      </c>
    </row>
    <row r="38" spans="1:2" x14ac:dyDescent="0.35">
      <c r="A38">
        <v>-0.59979584010106402</v>
      </c>
      <c r="B38">
        <v>-6.2507399386392297</v>
      </c>
    </row>
    <row r="39" spans="1:2" x14ac:dyDescent="0.35">
      <c r="A39">
        <v>-0.459581603801959</v>
      </c>
      <c r="B39">
        <v>-6.4376346026589601</v>
      </c>
    </row>
    <row r="40" spans="1:2" x14ac:dyDescent="0.35">
      <c r="A40">
        <v>-0.319400266197435</v>
      </c>
      <c r="B40">
        <v>-6.6277702580761497</v>
      </c>
    </row>
    <row r="41" spans="1:2" x14ac:dyDescent="0.35">
      <c r="A41">
        <v>-0.17915313120375101</v>
      </c>
      <c r="B41">
        <v>-6.8114239306984299</v>
      </c>
    </row>
    <row r="42" spans="1:2" x14ac:dyDescent="0.35">
      <c r="A42">
        <v>-1.7844251940083201E-2</v>
      </c>
      <c r="B42">
        <v>-7.02019491066594</v>
      </c>
    </row>
    <row r="43" spans="1:2" x14ac:dyDescent="0.35">
      <c r="A43">
        <v>0.12460051585153301</v>
      </c>
      <c r="B43">
        <v>-7.2206836912711303</v>
      </c>
    </row>
    <row r="44" spans="1:2" x14ac:dyDescent="0.35">
      <c r="A44">
        <v>0.26715055946580202</v>
      </c>
      <c r="B44">
        <v>-7.4108012994044401</v>
      </c>
    </row>
    <row r="45" spans="1:2" x14ac:dyDescent="0.35">
      <c r="A45">
        <v>0.40737795524273601</v>
      </c>
      <c r="B45">
        <v>-7.5963995668651796</v>
      </c>
    </row>
    <row r="46" spans="1:2" x14ac:dyDescent="0.35">
      <c r="A46">
        <v>0.54527612344342302</v>
      </c>
      <c r="B46">
        <v>-7.7781266919328598</v>
      </c>
    </row>
    <row r="47" spans="1:2" x14ac:dyDescent="0.35">
      <c r="A47">
        <v>0.68532586626962899</v>
      </c>
      <c r="B47">
        <v>-7.9812263129399001</v>
      </c>
    </row>
    <row r="48" spans="1:2" x14ac:dyDescent="0.35">
      <c r="A48">
        <v>0.82563879865247103</v>
      </c>
      <c r="B48">
        <v>-8.1583980027672496</v>
      </c>
    </row>
    <row r="49" spans="1:2" x14ac:dyDescent="0.35">
      <c r="A49">
        <v>0.95415425915899699</v>
      </c>
      <c r="B49">
        <v>-8.3311225410575709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3FE07C98F93341BB44F192DE05FB44" ma:contentTypeVersion="10" ma:contentTypeDescription="Create a new document." ma:contentTypeScope="" ma:versionID="616559f1d88694458a03aa7964bf6180">
  <xsd:schema xmlns:xsd="http://www.w3.org/2001/XMLSchema" xmlns:xs="http://www.w3.org/2001/XMLSchema" xmlns:p="http://schemas.microsoft.com/office/2006/metadata/properties" xmlns:ns3="95351f8c-3420-49f7-a091-28e53b5dd0e8" xmlns:ns4="3bbb31d1-623b-489b-bce0-e344ebdbbf16" targetNamespace="http://schemas.microsoft.com/office/2006/metadata/properties" ma:root="true" ma:fieldsID="f60f9ed15a808626609bb010d21c9ef7" ns3:_="" ns4:_="">
    <xsd:import namespace="95351f8c-3420-49f7-a091-28e53b5dd0e8"/>
    <xsd:import namespace="3bbb31d1-623b-489b-bce0-e344ebdbbf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351f8c-3420-49f7-a091-28e53b5dd0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bb31d1-623b-489b-bce0-e344ebdbbf16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69E1BFA-AF2F-4D48-9035-EB0D5D324E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351f8c-3420-49f7-a091-28e53b5dd0e8"/>
    <ds:schemaRef ds:uri="3bbb31d1-623b-489b-bce0-e344ebdbbf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3CC2C8-5648-487E-9500-CD68911791B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DF579B-D473-4E8E-B3BA-DCFFF2064AAE}">
  <ds:schemaRefs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infopath/2007/PartnerControls"/>
    <ds:schemaRef ds:uri="3bbb31d1-623b-489b-bce0-e344ebdbbf16"/>
    <ds:schemaRef ds:uri="95351f8c-3420-49f7-a091-28e53b5dd0e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DeStefano, Anthony M. (MSFC-EV44)</dc:creator>
  <cp:lastModifiedBy>DeStefano, Anthony M. (MSFC-EV44)</cp:lastModifiedBy>
  <dcterms:created xsi:type="dcterms:W3CDTF">2020-09-29T17:23:20Z</dcterms:created>
  <dcterms:modified xsi:type="dcterms:W3CDTF">2020-09-29T19:32:54Z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0x010100F73FE07C98F93341BB44F192DE05FB44</vt:lpwstr>
  </property>
</Properties>
</file>