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SolarCruiserDose\ESP-PSYCHIC\"/>
    </mc:Choice>
  </mc:AlternateContent>
  <xr:revisionPtr revIDLastSave="0" documentId="13_ncr:1_{6241D3C1-CC48-4FE1-8F04-CA84A67CD95A}" xr6:coauthVersionLast="45" xr6:coauthVersionMax="45" xr10:uidLastSave="{00000000-0000-0000-0000-000000000000}"/>
  <bookViews>
    <workbookView xWindow="-110" yWindow="-110" windowWidth="19420" windowHeight="10420" activeTab="2" xr2:uid="{69D6C672-7FDA-4129-82C5-B08F620386AF}"/>
  </bookViews>
  <sheets>
    <sheet name="2-year_worstCase" sheetId="1" r:id="rId1"/>
    <sheet name="2-year_totalFluence" sheetId="2" r:id="rId2"/>
    <sheet name="11-month_totalFlu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3" l="1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24" i="3"/>
  <c r="G24" i="3"/>
  <c r="H24" i="3"/>
  <c r="I24" i="3"/>
  <c r="F25" i="3"/>
  <c r="G25" i="3"/>
  <c r="H25" i="3"/>
  <c r="I25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I2" i="3"/>
  <c r="H2" i="3"/>
  <c r="G2" i="3"/>
  <c r="F2" i="3"/>
  <c r="F21" i="2" l="1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20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G20" i="2"/>
  <c r="H20" i="2"/>
  <c r="I20" i="2"/>
  <c r="I2" i="2"/>
  <c r="H2" i="2"/>
  <c r="G2" i="2"/>
  <c r="F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<sst xmlns="http://schemas.openxmlformats.org/spreadsheetml/2006/main" count="12" uniqueCount="4">
  <si>
    <t>Energy (MeV)</t>
  </si>
  <si>
    <t>#/cm^2</t>
  </si>
  <si>
    <t>#/cm^2-MeV</t>
  </si>
  <si>
    <t># Energy (keV)  Bin Flux (#/cm2) Energy width (keV) Energy left edge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</si>
</sst>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201C-896C-496E-8623-365D2754CDDA}">
  <dimension ref="B1:I30"/>
  <sheetViews>
    <sheetView workbookViewId="0">
      <selection activeCell="B19" sqref="B19"/>
    </sheetView>
  </sheetViews>
  <sheetFormatPr defaultRowHeight="14.5" x14ac:dyDescent="0.35"/>
  <cols>
    <col min="2" max="2" width="12.54296875" bestFit="1" customWidth="1"/>
    <col min="3" max="3" width="8.36328125" bestFit="1" customWidth="1"/>
    <col min="4" max="4" width="11.7265625" bestFit="1" customWidth="1"/>
    <col min="5" max="5" width="11.7265625" customWidth="1"/>
  </cols>
  <sheetData>
    <row r="1" spans="2:9" x14ac:dyDescent="0.35">
      <c r="B1" t="s">
        <v>0</v>
      </c>
      <c r="C1" t="s">
        <v>1</v>
      </c>
      <c r="D1" t="s">
        <v>2</v>
      </c>
      <c r="F1" t="s">
        <v>3</v>
      </c>
    </row>
    <row r="2" spans="2:9" x14ac:dyDescent="0.35">
      <c r="B2" s="1">
        <v>0.1</v>
      </c>
      <c r="C2" s="1">
        <v>522310000000</v>
      </c>
      <c r="D2" s="1">
        <v>2864100000000</v>
      </c>
      <c r="E2" s="1"/>
      <c r="F2" s="1">
        <f>SQRT(B2*B3)*1000</f>
        <v>158.11388300841898</v>
      </c>
      <c r="G2" s="1">
        <f>C2-C3</f>
        <v>207950000000</v>
      </c>
      <c r="H2" s="1">
        <f>(B3-B2)*1000</f>
        <v>150</v>
      </c>
      <c r="I2" s="1">
        <f>B2*1000</f>
        <v>100</v>
      </c>
    </row>
    <row r="3" spans="2:9" x14ac:dyDescent="0.35">
      <c r="B3" s="1">
        <v>0.25</v>
      </c>
      <c r="C3" s="1">
        <v>314360000000</v>
      </c>
      <c r="D3" s="1">
        <v>703450000000</v>
      </c>
      <c r="E3" s="1"/>
      <c r="F3" s="1">
        <f t="shared" ref="F3:F29" si="0">SQRT(B3*B4)*1000</f>
        <v>353.55339059327378</v>
      </c>
      <c r="G3" s="1">
        <f t="shared" ref="G3:G29" si="1">C3-C4</f>
        <v>100250000000</v>
      </c>
      <c r="H3" s="1">
        <f t="shared" ref="H3:H29" si="2">(B4-B3)*1000</f>
        <v>250</v>
      </c>
      <c r="I3" s="1">
        <f t="shared" ref="I3:I29" si="3">B3*1000</f>
        <v>250</v>
      </c>
    </row>
    <row r="4" spans="2:9" x14ac:dyDescent="0.35">
      <c r="B4" s="1">
        <v>0.5</v>
      </c>
      <c r="C4" s="1">
        <v>214110000000</v>
      </c>
      <c r="D4" s="1">
        <v>238850000000</v>
      </c>
      <c r="E4" s="1"/>
      <c r="F4" s="1">
        <f t="shared" si="0"/>
        <v>707.10678118654755</v>
      </c>
      <c r="G4" s="1">
        <f t="shared" si="1"/>
        <v>68280000000</v>
      </c>
      <c r="H4" s="1">
        <f t="shared" si="2"/>
        <v>500</v>
      </c>
      <c r="I4" s="1">
        <f t="shared" si="3"/>
        <v>500</v>
      </c>
    </row>
    <row r="5" spans="2:9" x14ac:dyDescent="0.35">
      <c r="B5" s="1">
        <v>1</v>
      </c>
      <c r="C5" s="1">
        <v>145830000000</v>
      </c>
      <c r="D5" s="1">
        <v>81340000000</v>
      </c>
      <c r="E5" s="1"/>
      <c r="F5" s="1">
        <f t="shared" si="0"/>
        <v>1414.2135623730951</v>
      </c>
      <c r="G5" s="1">
        <f t="shared" si="1"/>
        <v>46509000000</v>
      </c>
      <c r="H5" s="1">
        <f t="shared" si="2"/>
        <v>1000</v>
      </c>
      <c r="I5" s="1">
        <f t="shared" si="3"/>
        <v>1000</v>
      </c>
    </row>
    <row r="6" spans="2:9" x14ac:dyDescent="0.35">
      <c r="B6" s="1">
        <v>2</v>
      </c>
      <c r="C6" s="1">
        <v>99321000000</v>
      </c>
      <c r="D6" s="1">
        <v>27700000000</v>
      </c>
      <c r="E6" s="1"/>
      <c r="F6" s="1">
        <f t="shared" si="0"/>
        <v>2645.7513110645909</v>
      </c>
      <c r="G6" s="1">
        <f t="shared" si="1"/>
        <v>27367000000</v>
      </c>
      <c r="H6" s="1">
        <f t="shared" si="2"/>
        <v>1500</v>
      </c>
      <c r="I6" s="1">
        <f t="shared" si="3"/>
        <v>2000</v>
      </c>
    </row>
    <row r="7" spans="2:9" x14ac:dyDescent="0.35">
      <c r="B7" s="1">
        <v>3.5</v>
      </c>
      <c r="C7" s="1">
        <v>71954000000</v>
      </c>
      <c r="D7" s="1">
        <v>13135000000</v>
      </c>
      <c r="E7" s="1"/>
      <c r="F7" s="1">
        <f t="shared" si="0"/>
        <v>4183.3001326703779</v>
      </c>
      <c r="G7" s="1">
        <f t="shared" si="1"/>
        <v>14554000000</v>
      </c>
      <c r="H7" s="1">
        <f t="shared" si="2"/>
        <v>1500</v>
      </c>
      <c r="I7" s="1">
        <f t="shared" si="3"/>
        <v>3500</v>
      </c>
    </row>
    <row r="8" spans="2:9" x14ac:dyDescent="0.35">
      <c r="B8" s="1">
        <v>5</v>
      </c>
      <c r="C8" s="1">
        <v>57400000000</v>
      </c>
      <c r="D8" s="1">
        <v>8484600000</v>
      </c>
      <c r="E8" s="1"/>
      <c r="F8" s="1">
        <f t="shared" si="0"/>
        <v>5958.1876439064927</v>
      </c>
      <c r="G8" s="1">
        <f t="shared" si="1"/>
        <v>15051000000</v>
      </c>
      <c r="H8" s="1">
        <f t="shared" si="2"/>
        <v>2099.9999999999995</v>
      </c>
      <c r="I8" s="1">
        <f t="shared" si="3"/>
        <v>5000</v>
      </c>
    </row>
    <row r="9" spans="2:9" x14ac:dyDescent="0.35">
      <c r="B9" s="1">
        <v>7.1</v>
      </c>
      <c r="C9" s="1">
        <v>42349000000</v>
      </c>
      <c r="D9" s="1">
        <v>5632800000</v>
      </c>
      <c r="E9" s="1"/>
      <c r="F9" s="1">
        <f t="shared" si="0"/>
        <v>7536.5774725667088</v>
      </c>
      <c r="G9" s="1">
        <f t="shared" si="1"/>
        <v>4832000000</v>
      </c>
      <c r="H9" s="1">
        <f t="shared" si="2"/>
        <v>900.00000000000034</v>
      </c>
      <c r="I9" s="1">
        <f t="shared" si="3"/>
        <v>7100</v>
      </c>
    </row>
    <row r="10" spans="2:9" x14ac:dyDescent="0.35">
      <c r="B10" s="1">
        <v>8</v>
      </c>
      <c r="C10" s="1">
        <v>37517000000</v>
      </c>
      <c r="D10" s="1">
        <v>4828600000</v>
      </c>
      <c r="E10" s="1"/>
      <c r="F10" s="1">
        <f t="shared" si="0"/>
        <v>8485.2813742385697</v>
      </c>
      <c r="G10" s="1">
        <f t="shared" si="1"/>
        <v>4228000000</v>
      </c>
      <c r="H10" s="1">
        <f t="shared" si="2"/>
        <v>1000</v>
      </c>
      <c r="I10" s="1">
        <f t="shared" si="3"/>
        <v>8000</v>
      </c>
    </row>
    <row r="11" spans="2:9" x14ac:dyDescent="0.35">
      <c r="B11" s="1">
        <v>9</v>
      </c>
      <c r="C11" s="1">
        <v>33289000000</v>
      </c>
      <c r="D11" s="1">
        <v>3802300000</v>
      </c>
      <c r="E11" s="1"/>
      <c r="F11" s="1">
        <f t="shared" si="0"/>
        <v>9486.832980505138</v>
      </c>
      <c r="G11" s="1">
        <f t="shared" si="1"/>
        <v>3377000000</v>
      </c>
      <c r="H11" s="1">
        <f t="shared" si="2"/>
        <v>1000</v>
      </c>
      <c r="I11" s="1">
        <f t="shared" si="3"/>
        <v>9000</v>
      </c>
    </row>
    <row r="12" spans="2:9" x14ac:dyDescent="0.35">
      <c r="B12" s="1">
        <v>10</v>
      </c>
      <c r="C12" s="1">
        <v>29912000000</v>
      </c>
      <c r="D12" s="1">
        <v>2993000000</v>
      </c>
      <c r="E12" s="1"/>
      <c r="F12" s="1">
        <f t="shared" si="0"/>
        <v>12649.110640673518</v>
      </c>
      <c r="G12" s="1">
        <f t="shared" si="1"/>
        <v>10740000000</v>
      </c>
      <c r="H12" s="1">
        <f t="shared" si="2"/>
        <v>6000</v>
      </c>
      <c r="I12" s="1">
        <f t="shared" si="3"/>
        <v>10000</v>
      </c>
    </row>
    <row r="13" spans="2:9" x14ac:dyDescent="0.35">
      <c r="B13" s="1">
        <v>16</v>
      </c>
      <c r="C13" s="1">
        <v>19172000000</v>
      </c>
      <c r="D13" s="1">
        <v>1095000000</v>
      </c>
      <c r="E13" s="1"/>
      <c r="F13" s="1">
        <f t="shared" si="0"/>
        <v>16970.562748477139</v>
      </c>
      <c r="G13" s="1">
        <f t="shared" si="1"/>
        <v>1880000000</v>
      </c>
      <c r="H13" s="1">
        <f t="shared" si="2"/>
        <v>2000</v>
      </c>
      <c r="I13" s="1">
        <f t="shared" si="3"/>
        <v>16000</v>
      </c>
    </row>
    <row r="14" spans="2:9" x14ac:dyDescent="0.35">
      <c r="B14" s="1">
        <v>18</v>
      </c>
      <c r="C14" s="1">
        <v>17292000000</v>
      </c>
      <c r="D14" s="1">
        <v>850960000</v>
      </c>
      <c r="E14" s="1"/>
      <c r="F14" s="1">
        <f t="shared" si="0"/>
        <v>18973.665961010276</v>
      </c>
      <c r="G14" s="1">
        <f t="shared" si="1"/>
        <v>1524000000</v>
      </c>
      <c r="H14" s="1">
        <f t="shared" si="2"/>
        <v>2000</v>
      </c>
      <c r="I14" s="1">
        <f t="shared" si="3"/>
        <v>18000</v>
      </c>
    </row>
    <row r="15" spans="2:9" x14ac:dyDescent="0.35">
      <c r="B15" s="1">
        <v>20</v>
      </c>
      <c r="C15" s="1">
        <v>15768000000</v>
      </c>
      <c r="D15" s="1">
        <v>781400000</v>
      </c>
      <c r="E15" s="1"/>
      <c r="F15" s="1">
        <f t="shared" si="0"/>
        <v>22360.679774997898</v>
      </c>
      <c r="G15" s="1">
        <f t="shared" si="1"/>
        <v>3496000000</v>
      </c>
      <c r="H15" s="1">
        <f t="shared" si="2"/>
        <v>5000</v>
      </c>
      <c r="I15" s="1">
        <f t="shared" si="3"/>
        <v>20000</v>
      </c>
    </row>
    <row r="16" spans="2:9" x14ac:dyDescent="0.35">
      <c r="B16" s="1">
        <v>25</v>
      </c>
      <c r="C16" s="1">
        <v>12272000000</v>
      </c>
      <c r="D16" s="1">
        <v>545680000</v>
      </c>
      <c r="E16" s="1"/>
      <c r="F16" s="1">
        <f t="shared" si="0"/>
        <v>29580.398915498081</v>
      </c>
      <c r="G16" s="1">
        <f t="shared" si="1"/>
        <v>3765900000</v>
      </c>
      <c r="H16" s="1">
        <f t="shared" si="2"/>
        <v>10000</v>
      </c>
      <c r="I16" s="1">
        <f t="shared" si="3"/>
        <v>25000</v>
      </c>
    </row>
    <row r="17" spans="2:9" x14ac:dyDescent="0.35">
      <c r="B17" s="1">
        <v>35</v>
      </c>
      <c r="C17" s="1">
        <v>8506100000</v>
      </c>
      <c r="D17" s="1">
        <v>326890000</v>
      </c>
      <c r="E17" s="1"/>
      <c r="F17" s="1">
        <f t="shared" si="0"/>
        <v>37416.573867739418</v>
      </c>
      <c r="G17" s="1">
        <f t="shared" si="1"/>
        <v>1832000000</v>
      </c>
      <c r="H17" s="1">
        <f t="shared" si="2"/>
        <v>5000</v>
      </c>
      <c r="I17" s="1">
        <f t="shared" si="3"/>
        <v>35000</v>
      </c>
    </row>
    <row r="18" spans="2:9" x14ac:dyDescent="0.35">
      <c r="B18" s="1">
        <v>40</v>
      </c>
      <c r="C18" s="1">
        <v>6674100000</v>
      </c>
      <c r="D18" s="1">
        <v>285370000</v>
      </c>
      <c r="E18" s="1"/>
      <c r="F18" s="1">
        <f t="shared" si="0"/>
        <v>42426.406871192856</v>
      </c>
      <c r="G18" s="1">
        <f t="shared" si="1"/>
        <v>1021700000</v>
      </c>
      <c r="H18" s="1">
        <f t="shared" si="2"/>
        <v>5000</v>
      </c>
      <c r="I18" s="1">
        <f t="shared" si="3"/>
        <v>40000</v>
      </c>
    </row>
    <row r="19" spans="2:9" x14ac:dyDescent="0.35">
      <c r="B19" s="1">
        <v>45</v>
      </c>
      <c r="C19" s="1">
        <v>5652400000</v>
      </c>
      <c r="D19" s="1">
        <v>217290000</v>
      </c>
      <c r="E19" s="1"/>
      <c r="F19" s="1">
        <f t="shared" si="0"/>
        <v>47434.164902525685</v>
      </c>
      <c r="G19" s="1">
        <f t="shared" si="1"/>
        <v>1151200000</v>
      </c>
      <c r="H19" s="1">
        <f t="shared" si="2"/>
        <v>5000</v>
      </c>
      <c r="I19" s="1">
        <f t="shared" si="3"/>
        <v>45000</v>
      </c>
    </row>
    <row r="20" spans="2:9" x14ac:dyDescent="0.35">
      <c r="B20" s="1">
        <v>50</v>
      </c>
      <c r="C20" s="1">
        <v>4501200000</v>
      </c>
      <c r="D20" s="1">
        <v>192920000</v>
      </c>
      <c r="E20" s="1"/>
      <c r="F20" s="1">
        <f t="shared" si="0"/>
        <v>59581.87643906493</v>
      </c>
      <c r="G20" s="1">
        <f t="shared" si="1"/>
        <v>2346300000</v>
      </c>
      <c r="H20" s="1">
        <f t="shared" si="2"/>
        <v>21000</v>
      </c>
      <c r="I20" s="1">
        <f t="shared" si="3"/>
        <v>50000</v>
      </c>
    </row>
    <row r="21" spans="2:9" x14ac:dyDescent="0.35">
      <c r="B21" s="1">
        <v>71</v>
      </c>
      <c r="C21" s="1">
        <v>2154900000</v>
      </c>
      <c r="D21" s="1">
        <v>71695000</v>
      </c>
      <c r="E21" s="1"/>
      <c r="F21" s="1">
        <f t="shared" si="0"/>
        <v>75365.774725667099</v>
      </c>
      <c r="G21" s="1">
        <f t="shared" si="1"/>
        <v>535000000</v>
      </c>
      <c r="H21" s="1">
        <f t="shared" si="2"/>
        <v>9000</v>
      </c>
      <c r="I21" s="1">
        <f t="shared" si="3"/>
        <v>71000</v>
      </c>
    </row>
    <row r="22" spans="2:9" x14ac:dyDescent="0.35">
      <c r="B22" s="1">
        <v>80</v>
      </c>
      <c r="C22" s="1">
        <v>1619900000</v>
      </c>
      <c r="D22" s="1">
        <v>51097000</v>
      </c>
      <c r="E22" s="1"/>
      <c r="F22" s="1">
        <f t="shared" si="0"/>
        <v>84852.813742385712</v>
      </c>
      <c r="G22" s="1">
        <f t="shared" si="1"/>
        <v>418200000</v>
      </c>
      <c r="H22" s="1">
        <f t="shared" si="2"/>
        <v>10000</v>
      </c>
      <c r="I22" s="1">
        <f t="shared" si="3"/>
        <v>80000</v>
      </c>
    </row>
    <row r="23" spans="2:9" x14ac:dyDescent="0.35">
      <c r="B23" s="1">
        <v>90</v>
      </c>
      <c r="C23" s="1">
        <v>1201700000</v>
      </c>
      <c r="D23" s="1">
        <v>33882000</v>
      </c>
      <c r="E23" s="1"/>
      <c r="F23" s="1">
        <f t="shared" si="0"/>
        <v>94868.329805051369</v>
      </c>
      <c r="G23" s="1">
        <f t="shared" si="1"/>
        <v>259470000</v>
      </c>
      <c r="H23" s="1">
        <f t="shared" si="2"/>
        <v>10000</v>
      </c>
      <c r="I23" s="1">
        <f t="shared" si="3"/>
        <v>90000</v>
      </c>
    </row>
    <row r="24" spans="2:9" x14ac:dyDescent="0.35">
      <c r="B24" s="1">
        <v>100</v>
      </c>
      <c r="C24" s="1">
        <v>942230000</v>
      </c>
      <c r="D24" s="1">
        <v>22127000</v>
      </c>
      <c r="E24" s="1"/>
      <c r="F24" s="1">
        <f t="shared" si="0"/>
        <v>126491.10640673517</v>
      </c>
      <c r="G24" s="1">
        <f t="shared" si="1"/>
        <v>628670000</v>
      </c>
      <c r="H24" s="1">
        <f t="shared" si="2"/>
        <v>60000</v>
      </c>
      <c r="I24" s="1">
        <f t="shared" si="3"/>
        <v>100000</v>
      </c>
    </row>
    <row r="25" spans="2:9" x14ac:dyDescent="0.35">
      <c r="B25" s="1">
        <v>160</v>
      </c>
      <c r="C25" s="1">
        <v>313560000</v>
      </c>
      <c r="D25" s="1">
        <v>4973400</v>
      </c>
      <c r="E25" s="1"/>
      <c r="F25" s="1">
        <f t="shared" si="0"/>
        <v>169705.62748477142</v>
      </c>
      <c r="G25" s="1">
        <f t="shared" si="1"/>
        <v>79150000</v>
      </c>
      <c r="H25" s="1">
        <f t="shared" si="2"/>
        <v>20000</v>
      </c>
      <c r="I25" s="1">
        <f t="shared" si="3"/>
        <v>160000</v>
      </c>
    </row>
    <row r="26" spans="2:9" x14ac:dyDescent="0.35">
      <c r="B26" s="1">
        <v>180</v>
      </c>
      <c r="C26" s="1">
        <v>234410000</v>
      </c>
      <c r="D26" s="1">
        <v>3340000</v>
      </c>
      <c r="E26" s="1"/>
      <c r="F26" s="1">
        <f t="shared" si="0"/>
        <v>189736.65961010274</v>
      </c>
      <c r="G26" s="1">
        <f t="shared" si="1"/>
        <v>54440000</v>
      </c>
      <c r="H26" s="1">
        <f t="shared" si="2"/>
        <v>20000</v>
      </c>
      <c r="I26" s="1">
        <f t="shared" si="3"/>
        <v>180000</v>
      </c>
    </row>
    <row r="27" spans="2:9" x14ac:dyDescent="0.35">
      <c r="B27" s="1">
        <v>200</v>
      </c>
      <c r="C27" s="1">
        <v>179970000</v>
      </c>
      <c r="D27" s="1">
        <v>2340900</v>
      </c>
      <c r="E27" s="1"/>
      <c r="F27" s="1">
        <f t="shared" si="0"/>
        <v>223606.79774997896</v>
      </c>
      <c r="G27" s="1">
        <f t="shared" si="1"/>
        <v>79150000</v>
      </c>
      <c r="H27" s="1">
        <f t="shared" si="2"/>
        <v>50000</v>
      </c>
      <c r="I27" s="1">
        <f t="shared" si="3"/>
        <v>200000</v>
      </c>
    </row>
    <row r="28" spans="2:9" x14ac:dyDescent="0.35">
      <c r="B28" s="1">
        <v>250</v>
      </c>
      <c r="C28" s="1">
        <v>100820000</v>
      </c>
      <c r="D28" s="1">
        <v>1116600</v>
      </c>
      <c r="E28" s="1"/>
      <c r="F28" s="1">
        <f t="shared" si="0"/>
        <v>316227.76601683797</v>
      </c>
      <c r="G28" s="1">
        <f t="shared" si="1"/>
        <v>73305000</v>
      </c>
      <c r="H28" s="1">
        <f t="shared" si="2"/>
        <v>150000</v>
      </c>
      <c r="I28" s="1">
        <f t="shared" si="3"/>
        <v>250000</v>
      </c>
    </row>
    <row r="29" spans="2:9" x14ac:dyDescent="0.35">
      <c r="B29" s="1">
        <v>400</v>
      </c>
      <c r="C29" s="1">
        <v>27515000</v>
      </c>
      <c r="D29" s="1">
        <v>199380</v>
      </c>
      <c r="E29" s="1"/>
      <c r="F29" s="1">
        <f t="shared" si="0"/>
        <v>447213.59549995791</v>
      </c>
      <c r="G29" s="1">
        <f t="shared" si="1"/>
        <v>12670000</v>
      </c>
      <c r="H29" s="1">
        <f t="shared" si="2"/>
        <v>100000</v>
      </c>
      <c r="I29" s="1">
        <f t="shared" si="3"/>
        <v>400000</v>
      </c>
    </row>
    <row r="30" spans="2:9" x14ac:dyDescent="0.35">
      <c r="B30" s="1">
        <v>500</v>
      </c>
      <c r="C30" s="1">
        <v>14845000</v>
      </c>
      <c r="D30" s="1">
        <v>74149</v>
      </c>
      <c r="E30" s="1"/>
      <c r="F30" s="1"/>
      <c r="G30" s="1"/>
      <c r="H30" s="1"/>
      <c r="I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40F5-E8F7-4B45-ACC2-85504FAB8049}">
  <dimension ref="B1:I30"/>
  <sheetViews>
    <sheetView workbookViewId="0">
      <selection activeCell="F2" sqref="F2:I2"/>
    </sheetView>
  </sheetViews>
  <sheetFormatPr defaultRowHeight="14.5" x14ac:dyDescent="0.35"/>
  <cols>
    <col min="2" max="2" width="12" bestFit="1" customWidth="1"/>
    <col min="3" max="3" width="8.36328125" bestFit="1" customWidth="1"/>
    <col min="4" max="4" width="11.54296875" bestFit="1" customWidth="1"/>
  </cols>
  <sheetData>
    <row r="1" spans="2:9" x14ac:dyDescent="0.35">
      <c r="B1" t="s">
        <v>0</v>
      </c>
      <c r="C1" t="s">
        <v>1</v>
      </c>
      <c r="D1" t="s">
        <v>2</v>
      </c>
      <c r="F1" t="s">
        <v>3</v>
      </c>
    </row>
    <row r="2" spans="2:9" x14ac:dyDescent="0.35">
      <c r="B2" s="1">
        <v>0.1</v>
      </c>
      <c r="C2" s="1">
        <v>1819500000000</v>
      </c>
      <c r="D2" s="1">
        <v>11459000000000</v>
      </c>
      <c r="F2" s="1">
        <f>SQRT(B2*B3)*1000</f>
        <v>158.11388300841898</v>
      </c>
      <c r="G2" s="1">
        <f>C2-C3</f>
        <v>804400000000</v>
      </c>
      <c r="H2" s="1">
        <f>(B3-B2)*1000</f>
        <v>150</v>
      </c>
      <c r="I2" s="1">
        <f>B2*1000</f>
        <v>100</v>
      </c>
    </row>
    <row r="3" spans="2:9" x14ac:dyDescent="0.35">
      <c r="B3" s="1">
        <v>0.25</v>
      </c>
      <c r="C3" s="1">
        <v>1015100000000</v>
      </c>
      <c r="D3" s="1">
        <v>2613100000000</v>
      </c>
      <c r="F3" s="1">
        <f t="shared" ref="F3:F19" si="0">SQRT(B3*B4)*1000</f>
        <v>353.55339059327378</v>
      </c>
      <c r="G3" s="1">
        <f t="shared" ref="G3:G20" si="1">C3-C4</f>
        <v>362320000000</v>
      </c>
      <c r="H3" s="1">
        <f t="shared" ref="H3:H20" si="2">(B4-B3)*1000</f>
        <v>250</v>
      </c>
      <c r="I3" s="1">
        <f t="shared" ref="I3:I20" si="3">B3*1000</f>
        <v>250</v>
      </c>
    </row>
    <row r="4" spans="2:9" x14ac:dyDescent="0.35">
      <c r="B4" s="1">
        <v>0.5</v>
      </c>
      <c r="C4" s="1">
        <v>652780000000</v>
      </c>
      <c r="D4" s="1">
        <v>837550000000</v>
      </c>
      <c r="F4" s="1">
        <f t="shared" si="0"/>
        <v>707.10678118654755</v>
      </c>
      <c r="G4" s="1">
        <f t="shared" si="1"/>
        <v>232980000000</v>
      </c>
      <c r="H4" s="1">
        <f t="shared" si="2"/>
        <v>500</v>
      </c>
      <c r="I4" s="1">
        <f t="shared" si="3"/>
        <v>500</v>
      </c>
    </row>
    <row r="5" spans="2:9" x14ac:dyDescent="0.35">
      <c r="B5" s="1">
        <v>1</v>
      </c>
      <c r="C5" s="1">
        <v>419800000000</v>
      </c>
      <c r="D5" s="1">
        <v>269310000000</v>
      </c>
      <c r="F5" s="1">
        <f t="shared" si="0"/>
        <v>1414.2135623730951</v>
      </c>
      <c r="G5" s="1">
        <f t="shared" si="1"/>
        <v>149830000000</v>
      </c>
      <c r="H5" s="1">
        <f t="shared" si="2"/>
        <v>1000</v>
      </c>
      <c r="I5" s="1">
        <f t="shared" si="3"/>
        <v>1000</v>
      </c>
    </row>
    <row r="6" spans="2:9" x14ac:dyDescent="0.35">
      <c r="B6" s="1">
        <v>2</v>
      </c>
      <c r="C6" s="1">
        <v>269970000000</v>
      </c>
      <c r="D6" s="1">
        <v>86596000000</v>
      </c>
      <c r="F6" s="1">
        <f t="shared" si="0"/>
        <v>2645.7513110645909</v>
      </c>
      <c r="G6" s="1">
        <f t="shared" si="1"/>
        <v>85700000000</v>
      </c>
      <c r="H6" s="1">
        <f t="shared" si="2"/>
        <v>1500</v>
      </c>
      <c r="I6" s="1">
        <f t="shared" si="3"/>
        <v>2000</v>
      </c>
    </row>
    <row r="7" spans="2:9" x14ac:dyDescent="0.35">
      <c r="B7" s="1">
        <v>3.5</v>
      </c>
      <c r="C7" s="1">
        <v>184270000000</v>
      </c>
      <c r="D7" s="1">
        <v>42655000000</v>
      </c>
      <c r="F7" s="1">
        <f t="shared" si="0"/>
        <v>4183.3001326703779</v>
      </c>
      <c r="G7" s="1">
        <f t="shared" si="1"/>
        <v>45850000000</v>
      </c>
      <c r="H7" s="1">
        <f t="shared" si="2"/>
        <v>1500</v>
      </c>
      <c r="I7" s="1">
        <f t="shared" si="3"/>
        <v>3500</v>
      </c>
    </row>
    <row r="8" spans="2:9" x14ac:dyDescent="0.35">
      <c r="B8" s="1">
        <v>5</v>
      </c>
      <c r="C8" s="1">
        <v>138420000000</v>
      </c>
      <c r="D8" s="1">
        <v>23893000000</v>
      </c>
      <c r="F8" s="1">
        <f t="shared" si="0"/>
        <v>5958.1876439064927</v>
      </c>
      <c r="G8" s="1">
        <f t="shared" si="1"/>
        <v>38517000000</v>
      </c>
      <c r="H8" s="1">
        <f t="shared" si="2"/>
        <v>2099.9999999999995</v>
      </c>
      <c r="I8" s="1">
        <f t="shared" si="3"/>
        <v>5000</v>
      </c>
    </row>
    <row r="9" spans="2:9" x14ac:dyDescent="0.35">
      <c r="B9" s="1">
        <v>7.1</v>
      </c>
      <c r="C9" s="1">
        <v>99903000000</v>
      </c>
      <c r="D9" s="1">
        <v>13936000000</v>
      </c>
      <c r="F9" s="1">
        <f t="shared" si="0"/>
        <v>7536.5774725667088</v>
      </c>
      <c r="G9" s="1">
        <f t="shared" si="1"/>
        <v>11637000000</v>
      </c>
      <c r="H9" s="1">
        <f t="shared" si="2"/>
        <v>900.00000000000034</v>
      </c>
      <c r="I9" s="1">
        <f t="shared" si="3"/>
        <v>7100</v>
      </c>
    </row>
    <row r="10" spans="2:9" x14ac:dyDescent="0.35">
      <c r="B10" s="1">
        <v>8</v>
      </c>
      <c r="C10" s="1">
        <v>88266000000</v>
      </c>
      <c r="D10" s="1">
        <v>11616000000</v>
      </c>
      <c r="F10" s="1">
        <f t="shared" si="0"/>
        <v>8485.2813742385697</v>
      </c>
      <c r="G10" s="1">
        <f t="shared" si="1"/>
        <v>10155000000</v>
      </c>
      <c r="H10" s="1">
        <f t="shared" si="2"/>
        <v>1000</v>
      </c>
      <c r="I10" s="1">
        <f t="shared" si="3"/>
        <v>8000</v>
      </c>
    </row>
    <row r="11" spans="2:9" x14ac:dyDescent="0.35">
      <c r="B11" s="1">
        <v>9</v>
      </c>
      <c r="C11" s="1">
        <v>78111000000</v>
      </c>
      <c r="D11" s="1">
        <v>9122500000</v>
      </c>
      <c r="F11" s="1">
        <f t="shared" si="0"/>
        <v>9486.832980505138</v>
      </c>
      <c r="G11" s="1">
        <f t="shared" si="1"/>
        <v>8090000000</v>
      </c>
      <c r="H11" s="1">
        <f t="shared" si="2"/>
        <v>1000</v>
      </c>
      <c r="I11" s="1">
        <f t="shared" si="3"/>
        <v>9000</v>
      </c>
    </row>
    <row r="12" spans="2:9" x14ac:dyDescent="0.35">
      <c r="B12" s="1">
        <v>10</v>
      </c>
      <c r="C12" s="1">
        <v>70021000000</v>
      </c>
      <c r="D12" s="1">
        <v>7773400000</v>
      </c>
      <c r="F12" s="1">
        <f t="shared" si="0"/>
        <v>12649.110640673518</v>
      </c>
      <c r="G12" s="1">
        <f t="shared" si="1"/>
        <v>30214000000</v>
      </c>
      <c r="H12" s="1">
        <f t="shared" si="2"/>
        <v>6000</v>
      </c>
      <c r="I12" s="1">
        <f t="shared" si="3"/>
        <v>10000</v>
      </c>
    </row>
    <row r="13" spans="2:9" x14ac:dyDescent="0.35">
      <c r="B13" s="1">
        <v>16</v>
      </c>
      <c r="C13" s="1">
        <v>39807000000</v>
      </c>
      <c r="D13" s="1">
        <v>3252600000</v>
      </c>
      <c r="F13" s="1">
        <f t="shared" si="0"/>
        <v>16970.562748477139</v>
      </c>
      <c r="G13" s="1">
        <f t="shared" si="1"/>
        <v>5765000000</v>
      </c>
      <c r="H13" s="1">
        <f t="shared" si="2"/>
        <v>2000</v>
      </c>
      <c r="I13" s="1">
        <f t="shared" si="3"/>
        <v>16000</v>
      </c>
    </row>
    <row r="14" spans="2:9" x14ac:dyDescent="0.35">
      <c r="B14" s="1">
        <v>18</v>
      </c>
      <c r="C14" s="1">
        <v>34042000000</v>
      </c>
      <c r="D14" s="1">
        <v>2552500000</v>
      </c>
      <c r="F14" s="1">
        <f t="shared" si="0"/>
        <v>18973.665961010276</v>
      </c>
      <c r="G14" s="1">
        <f t="shared" si="1"/>
        <v>4445000000</v>
      </c>
      <c r="H14" s="1">
        <f t="shared" si="2"/>
        <v>2000</v>
      </c>
      <c r="I14" s="1">
        <f t="shared" si="3"/>
        <v>18000</v>
      </c>
    </row>
    <row r="15" spans="2:9" x14ac:dyDescent="0.35">
      <c r="B15" s="1">
        <v>20</v>
      </c>
      <c r="C15" s="1">
        <v>29597000000</v>
      </c>
      <c r="D15" s="1">
        <v>2060700000</v>
      </c>
      <c r="F15" s="1">
        <f t="shared" si="0"/>
        <v>22360.679774997898</v>
      </c>
      <c r="G15" s="1">
        <f t="shared" si="1"/>
        <v>8138000000</v>
      </c>
      <c r="H15" s="1">
        <f t="shared" si="2"/>
        <v>5000</v>
      </c>
      <c r="I15" s="1">
        <f t="shared" si="3"/>
        <v>20000</v>
      </c>
    </row>
    <row r="16" spans="2:9" x14ac:dyDescent="0.35">
      <c r="B16" s="1">
        <v>25</v>
      </c>
      <c r="C16" s="1">
        <v>21459000000</v>
      </c>
      <c r="D16" s="1">
        <v>1297600000</v>
      </c>
      <c r="F16" s="1">
        <f t="shared" si="0"/>
        <v>29580.398915498081</v>
      </c>
      <c r="G16" s="1">
        <f t="shared" si="1"/>
        <v>8869000000</v>
      </c>
      <c r="H16" s="1">
        <f t="shared" si="2"/>
        <v>10000</v>
      </c>
      <c r="I16" s="1">
        <f t="shared" si="3"/>
        <v>25000</v>
      </c>
    </row>
    <row r="17" spans="2:9" x14ac:dyDescent="0.35">
      <c r="B17" s="1">
        <v>35</v>
      </c>
      <c r="C17" s="1">
        <v>12590000000</v>
      </c>
      <c r="D17" s="1">
        <v>605080000</v>
      </c>
      <c r="F17" s="1">
        <f t="shared" si="0"/>
        <v>37416.573867739418</v>
      </c>
      <c r="G17" s="1">
        <f t="shared" si="1"/>
        <v>2558000000</v>
      </c>
      <c r="H17" s="1">
        <f t="shared" si="2"/>
        <v>5000</v>
      </c>
      <c r="I17" s="1">
        <f t="shared" si="3"/>
        <v>35000</v>
      </c>
    </row>
    <row r="18" spans="2:9" x14ac:dyDescent="0.35">
      <c r="B18" s="1">
        <v>40</v>
      </c>
      <c r="C18" s="1">
        <v>10032000000</v>
      </c>
      <c r="D18" s="1">
        <v>445630000</v>
      </c>
      <c r="F18" s="1">
        <f t="shared" si="0"/>
        <v>42426.406871192856</v>
      </c>
      <c r="G18" s="1">
        <f t="shared" si="1"/>
        <v>1897900000</v>
      </c>
      <c r="H18" s="1">
        <f t="shared" si="2"/>
        <v>5000</v>
      </c>
      <c r="I18" s="1">
        <f t="shared" si="3"/>
        <v>40000</v>
      </c>
    </row>
    <row r="19" spans="2:9" x14ac:dyDescent="0.35">
      <c r="B19" s="1">
        <v>45</v>
      </c>
      <c r="C19" s="1">
        <v>8134100000</v>
      </c>
      <c r="D19" s="1">
        <v>332880000</v>
      </c>
      <c r="F19" s="1">
        <f t="shared" si="0"/>
        <v>47434.164902525685</v>
      </c>
      <c r="G19" s="1">
        <f t="shared" si="1"/>
        <v>1430900000</v>
      </c>
      <c r="H19" s="1">
        <f t="shared" si="2"/>
        <v>5000</v>
      </c>
      <c r="I19" s="1">
        <f t="shared" si="3"/>
        <v>45000</v>
      </c>
    </row>
    <row r="20" spans="2:9" x14ac:dyDescent="0.35">
      <c r="B20" s="1">
        <v>50</v>
      </c>
      <c r="C20" s="1">
        <v>6703200000</v>
      </c>
      <c r="D20" s="1">
        <v>254230000</v>
      </c>
      <c r="F20" s="1">
        <f>SQRT(B20*B21)*1000</f>
        <v>59581.87643906493</v>
      </c>
      <c r="G20" s="1">
        <f t="shared" si="1"/>
        <v>3355300000</v>
      </c>
      <c r="H20" s="1">
        <f t="shared" si="2"/>
        <v>21000</v>
      </c>
      <c r="I20" s="1">
        <f t="shared" si="3"/>
        <v>50000</v>
      </c>
    </row>
    <row r="21" spans="2:9" x14ac:dyDescent="0.35">
      <c r="B21" s="1">
        <v>71</v>
      </c>
      <c r="C21" s="1">
        <v>3347900000</v>
      </c>
      <c r="D21" s="1">
        <v>100360000</v>
      </c>
      <c r="F21" s="1">
        <f t="shared" ref="F21:F29" si="4">SQRT(B21*B22)*1000</f>
        <v>75365.774725667099</v>
      </c>
      <c r="G21" s="1">
        <f t="shared" ref="G21:G29" si="5">C21-C22</f>
        <v>749700000</v>
      </c>
      <c r="H21" s="1">
        <f t="shared" ref="H21:H29" si="6">(B22-B21)*1000</f>
        <v>9000</v>
      </c>
      <c r="I21" s="1">
        <f t="shared" ref="I21:I29" si="7">B21*1000</f>
        <v>71000</v>
      </c>
    </row>
    <row r="22" spans="2:9" x14ac:dyDescent="0.35">
      <c r="B22" s="1">
        <v>80</v>
      </c>
      <c r="C22" s="1">
        <v>2598200000</v>
      </c>
      <c r="D22" s="1">
        <v>72013000</v>
      </c>
      <c r="F22" s="1">
        <f t="shared" si="4"/>
        <v>84852.813742385712</v>
      </c>
      <c r="G22" s="1">
        <f t="shared" si="5"/>
        <v>594800000</v>
      </c>
      <c r="H22" s="1">
        <f t="shared" si="6"/>
        <v>10000</v>
      </c>
      <c r="I22" s="1">
        <f t="shared" si="7"/>
        <v>80000</v>
      </c>
    </row>
    <row r="23" spans="2:9" x14ac:dyDescent="0.35">
      <c r="B23" s="1">
        <v>90</v>
      </c>
      <c r="C23" s="1">
        <v>2003400000</v>
      </c>
      <c r="D23" s="1">
        <v>51140000</v>
      </c>
      <c r="F23" s="1">
        <f t="shared" si="4"/>
        <v>94868.329805051369</v>
      </c>
      <c r="G23" s="1">
        <f t="shared" si="5"/>
        <v>428000000</v>
      </c>
      <c r="H23" s="1">
        <f t="shared" si="6"/>
        <v>10000</v>
      </c>
      <c r="I23" s="1">
        <f t="shared" si="7"/>
        <v>90000</v>
      </c>
    </row>
    <row r="24" spans="2:9" x14ac:dyDescent="0.35">
      <c r="B24" s="1">
        <v>100</v>
      </c>
      <c r="C24" s="1">
        <v>1575400000</v>
      </c>
      <c r="D24" s="1">
        <v>36705000</v>
      </c>
      <c r="F24" s="1">
        <f t="shared" si="4"/>
        <v>126491.10640673517</v>
      </c>
      <c r="G24" s="1">
        <f t="shared" si="5"/>
        <v>1051110000</v>
      </c>
      <c r="H24" s="1">
        <f t="shared" si="6"/>
        <v>60000</v>
      </c>
      <c r="I24" s="1">
        <f t="shared" si="7"/>
        <v>100000</v>
      </c>
    </row>
    <row r="25" spans="2:9" x14ac:dyDescent="0.35">
      <c r="B25" s="1">
        <v>160</v>
      </c>
      <c r="C25" s="1">
        <v>524290000</v>
      </c>
      <c r="D25" s="1">
        <v>8315700</v>
      </c>
      <c r="F25" s="1">
        <f t="shared" si="4"/>
        <v>169705.62748477142</v>
      </c>
      <c r="G25" s="1">
        <f t="shared" si="5"/>
        <v>132350000</v>
      </c>
      <c r="H25" s="1">
        <f t="shared" si="6"/>
        <v>20000</v>
      </c>
      <c r="I25" s="1">
        <f t="shared" si="7"/>
        <v>160000</v>
      </c>
    </row>
    <row r="26" spans="2:9" x14ac:dyDescent="0.35">
      <c r="B26" s="1">
        <v>180</v>
      </c>
      <c r="C26" s="1">
        <v>391940000</v>
      </c>
      <c r="D26" s="1">
        <v>5584500</v>
      </c>
      <c r="F26" s="1">
        <f t="shared" si="4"/>
        <v>189736.65961010274</v>
      </c>
      <c r="G26" s="1">
        <f t="shared" si="5"/>
        <v>91030000</v>
      </c>
      <c r="H26" s="1">
        <f t="shared" si="6"/>
        <v>20000</v>
      </c>
      <c r="I26" s="1">
        <f t="shared" si="7"/>
        <v>180000</v>
      </c>
    </row>
    <row r="27" spans="2:9" x14ac:dyDescent="0.35">
      <c r="B27" s="1">
        <v>200</v>
      </c>
      <c r="C27" s="1">
        <v>300910000</v>
      </c>
      <c r="D27" s="1">
        <v>3914000</v>
      </c>
      <c r="F27" s="1">
        <f t="shared" si="4"/>
        <v>223606.79774997896</v>
      </c>
      <c r="G27" s="1">
        <f t="shared" si="5"/>
        <v>132340000</v>
      </c>
      <c r="H27" s="1">
        <f t="shared" si="6"/>
        <v>50000</v>
      </c>
      <c r="I27" s="1">
        <f t="shared" si="7"/>
        <v>200000</v>
      </c>
    </row>
    <row r="28" spans="2:9" x14ac:dyDescent="0.35">
      <c r="B28" s="1">
        <v>250</v>
      </c>
      <c r="C28" s="1">
        <v>168570000</v>
      </c>
      <c r="D28" s="1">
        <v>1867100</v>
      </c>
      <c r="F28" s="1">
        <f t="shared" si="4"/>
        <v>316227.76601683797</v>
      </c>
      <c r="G28" s="1">
        <f t="shared" si="5"/>
        <v>122564000</v>
      </c>
      <c r="H28" s="1">
        <f t="shared" si="6"/>
        <v>150000</v>
      </c>
      <c r="I28" s="1">
        <f t="shared" si="7"/>
        <v>250000</v>
      </c>
    </row>
    <row r="29" spans="2:9" x14ac:dyDescent="0.35">
      <c r="B29" s="1">
        <v>400</v>
      </c>
      <c r="C29" s="1">
        <v>46006000</v>
      </c>
      <c r="D29" s="1">
        <v>333370</v>
      </c>
      <c r="F29" s="1">
        <f t="shared" si="4"/>
        <v>447213.59549995791</v>
      </c>
      <c r="G29" s="1">
        <f t="shared" si="5"/>
        <v>21184000</v>
      </c>
      <c r="H29" s="1">
        <f t="shared" si="6"/>
        <v>100000</v>
      </c>
      <c r="I29" s="1">
        <f t="shared" si="7"/>
        <v>400000</v>
      </c>
    </row>
    <row r="30" spans="2:9" x14ac:dyDescent="0.35">
      <c r="B30" s="1">
        <v>500</v>
      </c>
      <c r="C30" s="1">
        <v>24822000</v>
      </c>
      <c r="D30" s="1">
        <v>123980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48A5-8FAE-41E9-9EA8-AE0792803DA7}">
  <dimension ref="B1:I30"/>
  <sheetViews>
    <sheetView tabSelected="1" workbookViewId="0">
      <selection activeCell="I29" sqref="F2:I29"/>
    </sheetView>
  </sheetViews>
  <sheetFormatPr defaultRowHeight="14.5" x14ac:dyDescent="0.35"/>
  <cols>
    <col min="2" max="2" width="12" bestFit="1" customWidth="1"/>
    <col min="3" max="3" width="8.36328125" bestFit="1" customWidth="1"/>
    <col min="4" max="4" width="11.54296875" bestFit="1" customWidth="1"/>
  </cols>
  <sheetData>
    <row r="1" spans="2:9" x14ac:dyDescent="0.35">
      <c r="B1" t="s">
        <v>0</v>
      </c>
      <c r="C1" t="s">
        <v>1</v>
      </c>
      <c r="D1" t="s">
        <v>2</v>
      </c>
      <c r="F1" t="s">
        <v>3</v>
      </c>
    </row>
    <row r="2" spans="2:9" x14ac:dyDescent="0.35">
      <c r="B2" s="1">
        <v>0.1</v>
      </c>
      <c r="C2" s="1">
        <v>1116400000000</v>
      </c>
      <c r="D2" s="1">
        <v>7559600000000</v>
      </c>
      <c r="F2" s="1">
        <f>SQRT(B2*B3)*1000</f>
        <v>158.11388300841898</v>
      </c>
      <c r="G2" s="1">
        <f>C2-C3</f>
        <v>520520000000</v>
      </c>
      <c r="H2" s="1">
        <f>(B3-B2)*1000</f>
        <v>150</v>
      </c>
      <c r="I2" s="1">
        <f>B2*1000</f>
        <v>100</v>
      </c>
    </row>
    <row r="3" spans="2:9" x14ac:dyDescent="0.35">
      <c r="B3" s="1">
        <v>0.25</v>
      </c>
      <c r="C3" s="1">
        <v>595880000000</v>
      </c>
      <c r="D3" s="1">
        <v>1651000000000</v>
      </c>
      <c r="F3" s="1">
        <f t="shared" ref="F3:F29" si="0">SQRT(B3*B4)*1000</f>
        <v>353.55339059327378</v>
      </c>
      <c r="G3" s="1">
        <f t="shared" ref="G3:G29" si="1">C3-C4</f>
        <v>225280000000</v>
      </c>
      <c r="H3" s="1">
        <f t="shared" ref="H3:H29" si="2">(B4-B3)*1000</f>
        <v>250</v>
      </c>
      <c r="I3" s="1">
        <f t="shared" ref="I3:I29" si="3">B3*1000</f>
        <v>250</v>
      </c>
    </row>
    <row r="4" spans="2:9" x14ac:dyDescent="0.35">
      <c r="B4" s="1">
        <v>0.5</v>
      </c>
      <c r="C4" s="1">
        <v>370600000000</v>
      </c>
      <c r="D4" s="1">
        <v>511700000000</v>
      </c>
      <c r="F4" s="1">
        <f t="shared" si="0"/>
        <v>707.10678118654755</v>
      </c>
      <c r="G4" s="1">
        <f t="shared" si="1"/>
        <v>140110000000</v>
      </c>
      <c r="H4" s="1">
        <f t="shared" si="2"/>
        <v>500</v>
      </c>
      <c r="I4" s="1">
        <f t="shared" si="3"/>
        <v>500</v>
      </c>
    </row>
    <row r="5" spans="2:9" x14ac:dyDescent="0.35">
      <c r="B5" s="1">
        <v>1</v>
      </c>
      <c r="C5" s="1">
        <v>230490000000</v>
      </c>
      <c r="D5" s="1">
        <v>159120000000</v>
      </c>
      <c r="F5" s="1">
        <f t="shared" si="0"/>
        <v>1414.2135623730951</v>
      </c>
      <c r="G5" s="1">
        <f t="shared" si="1"/>
        <v>87140000000</v>
      </c>
      <c r="H5" s="1">
        <f t="shared" si="2"/>
        <v>1000</v>
      </c>
      <c r="I5" s="1">
        <f t="shared" si="3"/>
        <v>1000</v>
      </c>
    </row>
    <row r="6" spans="2:9" x14ac:dyDescent="0.35">
      <c r="B6" s="1">
        <v>2</v>
      </c>
      <c r="C6" s="1">
        <v>143350000000</v>
      </c>
      <c r="D6" s="1">
        <v>49483000000</v>
      </c>
      <c r="F6" s="1">
        <f t="shared" si="0"/>
        <v>2645.7513110645909</v>
      </c>
      <c r="G6" s="1">
        <f t="shared" si="1"/>
        <v>48512000000</v>
      </c>
      <c r="H6" s="1">
        <f t="shared" si="2"/>
        <v>1500</v>
      </c>
      <c r="I6" s="1">
        <f t="shared" si="3"/>
        <v>2000</v>
      </c>
    </row>
    <row r="7" spans="2:9" x14ac:dyDescent="0.35">
      <c r="B7" s="1">
        <v>3.5</v>
      </c>
      <c r="C7" s="1">
        <v>94838000000</v>
      </c>
      <c r="D7" s="1">
        <v>24039000000</v>
      </c>
      <c r="F7" s="1">
        <f t="shared" si="0"/>
        <v>4183.3001326703779</v>
      </c>
      <c r="G7" s="1">
        <f t="shared" si="1"/>
        <v>25496000000</v>
      </c>
      <c r="H7" s="1">
        <f t="shared" si="2"/>
        <v>1500</v>
      </c>
      <c r="I7" s="1">
        <f t="shared" si="3"/>
        <v>3500</v>
      </c>
    </row>
    <row r="8" spans="2:9" x14ac:dyDescent="0.35">
      <c r="B8" s="1">
        <v>5</v>
      </c>
      <c r="C8" s="1">
        <v>69342000000</v>
      </c>
      <c r="D8" s="1">
        <v>13044000000</v>
      </c>
      <c r="F8" s="1">
        <f t="shared" si="0"/>
        <v>5958.1876439064927</v>
      </c>
      <c r="G8" s="1">
        <f t="shared" si="1"/>
        <v>20645000000</v>
      </c>
      <c r="H8" s="1">
        <f t="shared" si="2"/>
        <v>2099.9999999999995</v>
      </c>
      <c r="I8" s="1">
        <f t="shared" si="3"/>
        <v>5000</v>
      </c>
    </row>
    <row r="9" spans="2:9" x14ac:dyDescent="0.35">
      <c r="B9" s="1">
        <v>7.1</v>
      </c>
      <c r="C9" s="1">
        <v>48697000000</v>
      </c>
      <c r="D9" s="1">
        <v>7331100000</v>
      </c>
      <c r="F9" s="1">
        <f t="shared" si="0"/>
        <v>7536.5774725667088</v>
      </c>
      <c r="G9" s="1">
        <f t="shared" si="1"/>
        <v>6058000000</v>
      </c>
      <c r="H9" s="1">
        <f t="shared" si="2"/>
        <v>900.00000000000034</v>
      </c>
      <c r="I9" s="1">
        <f t="shared" si="3"/>
        <v>7100</v>
      </c>
    </row>
    <row r="10" spans="2:9" x14ac:dyDescent="0.35">
      <c r="B10" s="1">
        <v>8</v>
      </c>
      <c r="C10" s="1">
        <v>42639000000</v>
      </c>
      <c r="D10" s="1">
        <v>6023900000</v>
      </c>
      <c r="F10" s="1">
        <f t="shared" si="0"/>
        <v>8485.2813742385697</v>
      </c>
      <c r="G10" s="1">
        <f t="shared" si="1"/>
        <v>5239000000</v>
      </c>
      <c r="H10" s="1">
        <f t="shared" si="2"/>
        <v>1000</v>
      </c>
      <c r="I10" s="1">
        <f t="shared" si="3"/>
        <v>8000</v>
      </c>
    </row>
    <row r="11" spans="2:9" x14ac:dyDescent="0.35">
      <c r="B11" s="1">
        <v>9</v>
      </c>
      <c r="C11" s="1">
        <v>37400000000</v>
      </c>
      <c r="D11" s="1">
        <v>4688700000</v>
      </c>
      <c r="F11" s="1">
        <f t="shared" si="0"/>
        <v>9486.832980505138</v>
      </c>
      <c r="G11" s="1">
        <f t="shared" si="1"/>
        <v>4138000000</v>
      </c>
      <c r="H11" s="1">
        <f t="shared" si="2"/>
        <v>1000</v>
      </c>
      <c r="I11" s="1">
        <f t="shared" si="3"/>
        <v>9000</v>
      </c>
    </row>
    <row r="12" spans="2:9" x14ac:dyDescent="0.35">
      <c r="B12" s="1">
        <v>10</v>
      </c>
      <c r="C12" s="1">
        <v>33262000000</v>
      </c>
      <c r="D12" s="1">
        <v>3937500000</v>
      </c>
      <c r="F12" s="1">
        <f t="shared" si="0"/>
        <v>12649.110640673518</v>
      </c>
      <c r="G12" s="1">
        <f t="shared" si="1"/>
        <v>14945000000</v>
      </c>
      <c r="H12" s="1">
        <f t="shared" si="2"/>
        <v>6000</v>
      </c>
      <c r="I12" s="1">
        <f t="shared" si="3"/>
        <v>10000</v>
      </c>
    </row>
    <row r="13" spans="2:9" x14ac:dyDescent="0.35">
      <c r="B13" s="1">
        <v>16</v>
      </c>
      <c r="C13" s="1">
        <v>18317000000</v>
      </c>
      <c r="D13" s="1">
        <v>1572100000</v>
      </c>
      <c r="F13" s="1">
        <f t="shared" si="0"/>
        <v>16970.562748477139</v>
      </c>
      <c r="G13" s="1">
        <f t="shared" si="1"/>
        <v>2765000000</v>
      </c>
      <c r="H13" s="1">
        <f t="shared" si="2"/>
        <v>2000</v>
      </c>
      <c r="I13" s="1">
        <f t="shared" si="3"/>
        <v>16000</v>
      </c>
    </row>
    <row r="14" spans="2:9" x14ac:dyDescent="0.35">
      <c r="B14" s="1">
        <v>18</v>
      </c>
      <c r="C14" s="1">
        <v>15552000000</v>
      </c>
      <c r="D14" s="1">
        <v>1220700000</v>
      </c>
      <c r="F14" s="1">
        <f t="shared" si="0"/>
        <v>18973.665961010276</v>
      </c>
      <c r="G14" s="1">
        <f t="shared" si="1"/>
        <v>2118000000</v>
      </c>
      <c r="H14" s="1">
        <f t="shared" si="2"/>
        <v>2000</v>
      </c>
      <c r="I14" s="1">
        <f t="shared" si="3"/>
        <v>18000</v>
      </c>
    </row>
    <row r="15" spans="2:9" x14ac:dyDescent="0.35">
      <c r="B15" s="1">
        <v>20</v>
      </c>
      <c r="C15" s="1">
        <v>13434000000</v>
      </c>
      <c r="D15" s="1">
        <v>975700000</v>
      </c>
      <c r="F15" s="1">
        <f t="shared" si="0"/>
        <v>22360.679774997898</v>
      </c>
      <c r="G15" s="1">
        <f t="shared" si="1"/>
        <v>3812600000</v>
      </c>
      <c r="H15" s="1">
        <f t="shared" si="2"/>
        <v>5000</v>
      </c>
      <c r="I15" s="1">
        <f t="shared" si="3"/>
        <v>20000</v>
      </c>
    </row>
    <row r="16" spans="2:9" x14ac:dyDescent="0.35">
      <c r="B16" s="1">
        <v>25</v>
      </c>
      <c r="C16" s="1">
        <v>9621400000</v>
      </c>
      <c r="D16" s="1">
        <v>603020000</v>
      </c>
      <c r="F16" s="1">
        <f t="shared" si="0"/>
        <v>29580.398915498081</v>
      </c>
      <c r="G16" s="1">
        <f t="shared" si="1"/>
        <v>4067400000</v>
      </c>
      <c r="H16" s="1">
        <f t="shared" si="2"/>
        <v>10000</v>
      </c>
      <c r="I16" s="1">
        <f t="shared" si="3"/>
        <v>25000</v>
      </c>
    </row>
    <row r="17" spans="2:9" x14ac:dyDescent="0.35">
      <c r="B17" s="1">
        <v>35</v>
      </c>
      <c r="C17" s="1">
        <v>5554000000</v>
      </c>
      <c r="D17" s="1">
        <v>274350000</v>
      </c>
      <c r="F17" s="1">
        <f t="shared" si="0"/>
        <v>37416.573867739418</v>
      </c>
      <c r="G17" s="1">
        <f t="shared" si="1"/>
        <v>1153800000</v>
      </c>
      <c r="H17" s="1">
        <f t="shared" si="2"/>
        <v>5000</v>
      </c>
      <c r="I17" s="1">
        <f t="shared" si="3"/>
        <v>35000</v>
      </c>
    </row>
    <row r="18" spans="2:9" x14ac:dyDescent="0.35">
      <c r="B18" s="1">
        <v>40</v>
      </c>
      <c r="C18" s="1">
        <v>4400200000</v>
      </c>
      <c r="D18" s="1">
        <v>200290000</v>
      </c>
      <c r="F18" s="1">
        <f t="shared" si="0"/>
        <v>42426.406871192856</v>
      </c>
      <c r="G18" s="1">
        <f t="shared" si="1"/>
        <v>849100000</v>
      </c>
      <c r="H18" s="1">
        <f t="shared" si="2"/>
        <v>5000</v>
      </c>
      <c r="I18" s="1">
        <f t="shared" si="3"/>
        <v>40000</v>
      </c>
    </row>
    <row r="19" spans="2:9" x14ac:dyDescent="0.35">
      <c r="B19" s="1">
        <v>45</v>
      </c>
      <c r="C19" s="1">
        <v>3551100000</v>
      </c>
      <c r="D19" s="1">
        <v>148520000</v>
      </c>
      <c r="F19" s="1">
        <f t="shared" si="0"/>
        <v>47434.164902525685</v>
      </c>
      <c r="G19" s="1">
        <f t="shared" si="1"/>
        <v>636100000</v>
      </c>
      <c r="H19" s="1">
        <f t="shared" si="2"/>
        <v>5000</v>
      </c>
      <c r="I19" s="1">
        <f t="shared" si="3"/>
        <v>45000</v>
      </c>
    </row>
    <row r="20" spans="2:9" x14ac:dyDescent="0.35">
      <c r="B20" s="1">
        <v>50</v>
      </c>
      <c r="C20" s="1">
        <v>2915000000</v>
      </c>
      <c r="D20" s="1">
        <v>112750000</v>
      </c>
      <c r="F20" s="1">
        <f t="shared" si="0"/>
        <v>59581.87643906493</v>
      </c>
      <c r="G20" s="1">
        <f t="shared" si="1"/>
        <v>1475300000</v>
      </c>
      <c r="H20" s="1">
        <f t="shared" si="2"/>
        <v>21000</v>
      </c>
      <c r="I20" s="1">
        <f t="shared" si="3"/>
        <v>50000</v>
      </c>
    </row>
    <row r="21" spans="2:9" x14ac:dyDescent="0.35">
      <c r="B21" s="1">
        <v>71</v>
      </c>
      <c r="C21" s="1">
        <v>1439700000</v>
      </c>
      <c r="D21" s="1">
        <v>43775000</v>
      </c>
      <c r="F21" s="1">
        <f t="shared" si="0"/>
        <v>75365.774725667099</v>
      </c>
      <c r="G21" s="1">
        <f t="shared" si="1"/>
        <v>326000000</v>
      </c>
      <c r="H21" s="1">
        <f t="shared" si="2"/>
        <v>9000</v>
      </c>
      <c r="I21" s="1">
        <f t="shared" si="3"/>
        <v>71000</v>
      </c>
    </row>
    <row r="22" spans="2:9" x14ac:dyDescent="0.35">
      <c r="B22" s="1">
        <v>80</v>
      </c>
      <c r="C22" s="1">
        <v>1113700000</v>
      </c>
      <c r="D22" s="1">
        <v>31253000</v>
      </c>
      <c r="F22" s="1">
        <f t="shared" si="0"/>
        <v>84852.813742385712</v>
      </c>
      <c r="G22" s="1">
        <f t="shared" si="1"/>
        <v>257380000</v>
      </c>
      <c r="H22" s="1">
        <f t="shared" si="2"/>
        <v>10000</v>
      </c>
      <c r="I22" s="1">
        <f t="shared" si="3"/>
        <v>80000</v>
      </c>
    </row>
    <row r="23" spans="2:9" x14ac:dyDescent="0.35">
      <c r="B23" s="1">
        <v>90</v>
      </c>
      <c r="C23" s="1">
        <v>856320000</v>
      </c>
      <c r="D23" s="1">
        <v>22094000</v>
      </c>
      <c r="F23" s="1">
        <f t="shared" si="0"/>
        <v>94868.329805051369</v>
      </c>
      <c r="G23" s="1">
        <f t="shared" si="1"/>
        <v>184460000</v>
      </c>
      <c r="H23" s="1">
        <f t="shared" si="2"/>
        <v>10000</v>
      </c>
      <c r="I23" s="1">
        <f t="shared" si="3"/>
        <v>90000</v>
      </c>
    </row>
    <row r="24" spans="2:9" x14ac:dyDescent="0.35">
      <c r="B24" s="1">
        <v>100</v>
      </c>
      <c r="C24" s="1">
        <v>671860000</v>
      </c>
      <c r="D24" s="1">
        <v>15751000</v>
      </c>
      <c r="F24" s="1">
        <f t="shared" si="0"/>
        <v>126491.10640673517</v>
      </c>
      <c r="G24" s="1">
        <f t="shared" si="1"/>
        <v>448270000</v>
      </c>
      <c r="H24" s="1">
        <f t="shared" si="2"/>
        <v>60000</v>
      </c>
      <c r="I24" s="1">
        <f t="shared" si="3"/>
        <v>100000</v>
      </c>
    </row>
    <row r="25" spans="2:9" x14ac:dyDescent="0.35">
      <c r="B25" s="1">
        <v>160</v>
      </c>
      <c r="C25" s="1">
        <v>223590000</v>
      </c>
      <c r="D25" s="1">
        <v>3546300</v>
      </c>
      <c r="F25" s="1">
        <f>SQRT(B25*B26)*1000</f>
        <v>169705.62748477142</v>
      </c>
      <c r="G25" s="1">
        <f>C25-C26</f>
        <v>56440000</v>
      </c>
      <c r="H25" s="1">
        <f>(B26-B25)*1000</f>
        <v>20000</v>
      </c>
      <c r="I25" s="1">
        <f t="shared" si="3"/>
        <v>160000</v>
      </c>
    </row>
    <row r="26" spans="2:9" x14ac:dyDescent="0.35">
      <c r="B26" s="1">
        <v>180</v>
      </c>
      <c r="C26" s="1">
        <v>167150000</v>
      </c>
      <c r="D26" s="1">
        <v>2381600</v>
      </c>
      <c r="F26" s="1">
        <f t="shared" ref="F26:F29" si="4">SQRT(B26*B27)*1000</f>
        <v>189736.65961010274</v>
      </c>
      <c r="G26" s="1">
        <f t="shared" ref="G26:G29" si="5">C26-C27</f>
        <v>38830000</v>
      </c>
      <c r="H26" s="1">
        <f t="shared" ref="H26:H29" si="6">(B27-B26)*1000</f>
        <v>20000</v>
      </c>
      <c r="I26" s="1">
        <f t="shared" ref="I26:I29" si="7">B26*1000</f>
        <v>180000</v>
      </c>
    </row>
    <row r="27" spans="2:9" x14ac:dyDescent="0.35">
      <c r="B27" s="1">
        <v>200</v>
      </c>
      <c r="C27" s="1">
        <v>128320000</v>
      </c>
      <c r="D27" s="1">
        <v>1669200</v>
      </c>
      <c r="F27" s="1">
        <f t="shared" si="4"/>
        <v>223606.79774997896</v>
      </c>
      <c r="G27" s="1">
        <f t="shared" si="5"/>
        <v>56431000</v>
      </c>
      <c r="H27" s="1">
        <f t="shared" si="6"/>
        <v>50000</v>
      </c>
      <c r="I27" s="1">
        <f t="shared" si="7"/>
        <v>200000</v>
      </c>
    </row>
    <row r="28" spans="2:9" x14ac:dyDescent="0.35">
      <c r="B28" s="1">
        <v>250</v>
      </c>
      <c r="C28" s="1">
        <v>71889000</v>
      </c>
      <c r="D28" s="1">
        <v>796220</v>
      </c>
      <c r="F28" s="1">
        <f t="shared" si="4"/>
        <v>316227.76601683797</v>
      </c>
      <c r="G28" s="1">
        <f t="shared" si="5"/>
        <v>52269000</v>
      </c>
      <c r="H28" s="1">
        <f t="shared" si="6"/>
        <v>150000</v>
      </c>
      <c r="I28" s="1">
        <f t="shared" si="7"/>
        <v>250000</v>
      </c>
    </row>
    <row r="29" spans="2:9" x14ac:dyDescent="0.35">
      <c r="B29" s="1">
        <v>400</v>
      </c>
      <c r="C29" s="1">
        <v>19620000</v>
      </c>
      <c r="D29" s="1">
        <v>142170</v>
      </c>
      <c r="F29" s="1">
        <f t="shared" si="4"/>
        <v>447213.59549995791</v>
      </c>
      <c r="G29" s="1">
        <f t="shared" si="5"/>
        <v>9035000</v>
      </c>
      <c r="H29" s="1">
        <f t="shared" si="6"/>
        <v>100000</v>
      </c>
      <c r="I29" s="1">
        <f t="shared" si="7"/>
        <v>400000</v>
      </c>
    </row>
    <row r="30" spans="2:9" x14ac:dyDescent="0.35">
      <c r="B30" s="1">
        <v>500</v>
      </c>
      <c r="C30" s="1">
        <v>10585000</v>
      </c>
      <c r="D30" s="1">
        <v>52872</v>
      </c>
      <c r="F30" s="1"/>
      <c r="G30" s="1"/>
      <c r="H30" s="1"/>
      <c r="I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2-year_worstCase</vt:lpstr>
      <vt:lpstr>2-year_totalFluence</vt:lpstr>
      <vt:lpstr>11-month_totalFluence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2021-05-03T18:14:28Z</dcterms:created>
  <dcterms:modified xsi:type="dcterms:W3CDTF">2021-05-14T19:53:14Z</dcterms:modified>
</cp:coreProperties>
</file>