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stefa\Documents\GitHub\SolarCruiserDose\L2CPE\"/>
    </mc:Choice>
  </mc:AlternateContent>
  <xr:revisionPtr revIDLastSave="0" documentId="13_ncr:1_{46CF1E5B-6F8F-4706-A5BA-ECEC6051DC52}" xr6:coauthVersionLast="45" xr6:coauthVersionMax="45" xr10:uidLastSave="{00000000-0000-0000-0000-000000000000}"/>
  <bookViews>
    <workbookView xWindow="-110" yWindow="-110" windowWidth="19420" windowHeight="10420" xr2:uid="{DA6DCCD3-9449-49F8-BBEB-44C3E2ADB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" i="1" l="1"/>
  <c r="P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2" i="1"/>
</calcChain>
</file>

<file path=xl/sharedStrings.xml><?xml version="1.0" encoding="utf-8"?>
<sst xmlns="http://schemas.openxmlformats.org/spreadsheetml/2006/main" count="7" uniqueCount="7">
  <si>
    <t>E1(keV)</t>
  </si>
  <si>
    <t>E2(keV)</t>
  </si>
  <si>
    <t>Maximum</t>
  </si>
  <si>
    <t>Minimum</t>
  </si>
  <si>
    <t>Mean</t>
  </si>
  <si>
    <t>Std.</t>
  </si>
  <si>
    <t>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</si>
</sst>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8DE37-3270-448E-9B5C-45DFB837CD05}">
  <dimension ref="A1:P29"/>
  <sheetViews>
    <sheetView tabSelected="1" workbookViewId="0">
      <selection activeCell="N3" sqref="N3"/>
    </sheetView>
  </sheetViews>
  <sheetFormatPr defaultRowHeight="14.5" x14ac:dyDescent="0.35"/>
  <cols>
    <col min="1" max="1" width="10.36328125" bestFit="1" customWidth="1"/>
  </cols>
  <sheetData>
    <row r="1" spans="1:16" x14ac:dyDescent="0.35">
      <c r="B1" t="s">
        <v>0</v>
      </c>
      <c r="C1" s="1" t="s">
        <v>1</v>
      </c>
      <c r="D1" s="1">
        <v>0.5</v>
      </c>
      <c r="E1" s="1">
        <v>0.95</v>
      </c>
      <c r="F1" s="1">
        <v>0.05</v>
      </c>
      <c r="G1" s="1">
        <v>0.67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6" x14ac:dyDescent="0.35">
      <c r="A2" s="2">
        <f>SQRT(B2*C2)</f>
        <v>1.3416407864998738E-3</v>
      </c>
      <c r="B2">
        <v>1E-3</v>
      </c>
      <c r="C2" s="2">
        <v>1.8E-3</v>
      </c>
      <c r="D2" s="2">
        <v>3.2909999999999999</v>
      </c>
      <c r="E2" s="2">
        <v>78.83</v>
      </c>
      <c r="F2" s="2">
        <v>6.5629999999999994E-2</v>
      </c>
      <c r="G2" s="2">
        <v>8.3870000000000005</v>
      </c>
      <c r="H2" s="2">
        <v>32290</v>
      </c>
      <c r="I2" s="2">
        <v>1.8150000000000001E-5</v>
      </c>
      <c r="J2" s="2">
        <v>18.73</v>
      </c>
      <c r="K2" s="2">
        <v>132.30000000000001</v>
      </c>
      <c r="M2" s="2">
        <v>1.3416407864998738E-3</v>
      </c>
      <c r="N2" s="2">
        <f>E2*2*365*24*3600</f>
        <v>4971965760</v>
      </c>
      <c r="O2" s="2">
        <f>C2-B2</f>
        <v>7.9999999999999993E-4</v>
      </c>
      <c r="P2" s="2">
        <f>B2</f>
        <v>1E-3</v>
      </c>
    </row>
    <row r="3" spans="1:16" x14ac:dyDescent="0.35">
      <c r="A3" s="2">
        <f t="shared" ref="A3:A29" si="0">SQRT(B3*C3)</f>
        <v>2.3999999999999998E-3</v>
      </c>
      <c r="B3">
        <v>1.8E-3</v>
      </c>
      <c r="C3" s="2">
        <v>3.2000000000000002E-3</v>
      </c>
      <c r="D3" s="2">
        <v>5.4580000000000002</v>
      </c>
      <c r="E3" s="2">
        <v>132.6</v>
      </c>
      <c r="F3" s="2">
        <v>0.107</v>
      </c>
      <c r="G3" s="2">
        <v>13.97</v>
      </c>
      <c r="H3" s="2">
        <v>53520</v>
      </c>
      <c r="I3" s="2">
        <v>2.9349999999999999E-5</v>
      </c>
      <c r="J3" s="2">
        <v>31.45</v>
      </c>
      <c r="K3" s="2">
        <v>221.1</v>
      </c>
      <c r="M3" s="2">
        <v>2.3999999999999998E-3</v>
      </c>
      <c r="N3" s="2">
        <f t="shared" ref="N3:N29" si="1">E3*2*365*24*3600</f>
        <v>8363347200</v>
      </c>
      <c r="O3" s="2">
        <f t="shared" ref="O3:O29" si="2">C3-B3</f>
        <v>1.4000000000000002E-3</v>
      </c>
      <c r="P3" s="2">
        <f t="shared" ref="P3:P29" si="3">B3</f>
        <v>1.8E-3</v>
      </c>
    </row>
    <row r="4" spans="1:16" x14ac:dyDescent="0.35">
      <c r="A4" s="2">
        <f t="shared" si="0"/>
        <v>4.2332020977033447E-3</v>
      </c>
      <c r="B4">
        <v>3.2000000000000002E-3</v>
      </c>
      <c r="C4" s="2">
        <v>5.5999999999999999E-3</v>
      </c>
      <c r="D4" s="2">
        <v>8.8529999999999998</v>
      </c>
      <c r="E4" s="2">
        <v>219.1</v>
      </c>
      <c r="F4" s="2">
        <v>0.1696</v>
      </c>
      <c r="G4" s="2">
        <v>22.83</v>
      </c>
      <c r="H4" s="2">
        <v>86780</v>
      </c>
      <c r="I4" s="2">
        <v>4.6060000000000003E-5</v>
      </c>
      <c r="J4" s="2">
        <v>51.9</v>
      </c>
      <c r="K4" s="2">
        <v>362.3</v>
      </c>
      <c r="M4" s="2">
        <v>4.2332020977033447E-3</v>
      </c>
      <c r="N4" s="2">
        <f t="shared" si="1"/>
        <v>13819075200</v>
      </c>
      <c r="O4" s="2">
        <f t="shared" si="2"/>
        <v>2.3999999999999998E-3</v>
      </c>
      <c r="P4" s="2">
        <f t="shared" si="3"/>
        <v>3.2000000000000002E-3</v>
      </c>
    </row>
    <row r="5" spans="1:16" x14ac:dyDescent="0.35">
      <c r="A5" s="2">
        <f t="shared" si="0"/>
        <v>7.4833147735478825E-3</v>
      </c>
      <c r="B5">
        <v>5.5999999999999999E-3</v>
      </c>
      <c r="C5" s="2">
        <v>0.01</v>
      </c>
      <c r="D5" s="2">
        <v>14</v>
      </c>
      <c r="E5" s="2">
        <v>354.4</v>
      </c>
      <c r="F5" s="2">
        <v>0.25879999999999997</v>
      </c>
      <c r="G5" s="2">
        <v>36.31</v>
      </c>
      <c r="H5" s="2">
        <v>136800</v>
      </c>
      <c r="I5" s="2">
        <v>6.9499999999999995E-5</v>
      </c>
      <c r="J5" s="2">
        <v>83.75</v>
      </c>
      <c r="K5" s="2">
        <v>579.4</v>
      </c>
      <c r="M5" s="2">
        <v>7.4833147735478825E-3</v>
      </c>
      <c r="N5" s="2">
        <f t="shared" si="1"/>
        <v>22352716799.999996</v>
      </c>
      <c r="O5" s="2">
        <f t="shared" si="2"/>
        <v>4.4000000000000003E-3</v>
      </c>
      <c r="P5" s="2">
        <f t="shared" si="3"/>
        <v>5.5999999999999999E-3</v>
      </c>
    </row>
    <row r="6" spans="1:16" x14ac:dyDescent="0.35">
      <c r="A6" s="2">
        <f t="shared" si="0"/>
        <v>1.3341664064126334E-2</v>
      </c>
      <c r="B6">
        <v>0.01</v>
      </c>
      <c r="C6" s="2">
        <v>1.78E-2</v>
      </c>
      <c r="D6" s="2">
        <v>21.34</v>
      </c>
      <c r="E6" s="2">
        <v>555.20000000000005</v>
      </c>
      <c r="F6" s="2">
        <v>0.37790000000000001</v>
      </c>
      <c r="G6" s="2">
        <v>55.81</v>
      </c>
      <c r="H6" s="2">
        <v>207900</v>
      </c>
      <c r="I6" s="2">
        <v>9.9779999999999997E-5</v>
      </c>
      <c r="J6" s="2">
        <v>131.4</v>
      </c>
      <c r="K6" s="2">
        <v>898.9</v>
      </c>
      <c r="M6" s="2">
        <v>1.3341664064126334E-2</v>
      </c>
      <c r="N6" s="2">
        <f t="shared" si="1"/>
        <v>35017574400.000008</v>
      </c>
      <c r="O6" s="2">
        <f t="shared" si="2"/>
        <v>7.7999999999999996E-3</v>
      </c>
      <c r="P6" s="2">
        <f t="shared" si="3"/>
        <v>0.01</v>
      </c>
    </row>
    <row r="7" spans="1:16" x14ac:dyDescent="0.35">
      <c r="A7" s="2">
        <f t="shared" si="0"/>
        <v>2.3716660810493541E-2</v>
      </c>
      <c r="B7">
        <v>1.78E-2</v>
      </c>
      <c r="C7" s="2">
        <v>3.1600000000000003E-2</v>
      </c>
      <c r="D7" s="2">
        <v>31.17</v>
      </c>
      <c r="E7" s="2">
        <v>839.3</v>
      </c>
      <c r="F7" s="2">
        <v>0.52090000000000003</v>
      </c>
      <c r="G7" s="2">
        <v>82.48</v>
      </c>
      <c r="H7" s="2">
        <v>301900</v>
      </c>
      <c r="I7" s="2">
        <v>1.3449999999999999E-4</v>
      </c>
      <c r="J7" s="2">
        <v>198.9</v>
      </c>
      <c r="K7" s="2">
        <v>1344</v>
      </c>
      <c r="M7" s="2">
        <v>2.3716660810493541E-2</v>
      </c>
      <c r="N7" s="2">
        <f t="shared" si="1"/>
        <v>52936329600</v>
      </c>
      <c r="O7" s="2">
        <f t="shared" si="2"/>
        <v>1.3800000000000003E-2</v>
      </c>
      <c r="P7" s="2">
        <f t="shared" si="3"/>
        <v>1.78E-2</v>
      </c>
    </row>
    <row r="8" spans="1:16" x14ac:dyDescent="0.35">
      <c r="A8" s="2">
        <f t="shared" si="0"/>
        <v>4.2141665842726252E-2</v>
      </c>
      <c r="B8">
        <v>3.1600000000000003E-2</v>
      </c>
      <c r="C8" s="2">
        <v>5.62E-2</v>
      </c>
      <c r="D8" s="2">
        <v>42.96</v>
      </c>
      <c r="E8" s="2">
        <v>1215</v>
      </c>
      <c r="F8" s="2">
        <v>0.66820000000000002</v>
      </c>
      <c r="G8" s="2">
        <v>115.5</v>
      </c>
      <c r="H8" s="2">
        <v>414700</v>
      </c>
      <c r="I8" s="2">
        <v>1.674E-4</v>
      </c>
      <c r="J8" s="2">
        <v>288.7</v>
      </c>
      <c r="K8" s="2">
        <v>1921</v>
      </c>
      <c r="M8" s="2">
        <v>4.2141665842726252E-2</v>
      </c>
      <c r="N8" s="2">
        <f t="shared" si="1"/>
        <v>76632480000</v>
      </c>
      <c r="O8" s="2">
        <f t="shared" si="2"/>
        <v>2.4599999999999997E-2</v>
      </c>
      <c r="P8" s="2">
        <f t="shared" si="3"/>
        <v>3.1600000000000003E-2</v>
      </c>
    </row>
    <row r="9" spans="1:16" x14ac:dyDescent="0.35">
      <c r="A9" s="2">
        <f t="shared" si="0"/>
        <v>7.4966659255965254E-2</v>
      </c>
      <c r="B9">
        <v>5.62E-2</v>
      </c>
      <c r="C9" s="2">
        <v>0.1</v>
      </c>
      <c r="D9" s="2">
        <v>55.49</v>
      </c>
      <c r="E9" s="2">
        <v>1666</v>
      </c>
      <c r="F9" s="2">
        <v>0.78700000000000003</v>
      </c>
      <c r="G9" s="2">
        <v>152.5</v>
      </c>
      <c r="H9" s="2">
        <v>532200</v>
      </c>
      <c r="I9" s="2">
        <v>1.8909999999999999E-4</v>
      </c>
      <c r="J9" s="2">
        <v>398.3</v>
      </c>
      <c r="K9" s="2">
        <v>2608</v>
      </c>
      <c r="M9" s="2">
        <v>7.4966659255965254E-2</v>
      </c>
      <c r="N9" s="2">
        <f t="shared" si="1"/>
        <v>105077952000</v>
      </c>
      <c r="O9" s="2">
        <f t="shared" si="2"/>
        <v>4.3800000000000006E-2</v>
      </c>
      <c r="P9" s="2">
        <f t="shared" si="3"/>
        <v>5.62E-2</v>
      </c>
    </row>
    <row r="10" spans="1:16" x14ac:dyDescent="0.35">
      <c r="A10" s="2">
        <f t="shared" si="0"/>
        <v>0.13334166640626627</v>
      </c>
      <c r="B10">
        <v>0.1</v>
      </c>
      <c r="C10" s="2">
        <v>0.17780000000000001</v>
      </c>
      <c r="D10" s="2">
        <v>66.22</v>
      </c>
      <c r="E10" s="2">
        <v>2169</v>
      </c>
      <c r="F10" s="2">
        <v>0.83919999999999995</v>
      </c>
      <c r="G10" s="2">
        <v>187.1</v>
      </c>
      <c r="H10" s="2">
        <v>631000</v>
      </c>
      <c r="I10" s="2">
        <v>1.829E-4</v>
      </c>
      <c r="J10" s="2">
        <v>518</v>
      </c>
      <c r="K10" s="2">
        <v>3343</v>
      </c>
      <c r="M10" s="2">
        <v>0.13334166640626627</v>
      </c>
      <c r="N10" s="2">
        <f t="shared" si="1"/>
        <v>136803168000</v>
      </c>
      <c r="O10" s="2">
        <f t="shared" si="2"/>
        <v>7.7800000000000008E-2</v>
      </c>
      <c r="P10" s="2">
        <f t="shared" si="3"/>
        <v>0.1</v>
      </c>
    </row>
    <row r="11" spans="1:16" x14ac:dyDescent="0.35">
      <c r="A11" s="2">
        <f t="shared" si="0"/>
        <v>0.23710832967232509</v>
      </c>
      <c r="B11">
        <v>0.17780000000000001</v>
      </c>
      <c r="C11" s="2">
        <v>0.31619999999999998</v>
      </c>
      <c r="D11" s="2">
        <v>72.16</v>
      </c>
      <c r="E11" s="2">
        <v>2605</v>
      </c>
      <c r="F11" s="2">
        <v>0.78690000000000004</v>
      </c>
      <c r="G11" s="2">
        <v>211.3</v>
      </c>
      <c r="H11" s="2">
        <v>683700</v>
      </c>
      <c r="I11" s="2">
        <v>1.4919999999999999E-4</v>
      </c>
      <c r="J11" s="2">
        <v>630.79999999999995</v>
      </c>
      <c r="K11" s="2">
        <v>4026</v>
      </c>
      <c r="M11" s="2">
        <v>0.23710832967232509</v>
      </c>
      <c r="N11" s="2">
        <f t="shared" si="1"/>
        <v>164302560000</v>
      </c>
      <c r="O11" s="2">
        <f t="shared" si="2"/>
        <v>0.13839999999999997</v>
      </c>
      <c r="P11" s="2">
        <f t="shared" si="3"/>
        <v>0.17780000000000001</v>
      </c>
    </row>
    <row r="12" spans="1:16" x14ac:dyDescent="0.35">
      <c r="A12" s="2">
        <f t="shared" si="0"/>
        <v>0.42166249536803718</v>
      </c>
      <c r="B12">
        <v>0.31619999999999998</v>
      </c>
      <c r="C12" s="2">
        <v>0.56230000000000002</v>
      </c>
      <c r="D12" s="2">
        <v>70.790000000000006</v>
      </c>
      <c r="E12" s="2">
        <v>2952</v>
      </c>
      <c r="F12" s="2">
        <v>0.65</v>
      </c>
      <c r="G12" s="2">
        <v>217.3</v>
      </c>
      <c r="H12" s="2">
        <v>671200</v>
      </c>
      <c r="I12" s="2">
        <v>1.0399999999999999E-4</v>
      </c>
      <c r="J12" s="2">
        <v>714.9</v>
      </c>
      <c r="K12" s="2">
        <v>4543</v>
      </c>
      <c r="M12" s="2">
        <v>0.42166249536803718</v>
      </c>
      <c r="N12" s="2">
        <f t="shared" si="1"/>
        <v>186188544000</v>
      </c>
      <c r="O12" s="2">
        <f t="shared" si="2"/>
        <v>0.24610000000000004</v>
      </c>
      <c r="P12" s="2">
        <f t="shared" si="3"/>
        <v>0.31619999999999998</v>
      </c>
    </row>
    <row r="13" spans="1:16" x14ac:dyDescent="0.35">
      <c r="A13" s="2">
        <f t="shared" si="0"/>
        <v>0.74986665481270731</v>
      </c>
      <c r="B13">
        <v>0.56230000000000002</v>
      </c>
      <c r="C13" s="2">
        <v>1</v>
      </c>
      <c r="D13" s="2">
        <v>62.5</v>
      </c>
      <c r="E13" s="2">
        <v>3071</v>
      </c>
      <c r="F13" s="2">
        <v>0.46500000000000002</v>
      </c>
      <c r="G13" s="2">
        <v>202.8</v>
      </c>
      <c r="H13" s="2">
        <v>594100</v>
      </c>
      <c r="I13" s="2">
        <v>4.638E-5</v>
      </c>
      <c r="J13" s="2">
        <v>751.6</v>
      </c>
      <c r="K13" s="2">
        <v>4797</v>
      </c>
      <c r="M13" s="2">
        <v>0.74986665481270731</v>
      </c>
      <c r="N13" s="2">
        <f t="shared" si="1"/>
        <v>193694112000</v>
      </c>
      <c r="O13" s="2">
        <f t="shared" si="2"/>
        <v>0.43769999999999998</v>
      </c>
      <c r="P13" s="2">
        <f t="shared" si="3"/>
        <v>0.56230000000000002</v>
      </c>
    </row>
    <row r="14" spans="1:16" x14ac:dyDescent="0.35">
      <c r="A14" s="2">
        <f t="shared" si="0"/>
        <v>1.3335291522872681</v>
      </c>
      <c r="B14">
        <v>1</v>
      </c>
      <c r="C14" s="2">
        <v>1.7783</v>
      </c>
      <c r="D14" s="2">
        <v>49.28</v>
      </c>
      <c r="E14" s="2">
        <v>2976</v>
      </c>
      <c r="F14" s="2">
        <v>0.28539999999999999</v>
      </c>
      <c r="G14" s="2">
        <v>169.4</v>
      </c>
      <c r="H14" s="2">
        <v>473800</v>
      </c>
      <c r="I14" s="2">
        <v>1.7050000000000001E-5</v>
      </c>
      <c r="J14" s="2">
        <v>732.3</v>
      </c>
      <c r="K14" s="2">
        <v>4743</v>
      </c>
      <c r="M14" s="2">
        <v>1.3335291522872681</v>
      </c>
      <c r="N14" s="2">
        <f t="shared" si="1"/>
        <v>187702272000</v>
      </c>
      <c r="O14" s="2">
        <f t="shared" si="2"/>
        <v>0.77829999999999999</v>
      </c>
      <c r="P14" s="2">
        <f t="shared" si="3"/>
        <v>1</v>
      </c>
    </row>
    <row r="15" spans="1:16" x14ac:dyDescent="0.35">
      <c r="A15" s="2">
        <f t="shared" si="0"/>
        <v>2.371395810487992</v>
      </c>
      <c r="B15">
        <v>1.7783</v>
      </c>
      <c r="C15" s="2">
        <v>3.1623000000000001</v>
      </c>
      <c r="D15" s="2">
        <v>34.54</v>
      </c>
      <c r="E15" s="2">
        <v>2669</v>
      </c>
      <c r="F15" s="2">
        <v>0.15110000000000001</v>
      </c>
      <c r="G15" s="2">
        <v>128.19999999999999</v>
      </c>
      <c r="H15" s="2">
        <v>401400</v>
      </c>
      <c r="I15" s="2">
        <v>5.2399999999999998E-6</v>
      </c>
      <c r="J15" s="2">
        <v>662.8</v>
      </c>
      <c r="K15" s="2">
        <v>4405</v>
      </c>
      <c r="M15" s="2">
        <v>2.371395810487992</v>
      </c>
      <c r="N15" s="2">
        <f t="shared" si="1"/>
        <v>168339168000</v>
      </c>
      <c r="O15" s="2">
        <f t="shared" si="2"/>
        <v>1.3840000000000001</v>
      </c>
      <c r="P15" s="2">
        <f t="shared" si="3"/>
        <v>1.7783</v>
      </c>
    </row>
    <row r="16" spans="1:16" x14ac:dyDescent="0.35">
      <c r="A16" s="2">
        <f t="shared" si="0"/>
        <v>4.2169749607983205</v>
      </c>
      <c r="B16">
        <v>3.1623000000000001</v>
      </c>
      <c r="C16" s="2">
        <v>5.6234000000000002</v>
      </c>
      <c r="D16" s="2">
        <v>21.56</v>
      </c>
      <c r="E16" s="2">
        <v>2222</v>
      </c>
      <c r="F16" s="2">
        <v>6.9159999999999999E-2</v>
      </c>
      <c r="G16" s="2">
        <v>87.97</v>
      </c>
      <c r="H16" s="2">
        <v>361100</v>
      </c>
      <c r="I16" s="2">
        <v>1.3650000000000001E-6</v>
      </c>
      <c r="J16" s="2">
        <v>560.20000000000005</v>
      </c>
      <c r="K16" s="2">
        <v>3862</v>
      </c>
      <c r="M16" s="2">
        <v>4.2169749607983205</v>
      </c>
      <c r="N16" s="2">
        <f t="shared" si="1"/>
        <v>140145984000</v>
      </c>
      <c r="O16" s="2">
        <f t="shared" si="2"/>
        <v>2.4611000000000001</v>
      </c>
      <c r="P16" s="2">
        <f t="shared" si="3"/>
        <v>3.1623000000000001</v>
      </c>
    </row>
    <row r="17" spans="1:16" x14ac:dyDescent="0.35">
      <c r="A17" s="2">
        <f t="shared" si="0"/>
        <v>7.4989332574706919</v>
      </c>
      <c r="B17">
        <v>5.6234000000000002</v>
      </c>
      <c r="C17" s="2">
        <v>10</v>
      </c>
      <c r="D17" s="2">
        <v>12.23</v>
      </c>
      <c r="E17" s="2">
        <v>1741</v>
      </c>
      <c r="F17" s="2">
        <v>2.76E-2</v>
      </c>
      <c r="G17" s="2">
        <v>54.75</v>
      </c>
      <c r="H17" s="2">
        <v>309400</v>
      </c>
      <c r="I17" s="2">
        <v>3.0709999999999999E-7</v>
      </c>
      <c r="J17" s="2">
        <v>445.6</v>
      </c>
      <c r="K17" s="2">
        <v>3217</v>
      </c>
      <c r="M17" s="2">
        <v>7.4989332574706919</v>
      </c>
      <c r="N17" s="2">
        <f t="shared" si="1"/>
        <v>109808352000</v>
      </c>
      <c r="O17" s="2">
        <f t="shared" si="2"/>
        <v>4.3765999999999998</v>
      </c>
      <c r="P17" s="2">
        <f t="shared" si="3"/>
        <v>5.6234000000000002</v>
      </c>
    </row>
    <row r="18" spans="1:16" x14ac:dyDescent="0.35">
      <c r="A18" s="2">
        <f t="shared" si="0"/>
        <v>13.335216533675036</v>
      </c>
      <c r="B18">
        <v>10</v>
      </c>
      <c r="C18" s="2">
        <v>17.782800000000002</v>
      </c>
      <c r="D18" s="2">
        <v>6.3559999999999999</v>
      </c>
      <c r="E18" s="2">
        <v>1302</v>
      </c>
      <c r="F18" s="2">
        <v>9.8420000000000001E-3</v>
      </c>
      <c r="G18" s="2">
        <v>31.5</v>
      </c>
      <c r="H18" s="2">
        <v>259300</v>
      </c>
      <c r="I18" s="2">
        <v>6.0899999999999996E-8</v>
      </c>
      <c r="J18" s="2">
        <v>336.7</v>
      </c>
      <c r="K18" s="2">
        <v>2564</v>
      </c>
      <c r="M18" s="2">
        <v>13.335216533675036</v>
      </c>
      <c r="N18" s="2">
        <f t="shared" si="1"/>
        <v>82119744000</v>
      </c>
      <c r="O18" s="2">
        <f t="shared" si="2"/>
        <v>7.7828000000000017</v>
      </c>
      <c r="P18" s="2">
        <f t="shared" si="3"/>
        <v>10</v>
      </c>
    </row>
    <row r="19" spans="1:16" x14ac:dyDescent="0.35">
      <c r="A19" s="2">
        <f t="shared" si="0"/>
        <v>23.713749763375677</v>
      </c>
      <c r="B19">
        <v>17.782800000000002</v>
      </c>
      <c r="C19" s="2">
        <v>31.622800000000002</v>
      </c>
      <c r="D19" s="2">
        <v>3.0449999999999999</v>
      </c>
      <c r="E19" s="2">
        <v>911</v>
      </c>
      <c r="F19" s="2">
        <v>3.1779999999999998E-3</v>
      </c>
      <c r="G19" s="2">
        <v>16.96</v>
      </c>
      <c r="H19" s="2">
        <v>210100</v>
      </c>
      <c r="I19" s="2">
        <v>1.0859999999999999E-8</v>
      </c>
      <c r="J19" s="2">
        <v>244.1</v>
      </c>
      <c r="K19" s="2">
        <v>1968</v>
      </c>
      <c r="M19" s="2">
        <v>23.713749763375677</v>
      </c>
      <c r="N19" s="2">
        <f t="shared" si="1"/>
        <v>57458592000</v>
      </c>
      <c r="O19" s="2">
        <f t="shared" si="2"/>
        <v>13.84</v>
      </c>
      <c r="P19" s="2">
        <f t="shared" si="3"/>
        <v>17.782800000000002</v>
      </c>
    </row>
    <row r="20" spans="1:16" x14ac:dyDescent="0.35">
      <c r="A20" s="2">
        <f t="shared" si="0"/>
        <v>42.16965375100915</v>
      </c>
      <c r="B20">
        <v>31.622800000000002</v>
      </c>
      <c r="C20" s="2">
        <v>56.234099999999998</v>
      </c>
      <c r="D20" s="2">
        <v>1.3720000000000001</v>
      </c>
      <c r="E20" s="2">
        <v>619.20000000000005</v>
      </c>
      <c r="F20" s="2">
        <v>9.4249999999999998E-4</v>
      </c>
      <c r="G20" s="2">
        <v>8.5709999999999997</v>
      </c>
      <c r="H20" s="2">
        <v>169300</v>
      </c>
      <c r="I20" s="2">
        <v>1.777E-9</v>
      </c>
      <c r="J20" s="2">
        <v>171.5</v>
      </c>
      <c r="K20" s="2">
        <v>1464</v>
      </c>
      <c r="M20" s="2">
        <v>42.16965375100915</v>
      </c>
      <c r="N20" s="2">
        <f t="shared" si="1"/>
        <v>39054182400.000008</v>
      </c>
      <c r="O20" s="2">
        <f t="shared" si="2"/>
        <v>24.611299999999996</v>
      </c>
      <c r="P20" s="2">
        <f t="shared" si="3"/>
        <v>31.622800000000002</v>
      </c>
    </row>
    <row r="21" spans="1:16" x14ac:dyDescent="0.35">
      <c r="A21" s="2">
        <f t="shared" si="0"/>
        <v>74.989399250827447</v>
      </c>
      <c r="B21">
        <v>56.234099999999998</v>
      </c>
      <c r="C21" s="2">
        <v>100</v>
      </c>
      <c r="D21" s="2">
        <v>0.58679999999999999</v>
      </c>
      <c r="E21" s="2">
        <v>405.6</v>
      </c>
      <c r="F21" s="2">
        <v>2.5680000000000001E-4</v>
      </c>
      <c r="G21" s="2">
        <v>4.1139999999999999</v>
      </c>
      <c r="H21" s="2">
        <v>130600</v>
      </c>
      <c r="I21" s="2">
        <v>2.7110000000000003E-10</v>
      </c>
      <c r="J21" s="2">
        <v>117.7</v>
      </c>
      <c r="K21" s="2">
        <v>1062</v>
      </c>
      <c r="M21" s="2">
        <v>74.989399250827447</v>
      </c>
      <c r="N21" s="2">
        <f t="shared" si="1"/>
        <v>25582003200</v>
      </c>
      <c r="O21" s="2">
        <f t="shared" si="2"/>
        <v>43.765900000000002</v>
      </c>
      <c r="P21" s="2">
        <f t="shared" si="3"/>
        <v>56.234099999999998</v>
      </c>
    </row>
    <row r="22" spans="1:16" x14ac:dyDescent="0.35">
      <c r="A22" s="2">
        <f t="shared" si="0"/>
        <v>133.35212784204083</v>
      </c>
      <c r="B22">
        <v>100</v>
      </c>
      <c r="C22" s="2">
        <v>177.8279</v>
      </c>
      <c r="D22" s="2">
        <v>0.24049999999999999</v>
      </c>
      <c r="E22" s="2">
        <v>261.60000000000002</v>
      </c>
      <c r="F22" s="2">
        <v>6.6509999999999998E-5</v>
      </c>
      <c r="G22" s="2">
        <v>1.9</v>
      </c>
      <c r="H22" s="2">
        <v>97190</v>
      </c>
      <c r="I22" s="2">
        <v>3.9150000000000002E-11</v>
      </c>
      <c r="J22" s="2">
        <v>79.58</v>
      </c>
      <c r="K22" s="2">
        <v>755.5</v>
      </c>
      <c r="M22" s="2">
        <v>133.35212784204083</v>
      </c>
      <c r="N22" s="2">
        <f t="shared" si="1"/>
        <v>16499635200.000004</v>
      </c>
      <c r="O22" s="2">
        <f t="shared" si="2"/>
        <v>77.8279</v>
      </c>
      <c r="P22" s="2">
        <f t="shared" si="3"/>
        <v>100</v>
      </c>
    </row>
    <row r="23" spans="1:16" x14ac:dyDescent="0.35">
      <c r="A23" s="2">
        <f t="shared" si="0"/>
        <v>237.13735596826578</v>
      </c>
      <c r="B23">
        <v>177.8279</v>
      </c>
      <c r="C23" s="2">
        <v>316.2278</v>
      </c>
      <c r="D23" s="2">
        <v>9.5130000000000006E-2</v>
      </c>
      <c r="E23" s="2">
        <v>164.9</v>
      </c>
      <c r="F23" s="2">
        <v>1.662E-5</v>
      </c>
      <c r="G23" s="2">
        <v>0.84909999999999997</v>
      </c>
      <c r="H23" s="2">
        <v>70550</v>
      </c>
      <c r="I23" s="2">
        <v>5.4149999999999998E-12</v>
      </c>
      <c r="J23" s="2">
        <v>53.27</v>
      </c>
      <c r="K23" s="2">
        <v>529.6</v>
      </c>
      <c r="M23" s="2">
        <v>237.13735596826578</v>
      </c>
      <c r="N23" s="2">
        <f t="shared" si="1"/>
        <v>10400572800</v>
      </c>
      <c r="O23" s="2">
        <f t="shared" si="2"/>
        <v>138.3999</v>
      </c>
      <c r="P23" s="2">
        <f t="shared" si="3"/>
        <v>177.8279</v>
      </c>
    </row>
    <row r="24" spans="1:16" x14ac:dyDescent="0.35">
      <c r="A24" s="2">
        <f t="shared" si="0"/>
        <v>421.69651664217008</v>
      </c>
      <c r="B24">
        <v>316.2278</v>
      </c>
      <c r="C24" s="2">
        <v>562.34130000000005</v>
      </c>
      <c r="D24" s="2">
        <v>3.678E-2</v>
      </c>
      <c r="E24" s="2">
        <v>101.9</v>
      </c>
      <c r="F24" s="2">
        <v>3.9330000000000003E-6</v>
      </c>
      <c r="G24" s="2">
        <v>0.37169999999999997</v>
      </c>
      <c r="H24" s="2">
        <v>50610</v>
      </c>
      <c r="I24" s="2">
        <v>7.2449999999999999E-13</v>
      </c>
      <c r="J24" s="2">
        <v>35.47</v>
      </c>
      <c r="K24" s="2">
        <v>367.4</v>
      </c>
      <c r="M24" s="2">
        <v>421.69651664217008</v>
      </c>
      <c r="N24" s="2">
        <f t="shared" si="1"/>
        <v>6427036800</v>
      </c>
      <c r="O24" s="2">
        <f t="shared" si="2"/>
        <v>246.11350000000004</v>
      </c>
      <c r="P24" s="2">
        <f t="shared" si="3"/>
        <v>316.2278</v>
      </c>
    </row>
    <row r="25" spans="1:16" x14ac:dyDescent="0.35">
      <c r="A25" s="2">
        <f t="shared" si="0"/>
        <v>749.89419253652045</v>
      </c>
      <c r="B25">
        <v>562.34130000000005</v>
      </c>
      <c r="C25" s="2">
        <v>1000</v>
      </c>
      <c r="D25" s="2">
        <v>1.38E-2</v>
      </c>
      <c r="E25" s="2">
        <v>61.97</v>
      </c>
      <c r="F25" s="2">
        <v>9.1009999999999998E-7</v>
      </c>
      <c r="G25" s="2">
        <v>0.15859999999999999</v>
      </c>
      <c r="H25" s="2">
        <v>35710</v>
      </c>
      <c r="I25" s="2">
        <v>9.447E-14</v>
      </c>
      <c r="J25" s="2">
        <v>23.57</v>
      </c>
      <c r="K25" s="2">
        <v>253.1</v>
      </c>
      <c r="M25" s="2">
        <v>749.89419253652045</v>
      </c>
      <c r="N25" s="2">
        <f t="shared" si="1"/>
        <v>3908571839.9999995</v>
      </c>
      <c r="O25" s="2">
        <f t="shared" si="2"/>
        <v>437.65869999999995</v>
      </c>
      <c r="P25" s="2">
        <f t="shared" si="3"/>
        <v>562.34130000000005</v>
      </c>
    </row>
    <row r="26" spans="1:16" x14ac:dyDescent="0.35">
      <c r="A26" s="2">
        <f t="shared" si="0"/>
        <v>1333.5214283992589</v>
      </c>
      <c r="B26">
        <v>1000</v>
      </c>
      <c r="C26" s="2">
        <v>1778.2793999999999</v>
      </c>
      <c r="D26" s="2">
        <v>5.1289999999999999E-3</v>
      </c>
      <c r="E26" s="2">
        <v>37.32</v>
      </c>
      <c r="F26" s="2">
        <v>2.0669999999999999E-7</v>
      </c>
      <c r="G26" s="2">
        <v>6.7530000000000007E-2</v>
      </c>
      <c r="H26" s="2">
        <v>24880</v>
      </c>
      <c r="I26" s="2">
        <v>1.2080000000000001E-14</v>
      </c>
      <c r="J26" s="2">
        <v>15.67</v>
      </c>
      <c r="K26" s="2">
        <v>173.5</v>
      </c>
      <c r="M26" s="2">
        <v>1333.5214283992589</v>
      </c>
      <c r="N26" s="2">
        <f t="shared" si="1"/>
        <v>2353847039.9999995</v>
      </c>
      <c r="O26" s="2">
        <f t="shared" si="2"/>
        <v>778.2793999999999</v>
      </c>
      <c r="P26" s="2">
        <f t="shared" si="3"/>
        <v>1000</v>
      </c>
    </row>
    <row r="27" spans="1:16" x14ac:dyDescent="0.35">
      <c r="A27" s="2">
        <f t="shared" si="0"/>
        <v>2371.3736764081359</v>
      </c>
      <c r="B27">
        <v>1778.2793999999999</v>
      </c>
      <c r="C27" s="2">
        <v>3162.2775999999999</v>
      </c>
      <c r="D27" s="2">
        <v>1.874E-3</v>
      </c>
      <c r="E27" s="2">
        <v>22.61</v>
      </c>
      <c r="F27" s="2">
        <v>4.601E-8</v>
      </c>
      <c r="G27" s="2">
        <v>2.8330000000000001E-2</v>
      </c>
      <c r="H27" s="2">
        <v>17170</v>
      </c>
      <c r="I27" s="2">
        <v>1.5220000000000001E-15</v>
      </c>
      <c r="J27" s="2">
        <v>10.43</v>
      </c>
      <c r="K27" s="2">
        <v>118.6</v>
      </c>
      <c r="M27" s="2">
        <v>2371.3736764081359</v>
      </c>
      <c r="N27" s="2">
        <f t="shared" si="1"/>
        <v>1426057919.9999998</v>
      </c>
      <c r="O27" s="2">
        <f t="shared" si="2"/>
        <v>1383.9982</v>
      </c>
      <c r="P27" s="2">
        <f t="shared" si="3"/>
        <v>1778.2793999999999</v>
      </c>
    </row>
    <row r="28" spans="1:16" x14ac:dyDescent="0.35">
      <c r="A28" s="2">
        <f t="shared" si="0"/>
        <v>4216.9649372121366</v>
      </c>
      <c r="B28">
        <v>3162.2775999999999</v>
      </c>
      <c r="C28" s="2">
        <v>5623.4130999999998</v>
      </c>
      <c r="D28" s="2">
        <v>6.8039999999999995E-4</v>
      </c>
      <c r="E28" s="2">
        <v>13.47</v>
      </c>
      <c r="F28" s="2">
        <v>1E-8</v>
      </c>
      <c r="G28" s="2">
        <v>1.1849999999999999E-2</v>
      </c>
      <c r="H28" s="2">
        <v>11760</v>
      </c>
      <c r="I28" s="2">
        <v>1.6870000000000001E-16</v>
      </c>
      <c r="J28" s="2">
        <v>6.9630000000000001</v>
      </c>
      <c r="K28" s="2">
        <v>81.06</v>
      </c>
      <c r="M28" s="2">
        <v>4216.9649372121366</v>
      </c>
      <c r="N28" s="2">
        <f t="shared" si="1"/>
        <v>849579840.00000012</v>
      </c>
      <c r="O28" s="2">
        <f t="shared" si="2"/>
        <v>2461.1354999999999</v>
      </c>
      <c r="P28" s="2">
        <f t="shared" si="3"/>
        <v>3162.2775999999999</v>
      </c>
    </row>
    <row r="29" spans="1:16" x14ac:dyDescent="0.35">
      <c r="A29" s="2">
        <f t="shared" si="0"/>
        <v>7498.9419920412774</v>
      </c>
      <c r="B29">
        <v>5623.4130999999998</v>
      </c>
      <c r="C29" s="2">
        <v>10000</v>
      </c>
      <c r="D29" s="2">
        <v>2.4429999999999998E-4</v>
      </c>
      <c r="E29" s="2">
        <v>8</v>
      </c>
      <c r="F29" s="2">
        <v>2.1799999999999999E-9</v>
      </c>
      <c r="G29" s="2">
        <v>4.9100000000000003E-3</v>
      </c>
      <c r="H29" s="2">
        <v>8007</v>
      </c>
      <c r="I29" s="2">
        <v>1.4939999999999999E-17</v>
      </c>
      <c r="J29" s="2">
        <v>4.665</v>
      </c>
      <c r="K29" s="2">
        <v>55.41</v>
      </c>
      <c r="M29" s="2">
        <v>7498.9419920412774</v>
      </c>
      <c r="N29" s="2">
        <f t="shared" si="1"/>
        <v>504576000</v>
      </c>
      <c r="O29" s="2">
        <f t="shared" si="2"/>
        <v>4376.5869000000002</v>
      </c>
      <c r="P29" s="2">
        <f t="shared" si="3"/>
        <v>5623.4130999999998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DeStefano, Anthony M. (MSFC-EV44)</dc:creator>
  <cp:lastModifiedBy>DeStefano, Anthony M. (MSFC-EV44)</cp:lastModifiedBy>
  <dcterms:created xsi:type="dcterms:W3CDTF">2021-04-29T01:56:48Z</dcterms:created>
  <dcterms:modified xsi:type="dcterms:W3CDTF">2021-05-03T18:50:12Z</dcterms:modified>
</cp:coreProperties>
</file>